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entord\Desktop\"/>
    </mc:Choice>
  </mc:AlternateContent>
  <bookViews>
    <workbookView xWindow="0" yWindow="0" windowWidth="20490" windowHeight="8340" tabRatio="599" firstSheet="1" activeTab="1"/>
  </bookViews>
  <sheets>
    <sheet name="PLANILHA ORCAMENTARIA JAN21" sheetId="4" state="hidden" r:id="rId1"/>
    <sheet name="PLANILHA EMPRESA" sheetId="6" r:id="rId2"/>
  </sheets>
  <externalReferences>
    <externalReference r:id="rId3"/>
  </externalReferences>
  <definedNames>
    <definedName name="_xlnm._FilterDatabase" localSheetId="1" hidden="1">'PLANILHA EMPRESA'!$A$11:$I$2044</definedName>
    <definedName name="_xlnm._FilterDatabase" localSheetId="0" hidden="1">'PLANILHA ORCAMENTARIA JAN21'!$B$9:$K$2047</definedName>
    <definedName name="_xlnm.Print_Area" localSheetId="1">'PLANILHA EMPRESA'!$A$1:$I$2050</definedName>
    <definedName name="_xlnm.Print_Area" localSheetId="0">'PLANILHA ORCAMENTARIA JAN21'!$B$1:$J$2048</definedName>
    <definedName name="Print_Titles_0" localSheetId="1">'PLANILHA EMPRESA'!$1:$12</definedName>
    <definedName name="Print_Titles_0" localSheetId="0">'PLANILHA ORCAMENTARIA JAN21'!$1:$10</definedName>
    <definedName name="_xlnm.Print_Titles" localSheetId="1">'PLANILHA EMPRESA'!$1:$11</definedName>
    <definedName name="_xlnm.Print_Titles" localSheetId="0">'PLANILHA ORCAMENTARIA JAN21'!$1:$9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1709" i="6" l="1"/>
  <c r="G1709" i="6" s="1"/>
  <c r="F13" i="6" l="1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43" i="6"/>
  <c r="F2044" i="6"/>
  <c r="F1321" i="6"/>
  <c r="F2041" i="6"/>
  <c r="F2042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12" i="6"/>
  <c r="I7" i="6"/>
  <c r="H1926" i="6" s="1"/>
  <c r="H2007" i="6" l="1"/>
  <c r="H1986" i="6"/>
  <c r="H1965" i="6"/>
  <c r="H2024" i="6"/>
  <c r="H1943" i="6"/>
  <c r="H2029" i="6"/>
  <c r="H2044" i="6"/>
  <c r="H1991" i="6"/>
  <c r="H1970" i="6"/>
  <c r="H1949" i="6"/>
  <c r="H2040" i="6"/>
  <c r="H2018" i="6"/>
  <c r="H2002" i="6"/>
  <c r="H1981" i="6"/>
  <c r="H1959" i="6"/>
  <c r="H1938" i="6"/>
  <c r="H2034" i="6"/>
  <c r="H2013" i="6"/>
  <c r="H1997" i="6"/>
  <c r="H1975" i="6"/>
  <c r="H1954" i="6"/>
  <c r="H1933" i="6"/>
  <c r="H2038" i="6"/>
  <c r="H2033" i="6"/>
  <c r="H2028" i="6"/>
  <c r="H2022" i="6"/>
  <c r="H2017" i="6"/>
  <c r="H2012" i="6"/>
  <c r="H2011" i="6"/>
  <c r="H2006" i="6"/>
  <c r="H2001" i="6"/>
  <c r="H1995" i="6"/>
  <c r="H1990" i="6"/>
  <c r="H1985" i="6"/>
  <c r="H1979" i="6"/>
  <c r="H1974" i="6"/>
  <c r="H1969" i="6"/>
  <c r="H1963" i="6"/>
  <c r="H1958" i="6"/>
  <c r="H1953" i="6"/>
  <c r="H1947" i="6"/>
  <c r="H1942" i="6"/>
  <c r="H1937" i="6"/>
  <c r="H1931" i="6"/>
  <c r="H2037" i="6"/>
  <c r="H2032" i="6"/>
  <c r="H2026" i="6"/>
  <c r="H2021" i="6"/>
  <c r="H2016" i="6"/>
  <c r="H2041" i="6"/>
  <c r="H2010" i="6"/>
  <c r="H2005" i="6"/>
  <c r="H1999" i="6"/>
  <c r="H1994" i="6"/>
  <c r="H1989" i="6"/>
  <c r="H1983" i="6"/>
  <c r="H1978" i="6"/>
  <c r="H1973" i="6"/>
  <c r="H1967" i="6"/>
  <c r="H1962" i="6"/>
  <c r="H1957" i="6"/>
  <c r="H1951" i="6"/>
  <c r="H1946" i="6"/>
  <c r="H1941" i="6"/>
  <c r="H1935" i="6"/>
  <c r="H1930" i="6"/>
  <c r="H12" i="6"/>
  <c r="H2036" i="6"/>
  <c r="H2030" i="6"/>
  <c r="H2025" i="6"/>
  <c r="H2020" i="6"/>
  <c r="H2014" i="6"/>
  <c r="H1321" i="6"/>
  <c r="H2009" i="6"/>
  <c r="H2003" i="6"/>
  <c r="H1998" i="6"/>
  <c r="H1993" i="6"/>
  <c r="H1987" i="6"/>
  <c r="H1982" i="6"/>
  <c r="H1977" i="6"/>
  <c r="H1971" i="6"/>
  <c r="H1966" i="6"/>
  <c r="H1961" i="6"/>
  <c r="H1955" i="6"/>
  <c r="H1950" i="6"/>
  <c r="H1945" i="6"/>
  <c r="H1939" i="6"/>
  <c r="H1934" i="6"/>
  <c r="H16" i="6"/>
  <c r="H20" i="6"/>
  <c r="H24" i="6"/>
  <c r="H28" i="6"/>
  <c r="H32" i="6"/>
  <c r="H36" i="6"/>
  <c r="H40" i="6"/>
  <c r="H44" i="6"/>
  <c r="H48" i="6"/>
  <c r="H52" i="6"/>
  <c r="H56" i="6"/>
  <c r="H60" i="6"/>
  <c r="H64" i="6"/>
  <c r="H68" i="6"/>
  <c r="H72" i="6"/>
  <c r="H76" i="6"/>
  <c r="H80" i="6"/>
  <c r="H84" i="6"/>
  <c r="H88" i="6"/>
  <c r="H92" i="6"/>
  <c r="H96" i="6"/>
  <c r="H100" i="6"/>
  <c r="H104" i="6"/>
  <c r="H108" i="6"/>
  <c r="H112" i="6"/>
  <c r="H116" i="6"/>
  <c r="H120" i="6"/>
  <c r="H124" i="6"/>
  <c r="H128" i="6"/>
  <c r="H132" i="6"/>
  <c r="H136" i="6"/>
  <c r="H140" i="6"/>
  <c r="H144" i="6"/>
  <c r="H148" i="6"/>
  <c r="H152" i="6"/>
  <c r="H156" i="6"/>
  <c r="H160" i="6"/>
  <c r="H164" i="6"/>
  <c r="H168" i="6"/>
  <c r="H172" i="6"/>
  <c r="H176" i="6"/>
  <c r="H180" i="6"/>
  <c r="H184" i="6"/>
  <c r="H188" i="6"/>
  <c r="H192" i="6"/>
  <c r="H196" i="6"/>
  <c r="H200" i="6"/>
  <c r="H204" i="6"/>
  <c r="H208" i="6"/>
  <c r="H212" i="6"/>
  <c r="H216" i="6"/>
  <c r="H220" i="6"/>
  <c r="H224" i="6"/>
  <c r="H228" i="6"/>
  <c r="H232" i="6"/>
  <c r="H236" i="6"/>
  <c r="H240" i="6"/>
  <c r="H244" i="6"/>
  <c r="H248" i="6"/>
  <c r="H252" i="6"/>
  <c r="H256" i="6"/>
  <c r="H13" i="6"/>
  <c r="H17" i="6"/>
  <c r="H21" i="6"/>
  <c r="H25" i="6"/>
  <c r="H29" i="6"/>
  <c r="H33" i="6"/>
  <c r="H37" i="6"/>
  <c r="H41" i="6"/>
  <c r="H45" i="6"/>
  <c r="H49" i="6"/>
  <c r="H53" i="6"/>
  <c r="H57" i="6"/>
  <c r="H61" i="6"/>
  <c r="H65" i="6"/>
  <c r="H69" i="6"/>
  <c r="H73" i="6"/>
  <c r="H77" i="6"/>
  <c r="H81" i="6"/>
  <c r="H85" i="6"/>
  <c r="H89" i="6"/>
  <c r="H93" i="6"/>
  <c r="H97" i="6"/>
  <c r="H101" i="6"/>
  <c r="H105" i="6"/>
  <c r="H109" i="6"/>
  <c r="H113" i="6"/>
  <c r="H117" i="6"/>
  <c r="H121" i="6"/>
  <c r="H125" i="6"/>
  <c r="H129" i="6"/>
  <c r="H133" i="6"/>
  <c r="H137" i="6"/>
  <c r="H141" i="6"/>
  <c r="H145" i="6"/>
  <c r="H149" i="6"/>
  <c r="H153" i="6"/>
  <c r="H157" i="6"/>
  <c r="H161" i="6"/>
  <c r="H165" i="6"/>
  <c r="H169" i="6"/>
  <c r="H173" i="6"/>
  <c r="H177" i="6"/>
  <c r="H181" i="6"/>
  <c r="H185" i="6"/>
  <c r="H189" i="6"/>
  <c r="H193" i="6"/>
  <c r="H197" i="6"/>
  <c r="H201" i="6"/>
  <c r="H205" i="6"/>
  <c r="H209" i="6"/>
  <c r="H213" i="6"/>
  <c r="H217" i="6"/>
  <c r="H221" i="6"/>
  <c r="H225" i="6"/>
  <c r="H229" i="6"/>
  <c r="H233" i="6"/>
  <c r="H237" i="6"/>
  <c r="H241" i="6"/>
  <c r="H14" i="6"/>
  <c r="H18" i="6"/>
  <c r="H22" i="6"/>
  <c r="H26" i="6"/>
  <c r="H30" i="6"/>
  <c r="H34" i="6"/>
  <c r="H38" i="6"/>
  <c r="H42" i="6"/>
  <c r="H46" i="6"/>
  <c r="H50" i="6"/>
  <c r="H54" i="6"/>
  <c r="H58" i="6"/>
  <c r="H62" i="6"/>
  <c r="H66" i="6"/>
  <c r="H70" i="6"/>
  <c r="H74" i="6"/>
  <c r="H78" i="6"/>
  <c r="H82" i="6"/>
  <c r="H86" i="6"/>
  <c r="H90" i="6"/>
  <c r="H94" i="6"/>
  <c r="H98" i="6"/>
  <c r="H102" i="6"/>
  <c r="H106" i="6"/>
  <c r="H110" i="6"/>
  <c r="H114" i="6"/>
  <c r="H118" i="6"/>
  <c r="H122" i="6"/>
  <c r="H126" i="6"/>
  <c r="H130" i="6"/>
  <c r="H134" i="6"/>
  <c r="H138" i="6"/>
  <c r="H142" i="6"/>
  <c r="H146" i="6"/>
  <c r="H150" i="6"/>
  <c r="H154" i="6"/>
  <c r="H158" i="6"/>
  <c r="H162" i="6"/>
  <c r="H166" i="6"/>
  <c r="H170" i="6"/>
  <c r="H174" i="6"/>
  <c r="H178" i="6"/>
  <c r="H182" i="6"/>
  <c r="H186" i="6"/>
  <c r="H190" i="6"/>
  <c r="H194" i="6"/>
  <c r="H198" i="6"/>
  <c r="H202" i="6"/>
  <c r="H206" i="6"/>
  <c r="H210" i="6"/>
  <c r="H214" i="6"/>
  <c r="H218" i="6"/>
  <c r="H222" i="6"/>
  <c r="H226" i="6"/>
  <c r="H230" i="6"/>
  <c r="H234" i="6"/>
  <c r="H238" i="6"/>
  <c r="H242" i="6"/>
  <c r="H246" i="6"/>
  <c r="H250" i="6"/>
  <c r="H254" i="6"/>
  <c r="H258" i="6"/>
  <c r="H262" i="6"/>
  <c r="H266" i="6"/>
  <c r="H270" i="6"/>
  <c r="H274" i="6"/>
  <c r="H278" i="6"/>
  <c r="H282" i="6"/>
  <c r="H286" i="6"/>
  <c r="H290" i="6"/>
  <c r="H294" i="6"/>
  <c r="H298" i="6"/>
  <c r="H302" i="6"/>
  <c r="H306" i="6"/>
  <c r="H310" i="6"/>
  <c r="H314" i="6"/>
  <c r="H318" i="6"/>
  <c r="H322" i="6"/>
  <c r="H326" i="6"/>
  <c r="H330" i="6"/>
  <c r="H334" i="6"/>
  <c r="H338" i="6"/>
  <c r="H342" i="6"/>
  <c r="H346" i="6"/>
  <c r="H350" i="6"/>
  <c r="H15" i="6"/>
  <c r="H31" i="6"/>
  <c r="H47" i="6"/>
  <c r="H63" i="6"/>
  <c r="H79" i="6"/>
  <c r="H95" i="6"/>
  <c r="H111" i="6"/>
  <c r="H127" i="6"/>
  <c r="H143" i="6"/>
  <c r="H159" i="6"/>
  <c r="H175" i="6"/>
  <c r="H191" i="6"/>
  <c r="H207" i="6"/>
  <c r="H223" i="6"/>
  <c r="H239" i="6"/>
  <c r="H249" i="6"/>
  <c r="H257" i="6"/>
  <c r="H263" i="6"/>
  <c r="H268" i="6"/>
  <c r="H273" i="6"/>
  <c r="H279" i="6"/>
  <c r="H284" i="6"/>
  <c r="H289" i="6"/>
  <c r="H295" i="6"/>
  <c r="H300" i="6"/>
  <c r="H305" i="6"/>
  <c r="H311" i="6"/>
  <c r="H316" i="6"/>
  <c r="H321" i="6"/>
  <c r="H327" i="6"/>
  <c r="H332" i="6"/>
  <c r="H337" i="6"/>
  <c r="H343" i="6"/>
  <c r="H348" i="6"/>
  <c r="H353" i="6"/>
  <c r="H357" i="6"/>
  <c r="H361" i="6"/>
  <c r="H365" i="6"/>
  <c r="H369" i="6"/>
  <c r="H373" i="6"/>
  <c r="H377" i="6"/>
  <c r="H381" i="6"/>
  <c r="H385" i="6"/>
  <c r="H389" i="6"/>
  <c r="H393" i="6"/>
  <c r="H397" i="6"/>
  <c r="H401" i="6"/>
  <c r="H405" i="6"/>
  <c r="H409" i="6"/>
  <c r="H413" i="6"/>
  <c r="H417" i="6"/>
  <c r="H421" i="6"/>
  <c r="H425" i="6"/>
  <c r="H429" i="6"/>
  <c r="H433" i="6"/>
  <c r="H437" i="6"/>
  <c r="H441" i="6"/>
  <c r="H445" i="6"/>
  <c r="H449" i="6"/>
  <c r="H453" i="6"/>
  <c r="H457" i="6"/>
  <c r="H461" i="6"/>
  <c r="H19" i="6"/>
  <c r="H35" i="6"/>
  <c r="H51" i="6"/>
  <c r="H67" i="6"/>
  <c r="H83" i="6"/>
  <c r="H99" i="6"/>
  <c r="H115" i="6"/>
  <c r="H131" i="6"/>
  <c r="H147" i="6"/>
  <c r="H163" i="6"/>
  <c r="H179" i="6"/>
  <c r="H195" i="6"/>
  <c r="H211" i="6"/>
  <c r="H227" i="6"/>
  <c r="H243" i="6"/>
  <c r="H251" i="6"/>
  <c r="H259" i="6"/>
  <c r="H264" i="6"/>
  <c r="H27" i="6"/>
  <c r="H43" i="6"/>
  <c r="H59" i="6"/>
  <c r="H75" i="6"/>
  <c r="H91" i="6"/>
  <c r="H107" i="6"/>
  <c r="H123" i="6"/>
  <c r="H139" i="6"/>
  <c r="H155" i="6"/>
  <c r="H171" i="6"/>
  <c r="H187" i="6"/>
  <c r="H203" i="6"/>
  <c r="H219" i="6"/>
  <c r="H235" i="6"/>
  <c r="H247" i="6"/>
  <c r="H255" i="6"/>
  <c r="H261" i="6"/>
  <c r="H267" i="6"/>
  <c r="H272" i="6"/>
  <c r="H277" i="6"/>
  <c r="H283" i="6"/>
  <c r="H288" i="6"/>
  <c r="H293" i="6"/>
  <c r="H299" i="6"/>
  <c r="H304" i="6"/>
  <c r="H309" i="6"/>
  <c r="H315" i="6"/>
  <c r="H320" i="6"/>
  <c r="H325" i="6"/>
  <c r="H331" i="6"/>
  <c r="H336" i="6"/>
  <c r="H341" i="6"/>
  <c r="H347" i="6"/>
  <c r="H352" i="6"/>
  <c r="H356" i="6"/>
  <c r="H360" i="6"/>
  <c r="H364" i="6"/>
  <c r="H368" i="6"/>
  <c r="H372" i="6"/>
  <c r="H376" i="6"/>
  <c r="H380" i="6"/>
  <c r="H384" i="6"/>
  <c r="H388" i="6"/>
  <c r="H392" i="6"/>
  <c r="H396" i="6"/>
  <c r="H400" i="6"/>
  <c r="H404" i="6"/>
  <c r="H408" i="6"/>
  <c r="H412" i="6"/>
  <c r="H416" i="6"/>
  <c r="H420" i="6"/>
  <c r="H424" i="6"/>
  <c r="H428" i="6"/>
  <c r="H432" i="6"/>
  <c r="H436" i="6"/>
  <c r="H440" i="6"/>
  <c r="H444" i="6"/>
  <c r="H448" i="6"/>
  <c r="H452" i="6"/>
  <c r="H456" i="6"/>
  <c r="H460" i="6"/>
  <c r="H464" i="6"/>
  <c r="H468" i="6"/>
  <c r="H472" i="6"/>
  <c r="H476" i="6"/>
  <c r="H480" i="6"/>
  <c r="H484" i="6"/>
  <c r="H488" i="6"/>
  <c r="H492" i="6"/>
  <c r="H496" i="6"/>
  <c r="H500" i="6"/>
  <c r="H504" i="6"/>
  <c r="H508" i="6"/>
  <c r="H512" i="6"/>
  <c r="H516" i="6"/>
  <c r="H520" i="6"/>
  <c r="H524" i="6"/>
  <c r="H528" i="6"/>
  <c r="H532" i="6"/>
  <c r="H536" i="6"/>
  <c r="H540" i="6"/>
  <c r="H544" i="6"/>
  <c r="H548" i="6"/>
  <c r="H552" i="6"/>
  <c r="H556" i="6"/>
  <c r="H23" i="6"/>
  <c r="H87" i="6"/>
  <c r="H151" i="6"/>
  <c r="H215" i="6"/>
  <c r="H260" i="6"/>
  <c r="H275" i="6"/>
  <c r="H285" i="6"/>
  <c r="H296" i="6"/>
  <c r="H307" i="6"/>
  <c r="H317" i="6"/>
  <c r="H328" i="6"/>
  <c r="H339" i="6"/>
  <c r="H349" i="6"/>
  <c r="H358" i="6"/>
  <c r="H366" i="6"/>
  <c r="H374" i="6"/>
  <c r="H382" i="6"/>
  <c r="H390" i="6"/>
  <c r="H398" i="6"/>
  <c r="H406" i="6"/>
  <c r="H414" i="6"/>
  <c r="H422" i="6"/>
  <c r="H430" i="6"/>
  <c r="H438" i="6"/>
  <c r="H446" i="6"/>
  <c r="H454" i="6"/>
  <c r="H462" i="6"/>
  <c r="H467" i="6"/>
  <c r="H473" i="6"/>
  <c r="H478" i="6"/>
  <c r="H483" i="6"/>
  <c r="H489" i="6"/>
  <c r="H494" i="6"/>
  <c r="H499" i="6"/>
  <c r="H505" i="6"/>
  <c r="H510" i="6"/>
  <c r="H515" i="6"/>
  <c r="H521" i="6"/>
  <c r="H526" i="6"/>
  <c r="H531" i="6"/>
  <c r="H537" i="6"/>
  <c r="H542" i="6"/>
  <c r="H547" i="6"/>
  <c r="H553" i="6"/>
  <c r="H558" i="6"/>
  <c r="H562" i="6"/>
  <c r="H566" i="6"/>
  <c r="H570" i="6"/>
  <c r="H574" i="6"/>
  <c r="H39" i="6"/>
  <c r="H103" i="6"/>
  <c r="H167" i="6"/>
  <c r="H231" i="6"/>
  <c r="H265" i="6"/>
  <c r="H276" i="6"/>
  <c r="H287" i="6"/>
  <c r="H297" i="6"/>
  <c r="H308" i="6"/>
  <c r="H319" i="6"/>
  <c r="H329" i="6"/>
  <c r="H340" i="6"/>
  <c r="H351" i="6"/>
  <c r="H359" i="6"/>
  <c r="H367" i="6"/>
  <c r="H375" i="6"/>
  <c r="H383" i="6"/>
  <c r="H391" i="6"/>
  <c r="H399" i="6"/>
  <c r="H407" i="6"/>
  <c r="H415" i="6"/>
  <c r="H423" i="6"/>
  <c r="H431" i="6"/>
  <c r="H439" i="6"/>
  <c r="H447" i="6"/>
  <c r="H455" i="6"/>
  <c r="H463" i="6"/>
  <c r="H469" i="6"/>
  <c r="H474" i="6"/>
  <c r="H479" i="6"/>
  <c r="H485" i="6"/>
  <c r="H490" i="6"/>
  <c r="H495" i="6"/>
  <c r="H501" i="6"/>
  <c r="H506" i="6"/>
  <c r="H511" i="6"/>
  <c r="H517" i="6"/>
  <c r="H522" i="6"/>
  <c r="H527" i="6"/>
  <c r="H533" i="6"/>
  <c r="H538" i="6"/>
  <c r="H543" i="6"/>
  <c r="H549" i="6"/>
  <c r="H554" i="6"/>
  <c r="H559" i="6"/>
  <c r="H563" i="6"/>
  <c r="H567" i="6"/>
  <c r="H571" i="6"/>
  <c r="H575" i="6"/>
  <c r="H579" i="6"/>
  <c r="H583" i="6"/>
  <c r="H587" i="6"/>
  <c r="H591" i="6"/>
  <c r="H595" i="6"/>
  <c r="H599" i="6"/>
  <c r="H603" i="6"/>
  <c r="H607" i="6"/>
  <c r="H611" i="6"/>
  <c r="H615" i="6"/>
  <c r="H619" i="6"/>
  <c r="H623" i="6"/>
  <c r="H627" i="6"/>
  <c r="H631" i="6"/>
  <c r="H635" i="6"/>
  <c r="H639" i="6"/>
  <c r="H643" i="6"/>
  <c r="H647" i="6"/>
  <c r="H651" i="6"/>
  <c r="H655" i="6"/>
  <c r="H659" i="6"/>
  <c r="H663" i="6"/>
  <c r="H667" i="6"/>
  <c r="H671" i="6"/>
  <c r="H675" i="6"/>
  <c r="H679" i="6"/>
  <c r="H683" i="6"/>
  <c r="H687" i="6"/>
  <c r="H691" i="6"/>
  <c r="H695" i="6"/>
  <c r="H699" i="6"/>
  <c r="H703" i="6"/>
  <c r="H707" i="6"/>
  <c r="H711" i="6"/>
  <c r="H715" i="6"/>
  <c r="H719" i="6"/>
  <c r="H55" i="6"/>
  <c r="H119" i="6"/>
  <c r="H183" i="6"/>
  <c r="H245" i="6"/>
  <c r="H269" i="6"/>
  <c r="H280" i="6"/>
  <c r="H291" i="6"/>
  <c r="H301" i="6"/>
  <c r="H312" i="6"/>
  <c r="H323" i="6"/>
  <c r="H333" i="6"/>
  <c r="H344" i="6"/>
  <c r="H354" i="6"/>
  <c r="H362" i="6"/>
  <c r="H370" i="6"/>
  <c r="H378" i="6"/>
  <c r="H386" i="6"/>
  <c r="H394" i="6"/>
  <c r="H402" i="6"/>
  <c r="H410" i="6"/>
  <c r="H418" i="6"/>
  <c r="H426" i="6"/>
  <c r="H434" i="6"/>
  <c r="H442" i="6"/>
  <c r="H450" i="6"/>
  <c r="H458" i="6"/>
  <c r="H465" i="6"/>
  <c r="H470" i="6"/>
  <c r="H475" i="6"/>
  <c r="H481" i="6"/>
  <c r="H486" i="6"/>
  <c r="H491" i="6"/>
  <c r="H497" i="6"/>
  <c r="H502" i="6"/>
  <c r="H507" i="6"/>
  <c r="H513" i="6"/>
  <c r="H518" i="6"/>
  <c r="H523" i="6"/>
  <c r="H529" i="6"/>
  <c r="H534" i="6"/>
  <c r="H539" i="6"/>
  <c r="H545" i="6"/>
  <c r="H550" i="6"/>
  <c r="H555" i="6"/>
  <c r="H560" i="6"/>
  <c r="H564" i="6"/>
  <c r="H568" i="6"/>
  <c r="H572" i="6"/>
  <c r="H576" i="6"/>
  <c r="H580" i="6"/>
  <c r="H584" i="6"/>
  <c r="H588" i="6"/>
  <c r="H592" i="6"/>
  <c r="H596" i="6"/>
  <c r="H600" i="6"/>
  <c r="H604" i="6"/>
  <c r="H608" i="6"/>
  <c r="H612" i="6"/>
  <c r="H616" i="6"/>
  <c r="H620" i="6"/>
  <c r="H624" i="6"/>
  <c r="H628" i="6"/>
  <c r="H632" i="6"/>
  <c r="H636" i="6"/>
  <c r="H640" i="6"/>
  <c r="H644" i="6"/>
  <c r="H648" i="6"/>
  <c r="H652" i="6"/>
  <c r="H656" i="6"/>
  <c r="H660" i="6"/>
  <c r="H664" i="6"/>
  <c r="H668" i="6"/>
  <c r="H672" i="6"/>
  <c r="H676" i="6"/>
  <c r="H680" i="6"/>
  <c r="H684" i="6"/>
  <c r="H688" i="6"/>
  <c r="H692" i="6"/>
  <c r="H696" i="6"/>
  <c r="H700" i="6"/>
  <c r="H704" i="6"/>
  <c r="H708" i="6"/>
  <c r="H712" i="6"/>
  <c r="H716" i="6"/>
  <c r="H720" i="6"/>
  <c r="H724" i="6"/>
  <c r="H728" i="6"/>
  <c r="H732" i="6"/>
  <c r="H736" i="6"/>
  <c r="H740" i="6"/>
  <c r="H744" i="6"/>
  <c r="H748" i="6"/>
  <c r="H752" i="6"/>
  <c r="H756" i="6"/>
  <c r="H760" i="6"/>
  <c r="H764" i="6"/>
  <c r="H768" i="6"/>
  <c r="H772" i="6"/>
  <c r="H776" i="6"/>
  <c r="H780" i="6"/>
  <c r="H784" i="6"/>
  <c r="H788" i="6"/>
  <c r="H792" i="6"/>
  <c r="H796" i="6"/>
  <c r="H800" i="6"/>
  <c r="H804" i="6"/>
  <c r="H808" i="6"/>
  <c r="H812" i="6"/>
  <c r="H816" i="6"/>
  <c r="H820" i="6"/>
  <c r="H824" i="6"/>
  <c r="H828" i="6"/>
  <c r="H832" i="6"/>
  <c r="H836" i="6"/>
  <c r="H71" i="6"/>
  <c r="H271" i="6"/>
  <c r="H313" i="6"/>
  <c r="H355" i="6"/>
  <c r="H387" i="6"/>
  <c r="H419" i="6"/>
  <c r="H451" i="6"/>
  <c r="H477" i="6"/>
  <c r="H498" i="6"/>
  <c r="H519" i="6"/>
  <c r="H541" i="6"/>
  <c r="H561" i="6"/>
  <c r="H577" i="6"/>
  <c r="H585" i="6"/>
  <c r="H593" i="6"/>
  <c r="H601" i="6"/>
  <c r="H609" i="6"/>
  <c r="H617" i="6"/>
  <c r="H625" i="6"/>
  <c r="H633" i="6"/>
  <c r="H641" i="6"/>
  <c r="H649" i="6"/>
  <c r="H657" i="6"/>
  <c r="H665" i="6"/>
  <c r="H673" i="6"/>
  <c r="H681" i="6"/>
  <c r="H689" i="6"/>
  <c r="H697" i="6"/>
  <c r="H705" i="6"/>
  <c r="H713" i="6"/>
  <c r="H721" i="6"/>
  <c r="H726" i="6"/>
  <c r="H731" i="6"/>
  <c r="H737" i="6"/>
  <c r="H742" i="6"/>
  <c r="H747" i="6"/>
  <c r="H753" i="6"/>
  <c r="H758" i="6"/>
  <c r="H763" i="6"/>
  <c r="H769" i="6"/>
  <c r="H774" i="6"/>
  <c r="H779" i="6"/>
  <c r="H785" i="6"/>
  <c r="H790" i="6"/>
  <c r="H795" i="6"/>
  <c r="H801" i="6"/>
  <c r="H806" i="6"/>
  <c r="H811" i="6"/>
  <c r="H817" i="6"/>
  <c r="H822" i="6"/>
  <c r="H827" i="6"/>
  <c r="H833" i="6"/>
  <c r="H838" i="6"/>
  <c r="H842" i="6"/>
  <c r="H846" i="6"/>
  <c r="H850" i="6"/>
  <c r="H854" i="6"/>
  <c r="H858" i="6"/>
  <c r="H862" i="6"/>
  <c r="H866" i="6"/>
  <c r="H870" i="6"/>
  <c r="H874" i="6"/>
  <c r="H878" i="6"/>
  <c r="H882" i="6"/>
  <c r="H886" i="6"/>
  <c r="H890" i="6"/>
  <c r="H894" i="6"/>
  <c r="H135" i="6"/>
  <c r="H281" i="6"/>
  <c r="H324" i="6"/>
  <c r="H363" i="6"/>
  <c r="H395" i="6"/>
  <c r="H427" i="6"/>
  <c r="H459" i="6"/>
  <c r="H482" i="6"/>
  <c r="H503" i="6"/>
  <c r="H525" i="6"/>
  <c r="H546" i="6"/>
  <c r="H565" i="6"/>
  <c r="H578" i="6"/>
  <c r="H586" i="6"/>
  <c r="H594" i="6"/>
  <c r="H602" i="6"/>
  <c r="H610" i="6"/>
  <c r="H618" i="6"/>
  <c r="H626" i="6"/>
  <c r="H634" i="6"/>
  <c r="H642" i="6"/>
  <c r="H650" i="6"/>
  <c r="H658" i="6"/>
  <c r="H666" i="6"/>
  <c r="H674" i="6"/>
  <c r="H682" i="6"/>
  <c r="H690" i="6"/>
  <c r="H698" i="6"/>
  <c r="H706" i="6"/>
  <c r="H714" i="6"/>
  <c r="H722" i="6"/>
  <c r="H727" i="6"/>
  <c r="H733" i="6"/>
  <c r="H738" i="6"/>
  <c r="H743" i="6"/>
  <c r="H749" i="6"/>
  <c r="H754" i="6"/>
  <c r="H759" i="6"/>
  <c r="H765" i="6"/>
  <c r="H770" i="6"/>
  <c r="H775" i="6"/>
  <c r="H781" i="6"/>
  <c r="H786" i="6"/>
  <c r="H791" i="6"/>
  <c r="H797" i="6"/>
  <c r="H802" i="6"/>
  <c r="H807" i="6"/>
  <c r="H813" i="6"/>
  <c r="H818" i="6"/>
  <c r="H823" i="6"/>
  <c r="H829" i="6"/>
  <c r="H834" i="6"/>
  <c r="H839" i="6"/>
  <c r="H843" i="6"/>
  <c r="H847" i="6"/>
  <c r="H851" i="6"/>
  <c r="H855" i="6"/>
  <c r="H859" i="6"/>
  <c r="H863" i="6"/>
  <c r="H867" i="6"/>
  <c r="H871" i="6"/>
  <c r="H875" i="6"/>
  <c r="H879" i="6"/>
  <c r="H883" i="6"/>
  <c r="H887" i="6"/>
  <c r="H891" i="6"/>
  <c r="H253" i="6"/>
  <c r="H303" i="6"/>
  <c r="H345" i="6"/>
  <c r="H379" i="6"/>
  <c r="H411" i="6"/>
  <c r="H443" i="6"/>
  <c r="H471" i="6"/>
  <c r="H493" i="6"/>
  <c r="H514" i="6"/>
  <c r="H535" i="6"/>
  <c r="H557" i="6"/>
  <c r="H573" i="6"/>
  <c r="H582" i="6"/>
  <c r="H590" i="6"/>
  <c r="H598" i="6"/>
  <c r="H606" i="6"/>
  <c r="H614" i="6"/>
  <c r="H622" i="6"/>
  <c r="H630" i="6"/>
  <c r="H638" i="6"/>
  <c r="H646" i="6"/>
  <c r="H654" i="6"/>
  <c r="H662" i="6"/>
  <c r="H670" i="6"/>
  <c r="H678" i="6"/>
  <c r="H686" i="6"/>
  <c r="H694" i="6"/>
  <c r="H702" i="6"/>
  <c r="H710" i="6"/>
  <c r="H718" i="6"/>
  <c r="H725" i="6"/>
  <c r="H730" i="6"/>
  <c r="H735" i="6"/>
  <c r="H741" i="6"/>
  <c r="H746" i="6"/>
  <c r="H751" i="6"/>
  <c r="H757" i="6"/>
  <c r="H762" i="6"/>
  <c r="H767" i="6"/>
  <c r="H773" i="6"/>
  <c r="H778" i="6"/>
  <c r="H783" i="6"/>
  <c r="H789" i="6"/>
  <c r="H794" i="6"/>
  <c r="H799" i="6"/>
  <c r="H805" i="6"/>
  <c r="H810" i="6"/>
  <c r="H815" i="6"/>
  <c r="H821" i="6"/>
  <c r="H826" i="6"/>
  <c r="H831" i="6"/>
  <c r="H837" i="6"/>
  <c r="H841" i="6"/>
  <c r="H845" i="6"/>
  <c r="H849" i="6"/>
  <c r="H853" i="6"/>
  <c r="H857" i="6"/>
  <c r="H861" i="6"/>
  <c r="H865" i="6"/>
  <c r="H869" i="6"/>
  <c r="H873" i="6"/>
  <c r="H877" i="6"/>
  <c r="H881" i="6"/>
  <c r="H885" i="6"/>
  <c r="H889" i="6"/>
  <c r="H893" i="6"/>
  <c r="H897" i="6"/>
  <c r="H901" i="6"/>
  <c r="H905" i="6"/>
  <c r="H909" i="6"/>
  <c r="H913" i="6"/>
  <c r="H917" i="6"/>
  <c r="H921" i="6"/>
  <c r="H925" i="6"/>
  <c r="H929" i="6"/>
  <c r="H933" i="6"/>
  <c r="H937" i="6"/>
  <c r="H941" i="6"/>
  <c r="H945" i="6"/>
  <c r="H949" i="6"/>
  <c r="H953" i="6"/>
  <c r="H957" i="6"/>
  <c r="H961" i="6"/>
  <c r="H965" i="6"/>
  <c r="H969" i="6"/>
  <c r="H973" i="6"/>
  <c r="H977" i="6"/>
  <c r="H981" i="6"/>
  <c r="H985" i="6"/>
  <c r="H989" i="6"/>
  <c r="H993" i="6"/>
  <c r="H997" i="6"/>
  <c r="H1001" i="6"/>
  <c r="H1005" i="6"/>
  <c r="H1009" i="6"/>
  <c r="H1013" i="6"/>
  <c r="H1017" i="6"/>
  <c r="H1021" i="6"/>
  <c r="H1025" i="6"/>
  <c r="H1029" i="6"/>
  <c r="H1033" i="6"/>
  <c r="H1037" i="6"/>
  <c r="H1041" i="6"/>
  <c r="H1045" i="6"/>
  <c r="H1049" i="6"/>
  <c r="H1053" i="6"/>
  <c r="H1057" i="6"/>
  <c r="H1061" i="6"/>
  <c r="H1065" i="6"/>
  <c r="H1069" i="6"/>
  <c r="H1073" i="6"/>
  <c r="H1077" i="6"/>
  <c r="H1081" i="6"/>
  <c r="H1085" i="6"/>
  <c r="H1089" i="6"/>
  <c r="H1093" i="6"/>
  <c r="H1097" i="6"/>
  <c r="H1101" i="6"/>
  <c r="H1105" i="6"/>
  <c r="H1109" i="6"/>
  <c r="H1113" i="6"/>
  <c r="H1117" i="6"/>
  <c r="H1121" i="6"/>
  <c r="H1125" i="6"/>
  <c r="H1129" i="6"/>
  <c r="H1133" i="6"/>
  <c r="H1137" i="6"/>
  <c r="H1141" i="6"/>
  <c r="H1145" i="6"/>
  <c r="H1149" i="6"/>
  <c r="H1153" i="6"/>
  <c r="H1157" i="6"/>
  <c r="H1161" i="6"/>
  <c r="H1165" i="6"/>
  <c r="H1169" i="6"/>
  <c r="H1173" i="6"/>
  <c r="H1177" i="6"/>
  <c r="H1181" i="6"/>
  <c r="H1185" i="6"/>
  <c r="H1189" i="6"/>
  <c r="H1193" i="6"/>
  <c r="H1197" i="6"/>
  <c r="H1201" i="6"/>
  <c r="H1205" i="6"/>
  <c r="H1209" i="6"/>
  <c r="H1213" i="6"/>
  <c r="H1217" i="6"/>
  <c r="H1221" i="6"/>
  <c r="H1225" i="6"/>
  <c r="H1229" i="6"/>
  <c r="H1233" i="6"/>
  <c r="H1237" i="6"/>
  <c r="H1241" i="6"/>
  <c r="H1245" i="6"/>
  <c r="H1249" i="6"/>
  <c r="H1253" i="6"/>
  <c r="H1257" i="6"/>
  <c r="H1261" i="6"/>
  <c r="H1265" i="6"/>
  <c r="H1269" i="6"/>
  <c r="H1273" i="6"/>
  <c r="H1277" i="6"/>
  <c r="H1281" i="6"/>
  <c r="H1285" i="6"/>
  <c r="H1289" i="6"/>
  <c r="H1293" i="6"/>
  <c r="H1297" i="6"/>
  <c r="H1301" i="6"/>
  <c r="H1305" i="6"/>
  <c r="H1309" i="6"/>
  <c r="H199" i="6"/>
  <c r="H403" i="6"/>
  <c r="H509" i="6"/>
  <c r="H581" i="6"/>
  <c r="H613" i="6"/>
  <c r="H645" i="6"/>
  <c r="H677" i="6"/>
  <c r="H709" i="6"/>
  <c r="H734" i="6"/>
  <c r="H755" i="6"/>
  <c r="H777" i="6"/>
  <c r="H798" i="6"/>
  <c r="H819" i="6"/>
  <c r="H840" i="6"/>
  <c r="H856" i="6"/>
  <c r="H872" i="6"/>
  <c r="H888" i="6"/>
  <c r="H898" i="6"/>
  <c r="H903" i="6"/>
  <c r="H908" i="6"/>
  <c r="H914" i="6"/>
  <c r="H919" i="6"/>
  <c r="H924" i="6"/>
  <c r="H930" i="6"/>
  <c r="H935" i="6"/>
  <c r="H940" i="6"/>
  <c r="H946" i="6"/>
  <c r="H951" i="6"/>
  <c r="H956" i="6"/>
  <c r="H962" i="6"/>
  <c r="H967" i="6"/>
  <c r="H972" i="6"/>
  <c r="H978" i="6"/>
  <c r="H983" i="6"/>
  <c r="H988" i="6"/>
  <c r="H994" i="6"/>
  <c r="H999" i="6"/>
  <c r="H1004" i="6"/>
  <c r="H1010" i="6"/>
  <c r="H1015" i="6"/>
  <c r="H1020" i="6"/>
  <c r="H1026" i="6"/>
  <c r="H1031" i="6"/>
  <c r="H1036" i="6"/>
  <c r="H1042" i="6"/>
  <c r="H1047" i="6"/>
  <c r="H1052" i="6"/>
  <c r="H1058" i="6"/>
  <c r="H1063" i="6"/>
  <c r="H1068" i="6"/>
  <c r="H1074" i="6"/>
  <c r="H1079" i="6"/>
  <c r="H1084" i="6"/>
  <c r="H1090" i="6"/>
  <c r="H1095" i="6"/>
  <c r="H1100" i="6"/>
  <c r="H1106" i="6"/>
  <c r="H1111" i="6"/>
  <c r="H1116" i="6"/>
  <c r="H1122" i="6"/>
  <c r="H1127" i="6"/>
  <c r="H1132" i="6"/>
  <c r="H1138" i="6"/>
  <c r="H1143" i="6"/>
  <c r="H1148" i="6"/>
  <c r="H1154" i="6"/>
  <c r="H1159" i="6"/>
  <c r="H1164" i="6"/>
  <c r="H1170" i="6"/>
  <c r="H1175" i="6"/>
  <c r="H1180" i="6"/>
  <c r="H1186" i="6"/>
  <c r="H1191" i="6"/>
  <c r="H1196" i="6"/>
  <c r="H1202" i="6"/>
  <c r="H1207" i="6"/>
  <c r="H1212" i="6"/>
  <c r="H1218" i="6"/>
  <c r="H1223" i="6"/>
  <c r="H1228" i="6"/>
  <c r="H1234" i="6"/>
  <c r="H1239" i="6"/>
  <c r="H1244" i="6"/>
  <c r="H1250" i="6"/>
  <c r="H1255" i="6"/>
  <c r="H292" i="6"/>
  <c r="H435" i="6"/>
  <c r="H530" i="6"/>
  <c r="H589" i="6"/>
  <c r="H621" i="6"/>
  <c r="H653" i="6"/>
  <c r="H685" i="6"/>
  <c r="H717" i="6"/>
  <c r="H739" i="6"/>
  <c r="H761" i="6"/>
  <c r="H782" i="6"/>
  <c r="H803" i="6"/>
  <c r="H825" i="6"/>
  <c r="H844" i="6"/>
  <c r="H860" i="6"/>
  <c r="H876" i="6"/>
  <c r="H892" i="6"/>
  <c r="H899" i="6"/>
  <c r="H904" i="6"/>
  <c r="H910" i="6"/>
  <c r="H915" i="6"/>
  <c r="H920" i="6"/>
  <c r="H926" i="6"/>
  <c r="H931" i="6"/>
  <c r="H936" i="6"/>
  <c r="H942" i="6"/>
  <c r="H947" i="6"/>
  <c r="H952" i="6"/>
  <c r="H958" i="6"/>
  <c r="H963" i="6"/>
  <c r="H968" i="6"/>
  <c r="H974" i="6"/>
  <c r="H979" i="6"/>
  <c r="H984" i="6"/>
  <c r="H990" i="6"/>
  <c r="H995" i="6"/>
  <c r="H1000" i="6"/>
  <c r="H1006" i="6"/>
  <c r="H1011" i="6"/>
  <c r="H1016" i="6"/>
  <c r="H1022" i="6"/>
  <c r="H1027" i="6"/>
  <c r="H1032" i="6"/>
  <c r="H1038" i="6"/>
  <c r="H1043" i="6"/>
  <c r="H1048" i="6"/>
  <c r="H1054" i="6"/>
  <c r="H1059" i="6"/>
  <c r="H1064" i="6"/>
  <c r="H1070" i="6"/>
  <c r="H1075" i="6"/>
  <c r="H1080" i="6"/>
  <c r="H1086" i="6"/>
  <c r="H1091" i="6"/>
  <c r="H1096" i="6"/>
  <c r="H1102" i="6"/>
  <c r="H1107" i="6"/>
  <c r="H1112" i="6"/>
  <c r="H1118" i="6"/>
  <c r="H1123" i="6"/>
  <c r="H1128" i="6"/>
  <c r="H1134" i="6"/>
  <c r="H1139" i="6"/>
  <c r="H1144" i="6"/>
  <c r="H1150" i="6"/>
  <c r="H1155" i="6"/>
  <c r="H1160" i="6"/>
  <c r="H1166" i="6"/>
  <c r="H1171" i="6"/>
  <c r="H1176" i="6"/>
  <c r="H1182" i="6"/>
  <c r="H1187" i="6"/>
  <c r="H1192" i="6"/>
  <c r="H1198" i="6"/>
  <c r="H1203" i="6"/>
  <c r="H1208" i="6"/>
  <c r="H1214" i="6"/>
  <c r="H1219" i="6"/>
  <c r="H1224" i="6"/>
  <c r="H1230" i="6"/>
  <c r="H1235" i="6"/>
  <c r="H1240" i="6"/>
  <c r="H1246" i="6"/>
  <c r="H1251" i="6"/>
  <c r="H1256" i="6"/>
  <c r="H1262" i="6"/>
  <c r="H335" i="6"/>
  <c r="H466" i="6"/>
  <c r="H551" i="6"/>
  <c r="H597" i="6"/>
  <c r="H629" i="6"/>
  <c r="H661" i="6"/>
  <c r="H693" i="6"/>
  <c r="H723" i="6"/>
  <c r="H745" i="6"/>
  <c r="H766" i="6"/>
  <c r="H787" i="6"/>
  <c r="H809" i="6"/>
  <c r="H830" i="6"/>
  <c r="H848" i="6"/>
  <c r="H864" i="6"/>
  <c r="H880" i="6"/>
  <c r="H895" i="6"/>
  <c r="H900" i="6"/>
  <c r="H906" i="6"/>
  <c r="H911" i="6"/>
  <c r="H916" i="6"/>
  <c r="H922" i="6"/>
  <c r="H927" i="6"/>
  <c r="H932" i="6"/>
  <c r="H938" i="6"/>
  <c r="H943" i="6"/>
  <c r="H948" i="6"/>
  <c r="H954" i="6"/>
  <c r="H959" i="6"/>
  <c r="H964" i="6"/>
  <c r="H970" i="6"/>
  <c r="H975" i="6"/>
  <c r="H980" i="6"/>
  <c r="H986" i="6"/>
  <c r="H991" i="6"/>
  <c r="H996" i="6"/>
  <c r="H1002" i="6"/>
  <c r="H1007" i="6"/>
  <c r="H1012" i="6"/>
  <c r="H1018" i="6"/>
  <c r="H1023" i="6"/>
  <c r="H1028" i="6"/>
  <c r="H1034" i="6"/>
  <c r="H1039" i="6"/>
  <c r="H1044" i="6"/>
  <c r="H1050" i="6"/>
  <c r="H1055" i="6"/>
  <c r="H1060" i="6"/>
  <c r="H1066" i="6"/>
  <c r="H1071" i="6"/>
  <c r="H1076" i="6"/>
  <c r="H1082" i="6"/>
  <c r="H1087" i="6"/>
  <c r="H1092" i="6"/>
  <c r="H1098" i="6"/>
  <c r="H1103" i="6"/>
  <c r="H1108" i="6"/>
  <c r="H1114" i="6"/>
  <c r="H1119" i="6"/>
  <c r="H1124" i="6"/>
  <c r="H1130" i="6"/>
  <c r="H1135" i="6"/>
  <c r="H1140" i="6"/>
  <c r="H1146" i="6"/>
  <c r="H1151" i="6"/>
  <c r="H1156" i="6"/>
  <c r="H1162" i="6"/>
  <c r="H1167" i="6"/>
  <c r="H1172" i="6"/>
  <c r="H1178" i="6"/>
  <c r="H1183" i="6"/>
  <c r="H1188" i="6"/>
  <c r="H1194" i="6"/>
  <c r="H1199" i="6"/>
  <c r="H1204" i="6"/>
  <c r="H1210" i="6"/>
  <c r="H1215" i="6"/>
  <c r="H1220" i="6"/>
  <c r="H1226" i="6"/>
  <c r="H1231" i="6"/>
  <c r="H1236" i="6"/>
  <c r="H1242" i="6"/>
  <c r="H1247" i="6"/>
  <c r="H1252" i="6"/>
  <c r="H1258" i="6"/>
  <c r="H1263" i="6"/>
  <c r="H1268" i="6"/>
  <c r="H1274" i="6"/>
  <c r="H1279" i="6"/>
  <c r="H1284" i="6"/>
  <c r="H1290" i="6"/>
  <c r="H1295" i="6"/>
  <c r="H1300" i="6"/>
  <c r="H1306" i="6"/>
  <c r="H1311" i="6"/>
  <c r="H1315" i="6"/>
  <c r="H1319" i="6"/>
  <c r="H1324" i="6"/>
  <c r="H1328" i="6"/>
  <c r="H1332" i="6"/>
  <c r="H1336" i="6"/>
  <c r="H1340" i="6"/>
  <c r="H1344" i="6"/>
  <c r="H1348" i="6"/>
  <c r="H1352" i="6"/>
  <c r="H1356" i="6"/>
  <c r="H1360" i="6"/>
  <c r="H1364" i="6"/>
  <c r="H1368" i="6"/>
  <c r="H1372" i="6"/>
  <c r="H1376" i="6"/>
  <c r="H1380" i="6"/>
  <c r="H1384" i="6"/>
  <c r="H1388" i="6"/>
  <c r="H1392" i="6"/>
  <c r="H1396" i="6"/>
  <c r="H1400" i="6"/>
  <c r="H1404" i="6"/>
  <c r="H1408" i="6"/>
  <c r="H1412" i="6"/>
  <c r="H1416" i="6"/>
  <c r="H1420" i="6"/>
  <c r="H1424" i="6"/>
  <c r="H1428" i="6"/>
  <c r="H1432" i="6"/>
  <c r="H1436" i="6"/>
  <c r="H1440" i="6"/>
  <c r="H1444" i="6"/>
  <c r="H1448" i="6"/>
  <c r="H1452" i="6"/>
  <c r="H1456" i="6"/>
  <c r="H1460" i="6"/>
  <c r="H1464" i="6"/>
  <c r="H1468" i="6"/>
  <c r="H1472" i="6"/>
  <c r="H1476" i="6"/>
  <c r="H1480" i="6"/>
  <c r="H1484" i="6"/>
  <c r="H1488" i="6"/>
  <c r="H1492" i="6"/>
  <c r="H1496" i="6"/>
  <c r="H1500" i="6"/>
  <c r="H1504" i="6"/>
  <c r="H1508" i="6"/>
  <c r="H1512" i="6"/>
  <c r="H1516" i="6"/>
  <c r="H1520" i="6"/>
  <c r="H1524" i="6"/>
  <c r="H1528" i="6"/>
  <c r="H1532" i="6"/>
  <c r="H1536" i="6"/>
  <c r="H1540" i="6"/>
  <c r="H1544" i="6"/>
  <c r="H1548" i="6"/>
  <c r="H1552" i="6"/>
  <c r="H1556" i="6"/>
  <c r="H1560" i="6"/>
  <c r="H1564" i="6"/>
  <c r="H1568" i="6"/>
  <c r="H1572" i="6"/>
  <c r="H1576" i="6"/>
  <c r="H1580" i="6"/>
  <c r="H1584" i="6"/>
  <c r="H1588" i="6"/>
  <c r="H1592" i="6"/>
  <c r="H1596" i="6"/>
  <c r="H1600" i="6"/>
  <c r="H371" i="6"/>
  <c r="H487" i="6"/>
  <c r="H569" i="6"/>
  <c r="H605" i="6"/>
  <c r="H637" i="6"/>
  <c r="H669" i="6"/>
  <c r="H701" i="6"/>
  <c r="H729" i="6"/>
  <c r="H750" i="6"/>
  <c r="H771" i="6"/>
  <c r="H793" i="6"/>
  <c r="H814" i="6"/>
  <c r="H835" i="6"/>
  <c r="H852" i="6"/>
  <c r="H868" i="6"/>
  <c r="H884" i="6"/>
  <c r="H896" i="6"/>
  <c r="H902" i="6"/>
  <c r="H907" i="6"/>
  <c r="H912" i="6"/>
  <c r="H918" i="6"/>
  <c r="H923" i="6"/>
  <c r="H928" i="6"/>
  <c r="H934" i="6"/>
  <c r="H939" i="6"/>
  <c r="H944" i="6"/>
  <c r="H950" i="6"/>
  <c r="H955" i="6"/>
  <c r="H960" i="6"/>
  <c r="H966" i="6"/>
  <c r="H971" i="6"/>
  <c r="H976" i="6"/>
  <c r="H982" i="6"/>
  <c r="H987" i="6"/>
  <c r="H992" i="6"/>
  <c r="H998" i="6"/>
  <c r="H1003" i="6"/>
  <c r="H1008" i="6"/>
  <c r="H1014" i="6"/>
  <c r="H1019" i="6"/>
  <c r="H1024" i="6"/>
  <c r="H1030" i="6"/>
  <c r="H1035" i="6"/>
  <c r="H1040" i="6"/>
  <c r="H1046" i="6"/>
  <c r="H1051" i="6"/>
  <c r="H1056" i="6"/>
  <c r="H1062" i="6"/>
  <c r="H1067" i="6"/>
  <c r="H1072" i="6"/>
  <c r="H1078" i="6"/>
  <c r="H1083" i="6"/>
  <c r="H1088" i="6"/>
  <c r="H1094" i="6"/>
  <c r="H1099" i="6"/>
  <c r="H1104" i="6"/>
  <c r="H1110" i="6"/>
  <c r="H1115" i="6"/>
  <c r="H1120" i="6"/>
  <c r="H1126" i="6"/>
  <c r="H1131" i="6"/>
  <c r="H1136" i="6"/>
  <c r="H1142" i="6"/>
  <c r="H1147" i="6"/>
  <c r="H1152" i="6"/>
  <c r="H1158" i="6"/>
  <c r="H1163" i="6"/>
  <c r="H1168" i="6"/>
  <c r="H1174" i="6"/>
  <c r="H1179" i="6"/>
  <c r="H1184" i="6"/>
  <c r="H1190" i="6"/>
  <c r="H1195" i="6"/>
  <c r="H1200" i="6"/>
  <c r="H1206" i="6"/>
  <c r="H1211" i="6"/>
  <c r="H1216" i="6"/>
  <c r="H1222" i="6"/>
  <c r="H1227" i="6"/>
  <c r="H1232" i="6"/>
  <c r="H1238" i="6"/>
  <c r="H1243" i="6"/>
  <c r="H1248" i="6"/>
  <c r="H1254" i="6"/>
  <c r="H1259" i="6"/>
  <c r="H1264" i="6"/>
  <c r="H1270" i="6"/>
  <c r="H1275" i="6"/>
  <c r="H1280" i="6"/>
  <c r="H1286" i="6"/>
  <c r="H1291" i="6"/>
  <c r="H1296" i="6"/>
  <c r="H1302" i="6"/>
  <c r="H1307" i="6"/>
  <c r="H1312" i="6"/>
  <c r="H1316" i="6"/>
  <c r="H1320" i="6"/>
  <c r="H1325" i="6"/>
  <c r="H1329" i="6"/>
  <c r="H1333" i="6"/>
  <c r="H1337" i="6"/>
  <c r="H1341" i="6"/>
  <c r="H1345" i="6"/>
  <c r="H1349" i="6"/>
  <c r="H1353" i="6"/>
  <c r="H1357" i="6"/>
  <c r="H1361" i="6"/>
  <c r="H1365" i="6"/>
  <c r="H1369" i="6"/>
  <c r="H1373" i="6"/>
  <c r="H1377" i="6"/>
  <c r="H1381" i="6"/>
  <c r="H1385" i="6"/>
  <c r="H1389" i="6"/>
  <c r="H1393" i="6"/>
  <c r="H1397" i="6"/>
  <c r="H1401" i="6"/>
  <c r="H1405" i="6"/>
  <c r="H1409" i="6"/>
  <c r="H1413" i="6"/>
  <c r="H1417" i="6"/>
  <c r="H1421" i="6"/>
  <c r="H1425" i="6"/>
  <c r="H1429" i="6"/>
  <c r="H1433" i="6"/>
  <c r="H1437" i="6"/>
  <c r="H1441" i="6"/>
  <c r="H1445" i="6"/>
  <c r="H1449" i="6"/>
  <c r="H2039" i="6"/>
  <c r="H2035" i="6"/>
  <c r="H2031" i="6"/>
  <c r="H2027" i="6"/>
  <c r="H2023" i="6"/>
  <c r="H2019" i="6"/>
  <c r="H2015" i="6"/>
  <c r="H2042" i="6"/>
  <c r="H2043" i="6"/>
  <c r="H2008" i="6"/>
  <c r="H2004" i="6"/>
  <c r="H2000" i="6"/>
  <c r="H1996" i="6"/>
  <c r="H1992" i="6"/>
  <c r="H1988" i="6"/>
  <c r="H1984" i="6"/>
  <c r="H1980" i="6"/>
  <c r="H1976" i="6"/>
  <c r="H1972" i="6"/>
  <c r="H1968" i="6"/>
  <c r="H1964" i="6"/>
  <c r="H1960" i="6"/>
  <c r="H1956" i="6"/>
  <c r="H1952" i="6"/>
  <c r="H1948" i="6"/>
  <c r="H1944" i="6"/>
  <c r="H1940" i="6"/>
  <c r="H1936" i="6"/>
  <c r="H1932" i="6"/>
  <c r="H1928" i="6"/>
  <c r="H1924" i="6"/>
  <c r="H1920" i="6"/>
  <c r="H1916" i="6"/>
  <c r="H1912" i="6"/>
  <c r="H1908" i="6"/>
  <c r="H1904" i="6"/>
  <c r="H1900" i="6"/>
  <c r="H1896" i="6"/>
  <c r="H1892" i="6"/>
  <c r="H1888" i="6"/>
  <c r="H1884" i="6"/>
  <c r="H1880" i="6"/>
  <c r="H1876" i="6"/>
  <c r="H1872" i="6"/>
  <c r="H1868" i="6"/>
  <c r="H1864" i="6"/>
  <c r="H1860" i="6"/>
  <c r="H1856" i="6"/>
  <c r="H1852" i="6"/>
  <c r="H1848" i="6"/>
  <c r="H1844" i="6"/>
  <c r="H1840" i="6"/>
  <c r="H1836" i="6"/>
  <c r="H1832" i="6"/>
  <c r="H1828" i="6"/>
  <c r="H1824" i="6"/>
  <c r="H1820" i="6"/>
  <c r="H1816" i="6"/>
  <c r="H1812" i="6"/>
  <c r="H1808" i="6"/>
  <c r="H1804" i="6"/>
  <c r="H1800" i="6"/>
  <c r="H1796" i="6"/>
  <c r="H1792" i="6"/>
  <c r="H1788" i="6"/>
  <c r="H1784" i="6"/>
  <c r="H1780" i="6"/>
  <c r="H1776" i="6"/>
  <c r="H1772" i="6"/>
  <c r="H1768" i="6"/>
  <c r="H1764" i="6"/>
  <c r="H1760" i="6"/>
  <c r="H1756" i="6"/>
  <c r="H1752" i="6"/>
  <c r="H1748" i="6"/>
  <c r="H1744" i="6"/>
  <c r="H1740" i="6"/>
  <c r="H1736" i="6"/>
  <c r="H1732" i="6"/>
  <c r="H1728" i="6"/>
  <c r="H1724" i="6"/>
  <c r="H1720" i="6"/>
  <c r="H1716" i="6"/>
  <c r="H1712" i="6"/>
  <c r="H1708" i="6"/>
  <c r="H1704" i="6"/>
  <c r="H1700" i="6"/>
  <c r="H1696" i="6"/>
  <c r="H1692" i="6"/>
  <c r="H1688" i="6"/>
  <c r="H1684" i="6"/>
  <c r="H1680" i="6"/>
  <c r="H1676" i="6"/>
  <c r="H1672" i="6"/>
  <c r="H1668" i="6"/>
  <c r="H1664" i="6"/>
  <c r="H1660" i="6"/>
  <c r="H1656" i="6"/>
  <c r="H1652" i="6"/>
  <c r="H1648" i="6"/>
  <c r="H1644" i="6"/>
  <c r="H1640" i="6"/>
  <c r="H1636" i="6"/>
  <c r="H1632" i="6"/>
  <c r="H1628" i="6"/>
  <c r="H1624" i="6"/>
  <c r="H1620" i="6"/>
  <c r="H1616" i="6"/>
  <c r="H1612" i="6"/>
  <c r="H1608" i="6"/>
  <c r="H1604" i="6"/>
  <c r="H1599" i="6"/>
  <c r="H1594" i="6"/>
  <c r="H1589" i="6"/>
  <c r="H1583" i="6"/>
  <c r="H1578" i="6"/>
  <c r="H1573" i="6"/>
  <c r="H1567" i="6"/>
  <c r="H1562" i="6"/>
  <c r="H1557" i="6"/>
  <c r="H1551" i="6"/>
  <c r="H1546" i="6"/>
  <c r="H1541" i="6"/>
  <c r="H1535" i="6"/>
  <c r="H1530" i="6"/>
  <c r="H1525" i="6"/>
  <c r="H1519" i="6"/>
  <c r="H1514" i="6"/>
  <c r="H1509" i="6"/>
  <c r="H1503" i="6"/>
  <c r="H1498" i="6"/>
  <c r="H1493" i="6"/>
  <c r="H1487" i="6"/>
  <c r="H1482" i="6"/>
  <c r="H1477" i="6"/>
  <c r="H1471" i="6"/>
  <c r="H1466" i="6"/>
  <c r="H1461" i="6"/>
  <c r="H1455" i="6"/>
  <c r="H1450" i="6"/>
  <c r="H1442" i="6"/>
  <c r="H1434" i="6"/>
  <c r="H1426" i="6"/>
  <c r="H1418" i="6"/>
  <c r="H1410" i="6"/>
  <c r="H1402" i="6"/>
  <c r="H1394" i="6"/>
  <c r="H1386" i="6"/>
  <c r="H1378" i="6"/>
  <c r="H1370" i="6"/>
  <c r="H1362" i="6"/>
  <c r="H1354" i="6"/>
  <c r="H1346" i="6"/>
  <c r="H1338" i="6"/>
  <c r="H1330" i="6"/>
  <c r="H1322" i="6"/>
  <c r="H1313" i="6"/>
  <c r="H1303" i="6"/>
  <c r="H1292" i="6"/>
  <c r="H1282" i="6"/>
  <c r="H1271" i="6"/>
  <c r="H1927" i="6"/>
  <c r="H1923" i="6"/>
  <c r="H1919" i="6"/>
  <c r="H1915" i="6"/>
  <c r="H1911" i="6"/>
  <c r="H1907" i="6"/>
  <c r="H1903" i="6"/>
  <c r="H1899" i="6"/>
  <c r="H1895" i="6"/>
  <c r="H1891" i="6"/>
  <c r="H1887" i="6"/>
  <c r="H1883" i="6"/>
  <c r="H1879" i="6"/>
  <c r="H1875" i="6"/>
  <c r="H1871" i="6"/>
  <c r="H1867" i="6"/>
  <c r="H1863" i="6"/>
  <c r="H1859" i="6"/>
  <c r="H1855" i="6"/>
  <c r="H1851" i="6"/>
  <c r="H1847" i="6"/>
  <c r="H1843" i="6"/>
  <c r="H1839" i="6"/>
  <c r="H1835" i="6"/>
  <c r="H1831" i="6"/>
  <c r="H1827" i="6"/>
  <c r="H1823" i="6"/>
  <c r="H1819" i="6"/>
  <c r="H1815" i="6"/>
  <c r="H1811" i="6"/>
  <c r="H1807" i="6"/>
  <c r="H1803" i="6"/>
  <c r="H1799" i="6"/>
  <c r="H1795" i="6"/>
  <c r="H1791" i="6"/>
  <c r="H1787" i="6"/>
  <c r="H1783" i="6"/>
  <c r="H1779" i="6"/>
  <c r="H1775" i="6"/>
  <c r="H1771" i="6"/>
  <c r="H1767" i="6"/>
  <c r="H1763" i="6"/>
  <c r="H1759" i="6"/>
  <c r="H1755" i="6"/>
  <c r="H1751" i="6"/>
  <c r="H1747" i="6"/>
  <c r="H1743" i="6"/>
  <c r="H1739" i="6"/>
  <c r="H1735" i="6"/>
  <c r="H1731" i="6"/>
  <c r="H1727" i="6"/>
  <c r="H1723" i="6"/>
  <c r="H1719" i="6"/>
  <c r="H1715" i="6"/>
  <c r="H1711" i="6"/>
  <c r="H1707" i="6"/>
  <c r="H1703" i="6"/>
  <c r="H1699" i="6"/>
  <c r="H1695" i="6"/>
  <c r="H1691" i="6"/>
  <c r="H1687" i="6"/>
  <c r="H1683" i="6"/>
  <c r="H1679" i="6"/>
  <c r="H1675" i="6"/>
  <c r="H1671" i="6"/>
  <c r="H1667" i="6"/>
  <c r="H1663" i="6"/>
  <c r="H1659" i="6"/>
  <c r="H1655" i="6"/>
  <c r="H1651" i="6"/>
  <c r="H1647" i="6"/>
  <c r="H1643" i="6"/>
  <c r="H1639" i="6"/>
  <c r="H1635" i="6"/>
  <c r="H1631" i="6"/>
  <c r="H1627" i="6"/>
  <c r="H1623" i="6"/>
  <c r="H1619" i="6"/>
  <c r="H1615" i="6"/>
  <c r="H1611" i="6"/>
  <c r="H1607" i="6"/>
  <c r="H1603" i="6"/>
  <c r="H1598" i="6"/>
  <c r="H1593" i="6"/>
  <c r="H1587" i="6"/>
  <c r="H1582" i="6"/>
  <c r="H1577" i="6"/>
  <c r="H1571" i="6"/>
  <c r="H1566" i="6"/>
  <c r="H1561" i="6"/>
  <c r="H1555" i="6"/>
  <c r="H1550" i="6"/>
  <c r="H1545" i="6"/>
  <c r="H1539" i="6"/>
  <c r="H1534" i="6"/>
  <c r="H1529" i="6"/>
  <c r="H1523" i="6"/>
  <c r="H1518" i="6"/>
  <c r="H1513" i="6"/>
  <c r="H1507" i="6"/>
  <c r="H1502" i="6"/>
  <c r="H1497" i="6"/>
  <c r="H1491" i="6"/>
  <c r="H1486" i="6"/>
  <c r="H1481" i="6"/>
  <c r="H1475" i="6"/>
  <c r="H1470" i="6"/>
  <c r="H1465" i="6"/>
  <c r="H1459" i="6"/>
  <c r="H1454" i="6"/>
  <c r="H1447" i="6"/>
  <c r="H1439" i="6"/>
  <c r="H1431" i="6"/>
  <c r="H1423" i="6"/>
  <c r="H1415" i="6"/>
  <c r="H1407" i="6"/>
  <c r="H1399" i="6"/>
  <c r="H1391" i="6"/>
  <c r="H1383" i="6"/>
  <c r="H1375" i="6"/>
  <c r="H1367" i="6"/>
  <c r="H1359" i="6"/>
  <c r="H1351" i="6"/>
  <c r="H1343" i="6"/>
  <c r="H1335" i="6"/>
  <c r="H1327" i="6"/>
  <c r="H1318" i="6"/>
  <c r="H1310" i="6"/>
  <c r="H1299" i="6"/>
  <c r="H1288" i="6"/>
  <c r="H1278" i="6"/>
  <c r="H1267" i="6"/>
  <c r="H1922" i="6"/>
  <c r="H1918" i="6"/>
  <c r="H1914" i="6"/>
  <c r="H1910" i="6"/>
  <c r="H1906" i="6"/>
  <c r="H1902" i="6"/>
  <c r="H1898" i="6"/>
  <c r="H1894" i="6"/>
  <c r="H1890" i="6"/>
  <c r="H1886" i="6"/>
  <c r="H1882" i="6"/>
  <c r="H1878" i="6"/>
  <c r="H1874" i="6"/>
  <c r="H1870" i="6"/>
  <c r="H1866" i="6"/>
  <c r="H1862" i="6"/>
  <c r="H1858" i="6"/>
  <c r="H1854" i="6"/>
  <c r="H1850" i="6"/>
  <c r="H1846" i="6"/>
  <c r="H1842" i="6"/>
  <c r="H1838" i="6"/>
  <c r="H1834" i="6"/>
  <c r="H1830" i="6"/>
  <c r="H1826" i="6"/>
  <c r="H1822" i="6"/>
  <c r="H1818" i="6"/>
  <c r="H1814" i="6"/>
  <c r="H1810" i="6"/>
  <c r="H1806" i="6"/>
  <c r="H1802" i="6"/>
  <c r="H1798" i="6"/>
  <c r="H1794" i="6"/>
  <c r="H1790" i="6"/>
  <c r="H1786" i="6"/>
  <c r="H1782" i="6"/>
  <c r="H1778" i="6"/>
  <c r="H1774" i="6"/>
  <c r="H1770" i="6"/>
  <c r="H1766" i="6"/>
  <c r="H1762" i="6"/>
  <c r="H1758" i="6"/>
  <c r="H1754" i="6"/>
  <c r="H1750" i="6"/>
  <c r="H1746" i="6"/>
  <c r="H1742" i="6"/>
  <c r="H1738" i="6"/>
  <c r="H1734" i="6"/>
  <c r="H1730" i="6"/>
  <c r="H1726" i="6"/>
  <c r="H1722" i="6"/>
  <c r="H1718" i="6"/>
  <c r="H1714" i="6"/>
  <c r="H1710" i="6"/>
  <c r="H1706" i="6"/>
  <c r="H1702" i="6"/>
  <c r="H1698" i="6"/>
  <c r="H1694" i="6"/>
  <c r="H1690" i="6"/>
  <c r="H1686" i="6"/>
  <c r="H1682" i="6"/>
  <c r="H1678" i="6"/>
  <c r="H1674" i="6"/>
  <c r="H1670" i="6"/>
  <c r="H1666" i="6"/>
  <c r="H1662" i="6"/>
  <c r="H1658" i="6"/>
  <c r="H1654" i="6"/>
  <c r="H1650" i="6"/>
  <c r="H1646" i="6"/>
  <c r="H1642" i="6"/>
  <c r="H1638" i="6"/>
  <c r="H1634" i="6"/>
  <c r="H1630" i="6"/>
  <c r="H1626" i="6"/>
  <c r="H1622" i="6"/>
  <c r="H1618" i="6"/>
  <c r="H1614" i="6"/>
  <c r="H1610" i="6"/>
  <c r="H1606" i="6"/>
  <c r="H1602" i="6"/>
  <c r="H1597" i="6"/>
  <c r="H1591" i="6"/>
  <c r="H1586" i="6"/>
  <c r="H1581" i="6"/>
  <c r="H1575" i="6"/>
  <c r="H1570" i="6"/>
  <c r="H1565" i="6"/>
  <c r="H1559" i="6"/>
  <c r="H1554" i="6"/>
  <c r="H1549" i="6"/>
  <c r="H1543" i="6"/>
  <c r="H1538" i="6"/>
  <c r="H1533" i="6"/>
  <c r="H1527" i="6"/>
  <c r="H1522" i="6"/>
  <c r="H1517" i="6"/>
  <c r="H1511" i="6"/>
  <c r="H1506" i="6"/>
  <c r="H1501" i="6"/>
  <c r="H1495" i="6"/>
  <c r="H1490" i="6"/>
  <c r="H1485" i="6"/>
  <c r="H1479" i="6"/>
  <c r="H1474" i="6"/>
  <c r="H1469" i="6"/>
  <c r="H1463" i="6"/>
  <c r="H1458" i="6"/>
  <c r="H1453" i="6"/>
  <c r="H1446" i="6"/>
  <c r="H1438" i="6"/>
  <c r="H1430" i="6"/>
  <c r="H1422" i="6"/>
  <c r="H1414" i="6"/>
  <c r="H1406" i="6"/>
  <c r="H1398" i="6"/>
  <c r="H1390" i="6"/>
  <c r="H1382" i="6"/>
  <c r="H1374" i="6"/>
  <c r="H1366" i="6"/>
  <c r="H1358" i="6"/>
  <c r="H1350" i="6"/>
  <c r="H1342" i="6"/>
  <c r="H1334" i="6"/>
  <c r="H1326" i="6"/>
  <c r="H1317" i="6"/>
  <c r="H1308" i="6"/>
  <c r="H1298" i="6"/>
  <c r="H1287" i="6"/>
  <c r="H1276" i="6"/>
  <c r="H1266" i="6"/>
  <c r="H1929" i="6"/>
  <c r="H1925" i="6"/>
  <c r="H1921" i="6"/>
  <c r="H1917" i="6"/>
  <c r="H1913" i="6"/>
  <c r="H1909" i="6"/>
  <c r="H1905" i="6"/>
  <c r="H1901" i="6"/>
  <c r="H1897" i="6"/>
  <c r="H1893" i="6"/>
  <c r="H1889" i="6"/>
  <c r="H1885" i="6"/>
  <c r="H1881" i="6"/>
  <c r="H1877" i="6"/>
  <c r="H1873" i="6"/>
  <c r="H1869" i="6"/>
  <c r="H1865" i="6"/>
  <c r="H1861" i="6"/>
  <c r="H1857" i="6"/>
  <c r="H1853" i="6"/>
  <c r="H1849" i="6"/>
  <c r="H1845" i="6"/>
  <c r="H1841" i="6"/>
  <c r="H1837" i="6"/>
  <c r="H1833" i="6"/>
  <c r="H1829" i="6"/>
  <c r="H1825" i="6"/>
  <c r="H1821" i="6"/>
  <c r="H1817" i="6"/>
  <c r="H1813" i="6"/>
  <c r="H1809" i="6"/>
  <c r="H1805" i="6"/>
  <c r="H1801" i="6"/>
  <c r="H1797" i="6"/>
  <c r="H1793" i="6"/>
  <c r="H1789" i="6"/>
  <c r="H1785" i="6"/>
  <c r="H1781" i="6"/>
  <c r="H1777" i="6"/>
  <c r="H1773" i="6"/>
  <c r="H1769" i="6"/>
  <c r="H1765" i="6"/>
  <c r="H1761" i="6"/>
  <c r="H1757" i="6"/>
  <c r="H1753" i="6"/>
  <c r="H1749" i="6"/>
  <c r="H1745" i="6"/>
  <c r="H1741" i="6"/>
  <c r="H1737" i="6"/>
  <c r="H1733" i="6"/>
  <c r="H1729" i="6"/>
  <c r="H1725" i="6"/>
  <c r="H1721" i="6"/>
  <c r="H1717" i="6"/>
  <c r="H1713" i="6"/>
  <c r="H1709" i="6"/>
  <c r="H1705" i="6"/>
  <c r="H1701" i="6"/>
  <c r="H1697" i="6"/>
  <c r="H1693" i="6"/>
  <c r="H1689" i="6"/>
  <c r="H1685" i="6"/>
  <c r="H1681" i="6"/>
  <c r="H1677" i="6"/>
  <c r="H1673" i="6"/>
  <c r="H1669" i="6"/>
  <c r="H1665" i="6"/>
  <c r="H1661" i="6"/>
  <c r="H1657" i="6"/>
  <c r="H1653" i="6"/>
  <c r="H1649" i="6"/>
  <c r="H1645" i="6"/>
  <c r="H1641" i="6"/>
  <c r="H1637" i="6"/>
  <c r="H1633" i="6"/>
  <c r="H1629" i="6"/>
  <c r="H1625" i="6"/>
  <c r="H1621" i="6"/>
  <c r="H1617" i="6"/>
  <c r="H1613" i="6"/>
  <c r="H1609" i="6"/>
  <c r="H1605" i="6"/>
  <c r="H1601" i="6"/>
  <c r="H1595" i="6"/>
  <c r="H1590" i="6"/>
  <c r="H1585" i="6"/>
  <c r="H1579" i="6"/>
  <c r="H1574" i="6"/>
  <c r="H1569" i="6"/>
  <c r="H1563" i="6"/>
  <c r="H1558" i="6"/>
  <c r="H1553" i="6"/>
  <c r="H1547" i="6"/>
  <c r="H1542" i="6"/>
  <c r="H1537" i="6"/>
  <c r="H1531" i="6"/>
  <c r="H1526" i="6"/>
  <c r="H1521" i="6"/>
  <c r="H1515" i="6"/>
  <c r="H1510" i="6"/>
  <c r="H1505" i="6"/>
  <c r="H1499" i="6"/>
  <c r="H1494" i="6"/>
  <c r="H1489" i="6"/>
  <c r="H1483" i="6"/>
  <c r="H1478" i="6"/>
  <c r="H1473" i="6"/>
  <c r="H1467" i="6"/>
  <c r="H1462" i="6"/>
  <c r="H1457" i="6"/>
  <c r="H1451" i="6"/>
  <c r="H1443" i="6"/>
  <c r="H1435" i="6"/>
  <c r="H1427" i="6"/>
  <c r="H1419" i="6"/>
  <c r="H1411" i="6"/>
  <c r="H1403" i="6"/>
  <c r="H1395" i="6"/>
  <c r="H1387" i="6"/>
  <c r="H1379" i="6"/>
  <c r="H1371" i="6"/>
  <c r="H1363" i="6"/>
  <c r="H1355" i="6"/>
  <c r="H1347" i="6"/>
  <c r="H1339" i="6"/>
  <c r="H1331" i="6"/>
  <c r="H1323" i="6"/>
  <c r="H1314" i="6"/>
  <c r="H1304" i="6"/>
  <c r="H1294" i="6"/>
  <c r="H1283" i="6"/>
  <c r="H1272" i="6"/>
  <c r="H1260" i="6"/>
  <c r="G12" i="4"/>
  <c r="G13" i="4"/>
  <c r="G14" i="4"/>
  <c r="H14" i="4" s="1"/>
  <c r="G15" i="4"/>
  <c r="G16" i="4"/>
  <c r="G17" i="4"/>
  <c r="G18" i="4"/>
  <c r="H18" i="4" s="1"/>
  <c r="G19" i="4"/>
  <c r="G20" i="4"/>
  <c r="G21" i="4"/>
  <c r="G22" i="4"/>
  <c r="H22" i="4" s="1"/>
  <c r="G23" i="4"/>
  <c r="H23" i="4" s="1"/>
  <c r="G24" i="4"/>
  <c r="G25" i="4"/>
  <c r="G26" i="4"/>
  <c r="H26" i="4" s="1"/>
  <c r="G27" i="4"/>
  <c r="H27" i="4" s="1"/>
  <c r="G28" i="4"/>
  <c r="G29" i="4"/>
  <c r="G30" i="4"/>
  <c r="H30" i="4" s="1"/>
  <c r="G31" i="4"/>
  <c r="G32" i="4"/>
  <c r="G33" i="4"/>
  <c r="G34" i="4"/>
  <c r="H34" i="4" s="1"/>
  <c r="G35" i="4"/>
  <c r="G36" i="4"/>
  <c r="G37" i="4"/>
  <c r="G38" i="4"/>
  <c r="H38" i="4" s="1"/>
  <c r="G39" i="4"/>
  <c r="H39" i="4" s="1"/>
  <c r="G40" i="4"/>
  <c r="G41" i="4"/>
  <c r="G42" i="4"/>
  <c r="H42" i="4" s="1"/>
  <c r="G43" i="4"/>
  <c r="H43" i="4" s="1"/>
  <c r="G44" i="4"/>
  <c r="G45" i="4"/>
  <c r="G46" i="4"/>
  <c r="H46" i="4" s="1"/>
  <c r="G47" i="4"/>
  <c r="G48" i="4"/>
  <c r="G49" i="4"/>
  <c r="G50" i="4"/>
  <c r="H50" i="4" s="1"/>
  <c r="G51" i="4"/>
  <c r="G52" i="4"/>
  <c r="G53" i="4"/>
  <c r="G54" i="4"/>
  <c r="H54" i="4" s="1"/>
  <c r="G55" i="4"/>
  <c r="H55" i="4" s="1"/>
  <c r="G56" i="4"/>
  <c r="G57" i="4"/>
  <c r="G58" i="4"/>
  <c r="H58" i="4" s="1"/>
  <c r="G59" i="4"/>
  <c r="H59" i="4" s="1"/>
  <c r="G60" i="4"/>
  <c r="G61" i="4"/>
  <c r="G62" i="4"/>
  <c r="H62" i="4" s="1"/>
  <c r="G63" i="4"/>
  <c r="G64" i="4"/>
  <c r="G65" i="4"/>
  <c r="G66" i="4"/>
  <c r="H66" i="4" s="1"/>
  <c r="G67" i="4"/>
  <c r="G68" i="4"/>
  <c r="G69" i="4"/>
  <c r="G70" i="4"/>
  <c r="H70" i="4" s="1"/>
  <c r="G71" i="4"/>
  <c r="H71" i="4" s="1"/>
  <c r="G72" i="4"/>
  <c r="G73" i="4"/>
  <c r="G74" i="4"/>
  <c r="H74" i="4" s="1"/>
  <c r="G75" i="4"/>
  <c r="H75" i="4" s="1"/>
  <c r="G76" i="4"/>
  <c r="G77" i="4"/>
  <c r="G78" i="4"/>
  <c r="H78" i="4" s="1"/>
  <c r="G79" i="4"/>
  <c r="G80" i="4"/>
  <c r="G81" i="4"/>
  <c r="G82" i="4"/>
  <c r="H82" i="4" s="1"/>
  <c r="G83" i="4"/>
  <c r="G84" i="4"/>
  <c r="G85" i="4"/>
  <c r="G86" i="4"/>
  <c r="H86" i="4" s="1"/>
  <c r="G87" i="4"/>
  <c r="H87" i="4" s="1"/>
  <c r="G88" i="4"/>
  <c r="G89" i="4"/>
  <c r="G90" i="4"/>
  <c r="H90" i="4" s="1"/>
  <c r="G91" i="4"/>
  <c r="H91" i="4" s="1"/>
  <c r="G92" i="4"/>
  <c r="G93" i="4"/>
  <c r="G94" i="4"/>
  <c r="H94" i="4" s="1"/>
  <c r="G95" i="4"/>
  <c r="G96" i="4"/>
  <c r="G97" i="4"/>
  <c r="G98" i="4"/>
  <c r="H98" i="4" s="1"/>
  <c r="G99" i="4"/>
  <c r="G100" i="4"/>
  <c r="G101" i="4"/>
  <c r="G102" i="4"/>
  <c r="H102" i="4" s="1"/>
  <c r="G103" i="4"/>
  <c r="H103" i="4" s="1"/>
  <c r="G104" i="4"/>
  <c r="G105" i="4"/>
  <c r="G106" i="4"/>
  <c r="H106" i="4" s="1"/>
  <c r="G107" i="4"/>
  <c r="H107" i="4" s="1"/>
  <c r="G108" i="4"/>
  <c r="G109" i="4"/>
  <c r="G110" i="4"/>
  <c r="H110" i="4" s="1"/>
  <c r="G111" i="4"/>
  <c r="G112" i="4"/>
  <c r="G113" i="4"/>
  <c r="G114" i="4"/>
  <c r="H114" i="4" s="1"/>
  <c r="G115" i="4"/>
  <c r="G116" i="4"/>
  <c r="G117" i="4"/>
  <c r="G118" i="4"/>
  <c r="H118" i="4" s="1"/>
  <c r="G119" i="4"/>
  <c r="H119" i="4" s="1"/>
  <c r="G120" i="4"/>
  <c r="G121" i="4"/>
  <c r="G122" i="4"/>
  <c r="H122" i="4" s="1"/>
  <c r="G123" i="4"/>
  <c r="H123" i="4" s="1"/>
  <c r="G124" i="4"/>
  <c r="G125" i="4"/>
  <c r="G126" i="4"/>
  <c r="H126" i="4" s="1"/>
  <c r="G127" i="4"/>
  <c r="G128" i="4"/>
  <c r="G129" i="4"/>
  <c r="G130" i="4"/>
  <c r="H130" i="4" s="1"/>
  <c r="G131" i="4"/>
  <c r="G132" i="4"/>
  <c r="G133" i="4"/>
  <c r="G134" i="4"/>
  <c r="H134" i="4" s="1"/>
  <c r="G135" i="4"/>
  <c r="H135" i="4" s="1"/>
  <c r="G136" i="4"/>
  <c r="G137" i="4"/>
  <c r="G138" i="4"/>
  <c r="H138" i="4" s="1"/>
  <c r="G139" i="4"/>
  <c r="H139" i="4" s="1"/>
  <c r="G140" i="4"/>
  <c r="G141" i="4"/>
  <c r="G142" i="4"/>
  <c r="H142" i="4" s="1"/>
  <c r="G143" i="4"/>
  <c r="G144" i="4"/>
  <c r="G145" i="4"/>
  <c r="G146" i="4"/>
  <c r="H146" i="4" s="1"/>
  <c r="G147" i="4"/>
  <c r="G148" i="4"/>
  <c r="G149" i="4"/>
  <c r="G150" i="4"/>
  <c r="H150" i="4" s="1"/>
  <c r="G151" i="4"/>
  <c r="H151" i="4" s="1"/>
  <c r="G152" i="4"/>
  <c r="G153" i="4"/>
  <c r="G154" i="4"/>
  <c r="H154" i="4" s="1"/>
  <c r="G155" i="4"/>
  <c r="H155" i="4" s="1"/>
  <c r="G156" i="4"/>
  <c r="G157" i="4"/>
  <c r="G158" i="4"/>
  <c r="H158" i="4" s="1"/>
  <c r="G159" i="4"/>
  <c r="G160" i="4"/>
  <c r="G161" i="4"/>
  <c r="G162" i="4"/>
  <c r="H162" i="4" s="1"/>
  <c r="G163" i="4"/>
  <c r="G164" i="4"/>
  <c r="G165" i="4"/>
  <c r="G166" i="4"/>
  <c r="H166" i="4" s="1"/>
  <c r="G167" i="4"/>
  <c r="H167" i="4" s="1"/>
  <c r="G168" i="4"/>
  <c r="G169" i="4"/>
  <c r="G170" i="4"/>
  <c r="H170" i="4" s="1"/>
  <c r="G171" i="4"/>
  <c r="H171" i="4" s="1"/>
  <c r="G172" i="4"/>
  <c r="G173" i="4"/>
  <c r="G174" i="4"/>
  <c r="H174" i="4" s="1"/>
  <c r="G175" i="4"/>
  <c r="G176" i="4"/>
  <c r="G177" i="4"/>
  <c r="G178" i="4"/>
  <c r="H178" i="4" s="1"/>
  <c r="G179" i="4"/>
  <c r="G180" i="4"/>
  <c r="G181" i="4"/>
  <c r="G182" i="4"/>
  <c r="H182" i="4" s="1"/>
  <c r="G183" i="4"/>
  <c r="H183" i="4" s="1"/>
  <c r="G184" i="4"/>
  <c r="G185" i="4"/>
  <c r="G186" i="4"/>
  <c r="H186" i="4" s="1"/>
  <c r="G187" i="4"/>
  <c r="H187" i="4" s="1"/>
  <c r="G188" i="4"/>
  <c r="G189" i="4"/>
  <c r="G190" i="4"/>
  <c r="H190" i="4" s="1"/>
  <c r="G191" i="4"/>
  <c r="G192" i="4"/>
  <c r="G193" i="4"/>
  <c r="G194" i="4"/>
  <c r="H194" i="4" s="1"/>
  <c r="G195" i="4"/>
  <c r="G196" i="4"/>
  <c r="G197" i="4"/>
  <c r="G198" i="4"/>
  <c r="H198" i="4" s="1"/>
  <c r="G199" i="4"/>
  <c r="H199" i="4" s="1"/>
  <c r="G200" i="4"/>
  <c r="G201" i="4"/>
  <c r="G202" i="4"/>
  <c r="H202" i="4" s="1"/>
  <c r="G203" i="4"/>
  <c r="H203" i="4" s="1"/>
  <c r="G204" i="4"/>
  <c r="G205" i="4"/>
  <c r="G206" i="4"/>
  <c r="H206" i="4" s="1"/>
  <c r="G207" i="4"/>
  <c r="G208" i="4"/>
  <c r="G209" i="4"/>
  <c r="G210" i="4"/>
  <c r="H210" i="4" s="1"/>
  <c r="G211" i="4"/>
  <c r="G212" i="4"/>
  <c r="G213" i="4"/>
  <c r="G214" i="4"/>
  <c r="H214" i="4" s="1"/>
  <c r="G215" i="4"/>
  <c r="H215" i="4" s="1"/>
  <c r="G216" i="4"/>
  <c r="G217" i="4"/>
  <c r="G218" i="4"/>
  <c r="H218" i="4" s="1"/>
  <c r="G219" i="4"/>
  <c r="H219" i="4" s="1"/>
  <c r="G220" i="4"/>
  <c r="G221" i="4"/>
  <c r="G222" i="4"/>
  <c r="H222" i="4" s="1"/>
  <c r="G223" i="4"/>
  <c r="G224" i="4"/>
  <c r="G225" i="4"/>
  <c r="G226" i="4"/>
  <c r="H226" i="4" s="1"/>
  <c r="G227" i="4"/>
  <c r="G228" i="4"/>
  <c r="G229" i="4"/>
  <c r="G230" i="4"/>
  <c r="H230" i="4" s="1"/>
  <c r="G231" i="4"/>
  <c r="H231" i="4" s="1"/>
  <c r="G232" i="4"/>
  <c r="G233" i="4"/>
  <c r="G234" i="4"/>
  <c r="H234" i="4" s="1"/>
  <c r="G235" i="4"/>
  <c r="H235" i="4" s="1"/>
  <c r="G236" i="4"/>
  <c r="G237" i="4"/>
  <c r="G238" i="4"/>
  <c r="H238" i="4" s="1"/>
  <c r="G239" i="4"/>
  <c r="G240" i="4"/>
  <c r="G241" i="4"/>
  <c r="G242" i="4"/>
  <c r="H242" i="4" s="1"/>
  <c r="G243" i="4"/>
  <c r="G244" i="4"/>
  <c r="G245" i="4"/>
  <c r="G246" i="4"/>
  <c r="H246" i="4" s="1"/>
  <c r="G247" i="4"/>
  <c r="H247" i="4" s="1"/>
  <c r="G248" i="4"/>
  <c r="G249" i="4"/>
  <c r="G250" i="4"/>
  <c r="H250" i="4" s="1"/>
  <c r="G251" i="4"/>
  <c r="H251" i="4" s="1"/>
  <c r="G252" i="4"/>
  <c r="G253" i="4"/>
  <c r="G254" i="4"/>
  <c r="H254" i="4" s="1"/>
  <c r="G255" i="4"/>
  <c r="G256" i="4"/>
  <c r="G257" i="4"/>
  <c r="G258" i="4"/>
  <c r="H258" i="4" s="1"/>
  <c r="G259" i="4"/>
  <c r="G260" i="4"/>
  <c r="G261" i="4"/>
  <c r="G262" i="4"/>
  <c r="H262" i="4" s="1"/>
  <c r="G263" i="4"/>
  <c r="H263" i="4" s="1"/>
  <c r="G264" i="4"/>
  <c r="G265" i="4"/>
  <c r="G266" i="4"/>
  <c r="H266" i="4" s="1"/>
  <c r="G267" i="4"/>
  <c r="H267" i="4" s="1"/>
  <c r="G268" i="4"/>
  <c r="G269" i="4"/>
  <c r="G270" i="4"/>
  <c r="H270" i="4" s="1"/>
  <c r="G271" i="4"/>
  <c r="G272" i="4"/>
  <c r="G273" i="4"/>
  <c r="G274" i="4"/>
  <c r="H274" i="4" s="1"/>
  <c r="G275" i="4"/>
  <c r="G276" i="4"/>
  <c r="G277" i="4"/>
  <c r="G278" i="4"/>
  <c r="H278" i="4" s="1"/>
  <c r="G279" i="4"/>
  <c r="H279" i="4" s="1"/>
  <c r="G280" i="4"/>
  <c r="G281" i="4"/>
  <c r="G282" i="4"/>
  <c r="H282" i="4" s="1"/>
  <c r="G283" i="4"/>
  <c r="H283" i="4" s="1"/>
  <c r="G284" i="4"/>
  <c r="G285" i="4"/>
  <c r="G286" i="4"/>
  <c r="H286" i="4" s="1"/>
  <c r="G287" i="4"/>
  <c r="G288" i="4"/>
  <c r="G289" i="4"/>
  <c r="G290" i="4"/>
  <c r="H290" i="4" s="1"/>
  <c r="G291" i="4"/>
  <c r="G292" i="4"/>
  <c r="G293" i="4"/>
  <c r="G294" i="4"/>
  <c r="H294" i="4" s="1"/>
  <c r="G295" i="4"/>
  <c r="H295" i="4" s="1"/>
  <c r="G296" i="4"/>
  <c r="G297" i="4"/>
  <c r="G298" i="4"/>
  <c r="H298" i="4" s="1"/>
  <c r="G299" i="4"/>
  <c r="H299" i="4" s="1"/>
  <c r="G300" i="4"/>
  <c r="G301" i="4"/>
  <c r="G302" i="4"/>
  <c r="H302" i="4" s="1"/>
  <c r="G303" i="4"/>
  <c r="G304" i="4"/>
  <c r="G305" i="4"/>
  <c r="G306" i="4"/>
  <c r="H306" i="4" s="1"/>
  <c r="G307" i="4"/>
  <c r="G308" i="4"/>
  <c r="G309" i="4"/>
  <c r="G310" i="4"/>
  <c r="H310" i="4" s="1"/>
  <c r="G311" i="4"/>
  <c r="H311" i="4" s="1"/>
  <c r="G312" i="4"/>
  <c r="G313" i="4"/>
  <c r="G314" i="4"/>
  <c r="H314" i="4" s="1"/>
  <c r="G315" i="4"/>
  <c r="H315" i="4" s="1"/>
  <c r="G316" i="4"/>
  <c r="G317" i="4"/>
  <c r="G318" i="4"/>
  <c r="H318" i="4" s="1"/>
  <c r="G319" i="4"/>
  <c r="G320" i="4"/>
  <c r="G321" i="4"/>
  <c r="G322" i="4"/>
  <c r="H322" i="4" s="1"/>
  <c r="G323" i="4"/>
  <c r="G324" i="4"/>
  <c r="G325" i="4"/>
  <c r="G326" i="4"/>
  <c r="H326" i="4" s="1"/>
  <c r="G327" i="4"/>
  <c r="H327" i="4" s="1"/>
  <c r="G328" i="4"/>
  <c r="G329" i="4"/>
  <c r="G330" i="4"/>
  <c r="H330" i="4" s="1"/>
  <c r="G331" i="4"/>
  <c r="H331" i="4" s="1"/>
  <c r="G332" i="4"/>
  <c r="G333" i="4"/>
  <c r="G334" i="4"/>
  <c r="H334" i="4" s="1"/>
  <c r="G335" i="4"/>
  <c r="G336" i="4"/>
  <c r="G337" i="4"/>
  <c r="G338" i="4"/>
  <c r="H338" i="4" s="1"/>
  <c r="G339" i="4"/>
  <c r="G340" i="4"/>
  <c r="G341" i="4"/>
  <c r="G342" i="4"/>
  <c r="H342" i="4" s="1"/>
  <c r="G343" i="4"/>
  <c r="H343" i="4" s="1"/>
  <c r="G344" i="4"/>
  <c r="G345" i="4"/>
  <c r="G346" i="4"/>
  <c r="H346" i="4" s="1"/>
  <c r="G347" i="4"/>
  <c r="H347" i="4" s="1"/>
  <c r="G348" i="4"/>
  <c r="G349" i="4"/>
  <c r="G350" i="4"/>
  <c r="H350" i="4" s="1"/>
  <c r="G351" i="4"/>
  <c r="G352" i="4"/>
  <c r="G353" i="4"/>
  <c r="G354" i="4"/>
  <c r="H354" i="4" s="1"/>
  <c r="G355" i="4"/>
  <c r="G356" i="4"/>
  <c r="G357" i="4"/>
  <c r="G358" i="4"/>
  <c r="H358" i="4" s="1"/>
  <c r="G359" i="4"/>
  <c r="H359" i="4" s="1"/>
  <c r="G360" i="4"/>
  <c r="G361" i="4"/>
  <c r="G362" i="4"/>
  <c r="H362" i="4" s="1"/>
  <c r="G363" i="4"/>
  <c r="H363" i="4" s="1"/>
  <c r="G364" i="4"/>
  <c r="G365" i="4"/>
  <c r="G366" i="4"/>
  <c r="H366" i="4" s="1"/>
  <c r="G367" i="4"/>
  <c r="G368" i="4"/>
  <c r="G369" i="4"/>
  <c r="G370" i="4"/>
  <c r="H370" i="4" s="1"/>
  <c r="G371" i="4"/>
  <c r="G372" i="4"/>
  <c r="G373" i="4"/>
  <c r="G374" i="4"/>
  <c r="H374" i="4" s="1"/>
  <c r="G375" i="4"/>
  <c r="H375" i="4" s="1"/>
  <c r="G376" i="4"/>
  <c r="G377" i="4"/>
  <c r="G378" i="4"/>
  <c r="H378" i="4" s="1"/>
  <c r="G379" i="4"/>
  <c r="H379" i="4" s="1"/>
  <c r="G380" i="4"/>
  <c r="G381" i="4"/>
  <c r="G382" i="4"/>
  <c r="H382" i="4" s="1"/>
  <c r="G383" i="4"/>
  <c r="G384" i="4"/>
  <c r="G385" i="4"/>
  <c r="G386" i="4"/>
  <c r="H386" i="4" s="1"/>
  <c r="G387" i="4"/>
  <c r="G388" i="4"/>
  <c r="G389" i="4"/>
  <c r="G390" i="4"/>
  <c r="H390" i="4" s="1"/>
  <c r="G391" i="4"/>
  <c r="H391" i="4" s="1"/>
  <c r="G392" i="4"/>
  <c r="G393" i="4"/>
  <c r="G394" i="4"/>
  <c r="H394" i="4" s="1"/>
  <c r="G395" i="4"/>
  <c r="H395" i="4" s="1"/>
  <c r="G396" i="4"/>
  <c r="G397" i="4"/>
  <c r="G398" i="4"/>
  <c r="H398" i="4" s="1"/>
  <c r="G399" i="4"/>
  <c r="G400" i="4"/>
  <c r="G401" i="4"/>
  <c r="G402" i="4"/>
  <c r="H402" i="4" s="1"/>
  <c r="G403" i="4"/>
  <c r="G404" i="4"/>
  <c r="G405" i="4"/>
  <c r="G406" i="4"/>
  <c r="H406" i="4" s="1"/>
  <c r="G407" i="4"/>
  <c r="H407" i="4" s="1"/>
  <c r="G408" i="4"/>
  <c r="G409" i="4"/>
  <c r="G410" i="4"/>
  <c r="H410" i="4" s="1"/>
  <c r="G411" i="4"/>
  <c r="H411" i="4" s="1"/>
  <c r="G412" i="4"/>
  <c r="G413" i="4"/>
  <c r="G414" i="4"/>
  <c r="H414" i="4" s="1"/>
  <c r="G415" i="4"/>
  <c r="G416" i="4"/>
  <c r="G417" i="4"/>
  <c r="G418" i="4"/>
  <c r="H418" i="4" s="1"/>
  <c r="G419" i="4"/>
  <c r="G420" i="4"/>
  <c r="G421" i="4"/>
  <c r="G422" i="4"/>
  <c r="H422" i="4" s="1"/>
  <c r="G423" i="4"/>
  <c r="H423" i="4" s="1"/>
  <c r="G424" i="4"/>
  <c r="G425" i="4"/>
  <c r="G426" i="4"/>
  <c r="H426" i="4" s="1"/>
  <c r="G427" i="4"/>
  <c r="H427" i="4" s="1"/>
  <c r="G428" i="4"/>
  <c r="G429" i="4"/>
  <c r="G430" i="4"/>
  <c r="H430" i="4" s="1"/>
  <c r="G431" i="4"/>
  <c r="G432" i="4"/>
  <c r="G433" i="4"/>
  <c r="G434" i="4"/>
  <c r="H434" i="4" s="1"/>
  <c r="G435" i="4"/>
  <c r="G436" i="4"/>
  <c r="G437" i="4"/>
  <c r="G438" i="4"/>
  <c r="H438" i="4" s="1"/>
  <c r="G439" i="4"/>
  <c r="H439" i="4" s="1"/>
  <c r="G440" i="4"/>
  <c r="G441" i="4"/>
  <c r="G442" i="4"/>
  <c r="H442" i="4" s="1"/>
  <c r="G443" i="4"/>
  <c r="H443" i="4" s="1"/>
  <c r="G444" i="4"/>
  <c r="G445" i="4"/>
  <c r="G446" i="4"/>
  <c r="H446" i="4" s="1"/>
  <c r="G447" i="4"/>
  <c r="G448" i="4"/>
  <c r="G449" i="4"/>
  <c r="G450" i="4"/>
  <c r="H450" i="4" s="1"/>
  <c r="G451" i="4"/>
  <c r="G452" i="4"/>
  <c r="G453" i="4"/>
  <c r="G454" i="4"/>
  <c r="H454" i="4" s="1"/>
  <c r="G455" i="4"/>
  <c r="H455" i="4" s="1"/>
  <c r="G456" i="4"/>
  <c r="G457" i="4"/>
  <c r="G458" i="4"/>
  <c r="H458" i="4" s="1"/>
  <c r="G459" i="4"/>
  <c r="H459" i="4" s="1"/>
  <c r="G460" i="4"/>
  <c r="G461" i="4"/>
  <c r="G462" i="4"/>
  <c r="H462" i="4" s="1"/>
  <c r="G463" i="4"/>
  <c r="G464" i="4"/>
  <c r="G465" i="4"/>
  <c r="G466" i="4"/>
  <c r="H466" i="4" s="1"/>
  <c r="G467" i="4"/>
  <c r="G468" i="4"/>
  <c r="G469" i="4"/>
  <c r="G470" i="4"/>
  <c r="H470" i="4" s="1"/>
  <c r="G471" i="4"/>
  <c r="H471" i="4" s="1"/>
  <c r="G472" i="4"/>
  <c r="G473" i="4"/>
  <c r="G474" i="4"/>
  <c r="H474" i="4" s="1"/>
  <c r="G475" i="4"/>
  <c r="H475" i="4" s="1"/>
  <c r="G476" i="4"/>
  <c r="G477" i="4"/>
  <c r="G478" i="4"/>
  <c r="H478" i="4" s="1"/>
  <c r="G479" i="4"/>
  <c r="G480" i="4"/>
  <c r="G481" i="4"/>
  <c r="G482" i="4"/>
  <c r="H482" i="4" s="1"/>
  <c r="G483" i="4"/>
  <c r="G484" i="4"/>
  <c r="G485" i="4"/>
  <c r="G486" i="4"/>
  <c r="H486" i="4" s="1"/>
  <c r="G487" i="4"/>
  <c r="H487" i="4" s="1"/>
  <c r="G488" i="4"/>
  <c r="G489" i="4"/>
  <c r="G490" i="4"/>
  <c r="H490" i="4" s="1"/>
  <c r="G491" i="4"/>
  <c r="H491" i="4" s="1"/>
  <c r="G492" i="4"/>
  <c r="G493" i="4"/>
  <c r="G494" i="4"/>
  <c r="H494" i="4" s="1"/>
  <c r="G495" i="4"/>
  <c r="G496" i="4"/>
  <c r="G497" i="4"/>
  <c r="G498" i="4"/>
  <c r="H498" i="4" s="1"/>
  <c r="G499" i="4"/>
  <c r="G500" i="4"/>
  <c r="G501" i="4"/>
  <c r="G502" i="4"/>
  <c r="H502" i="4" s="1"/>
  <c r="G503" i="4"/>
  <c r="H503" i="4" s="1"/>
  <c r="G504" i="4"/>
  <c r="G505" i="4"/>
  <c r="G506" i="4"/>
  <c r="H506" i="4" s="1"/>
  <c r="G507" i="4"/>
  <c r="H507" i="4" s="1"/>
  <c r="G508" i="4"/>
  <c r="G509" i="4"/>
  <c r="G510" i="4"/>
  <c r="H510" i="4" s="1"/>
  <c r="G511" i="4"/>
  <c r="G512" i="4"/>
  <c r="G513" i="4"/>
  <c r="G514" i="4"/>
  <c r="H514" i="4" s="1"/>
  <c r="G515" i="4"/>
  <c r="G516" i="4"/>
  <c r="G517" i="4"/>
  <c r="G518" i="4"/>
  <c r="H518" i="4" s="1"/>
  <c r="G519" i="4"/>
  <c r="H519" i="4" s="1"/>
  <c r="G520" i="4"/>
  <c r="G521" i="4"/>
  <c r="G522" i="4"/>
  <c r="H522" i="4" s="1"/>
  <c r="G523" i="4"/>
  <c r="H523" i="4" s="1"/>
  <c r="G524" i="4"/>
  <c r="G525" i="4"/>
  <c r="G526" i="4"/>
  <c r="H526" i="4" s="1"/>
  <c r="G527" i="4"/>
  <c r="G528" i="4"/>
  <c r="G529" i="4"/>
  <c r="G530" i="4"/>
  <c r="H530" i="4" s="1"/>
  <c r="G531" i="4"/>
  <c r="G532" i="4"/>
  <c r="G533" i="4"/>
  <c r="G534" i="4"/>
  <c r="H534" i="4" s="1"/>
  <c r="G535" i="4"/>
  <c r="H535" i="4" s="1"/>
  <c r="G536" i="4"/>
  <c r="G537" i="4"/>
  <c r="G538" i="4"/>
  <c r="H538" i="4" s="1"/>
  <c r="G539" i="4"/>
  <c r="H539" i="4" s="1"/>
  <c r="G540" i="4"/>
  <c r="G541" i="4"/>
  <c r="G542" i="4"/>
  <c r="H542" i="4" s="1"/>
  <c r="G543" i="4"/>
  <c r="G544" i="4"/>
  <c r="G545" i="4"/>
  <c r="G546" i="4"/>
  <c r="H546" i="4" s="1"/>
  <c r="G547" i="4"/>
  <c r="G548" i="4"/>
  <c r="G549" i="4"/>
  <c r="G550" i="4"/>
  <c r="H550" i="4" s="1"/>
  <c r="G551" i="4"/>
  <c r="H551" i="4" s="1"/>
  <c r="G552" i="4"/>
  <c r="G553" i="4"/>
  <c r="G554" i="4"/>
  <c r="H554" i="4" s="1"/>
  <c r="G555" i="4"/>
  <c r="H555" i="4" s="1"/>
  <c r="G556" i="4"/>
  <c r="G557" i="4"/>
  <c r="G558" i="4"/>
  <c r="H558" i="4" s="1"/>
  <c r="G559" i="4"/>
  <c r="G560" i="4"/>
  <c r="G561" i="4"/>
  <c r="G562" i="4"/>
  <c r="H562" i="4" s="1"/>
  <c r="G563" i="4"/>
  <c r="G564" i="4"/>
  <c r="G565" i="4"/>
  <c r="G566" i="4"/>
  <c r="H566" i="4" s="1"/>
  <c r="G567" i="4"/>
  <c r="H567" i="4" s="1"/>
  <c r="G568" i="4"/>
  <c r="G569" i="4"/>
  <c r="G570" i="4"/>
  <c r="H570" i="4" s="1"/>
  <c r="G571" i="4"/>
  <c r="H571" i="4" s="1"/>
  <c r="G572" i="4"/>
  <c r="G573" i="4"/>
  <c r="G574" i="4"/>
  <c r="H574" i="4" s="1"/>
  <c r="G575" i="4"/>
  <c r="G576" i="4"/>
  <c r="G577" i="4"/>
  <c r="G578" i="4"/>
  <c r="H578" i="4" s="1"/>
  <c r="G579" i="4"/>
  <c r="G580" i="4"/>
  <c r="G581" i="4"/>
  <c r="G582" i="4"/>
  <c r="H582" i="4" s="1"/>
  <c r="G583" i="4"/>
  <c r="H583" i="4" s="1"/>
  <c r="G584" i="4"/>
  <c r="G585" i="4"/>
  <c r="G586" i="4"/>
  <c r="H586" i="4" s="1"/>
  <c r="G587" i="4"/>
  <c r="H587" i="4" s="1"/>
  <c r="G588" i="4"/>
  <c r="G589" i="4"/>
  <c r="G590" i="4"/>
  <c r="H590" i="4" s="1"/>
  <c r="G591" i="4"/>
  <c r="G592" i="4"/>
  <c r="G593" i="4"/>
  <c r="G594" i="4"/>
  <c r="H594" i="4" s="1"/>
  <c r="G595" i="4"/>
  <c r="G596" i="4"/>
  <c r="G597" i="4"/>
  <c r="G598" i="4"/>
  <c r="H598" i="4" s="1"/>
  <c r="G599" i="4"/>
  <c r="H599" i="4" s="1"/>
  <c r="G600" i="4"/>
  <c r="G601" i="4"/>
  <c r="G602" i="4"/>
  <c r="H602" i="4" s="1"/>
  <c r="G603" i="4"/>
  <c r="H603" i="4" s="1"/>
  <c r="G604" i="4"/>
  <c r="G605" i="4"/>
  <c r="G606" i="4"/>
  <c r="H606" i="4" s="1"/>
  <c r="G607" i="4"/>
  <c r="G608" i="4"/>
  <c r="G609" i="4"/>
  <c r="G610" i="4"/>
  <c r="H610" i="4" s="1"/>
  <c r="G611" i="4"/>
  <c r="G612" i="4"/>
  <c r="G613" i="4"/>
  <c r="G614" i="4"/>
  <c r="H614" i="4" s="1"/>
  <c r="G615" i="4"/>
  <c r="H615" i="4" s="1"/>
  <c r="G616" i="4"/>
  <c r="G617" i="4"/>
  <c r="G618" i="4"/>
  <c r="H618" i="4" s="1"/>
  <c r="G619" i="4"/>
  <c r="H619" i="4" s="1"/>
  <c r="G620" i="4"/>
  <c r="G621" i="4"/>
  <c r="G622" i="4"/>
  <c r="H622" i="4" s="1"/>
  <c r="G623" i="4"/>
  <c r="G624" i="4"/>
  <c r="G625" i="4"/>
  <c r="G626" i="4"/>
  <c r="H626" i="4" s="1"/>
  <c r="G627" i="4"/>
  <c r="G628" i="4"/>
  <c r="G629" i="4"/>
  <c r="G630" i="4"/>
  <c r="H630" i="4" s="1"/>
  <c r="G631" i="4"/>
  <c r="H631" i="4" s="1"/>
  <c r="G632" i="4"/>
  <c r="G633" i="4"/>
  <c r="G634" i="4"/>
  <c r="H634" i="4" s="1"/>
  <c r="G635" i="4"/>
  <c r="H635" i="4" s="1"/>
  <c r="G636" i="4"/>
  <c r="G637" i="4"/>
  <c r="G638" i="4"/>
  <c r="H638" i="4" s="1"/>
  <c r="G639" i="4"/>
  <c r="G640" i="4"/>
  <c r="G641" i="4"/>
  <c r="G642" i="4"/>
  <c r="H642" i="4" s="1"/>
  <c r="G643" i="4"/>
  <c r="G644" i="4"/>
  <c r="G645" i="4"/>
  <c r="G646" i="4"/>
  <c r="H646" i="4" s="1"/>
  <c r="G647" i="4"/>
  <c r="H647" i="4" s="1"/>
  <c r="G648" i="4"/>
  <c r="G649" i="4"/>
  <c r="G650" i="4"/>
  <c r="H650" i="4" s="1"/>
  <c r="G651" i="4"/>
  <c r="H651" i="4" s="1"/>
  <c r="G652" i="4"/>
  <c r="G653" i="4"/>
  <c r="G654" i="4"/>
  <c r="H654" i="4" s="1"/>
  <c r="G655" i="4"/>
  <c r="G656" i="4"/>
  <c r="G657" i="4"/>
  <c r="G658" i="4"/>
  <c r="H658" i="4" s="1"/>
  <c r="G659" i="4"/>
  <c r="G660" i="4"/>
  <c r="G661" i="4"/>
  <c r="G662" i="4"/>
  <c r="H662" i="4" s="1"/>
  <c r="G663" i="4"/>
  <c r="H663" i="4" s="1"/>
  <c r="G664" i="4"/>
  <c r="G665" i="4"/>
  <c r="G666" i="4"/>
  <c r="H666" i="4" s="1"/>
  <c r="G667" i="4"/>
  <c r="H667" i="4" s="1"/>
  <c r="G668" i="4"/>
  <c r="G669" i="4"/>
  <c r="G670" i="4"/>
  <c r="H670" i="4" s="1"/>
  <c r="G671" i="4"/>
  <c r="G672" i="4"/>
  <c r="G673" i="4"/>
  <c r="G674" i="4"/>
  <c r="H674" i="4" s="1"/>
  <c r="G675" i="4"/>
  <c r="G676" i="4"/>
  <c r="G677" i="4"/>
  <c r="G678" i="4"/>
  <c r="H678" i="4" s="1"/>
  <c r="G679" i="4"/>
  <c r="H679" i="4" s="1"/>
  <c r="G680" i="4"/>
  <c r="G681" i="4"/>
  <c r="G682" i="4"/>
  <c r="H682" i="4" s="1"/>
  <c r="G683" i="4"/>
  <c r="H683" i="4" s="1"/>
  <c r="G684" i="4"/>
  <c r="G685" i="4"/>
  <c r="G686" i="4"/>
  <c r="H686" i="4" s="1"/>
  <c r="G687" i="4"/>
  <c r="G688" i="4"/>
  <c r="G689" i="4"/>
  <c r="G690" i="4"/>
  <c r="H690" i="4" s="1"/>
  <c r="G691" i="4"/>
  <c r="G692" i="4"/>
  <c r="G693" i="4"/>
  <c r="G694" i="4"/>
  <c r="H694" i="4" s="1"/>
  <c r="G695" i="4"/>
  <c r="H695" i="4" s="1"/>
  <c r="G696" i="4"/>
  <c r="G697" i="4"/>
  <c r="G698" i="4"/>
  <c r="H698" i="4" s="1"/>
  <c r="G699" i="4"/>
  <c r="H699" i="4" s="1"/>
  <c r="G700" i="4"/>
  <c r="G701" i="4"/>
  <c r="G702" i="4"/>
  <c r="H702" i="4" s="1"/>
  <c r="G703" i="4"/>
  <c r="G704" i="4"/>
  <c r="G705" i="4"/>
  <c r="G706" i="4"/>
  <c r="H706" i="4" s="1"/>
  <c r="G707" i="4"/>
  <c r="G708" i="4"/>
  <c r="G709" i="4"/>
  <c r="G710" i="4"/>
  <c r="H710" i="4" s="1"/>
  <c r="G711" i="4"/>
  <c r="H711" i="4" s="1"/>
  <c r="G712" i="4"/>
  <c r="G713" i="4"/>
  <c r="G714" i="4"/>
  <c r="H714" i="4" s="1"/>
  <c r="G715" i="4"/>
  <c r="H715" i="4" s="1"/>
  <c r="G716" i="4"/>
  <c r="G717" i="4"/>
  <c r="G718" i="4"/>
  <c r="H718" i="4" s="1"/>
  <c r="G719" i="4"/>
  <c r="G720" i="4"/>
  <c r="G721" i="4"/>
  <c r="G722" i="4"/>
  <c r="H722" i="4" s="1"/>
  <c r="G723" i="4"/>
  <c r="G724" i="4"/>
  <c r="G725" i="4"/>
  <c r="G726" i="4"/>
  <c r="H726" i="4" s="1"/>
  <c r="G727" i="4"/>
  <c r="H727" i="4" s="1"/>
  <c r="G728" i="4"/>
  <c r="G729" i="4"/>
  <c r="G730" i="4"/>
  <c r="H730" i="4" s="1"/>
  <c r="G731" i="4"/>
  <c r="H731" i="4" s="1"/>
  <c r="G732" i="4"/>
  <c r="G733" i="4"/>
  <c r="G734" i="4"/>
  <c r="H734" i="4" s="1"/>
  <c r="G735" i="4"/>
  <c r="G736" i="4"/>
  <c r="H736" i="4" s="1"/>
  <c r="G737" i="4"/>
  <c r="G738" i="4"/>
  <c r="H738" i="4" s="1"/>
  <c r="G739" i="4"/>
  <c r="H739" i="4" s="1"/>
  <c r="G740" i="4"/>
  <c r="H740" i="4" s="1"/>
  <c r="G741" i="4"/>
  <c r="G742" i="4"/>
  <c r="H742" i="4" s="1"/>
  <c r="G743" i="4"/>
  <c r="G744" i="4"/>
  <c r="H744" i="4" s="1"/>
  <c r="G745" i="4"/>
  <c r="G746" i="4"/>
  <c r="H746" i="4" s="1"/>
  <c r="G747" i="4"/>
  <c r="H747" i="4" s="1"/>
  <c r="G748" i="4"/>
  <c r="H748" i="4" s="1"/>
  <c r="G749" i="4"/>
  <c r="G750" i="4"/>
  <c r="H750" i="4" s="1"/>
  <c r="G751" i="4"/>
  <c r="G752" i="4"/>
  <c r="H752" i="4" s="1"/>
  <c r="G753" i="4"/>
  <c r="G754" i="4"/>
  <c r="H754" i="4" s="1"/>
  <c r="G755" i="4"/>
  <c r="H755" i="4" s="1"/>
  <c r="G756" i="4"/>
  <c r="H756" i="4" s="1"/>
  <c r="G757" i="4"/>
  <c r="G758" i="4"/>
  <c r="H758" i="4" s="1"/>
  <c r="G759" i="4"/>
  <c r="G760" i="4"/>
  <c r="H760" i="4" s="1"/>
  <c r="G761" i="4"/>
  <c r="G762" i="4"/>
  <c r="H762" i="4" s="1"/>
  <c r="G763" i="4"/>
  <c r="H763" i="4" s="1"/>
  <c r="G764" i="4"/>
  <c r="H764" i="4" s="1"/>
  <c r="G765" i="4"/>
  <c r="G766" i="4"/>
  <c r="H766" i="4" s="1"/>
  <c r="G767" i="4"/>
  <c r="G768" i="4"/>
  <c r="H768" i="4" s="1"/>
  <c r="G769" i="4"/>
  <c r="G770" i="4"/>
  <c r="H770" i="4" s="1"/>
  <c r="G771" i="4"/>
  <c r="H771" i="4" s="1"/>
  <c r="G772" i="4"/>
  <c r="H772" i="4" s="1"/>
  <c r="G773" i="4"/>
  <c r="G774" i="4"/>
  <c r="H774" i="4" s="1"/>
  <c r="G775" i="4"/>
  <c r="G776" i="4"/>
  <c r="H776" i="4" s="1"/>
  <c r="G777" i="4"/>
  <c r="G778" i="4"/>
  <c r="H778" i="4" s="1"/>
  <c r="G779" i="4"/>
  <c r="H779" i="4" s="1"/>
  <c r="G780" i="4"/>
  <c r="H780" i="4" s="1"/>
  <c r="G781" i="4"/>
  <c r="G782" i="4"/>
  <c r="H782" i="4" s="1"/>
  <c r="G783" i="4"/>
  <c r="G784" i="4"/>
  <c r="H784" i="4" s="1"/>
  <c r="G785" i="4"/>
  <c r="G786" i="4"/>
  <c r="H786" i="4" s="1"/>
  <c r="G787" i="4"/>
  <c r="H787" i="4" s="1"/>
  <c r="G788" i="4"/>
  <c r="H788" i="4" s="1"/>
  <c r="G789" i="4"/>
  <c r="G790" i="4"/>
  <c r="H790" i="4" s="1"/>
  <c r="G791" i="4"/>
  <c r="G792" i="4"/>
  <c r="H792" i="4" s="1"/>
  <c r="G793" i="4"/>
  <c r="G794" i="4"/>
  <c r="H794" i="4" s="1"/>
  <c r="G795" i="4"/>
  <c r="H795" i="4" s="1"/>
  <c r="G796" i="4"/>
  <c r="H796" i="4" s="1"/>
  <c r="G797" i="4"/>
  <c r="G798" i="4"/>
  <c r="H798" i="4" s="1"/>
  <c r="G799" i="4"/>
  <c r="G800" i="4"/>
  <c r="H800" i="4" s="1"/>
  <c r="G801" i="4"/>
  <c r="G802" i="4"/>
  <c r="H802" i="4" s="1"/>
  <c r="G803" i="4"/>
  <c r="H803" i="4" s="1"/>
  <c r="G804" i="4"/>
  <c r="H804" i="4" s="1"/>
  <c r="G805" i="4"/>
  <c r="G806" i="4"/>
  <c r="H806" i="4" s="1"/>
  <c r="G807" i="4"/>
  <c r="G808" i="4"/>
  <c r="H808" i="4" s="1"/>
  <c r="G809" i="4"/>
  <c r="G810" i="4"/>
  <c r="H810" i="4" s="1"/>
  <c r="G811" i="4"/>
  <c r="H811" i="4" s="1"/>
  <c r="G812" i="4"/>
  <c r="H812" i="4" s="1"/>
  <c r="G813" i="4"/>
  <c r="G814" i="4"/>
  <c r="H814" i="4" s="1"/>
  <c r="G815" i="4"/>
  <c r="G816" i="4"/>
  <c r="H816" i="4" s="1"/>
  <c r="G817" i="4"/>
  <c r="G818" i="4"/>
  <c r="H818" i="4" s="1"/>
  <c r="G819" i="4"/>
  <c r="H819" i="4" s="1"/>
  <c r="G820" i="4"/>
  <c r="H820" i="4" s="1"/>
  <c r="G821" i="4"/>
  <c r="G822" i="4"/>
  <c r="H822" i="4" s="1"/>
  <c r="G823" i="4"/>
  <c r="G824" i="4"/>
  <c r="H824" i="4" s="1"/>
  <c r="G825" i="4"/>
  <c r="G826" i="4"/>
  <c r="H826" i="4" s="1"/>
  <c r="G827" i="4"/>
  <c r="H827" i="4" s="1"/>
  <c r="G828" i="4"/>
  <c r="H828" i="4" s="1"/>
  <c r="G829" i="4"/>
  <c r="G830" i="4"/>
  <c r="H830" i="4" s="1"/>
  <c r="G831" i="4"/>
  <c r="G832" i="4"/>
  <c r="H832" i="4" s="1"/>
  <c r="G833" i="4"/>
  <c r="G834" i="4"/>
  <c r="H834" i="4" s="1"/>
  <c r="G835" i="4"/>
  <c r="H835" i="4" s="1"/>
  <c r="G836" i="4"/>
  <c r="H836" i="4" s="1"/>
  <c r="G837" i="4"/>
  <c r="G838" i="4"/>
  <c r="H838" i="4" s="1"/>
  <c r="G839" i="4"/>
  <c r="G840" i="4"/>
  <c r="H840" i="4" s="1"/>
  <c r="G841" i="4"/>
  <c r="G842" i="4"/>
  <c r="H842" i="4" s="1"/>
  <c r="G843" i="4"/>
  <c r="H843" i="4" s="1"/>
  <c r="G844" i="4"/>
  <c r="G845" i="4"/>
  <c r="G846" i="4"/>
  <c r="H846" i="4" s="1"/>
  <c r="G847" i="4"/>
  <c r="H847" i="4" s="1"/>
  <c r="G848" i="4"/>
  <c r="G849" i="4"/>
  <c r="G850" i="4"/>
  <c r="H850" i="4" s="1"/>
  <c r="G851" i="4"/>
  <c r="G852" i="4"/>
  <c r="G853" i="4"/>
  <c r="G854" i="4"/>
  <c r="H854" i="4" s="1"/>
  <c r="G855" i="4"/>
  <c r="G856" i="4"/>
  <c r="G857" i="4"/>
  <c r="G858" i="4"/>
  <c r="H858" i="4" s="1"/>
  <c r="G859" i="4"/>
  <c r="H859" i="4" s="1"/>
  <c r="G860" i="4"/>
  <c r="G861" i="4"/>
  <c r="G862" i="4"/>
  <c r="H862" i="4" s="1"/>
  <c r="G863" i="4"/>
  <c r="H863" i="4" s="1"/>
  <c r="G864" i="4"/>
  <c r="G865" i="4"/>
  <c r="G866" i="4"/>
  <c r="H866" i="4" s="1"/>
  <c r="G867" i="4"/>
  <c r="H867" i="4" s="1"/>
  <c r="G868" i="4"/>
  <c r="G869" i="4"/>
  <c r="G870" i="4"/>
  <c r="H870" i="4" s="1"/>
  <c r="G871" i="4"/>
  <c r="G872" i="4"/>
  <c r="G873" i="4"/>
  <c r="G874" i="4"/>
  <c r="H874" i="4" s="1"/>
  <c r="G875" i="4"/>
  <c r="H875" i="4" s="1"/>
  <c r="G876" i="4"/>
  <c r="G877" i="4"/>
  <c r="G878" i="4"/>
  <c r="H878" i="4" s="1"/>
  <c r="G879" i="4"/>
  <c r="H879" i="4" s="1"/>
  <c r="G880" i="4"/>
  <c r="G881" i="4"/>
  <c r="G882" i="4"/>
  <c r="H882" i="4" s="1"/>
  <c r="G883" i="4"/>
  <c r="G884" i="4"/>
  <c r="G885" i="4"/>
  <c r="G886" i="4"/>
  <c r="H886" i="4" s="1"/>
  <c r="G887" i="4"/>
  <c r="H887" i="4" s="1"/>
  <c r="G888" i="4"/>
  <c r="G889" i="4"/>
  <c r="G890" i="4"/>
  <c r="H890" i="4" s="1"/>
  <c r="G891" i="4"/>
  <c r="H891" i="4" s="1"/>
  <c r="G892" i="4"/>
  <c r="G893" i="4"/>
  <c r="G894" i="4"/>
  <c r="H894" i="4" s="1"/>
  <c r="G895" i="4"/>
  <c r="H895" i="4" s="1"/>
  <c r="G896" i="4"/>
  <c r="G897" i="4"/>
  <c r="G898" i="4"/>
  <c r="H898" i="4" s="1"/>
  <c r="G899" i="4"/>
  <c r="H899" i="4" s="1"/>
  <c r="G900" i="4"/>
  <c r="G901" i="4"/>
  <c r="G902" i="4"/>
  <c r="H902" i="4" s="1"/>
  <c r="G903" i="4"/>
  <c r="G904" i="4"/>
  <c r="G905" i="4"/>
  <c r="G906" i="4"/>
  <c r="H906" i="4" s="1"/>
  <c r="G907" i="4"/>
  <c r="H907" i="4" s="1"/>
  <c r="G908" i="4"/>
  <c r="G909" i="4"/>
  <c r="G910" i="4"/>
  <c r="H910" i="4" s="1"/>
  <c r="G911" i="4"/>
  <c r="H911" i="4" s="1"/>
  <c r="G912" i="4"/>
  <c r="G913" i="4"/>
  <c r="G914" i="4"/>
  <c r="H914" i="4" s="1"/>
  <c r="G915" i="4"/>
  <c r="G916" i="4"/>
  <c r="G917" i="4"/>
  <c r="G918" i="4"/>
  <c r="H918" i="4" s="1"/>
  <c r="G919" i="4"/>
  <c r="H919" i="4" s="1"/>
  <c r="G920" i="4"/>
  <c r="G921" i="4"/>
  <c r="G922" i="4"/>
  <c r="H922" i="4" s="1"/>
  <c r="G923" i="4"/>
  <c r="H923" i="4" s="1"/>
  <c r="G924" i="4"/>
  <c r="G925" i="4"/>
  <c r="G926" i="4"/>
  <c r="H926" i="4" s="1"/>
  <c r="G927" i="4"/>
  <c r="H927" i="4" s="1"/>
  <c r="G928" i="4"/>
  <c r="G929" i="4"/>
  <c r="G930" i="4"/>
  <c r="H930" i="4" s="1"/>
  <c r="G931" i="4"/>
  <c r="H931" i="4" s="1"/>
  <c r="G932" i="4"/>
  <c r="G933" i="4"/>
  <c r="G934" i="4"/>
  <c r="H934" i="4" s="1"/>
  <c r="G935" i="4"/>
  <c r="G936" i="4"/>
  <c r="G937" i="4"/>
  <c r="G938" i="4"/>
  <c r="H938" i="4" s="1"/>
  <c r="G939" i="4"/>
  <c r="H939" i="4" s="1"/>
  <c r="G940" i="4"/>
  <c r="G941" i="4"/>
  <c r="G942" i="4"/>
  <c r="H942" i="4" s="1"/>
  <c r="G943" i="4"/>
  <c r="H943" i="4" s="1"/>
  <c r="G944" i="4"/>
  <c r="G945" i="4"/>
  <c r="G946" i="4"/>
  <c r="H946" i="4" s="1"/>
  <c r="G947" i="4"/>
  <c r="G948" i="4"/>
  <c r="G949" i="4"/>
  <c r="G950" i="4"/>
  <c r="H950" i="4" s="1"/>
  <c r="G951" i="4"/>
  <c r="H951" i="4" s="1"/>
  <c r="G952" i="4"/>
  <c r="G953" i="4"/>
  <c r="G954" i="4"/>
  <c r="H954" i="4" s="1"/>
  <c r="G955" i="4"/>
  <c r="H955" i="4" s="1"/>
  <c r="G956" i="4"/>
  <c r="G957" i="4"/>
  <c r="G958" i="4"/>
  <c r="H958" i="4" s="1"/>
  <c r="G959" i="4"/>
  <c r="H959" i="4" s="1"/>
  <c r="G960" i="4"/>
  <c r="G961" i="4"/>
  <c r="G962" i="4"/>
  <c r="H962" i="4" s="1"/>
  <c r="G963" i="4"/>
  <c r="H963" i="4" s="1"/>
  <c r="G964" i="4"/>
  <c r="G965" i="4"/>
  <c r="G966" i="4"/>
  <c r="H966" i="4" s="1"/>
  <c r="G967" i="4"/>
  <c r="G968" i="4"/>
  <c r="G969" i="4"/>
  <c r="G970" i="4"/>
  <c r="H970" i="4" s="1"/>
  <c r="G971" i="4"/>
  <c r="H971" i="4" s="1"/>
  <c r="G972" i="4"/>
  <c r="G973" i="4"/>
  <c r="G974" i="4"/>
  <c r="H974" i="4" s="1"/>
  <c r="G975" i="4"/>
  <c r="H975" i="4" s="1"/>
  <c r="G976" i="4"/>
  <c r="G977" i="4"/>
  <c r="G978" i="4"/>
  <c r="H978" i="4" s="1"/>
  <c r="G979" i="4"/>
  <c r="G980" i="4"/>
  <c r="G981" i="4"/>
  <c r="G982" i="4"/>
  <c r="H982" i="4" s="1"/>
  <c r="G983" i="4"/>
  <c r="H983" i="4" s="1"/>
  <c r="G984" i="4"/>
  <c r="G985" i="4"/>
  <c r="G986" i="4"/>
  <c r="H986" i="4" s="1"/>
  <c r="G987" i="4"/>
  <c r="H987" i="4" s="1"/>
  <c r="G988" i="4"/>
  <c r="G989" i="4"/>
  <c r="G990" i="4"/>
  <c r="H990" i="4" s="1"/>
  <c r="G991" i="4"/>
  <c r="H991" i="4" s="1"/>
  <c r="G992" i="4"/>
  <c r="G993" i="4"/>
  <c r="G994" i="4"/>
  <c r="H994" i="4" s="1"/>
  <c r="G995" i="4"/>
  <c r="H995" i="4" s="1"/>
  <c r="G996" i="4"/>
  <c r="G997" i="4"/>
  <c r="G998" i="4"/>
  <c r="H998" i="4" s="1"/>
  <c r="G999" i="4"/>
  <c r="G1000" i="4"/>
  <c r="G1001" i="4"/>
  <c r="G1002" i="4"/>
  <c r="H1002" i="4" s="1"/>
  <c r="G1003" i="4"/>
  <c r="H1003" i="4" s="1"/>
  <c r="G1004" i="4"/>
  <c r="G1005" i="4"/>
  <c r="G1006" i="4"/>
  <c r="H1006" i="4" s="1"/>
  <c r="G1007" i="4"/>
  <c r="H1007" i="4" s="1"/>
  <c r="G1008" i="4"/>
  <c r="G1009" i="4"/>
  <c r="G1010" i="4"/>
  <c r="H1010" i="4" s="1"/>
  <c r="G1011" i="4"/>
  <c r="G1012" i="4"/>
  <c r="G1013" i="4"/>
  <c r="G1014" i="4"/>
  <c r="H1014" i="4" s="1"/>
  <c r="G1015" i="4"/>
  <c r="H1015" i="4" s="1"/>
  <c r="G1016" i="4"/>
  <c r="G1017" i="4"/>
  <c r="G1018" i="4"/>
  <c r="H1018" i="4" s="1"/>
  <c r="G1019" i="4"/>
  <c r="H1019" i="4" s="1"/>
  <c r="G1020" i="4"/>
  <c r="G1021" i="4"/>
  <c r="G1022" i="4"/>
  <c r="H1022" i="4" s="1"/>
  <c r="G1023" i="4"/>
  <c r="H1023" i="4" s="1"/>
  <c r="G1024" i="4"/>
  <c r="G1025" i="4"/>
  <c r="G1026" i="4"/>
  <c r="H1026" i="4" s="1"/>
  <c r="G1027" i="4"/>
  <c r="H1027" i="4" s="1"/>
  <c r="G1028" i="4"/>
  <c r="G1029" i="4"/>
  <c r="G1030" i="4"/>
  <c r="H1030" i="4" s="1"/>
  <c r="G1031" i="4"/>
  <c r="G1032" i="4"/>
  <c r="G1033" i="4"/>
  <c r="G1034" i="4"/>
  <c r="H1034" i="4" s="1"/>
  <c r="G1035" i="4"/>
  <c r="H1035" i="4" s="1"/>
  <c r="G1036" i="4"/>
  <c r="G1037" i="4"/>
  <c r="G1038" i="4"/>
  <c r="H1038" i="4" s="1"/>
  <c r="G1039" i="4"/>
  <c r="H1039" i="4" s="1"/>
  <c r="G1040" i="4"/>
  <c r="G1041" i="4"/>
  <c r="G1042" i="4"/>
  <c r="H1042" i="4" s="1"/>
  <c r="G1043" i="4"/>
  <c r="G1044" i="4"/>
  <c r="G1045" i="4"/>
  <c r="G1046" i="4"/>
  <c r="H1046" i="4" s="1"/>
  <c r="G1047" i="4"/>
  <c r="H1047" i="4" s="1"/>
  <c r="G1048" i="4"/>
  <c r="G1049" i="4"/>
  <c r="G1050" i="4"/>
  <c r="H1050" i="4" s="1"/>
  <c r="G1051" i="4"/>
  <c r="H1051" i="4" s="1"/>
  <c r="G1052" i="4"/>
  <c r="G1053" i="4"/>
  <c r="G1054" i="4"/>
  <c r="H1054" i="4" s="1"/>
  <c r="G1055" i="4"/>
  <c r="H1055" i="4" s="1"/>
  <c r="G1056" i="4"/>
  <c r="G1057" i="4"/>
  <c r="G1058" i="4"/>
  <c r="H1058" i="4" s="1"/>
  <c r="G1059" i="4"/>
  <c r="H1059" i="4" s="1"/>
  <c r="G1060" i="4"/>
  <c r="G1061" i="4"/>
  <c r="G1062" i="4"/>
  <c r="H1062" i="4" s="1"/>
  <c r="G1063" i="4"/>
  <c r="G1064" i="4"/>
  <c r="G1065" i="4"/>
  <c r="G1066" i="4"/>
  <c r="H1066" i="4" s="1"/>
  <c r="G1067" i="4"/>
  <c r="H1067" i="4" s="1"/>
  <c r="G1068" i="4"/>
  <c r="G1069" i="4"/>
  <c r="G1070" i="4"/>
  <c r="H1070" i="4" s="1"/>
  <c r="G1071" i="4"/>
  <c r="H1071" i="4" s="1"/>
  <c r="G1072" i="4"/>
  <c r="G1073" i="4"/>
  <c r="G1074" i="4"/>
  <c r="H1074" i="4" s="1"/>
  <c r="G1075" i="4"/>
  <c r="G1076" i="4"/>
  <c r="G1077" i="4"/>
  <c r="G1078" i="4"/>
  <c r="H1078" i="4" s="1"/>
  <c r="G1079" i="4"/>
  <c r="H1079" i="4" s="1"/>
  <c r="G1080" i="4"/>
  <c r="G1081" i="4"/>
  <c r="G1082" i="4"/>
  <c r="H1082" i="4" s="1"/>
  <c r="G1083" i="4"/>
  <c r="H1083" i="4" s="1"/>
  <c r="G1084" i="4"/>
  <c r="G1085" i="4"/>
  <c r="G1086" i="4"/>
  <c r="H1086" i="4" s="1"/>
  <c r="G1087" i="4"/>
  <c r="H1087" i="4" s="1"/>
  <c r="G1088" i="4"/>
  <c r="G1089" i="4"/>
  <c r="G1090" i="4"/>
  <c r="H1090" i="4" s="1"/>
  <c r="G1091" i="4"/>
  <c r="H1091" i="4" s="1"/>
  <c r="G1092" i="4"/>
  <c r="G1093" i="4"/>
  <c r="G1094" i="4"/>
  <c r="H1094" i="4" s="1"/>
  <c r="G1095" i="4"/>
  <c r="G1096" i="4"/>
  <c r="G1097" i="4"/>
  <c r="G1098" i="4"/>
  <c r="H1098" i="4" s="1"/>
  <c r="G1099" i="4"/>
  <c r="H1099" i="4" s="1"/>
  <c r="G1100" i="4"/>
  <c r="G1101" i="4"/>
  <c r="G1102" i="4"/>
  <c r="H1102" i="4" s="1"/>
  <c r="G1103" i="4"/>
  <c r="H1103" i="4" s="1"/>
  <c r="G1104" i="4"/>
  <c r="G1105" i="4"/>
  <c r="G1106" i="4"/>
  <c r="H1106" i="4" s="1"/>
  <c r="G1107" i="4"/>
  <c r="G1108" i="4"/>
  <c r="G1109" i="4"/>
  <c r="G1110" i="4"/>
  <c r="H1110" i="4" s="1"/>
  <c r="G1111" i="4"/>
  <c r="H1111" i="4" s="1"/>
  <c r="G1112" i="4"/>
  <c r="G1113" i="4"/>
  <c r="G1114" i="4"/>
  <c r="H1114" i="4" s="1"/>
  <c r="G1115" i="4"/>
  <c r="H1115" i="4" s="1"/>
  <c r="G1116" i="4"/>
  <c r="G1117" i="4"/>
  <c r="G1118" i="4"/>
  <c r="H1118" i="4" s="1"/>
  <c r="G1119" i="4"/>
  <c r="G1120" i="4"/>
  <c r="G1121" i="4"/>
  <c r="G1122" i="4"/>
  <c r="H1122" i="4" s="1"/>
  <c r="G1123" i="4"/>
  <c r="H1123" i="4" s="1"/>
  <c r="G1124" i="4"/>
  <c r="G1125" i="4"/>
  <c r="G1126" i="4"/>
  <c r="H1126" i="4" s="1"/>
  <c r="G1127" i="4"/>
  <c r="H1127" i="4" s="1"/>
  <c r="G1128" i="4"/>
  <c r="G1129" i="4"/>
  <c r="G1130" i="4"/>
  <c r="H1130" i="4" s="1"/>
  <c r="G1131" i="4"/>
  <c r="H1131" i="4" s="1"/>
  <c r="G1132" i="4"/>
  <c r="G1133" i="4"/>
  <c r="G1134" i="4"/>
  <c r="H1134" i="4" s="1"/>
  <c r="G1135" i="4"/>
  <c r="H1135" i="4" s="1"/>
  <c r="G1136" i="4"/>
  <c r="G1137" i="4"/>
  <c r="G1138" i="4"/>
  <c r="H1138" i="4" s="1"/>
  <c r="G1139" i="4"/>
  <c r="H1139" i="4" s="1"/>
  <c r="G1140" i="4"/>
  <c r="G1141" i="4"/>
  <c r="G1142" i="4"/>
  <c r="H1142" i="4" s="1"/>
  <c r="G1143" i="4"/>
  <c r="G1144" i="4"/>
  <c r="G1145" i="4"/>
  <c r="G1146" i="4"/>
  <c r="H1146" i="4" s="1"/>
  <c r="G1147" i="4"/>
  <c r="H1147" i="4" s="1"/>
  <c r="G1148" i="4"/>
  <c r="G1149" i="4"/>
  <c r="G1150" i="4"/>
  <c r="H1150" i="4" s="1"/>
  <c r="G1151" i="4"/>
  <c r="H1151" i="4" s="1"/>
  <c r="G1152" i="4"/>
  <c r="G1153" i="4"/>
  <c r="G1154" i="4"/>
  <c r="H1154" i="4" s="1"/>
  <c r="G1155" i="4"/>
  <c r="G1156" i="4"/>
  <c r="G1157" i="4"/>
  <c r="G1158" i="4"/>
  <c r="H1158" i="4" s="1"/>
  <c r="G1159" i="4"/>
  <c r="G1160" i="4"/>
  <c r="G1161" i="4"/>
  <c r="G1162" i="4"/>
  <c r="H1162" i="4" s="1"/>
  <c r="G1163" i="4"/>
  <c r="H1163" i="4" s="1"/>
  <c r="G1164" i="4"/>
  <c r="G1165" i="4"/>
  <c r="G1166" i="4"/>
  <c r="H1166" i="4" s="1"/>
  <c r="G1167" i="4"/>
  <c r="G1168" i="4"/>
  <c r="G1169" i="4"/>
  <c r="G1170" i="4"/>
  <c r="H1170" i="4" s="1"/>
  <c r="G1171" i="4"/>
  <c r="G1172" i="4"/>
  <c r="G1173" i="4"/>
  <c r="G1174" i="4"/>
  <c r="H1174" i="4" s="1"/>
  <c r="G1175" i="4"/>
  <c r="H1175" i="4" s="1"/>
  <c r="G1176" i="4"/>
  <c r="G1177" i="4"/>
  <c r="G1178" i="4"/>
  <c r="H1178" i="4" s="1"/>
  <c r="G1179" i="4"/>
  <c r="H1179" i="4" s="1"/>
  <c r="G1180" i="4"/>
  <c r="G1181" i="4"/>
  <c r="G1182" i="4"/>
  <c r="H1182" i="4" s="1"/>
  <c r="G1183" i="4"/>
  <c r="G1184" i="4"/>
  <c r="G1185" i="4"/>
  <c r="G1186" i="4"/>
  <c r="H1186" i="4" s="1"/>
  <c r="G1187" i="4"/>
  <c r="H1187" i="4" s="1"/>
  <c r="G1188" i="4"/>
  <c r="G1189" i="4"/>
  <c r="G1190" i="4"/>
  <c r="H1190" i="4" s="1"/>
  <c r="G1191" i="4"/>
  <c r="H1191" i="4" s="1"/>
  <c r="G1192" i="4"/>
  <c r="G1193" i="4"/>
  <c r="G1194" i="4"/>
  <c r="H1194" i="4" s="1"/>
  <c r="G1195" i="4"/>
  <c r="H1195" i="4" s="1"/>
  <c r="G1196" i="4"/>
  <c r="G1197" i="4"/>
  <c r="G1198" i="4"/>
  <c r="H1198" i="4" s="1"/>
  <c r="G1199" i="4"/>
  <c r="H1199" i="4" s="1"/>
  <c r="G1200" i="4"/>
  <c r="G1201" i="4"/>
  <c r="G1202" i="4"/>
  <c r="H1202" i="4" s="1"/>
  <c r="G1203" i="4"/>
  <c r="H1203" i="4" s="1"/>
  <c r="G1204" i="4"/>
  <c r="G1205" i="4"/>
  <c r="G1206" i="4"/>
  <c r="H1206" i="4" s="1"/>
  <c r="G1207" i="4"/>
  <c r="G1208" i="4"/>
  <c r="G1209" i="4"/>
  <c r="G1210" i="4"/>
  <c r="H1210" i="4" s="1"/>
  <c r="G1211" i="4"/>
  <c r="H1211" i="4" s="1"/>
  <c r="G1212" i="4"/>
  <c r="G1213" i="4"/>
  <c r="G1214" i="4"/>
  <c r="H1214" i="4" s="1"/>
  <c r="G1215" i="4"/>
  <c r="H1215" i="4" s="1"/>
  <c r="G1216" i="4"/>
  <c r="G1217" i="4"/>
  <c r="G1218" i="4"/>
  <c r="H1218" i="4" s="1"/>
  <c r="G1219" i="4"/>
  <c r="G1220" i="4"/>
  <c r="G1221" i="4"/>
  <c r="G1222" i="4"/>
  <c r="H1222" i="4" s="1"/>
  <c r="G1223" i="4"/>
  <c r="G1224" i="4"/>
  <c r="G1225" i="4"/>
  <c r="G1226" i="4"/>
  <c r="H1226" i="4" s="1"/>
  <c r="G1227" i="4"/>
  <c r="H1227" i="4" s="1"/>
  <c r="G1228" i="4"/>
  <c r="G1229" i="4"/>
  <c r="G1230" i="4"/>
  <c r="H1230" i="4" s="1"/>
  <c r="G1231" i="4"/>
  <c r="G1232" i="4"/>
  <c r="G1233" i="4"/>
  <c r="G1234" i="4"/>
  <c r="H1234" i="4" s="1"/>
  <c r="G1235" i="4"/>
  <c r="G1236" i="4"/>
  <c r="G1237" i="4"/>
  <c r="G1238" i="4"/>
  <c r="H1238" i="4" s="1"/>
  <c r="G1239" i="4"/>
  <c r="H1239" i="4" s="1"/>
  <c r="G1240" i="4"/>
  <c r="G1241" i="4"/>
  <c r="G1242" i="4"/>
  <c r="H1242" i="4" s="1"/>
  <c r="G1243" i="4"/>
  <c r="H1243" i="4" s="1"/>
  <c r="G1244" i="4"/>
  <c r="G1245" i="4"/>
  <c r="G1246" i="4"/>
  <c r="H1246" i="4" s="1"/>
  <c r="G1247" i="4"/>
  <c r="G1248" i="4"/>
  <c r="G1249" i="4"/>
  <c r="G1250" i="4"/>
  <c r="H1250" i="4" s="1"/>
  <c r="G1251" i="4"/>
  <c r="H1251" i="4" s="1"/>
  <c r="G1252" i="4"/>
  <c r="G1253" i="4"/>
  <c r="G1254" i="4"/>
  <c r="H1254" i="4" s="1"/>
  <c r="G1255" i="4"/>
  <c r="H1255" i="4" s="1"/>
  <c r="G1256" i="4"/>
  <c r="G1257" i="4"/>
  <c r="G1258" i="4"/>
  <c r="H1258" i="4" s="1"/>
  <c r="G1259" i="4"/>
  <c r="H1259" i="4" s="1"/>
  <c r="G1260" i="4"/>
  <c r="G1261" i="4"/>
  <c r="G1262" i="4"/>
  <c r="H1262" i="4" s="1"/>
  <c r="G1263" i="4"/>
  <c r="H1263" i="4" s="1"/>
  <c r="G1264" i="4"/>
  <c r="G1265" i="4"/>
  <c r="G1266" i="4"/>
  <c r="H1266" i="4" s="1"/>
  <c r="G1267" i="4"/>
  <c r="H1267" i="4" s="1"/>
  <c r="G1268" i="4"/>
  <c r="G1269" i="4"/>
  <c r="G1270" i="4"/>
  <c r="H1270" i="4" s="1"/>
  <c r="G1271" i="4"/>
  <c r="G1272" i="4"/>
  <c r="G1273" i="4"/>
  <c r="G1274" i="4"/>
  <c r="H1274" i="4" s="1"/>
  <c r="G1275" i="4"/>
  <c r="G1276" i="4"/>
  <c r="G1277" i="4"/>
  <c r="G1278" i="4"/>
  <c r="H1278" i="4" s="1"/>
  <c r="G1279" i="4"/>
  <c r="H1279" i="4" s="1"/>
  <c r="G1280" i="4"/>
  <c r="G1281" i="4"/>
  <c r="G1282" i="4"/>
  <c r="H1282" i="4" s="1"/>
  <c r="G1283" i="4"/>
  <c r="H1283" i="4" s="1"/>
  <c r="G1284" i="4"/>
  <c r="G1285" i="4"/>
  <c r="G1286" i="4"/>
  <c r="H1286" i="4" s="1"/>
  <c r="G1287" i="4"/>
  <c r="G1288" i="4"/>
  <c r="G1289" i="4"/>
  <c r="G1290" i="4"/>
  <c r="H1290" i="4" s="1"/>
  <c r="G1291" i="4"/>
  <c r="G1292" i="4"/>
  <c r="G1293" i="4"/>
  <c r="G1294" i="4"/>
  <c r="H1294" i="4" s="1"/>
  <c r="G1295" i="4"/>
  <c r="H1295" i="4" s="1"/>
  <c r="G1296" i="4"/>
  <c r="G1297" i="4"/>
  <c r="G1298" i="4"/>
  <c r="H1298" i="4" s="1"/>
  <c r="G1299" i="4"/>
  <c r="H1299" i="4" s="1"/>
  <c r="G1300" i="4"/>
  <c r="G1301" i="4"/>
  <c r="G1302" i="4"/>
  <c r="H1302" i="4" s="1"/>
  <c r="G1303" i="4"/>
  <c r="G1304" i="4"/>
  <c r="G1305" i="4"/>
  <c r="G1306" i="4"/>
  <c r="H1306" i="4" s="1"/>
  <c r="G1307" i="4"/>
  <c r="G1308" i="4"/>
  <c r="G1309" i="4"/>
  <c r="G1310" i="4"/>
  <c r="H1310" i="4" s="1"/>
  <c r="G1311" i="4"/>
  <c r="H1311" i="4" s="1"/>
  <c r="G1312" i="4"/>
  <c r="G1313" i="4"/>
  <c r="G1314" i="4"/>
  <c r="H1314" i="4" s="1"/>
  <c r="G1315" i="4"/>
  <c r="H1315" i="4" s="1"/>
  <c r="G1316" i="4"/>
  <c r="G1317" i="4"/>
  <c r="G1318" i="4"/>
  <c r="H1318" i="4" s="1"/>
  <c r="G1319" i="4"/>
  <c r="G1320" i="4"/>
  <c r="G1321" i="4"/>
  <c r="G1322" i="4"/>
  <c r="H1322" i="4" s="1"/>
  <c r="G1323" i="4"/>
  <c r="G1324" i="4"/>
  <c r="G1325" i="4"/>
  <c r="G1326" i="4"/>
  <c r="H1326" i="4" s="1"/>
  <c r="G1327" i="4"/>
  <c r="H1327" i="4" s="1"/>
  <c r="G1328" i="4"/>
  <c r="G1329" i="4"/>
  <c r="G1330" i="4"/>
  <c r="H1330" i="4" s="1"/>
  <c r="G1331" i="4"/>
  <c r="H1331" i="4" s="1"/>
  <c r="G1332" i="4"/>
  <c r="G1333" i="4"/>
  <c r="G1334" i="4"/>
  <c r="H1334" i="4" s="1"/>
  <c r="G1335" i="4"/>
  <c r="G1336" i="4"/>
  <c r="G1337" i="4"/>
  <c r="G1338" i="4"/>
  <c r="H1338" i="4" s="1"/>
  <c r="G1339" i="4"/>
  <c r="G1340" i="4"/>
  <c r="G1341" i="4"/>
  <c r="G1342" i="4"/>
  <c r="H1342" i="4" s="1"/>
  <c r="G1343" i="4"/>
  <c r="H1343" i="4" s="1"/>
  <c r="G1344" i="4"/>
  <c r="G1345" i="4"/>
  <c r="G1346" i="4"/>
  <c r="H1346" i="4" s="1"/>
  <c r="G1347" i="4"/>
  <c r="H1347" i="4" s="1"/>
  <c r="G1348" i="4"/>
  <c r="G1349" i="4"/>
  <c r="G1350" i="4"/>
  <c r="H1350" i="4" s="1"/>
  <c r="G1351" i="4"/>
  <c r="G1352" i="4"/>
  <c r="G1353" i="4"/>
  <c r="G1354" i="4"/>
  <c r="H1354" i="4" s="1"/>
  <c r="G1355" i="4"/>
  <c r="G1356" i="4"/>
  <c r="G1357" i="4"/>
  <c r="G1358" i="4"/>
  <c r="H1358" i="4" s="1"/>
  <c r="G1359" i="4"/>
  <c r="H1359" i="4" s="1"/>
  <c r="G1360" i="4"/>
  <c r="G1361" i="4"/>
  <c r="G1362" i="4"/>
  <c r="H1362" i="4" s="1"/>
  <c r="G1363" i="4"/>
  <c r="H1363" i="4" s="1"/>
  <c r="G1364" i="4"/>
  <c r="G1365" i="4"/>
  <c r="G1366" i="4"/>
  <c r="H1366" i="4" s="1"/>
  <c r="G1367" i="4"/>
  <c r="G1368" i="4"/>
  <c r="G1369" i="4"/>
  <c r="G1370" i="4"/>
  <c r="H1370" i="4" s="1"/>
  <c r="G1371" i="4"/>
  <c r="G1372" i="4"/>
  <c r="G1373" i="4"/>
  <c r="G1374" i="4"/>
  <c r="H1374" i="4" s="1"/>
  <c r="G1375" i="4"/>
  <c r="H1375" i="4" s="1"/>
  <c r="G1376" i="4"/>
  <c r="G1377" i="4"/>
  <c r="G1378" i="4"/>
  <c r="H1378" i="4" s="1"/>
  <c r="G1379" i="4"/>
  <c r="H1379" i="4" s="1"/>
  <c r="G1380" i="4"/>
  <c r="G1381" i="4"/>
  <c r="G1382" i="4"/>
  <c r="H1382" i="4" s="1"/>
  <c r="G1383" i="4"/>
  <c r="G1384" i="4"/>
  <c r="G1385" i="4"/>
  <c r="G1386" i="4"/>
  <c r="H1386" i="4" s="1"/>
  <c r="G1387" i="4"/>
  <c r="G1388" i="4"/>
  <c r="G1389" i="4"/>
  <c r="G1390" i="4"/>
  <c r="H1390" i="4" s="1"/>
  <c r="G1391" i="4"/>
  <c r="H1391" i="4" s="1"/>
  <c r="G1392" i="4"/>
  <c r="G1393" i="4"/>
  <c r="G1394" i="4"/>
  <c r="H1394" i="4" s="1"/>
  <c r="G1395" i="4"/>
  <c r="H1395" i="4" s="1"/>
  <c r="G1396" i="4"/>
  <c r="G1397" i="4"/>
  <c r="G1398" i="4"/>
  <c r="H1398" i="4" s="1"/>
  <c r="G1399" i="4"/>
  <c r="G1400" i="4"/>
  <c r="G1401" i="4"/>
  <c r="G1402" i="4"/>
  <c r="H1402" i="4" s="1"/>
  <c r="G1403" i="4"/>
  <c r="G1404" i="4"/>
  <c r="G1405" i="4"/>
  <c r="G1406" i="4"/>
  <c r="H1406" i="4" s="1"/>
  <c r="G1407" i="4"/>
  <c r="H1407" i="4" s="1"/>
  <c r="G1408" i="4"/>
  <c r="G1409" i="4"/>
  <c r="G1410" i="4"/>
  <c r="H1410" i="4" s="1"/>
  <c r="G1411" i="4"/>
  <c r="H1411" i="4" s="1"/>
  <c r="G1412" i="4"/>
  <c r="G1413" i="4"/>
  <c r="G1414" i="4"/>
  <c r="H1414" i="4" s="1"/>
  <c r="G1415" i="4"/>
  <c r="G1416" i="4"/>
  <c r="G1417" i="4"/>
  <c r="G1418" i="4"/>
  <c r="H1418" i="4" s="1"/>
  <c r="G1419" i="4"/>
  <c r="G1420" i="4"/>
  <c r="G1421" i="4"/>
  <c r="G1422" i="4"/>
  <c r="H1422" i="4" s="1"/>
  <c r="G1423" i="4"/>
  <c r="H1423" i="4" s="1"/>
  <c r="G1424" i="4"/>
  <c r="G1425" i="4"/>
  <c r="G1426" i="4"/>
  <c r="H1426" i="4" s="1"/>
  <c r="G1427" i="4"/>
  <c r="H1427" i="4" s="1"/>
  <c r="G1428" i="4"/>
  <c r="G1429" i="4"/>
  <c r="G1430" i="4"/>
  <c r="H1430" i="4" s="1"/>
  <c r="G1431" i="4"/>
  <c r="G1432" i="4"/>
  <c r="G1433" i="4"/>
  <c r="G1434" i="4"/>
  <c r="H1434" i="4" s="1"/>
  <c r="G1435" i="4"/>
  <c r="G1436" i="4"/>
  <c r="G1437" i="4"/>
  <c r="G1438" i="4"/>
  <c r="H1438" i="4" s="1"/>
  <c r="G1439" i="4"/>
  <c r="H1439" i="4" s="1"/>
  <c r="G1440" i="4"/>
  <c r="G1441" i="4"/>
  <c r="G1442" i="4"/>
  <c r="H1442" i="4" s="1"/>
  <c r="G1443" i="4"/>
  <c r="H1443" i="4" s="1"/>
  <c r="G1444" i="4"/>
  <c r="G1445" i="4"/>
  <c r="G1446" i="4"/>
  <c r="H1446" i="4" s="1"/>
  <c r="G1447" i="4"/>
  <c r="G1448" i="4"/>
  <c r="G1449" i="4"/>
  <c r="G1450" i="4"/>
  <c r="H1450" i="4" s="1"/>
  <c r="G1451" i="4"/>
  <c r="G1452" i="4"/>
  <c r="G1453" i="4"/>
  <c r="G1454" i="4"/>
  <c r="H1454" i="4" s="1"/>
  <c r="G1455" i="4"/>
  <c r="H1455" i="4" s="1"/>
  <c r="G1456" i="4"/>
  <c r="G1457" i="4"/>
  <c r="G1458" i="4"/>
  <c r="H1458" i="4" s="1"/>
  <c r="G1459" i="4"/>
  <c r="H1459" i="4" s="1"/>
  <c r="G1460" i="4"/>
  <c r="G1461" i="4"/>
  <c r="G1462" i="4"/>
  <c r="H1462" i="4" s="1"/>
  <c r="G1463" i="4"/>
  <c r="G1464" i="4"/>
  <c r="G1465" i="4"/>
  <c r="G1466" i="4"/>
  <c r="H1466" i="4" s="1"/>
  <c r="G1467" i="4"/>
  <c r="G1468" i="4"/>
  <c r="G1469" i="4"/>
  <c r="G1470" i="4"/>
  <c r="H1470" i="4" s="1"/>
  <c r="G1471" i="4"/>
  <c r="H1471" i="4" s="1"/>
  <c r="G1472" i="4"/>
  <c r="G1473" i="4"/>
  <c r="G1474" i="4"/>
  <c r="H1474" i="4" s="1"/>
  <c r="G1475" i="4"/>
  <c r="H1475" i="4" s="1"/>
  <c r="G1476" i="4"/>
  <c r="G1477" i="4"/>
  <c r="G1478" i="4"/>
  <c r="H1478" i="4" s="1"/>
  <c r="G1479" i="4"/>
  <c r="G1480" i="4"/>
  <c r="G1481" i="4"/>
  <c r="G1482" i="4"/>
  <c r="H1482" i="4" s="1"/>
  <c r="G1483" i="4"/>
  <c r="G1484" i="4"/>
  <c r="G1485" i="4"/>
  <c r="G1486" i="4"/>
  <c r="H1486" i="4" s="1"/>
  <c r="G1487" i="4"/>
  <c r="H1487" i="4" s="1"/>
  <c r="G1488" i="4"/>
  <c r="G1489" i="4"/>
  <c r="G1490" i="4"/>
  <c r="H1490" i="4" s="1"/>
  <c r="G1491" i="4"/>
  <c r="H1491" i="4" s="1"/>
  <c r="G1492" i="4"/>
  <c r="G1493" i="4"/>
  <c r="G1494" i="4"/>
  <c r="H1494" i="4" s="1"/>
  <c r="G1495" i="4"/>
  <c r="G1496" i="4"/>
  <c r="G1497" i="4"/>
  <c r="G1498" i="4"/>
  <c r="H1498" i="4" s="1"/>
  <c r="G1499" i="4"/>
  <c r="G1500" i="4"/>
  <c r="G1501" i="4"/>
  <c r="G1502" i="4"/>
  <c r="H1502" i="4" s="1"/>
  <c r="G1503" i="4"/>
  <c r="H1503" i="4" s="1"/>
  <c r="G1504" i="4"/>
  <c r="G1505" i="4"/>
  <c r="G1506" i="4"/>
  <c r="H1506" i="4" s="1"/>
  <c r="G1507" i="4"/>
  <c r="H1507" i="4" s="1"/>
  <c r="G1508" i="4"/>
  <c r="G1509" i="4"/>
  <c r="G1510" i="4"/>
  <c r="H1510" i="4" s="1"/>
  <c r="G1511" i="4"/>
  <c r="G1512" i="4"/>
  <c r="G1513" i="4"/>
  <c r="G1514" i="4"/>
  <c r="H1514" i="4" s="1"/>
  <c r="G1515" i="4"/>
  <c r="G1516" i="4"/>
  <c r="G1517" i="4"/>
  <c r="G1518" i="4"/>
  <c r="H1518" i="4" s="1"/>
  <c r="G1519" i="4"/>
  <c r="H1519" i="4" s="1"/>
  <c r="G1520" i="4"/>
  <c r="G1521" i="4"/>
  <c r="G1522" i="4"/>
  <c r="H1522" i="4" s="1"/>
  <c r="G1523" i="4"/>
  <c r="H1523" i="4" s="1"/>
  <c r="G1524" i="4"/>
  <c r="G1525" i="4"/>
  <c r="G1526" i="4"/>
  <c r="H1526" i="4" s="1"/>
  <c r="G1527" i="4"/>
  <c r="G1528" i="4"/>
  <c r="G1529" i="4"/>
  <c r="G1530" i="4"/>
  <c r="H1530" i="4" s="1"/>
  <c r="G1531" i="4"/>
  <c r="G1532" i="4"/>
  <c r="G1533" i="4"/>
  <c r="G1534" i="4"/>
  <c r="H1534" i="4" s="1"/>
  <c r="G1535" i="4"/>
  <c r="H1535" i="4" s="1"/>
  <c r="G1536" i="4"/>
  <c r="G1537" i="4"/>
  <c r="G1538" i="4"/>
  <c r="H1538" i="4" s="1"/>
  <c r="G1539" i="4"/>
  <c r="H1539" i="4" s="1"/>
  <c r="G1540" i="4"/>
  <c r="G1541" i="4"/>
  <c r="G1542" i="4"/>
  <c r="H1542" i="4" s="1"/>
  <c r="G1543" i="4"/>
  <c r="G1544" i="4"/>
  <c r="G1545" i="4"/>
  <c r="G1546" i="4"/>
  <c r="H1546" i="4" s="1"/>
  <c r="G1547" i="4"/>
  <c r="G1548" i="4"/>
  <c r="G1549" i="4"/>
  <c r="G1550" i="4"/>
  <c r="H1550" i="4" s="1"/>
  <c r="G1551" i="4"/>
  <c r="H1551" i="4" s="1"/>
  <c r="G1552" i="4"/>
  <c r="G1553" i="4"/>
  <c r="G1554" i="4"/>
  <c r="H1554" i="4" s="1"/>
  <c r="G1555" i="4"/>
  <c r="H1555" i="4" s="1"/>
  <c r="G1556" i="4"/>
  <c r="G1557" i="4"/>
  <c r="G1558" i="4"/>
  <c r="H1558" i="4" s="1"/>
  <c r="G1559" i="4"/>
  <c r="G1560" i="4"/>
  <c r="G1561" i="4"/>
  <c r="G1562" i="4"/>
  <c r="H1562" i="4" s="1"/>
  <c r="G1563" i="4"/>
  <c r="G1564" i="4"/>
  <c r="G1565" i="4"/>
  <c r="G1566" i="4"/>
  <c r="H1566" i="4" s="1"/>
  <c r="G1567" i="4"/>
  <c r="H1567" i="4" s="1"/>
  <c r="G1568" i="4"/>
  <c r="G1569" i="4"/>
  <c r="G1570" i="4"/>
  <c r="H1570" i="4" s="1"/>
  <c r="G1571" i="4"/>
  <c r="H1571" i="4" s="1"/>
  <c r="G1572" i="4"/>
  <c r="G1573" i="4"/>
  <c r="G1574" i="4"/>
  <c r="H1574" i="4" s="1"/>
  <c r="G1575" i="4"/>
  <c r="G1576" i="4"/>
  <c r="G1577" i="4"/>
  <c r="G1578" i="4"/>
  <c r="H1578" i="4" s="1"/>
  <c r="G1579" i="4"/>
  <c r="G1580" i="4"/>
  <c r="G1581" i="4"/>
  <c r="G1582" i="4"/>
  <c r="H1582" i="4" s="1"/>
  <c r="G1583" i="4"/>
  <c r="H1583" i="4" s="1"/>
  <c r="G1584" i="4"/>
  <c r="G1585" i="4"/>
  <c r="G1586" i="4"/>
  <c r="H1586" i="4" s="1"/>
  <c r="G1587" i="4"/>
  <c r="H1587" i="4" s="1"/>
  <c r="G1588" i="4"/>
  <c r="G1589" i="4"/>
  <c r="G1590" i="4"/>
  <c r="H1590" i="4" s="1"/>
  <c r="G1591" i="4"/>
  <c r="G1592" i="4"/>
  <c r="G1593" i="4"/>
  <c r="G1594" i="4"/>
  <c r="H1594" i="4" s="1"/>
  <c r="G1595" i="4"/>
  <c r="G1596" i="4"/>
  <c r="G1597" i="4"/>
  <c r="G1598" i="4"/>
  <c r="H1598" i="4" s="1"/>
  <c r="G1599" i="4"/>
  <c r="H1599" i="4" s="1"/>
  <c r="G1600" i="4"/>
  <c r="G1601" i="4"/>
  <c r="G1602" i="4"/>
  <c r="H1602" i="4" s="1"/>
  <c r="G1603" i="4"/>
  <c r="H1603" i="4" s="1"/>
  <c r="G1604" i="4"/>
  <c r="G1605" i="4"/>
  <c r="G1606" i="4"/>
  <c r="H1606" i="4" s="1"/>
  <c r="G1607" i="4"/>
  <c r="G1608" i="4"/>
  <c r="G1609" i="4"/>
  <c r="G1610" i="4"/>
  <c r="H1610" i="4" s="1"/>
  <c r="G1611" i="4"/>
  <c r="G1612" i="4"/>
  <c r="G1613" i="4"/>
  <c r="G1614" i="4"/>
  <c r="H1614" i="4" s="1"/>
  <c r="G1615" i="4"/>
  <c r="H1615" i="4" s="1"/>
  <c r="G1616" i="4"/>
  <c r="G1617" i="4"/>
  <c r="G1618" i="4"/>
  <c r="H1618" i="4" s="1"/>
  <c r="G1619" i="4"/>
  <c r="H1619" i="4" s="1"/>
  <c r="G1620" i="4"/>
  <c r="G1621" i="4"/>
  <c r="G1622" i="4"/>
  <c r="H1622" i="4" s="1"/>
  <c r="G1623" i="4"/>
  <c r="G1624" i="4"/>
  <c r="G1625" i="4"/>
  <c r="G1626" i="4"/>
  <c r="H1626" i="4" s="1"/>
  <c r="G1627" i="4"/>
  <c r="G1628" i="4"/>
  <c r="G1629" i="4"/>
  <c r="G1630" i="4"/>
  <c r="H1630" i="4" s="1"/>
  <c r="G1631" i="4"/>
  <c r="H1631" i="4" s="1"/>
  <c r="G1632" i="4"/>
  <c r="G1633" i="4"/>
  <c r="G1634" i="4"/>
  <c r="H1634" i="4" s="1"/>
  <c r="G1635" i="4"/>
  <c r="H1635" i="4" s="1"/>
  <c r="G1636" i="4"/>
  <c r="G1637" i="4"/>
  <c r="G1638" i="4"/>
  <c r="H1638" i="4" s="1"/>
  <c r="G1639" i="4"/>
  <c r="G1640" i="4"/>
  <c r="G1641" i="4"/>
  <c r="G1642" i="4"/>
  <c r="H1642" i="4" s="1"/>
  <c r="G1643" i="4"/>
  <c r="G1644" i="4"/>
  <c r="G1645" i="4"/>
  <c r="G1646" i="4"/>
  <c r="H1646" i="4" s="1"/>
  <c r="G1647" i="4"/>
  <c r="H1647" i="4" s="1"/>
  <c r="G1648" i="4"/>
  <c r="G1649" i="4"/>
  <c r="G1650" i="4"/>
  <c r="H1650" i="4" s="1"/>
  <c r="G1651" i="4"/>
  <c r="H1651" i="4" s="1"/>
  <c r="G1652" i="4"/>
  <c r="G1653" i="4"/>
  <c r="G1654" i="4"/>
  <c r="H1654" i="4" s="1"/>
  <c r="G1655" i="4"/>
  <c r="G1656" i="4"/>
  <c r="G1657" i="4"/>
  <c r="G1658" i="4"/>
  <c r="H1658" i="4" s="1"/>
  <c r="G1659" i="4"/>
  <c r="G1660" i="4"/>
  <c r="G1661" i="4"/>
  <c r="G1662" i="4"/>
  <c r="H1662" i="4" s="1"/>
  <c r="G1663" i="4"/>
  <c r="H1663" i="4" s="1"/>
  <c r="G1664" i="4"/>
  <c r="G1665" i="4"/>
  <c r="G1666" i="4"/>
  <c r="H1666" i="4" s="1"/>
  <c r="G1667" i="4"/>
  <c r="H1667" i="4" s="1"/>
  <c r="G1668" i="4"/>
  <c r="G1669" i="4"/>
  <c r="G1670" i="4"/>
  <c r="H1670" i="4" s="1"/>
  <c r="G1671" i="4"/>
  <c r="G1672" i="4"/>
  <c r="G1673" i="4"/>
  <c r="G1674" i="4"/>
  <c r="H1674" i="4" s="1"/>
  <c r="G1675" i="4"/>
  <c r="G1676" i="4"/>
  <c r="G1677" i="4"/>
  <c r="G1678" i="4"/>
  <c r="H1678" i="4" s="1"/>
  <c r="G1679" i="4"/>
  <c r="H1679" i="4" s="1"/>
  <c r="G1680" i="4"/>
  <c r="G1681" i="4"/>
  <c r="G1682" i="4"/>
  <c r="H1682" i="4" s="1"/>
  <c r="G1683" i="4"/>
  <c r="H1683" i="4" s="1"/>
  <c r="G1684" i="4"/>
  <c r="G1685" i="4"/>
  <c r="G1686" i="4"/>
  <c r="H1686" i="4" s="1"/>
  <c r="G1687" i="4"/>
  <c r="G1688" i="4"/>
  <c r="G1689" i="4"/>
  <c r="G1690" i="4"/>
  <c r="H1690" i="4" s="1"/>
  <c r="G1691" i="4"/>
  <c r="G1692" i="4"/>
  <c r="G1693" i="4"/>
  <c r="G1694" i="4"/>
  <c r="H1694" i="4" s="1"/>
  <c r="G1695" i="4"/>
  <c r="H1695" i="4" s="1"/>
  <c r="G1696" i="4"/>
  <c r="G1697" i="4"/>
  <c r="G1698" i="4"/>
  <c r="H1698" i="4" s="1"/>
  <c r="G1699" i="4"/>
  <c r="H1699" i="4" s="1"/>
  <c r="G1700" i="4"/>
  <c r="G1701" i="4"/>
  <c r="G1702" i="4"/>
  <c r="H1702" i="4" s="1"/>
  <c r="G1703" i="4"/>
  <c r="G1704" i="4"/>
  <c r="G1705" i="4"/>
  <c r="G1706" i="4"/>
  <c r="H1706" i="4" s="1"/>
  <c r="G1707" i="4"/>
  <c r="G1708" i="4"/>
  <c r="G1709" i="4"/>
  <c r="G1710" i="4"/>
  <c r="H1710" i="4" s="1"/>
  <c r="G1711" i="4"/>
  <c r="H1711" i="4" s="1"/>
  <c r="G1712" i="4"/>
  <c r="G1713" i="4"/>
  <c r="G1714" i="4"/>
  <c r="H1714" i="4" s="1"/>
  <c r="G1715" i="4"/>
  <c r="H1715" i="4" s="1"/>
  <c r="G1716" i="4"/>
  <c r="G1717" i="4"/>
  <c r="G1718" i="4"/>
  <c r="H1718" i="4" s="1"/>
  <c r="G1719" i="4"/>
  <c r="G1720" i="4"/>
  <c r="G1721" i="4"/>
  <c r="G1722" i="4"/>
  <c r="H1722" i="4" s="1"/>
  <c r="G1723" i="4"/>
  <c r="G1724" i="4"/>
  <c r="G1725" i="4"/>
  <c r="G1726" i="4"/>
  <c r="H1726" i="4" s="1"/>
  <c r="G1727" i="4"/>
  <c r="H1727" i="4" s="1"/>
  <c r="G1728" i="4"/>
  <c r="G1729" i="4"/>
  <c r="G1730" i="4"/>
  <c r="H1730" i="4" s="1"/>
  <c r="G1731" i="4"/>
  <c r="H1731" i="4" s="1"/>
  <c r="G1732" i="4"/>
  <c r="G1733" i="4"/>
  <c r="G1734" i="4"/>
  <c r="H1734" i="4" s="1"/>
  <c r="G1735" i="4"/>
  <c r="G1736" i="4"/>
  <c r="G1737" i="4"/>
  <c r="G1738" i="4"/>
  <c r="H1738" i="4" s="1"/>
  <c r="G1739" i="4"/>
  <c r="G1740" i="4"/>
  <c r="G1741" i="4"/>
  <c r="G1742" i="4"/>
  <c r="H1742" i="4" s="1"/>
  <c r="G1743" i="4"/>
  <c r="H1743" i="4" s="1"/>
  <c r="G1744" i="4"/>
  <c r="G1745" i="4"/>
  <c r="G1746" i="4"/>
  <c r="H1746" i="4" s="1"/>
  <c r="G1747" i="4"/>
  <c r="H1747" i="4" s="1"/>
  <c r="G1748" i="4"/>
  <c r="G1749" i="4"/>
  <c r="G1750" i="4"/>
  <c r="H1750" i="4" s="1"/>
  <c r="G1751" i="4"/>
  <c r="G1752" i="4"/>
  <c r="G1753" i="4"/>
  <c r="G1754" i="4"/>
  <c r="H1754" i="4" s="1"/>
  <c r="G1755" i="4"/>
  <c r="G1756" i="4"/>
  <c r="G1757" i="4"/>
  <c r="G1758" i="4"/>
  <c r="H1758" i="4" s="1"/>
  <c r="G1759" i="4"/>
  <c r="H1759" i="4" s="1"/>
  <c r="G1760" i="4"/>
  <c r="G1761" i="4"/>
  <c r="G1762" i="4"/>
  <c r="H1762" i="4" s="1"/>
  <c r="G1763" i="4"/>
  <c r="H1763" i="4" s="1"/>
  <c r="G1764" i="4"/>
  <c r="G1765" i="4"/>
  <c r="G1766" i="4"/>
  <c r="H1766" i="4" s="1"/>
  <c r="G1767" i="4"/>
  <c r="G1768" i="4"/>
  <c r="G1769" i="4"/>
  <c r="G1770" i="4"/>
  <c r="H1770" i="4" s="1"/>
  <c r="G1771" i="4"/>
  <c r="G1772" i="4"/>
  <c r="G1773" i="4"/>
  <c r="G1774" i="4"/>
  <c r="H1774" i="4" s="1"/>
  <c r="G1775" i="4"/>
  <c r="H1775" i="4" s="1"/>
  <c r="G1776" i="4"/>
  <c r="G1777" i="4"/>
  <c r="G1778" i="4"/>
  <c r="H1778" i="4" s="1"/>
  <c r="G1779" i="4"/>
  <c r="H1779" i="4" s="1"/>
  <c r="G1780" i="4"/>
  <c r="G1781" i="4"/>
  <c r="G1782" i="4"/>
  <c r="H1782" i="4" s="1"/>
  <c r="G1783" i="4"/>
  <c r="G1784" i="4"/>
  <c r="G1785" i="4"/>
  <c r="G1786" i="4"/>
  <c r="H1786" i="4" s="1"/>
  <c r="G1787" i="4"/>
  <c r="G1788" i="4"/>
  <c r="G1789" i="4"/>
  <c r="G1790" i="4"/>
  <c r="H1790" i="4" s="1"/>
  <c r="G1791" i="4"/>
  <c r="H1791" i="4" s="1"/>
  <c r="G1792" i="4"/>
  <c r="G1793" i="4"/>
  <c r="G1794" i="4"/>
  <c r="H1794" i="4" s="1"/>
  <c r="G1795" i="4"/>
  <c r="H1795" i="4" s="1"/>
  <c r="G1796" i="4"/>
  <c r="G1797" i="4"/>
  <c r="G1798" i="4"/>
  <c r="H1798" i="4" s="1"/>
  <c r="G1799" i="4"/>
  <c r="G1800" i="4"/>
  <c r="G1801" i="4"/>
  <c r="G1802" i="4"/>
  <c r="H1802" i="4" s="1"/>
  <c r="G1803" i="4"/>
  <c r="G1804" i="4"/>
  <c r="G1805" i="4"/>
  <c r="G1806" i="4"/>
  <c r="H1806" i="4" s="1"/>
  <c r="G1807" i="4"/>
  <c r="H1807" i="4" s="1"/>
  <c r="G1808" i="4"/>
  <c r="G1809" i="4"/>
  <c r="G1810" i="4"/>
  <c r="H1810" i="4" s="1"/>
  <c r="G1811" i="4"/>
  <c r="H1811" i="4" s="1"/>
  <c r="G1812" i="4"/>
  <c r="G1813" i="4"/>
  <c r="G1814" i="4"/>
  <c r="H1814" i="4" s="1"/>
  <c r="G1815" i="4"/>
  <c r="G1816" i="4"/>
  <c r="G1817" i="4"/>
  <c r="G1818" i="4"/>
  <c r="H1818" i="4" s="1"/>
  <c r="G1819" i="4"/>
  <c r="G1820" i="4"/>
  <c r="G1821" i="4"/>
  <c r="G1822" i="4"/>
  <c r="H1822" i="4" s="1"/>
  <c r="G1823" i="4"/>
  <c r="H1823" i="4" s="1"/>
  <c r="G1824" i="4"/>
  <c r="G1825" i="4"/>
  <c r="G1826" i="4"/>
  <c r="H1826" i="4" s="1"/>
  <c r="G1827" i="4"/>
  <c r="H1827" i="4" s="1"/>
  <c r="G1828" i="4"/>
  <c r="G1829" i="4"/>
  <c r="G1830" i="4"/>
  <c r="H1830" i="4" s="1"/>
  <c r="G1831" i="4"/>
  <c r="G1832" i="4"/>
  <c r="G1833" i="4"/>
  <c r="G1834" i="4"/>
  <c r="H1834" i="4" s="1"/>
  <c r="G1835" i="4"/>
  <c r="G1836" i="4"/>
  <c r="G1837" i="4"/>
  <c r="G1838" i="4"/>
  <c r="H1838" i="4" s="1"/>
  <c r="G1839" i="4"/>
  <c r="H1839" i="4" s="1"/>
  <c r="G1840" i="4"/>
  <c r="G1841" i="4"/>
  <c r="G1842" i="4"/>
  <c r="H1842" i="4" s="1"/>
  <c r="G1843" i="4"/>
  <c r="H1843" i="4" s="1"/>
  <c r="G1844" i="4"/>
  <c r="G1845" i="4"/>
  <c r="G1846" i="4"/>
  <c r="H1846" i="4" s="1"/>
  <c r="G1847" i="4"/>
  <c r="G1848" i="4"/>
  <c r="G1849" i="4"/>
  <c r="G1850" i="4"/>
  <c r="H1850" i="4" s="1"/>
  <c r="G1851" i="4"/>
  <c r="G1852" i="4"/>
  <c r="G1853" i="4"/>
  <c r="G1854" i="4"/>
  <c r="H1854" i="4" s="1"/>
  <c r="G1855" i="4"/>
  <c r="H1855" i="4" s="1"/>
  <c r="G1856" i="4"/>
  <c r="G1857" i="4"/>
  <c r="G1858" i="4"/>
  <c r="H1858" i="4" s="1"/>
  <c r="G1859" i="4"/>
  <c r="H1859" i="4" s="1"/>
  <c r="G1860" i="4"/>
  <c r="G1861" i="4"/>
  <c r="G1862" i="4"/>
  <c r="H1862" i="4" s="1"/>
  <c r="G1863" i="4"/>
  <c r="G1864" i="4"/>
  <c r="G1865" i="4"/>
  <c r="G1866" i="4"/>
  <c r="H1866" i="4" s="1"/>
  <c r="G1867" i="4"/>
  <c r="H1867" i="4" s="1"/>
  <c r="G1868" i="4"/>
  <c r="G1869" i="4"/>
  <c r="G1870" i="4"/>
  <c r="H1870" i="4" s="1"/>
  <c r="G1871" i="4"/>
  <c r="H1871" i="4" s="1"/>
  <c r="G1872" i="4"/>
  <c r="G1873" i="4"/>
  <c r="G1874" i="4"/>
  <c r="H1874" i="4" s="1"/>
  <c r="G1875" i="4"/>
  <c r="H1875" i="4" s="1"/>
  <c r="G1876" i="4"/>
  <c r="G1877" i="4"/>
  <c r="G1878" i="4"/>
  <c r="H1878" i="4" s="1"/>
  <c r="G1879" i="4"/>
  <c r="G1880" i="4"/>
  <c r="G1881" i="4"/>
  <c r="G1882" i="4"/>
  <c r="H1882" i="4" s="1"/>
  <c r="G1883" i="4"/>
  <c r="H1883" i="4" s="1"/>
  <c r="G1884" i="4"/>
  <c r="G1885" i="4"/>
  <c r="G1886" i="4"/>
  <c r="H1886" i="4" s="1"/>
  <c r="G1887" i="4"/>
  <c r="H1887" i="4" s="1"/>
  <c r="G1888" i="4"/>
  <c r="G1889" i="4"/>
  <c r="G1890" i="4"/>
  <c r="H1890" i="4" s="1"/>
  <c r="G1891" i="4"/>
  <c r="H1891" i="4" s="1"/>
  <c r="G1892" i="4"/>
  <c r="G1893" i="4"/>
  <c r="G1894" i="4"/>
  <c r="H1894" i="4" s="1"/>
  <c r="G1895" i="4"/>
  <c r="G1896" i="4"/>
  <c r="G1897" i="4"/>
  <c r="G1898" i="4"/>
  <c r="H1898" i="4" s="1"/>
  <c r="G1899" i="4"/>
  <c r="H1899" i="4" s="1"/>
  <c r="G1900" i="4"/>
  <c r="G1901" i="4"/>
  <c r="G1902" i="4"/>
  <c r="H1902" i="4" s="1"/>
  <c r="G1903" i="4"/>
  <c r="H1903" i="4" s="1"/>
  <c r="G1904" i="4"/>
  <c r="G1905" i="4"/>
  <c r="G1906" i="4"/>
  <c r="H1906" i="4" s="1"/>
  <c r="G1907" i="4"/>
  <c r="H1907" i="4" s="1"/>
  <c r="G1908" i="4"/>
  <c r="G1909" i="4"/>
  <c r="G1910" i="4"/>
  <c r="H1910" i="4" s="1"/>
  <c r="G1911" i="4"/>
  <c r="G1912" i="4"/>
  <c r="G1913" i="4"/>
  <c r="G1914" i="4"/>
  <c r="H1914" i="4" s="1"/>
  <c r="G1915" i="4"/>
  <c r="H1915" i="4" s="1"/>
  <c r="G1916" i="4"/>
  <c r="G1917" i="4"/>
  <c r="G1918" i="4"/>
  <c r="H1918" i="4" s="1"/>
  <c r="G1919" i="4"/>
  <c r="H1919" i="4" s="1"/>
  <c r="G1920" i="4"/>
  <c r="G1921" i="4"/>
  <c r="G1922" i="4"/>
  <c r="H1922" i="4" s="1"/>
  <c r="G1923" i="4"/>
  <c r="H1923" i="4" s="1"/>
  <c r="G1924" i="4"/>
  <c r="G1925" i="4"/>
  <c r="G1926" i="4"/>
  <c r="H1926" i="4" s="1"/>
  <c r="G1927" i="4"/>
  <c r="G1928" i="4"/>
  <c r="G1929" i="4"/>
  <c r="G1930" i="4"/>
  <c r="H1930" i="4" s="1"/>
  <c r="G1931" i="4"/>
  <c r="H1931" i="4" s="1"/>
  <c r="G1932" i="4"/>
  <c r="G1933" i="4"/>
  <c r="G1934" i="4"/>
  <c r="H1934" i="4" s="1"/>
  <c r="G1935" i="4"/>
  <c r="H1935" i="4" s="1"/>
  <c r="G1936" i="4"/>
  <c r="G1937" i="4"/>
  <c r="G1938" i="4"/>
  <c r="H1938" i="4" s="1"/>
  <c r="G1939" i="4"/>
  <c r="H1939" i="4" s="1"/>
  <c r="G1940" i="4"/>
  <c r="G1941" i="4"/>
  <c r="G1942" i="4"/>
  <c r="H1942" i="4" s="1"/>
  <c r="G1943" i="4"/>
  <c r="G1944" i="4"/>
  <c r="G1945" i="4"/>
  <c r="G1946" i="4"/>
  <c r="H1946" i="4" s="1"/>
  <c r="G1947" i="4"/>
  <c r="H1947" i="4" s="1"/>
  <c r="G1948" i="4"/>
  <c r="G1949" i="4"/>
  <c r="G1950" i="4"/>
  <c r="H1950" i="4" s="1"/>
  <c r="G1951" i="4"/>
  <c r="H1951" i="4" s="1"/>
  <c r="G1952" i="4"/>
  <c r="G1953" i="4"/>
  <c r="G1954" i="4"/>
  <c r="H1954" i="4" s="1"/>
  <c r="G1955" i="4"/>
  <c r="H1955" i="4" s="1"/>
  <c r="G1956" i="4"/>
  <c r="G1957" i="4"/>
  <c r="G1958" i="4"/>
  <c r="H1958" i="4" s="1"/>
  <c r="G1959" i="4"/>
  <c r="G1960" i="4"/>
  <c r="G1961" i="4"/>
  <c r="G1962" i="4"/>
  <c r="H1962" i="4" s="1"/>
  <c r="G1963" i="4"/>
  <c r="H1963" i="4" s="1"/>
  <c r="G1964" i="4"/>
  <c r="G1965" i="4"/>
  <c r="G1966" i="4"/>
  <c r="H1966" i="4" s="1"/>
  <c r="G1967" i="4"/>
  <c r="H1967" i="4" s="1"/>
  <c r="G1968" i="4"/>
  <c r="G1969" i="4"/>
  <c r="G1970" i="4"/>
  <c r="H1970" i="4" s="1"/>
  <c r="G1971" i="4"/>
  <c r="H1971" i="4" s="1"/>
  <c r="G1972" i="4"/>
  <c r="G1973" i="4"/>
  <c r="G1974" i="4"/>
  <c r="H1974" i="4" s="1"/>
  <c r="G1975" i="4"/>
  <c r="G1976" i="4"/>
  <c r="G1977" i="4"/>
  <c r="G1978" i="4"/>
  <c r="H1978" i="4" s="1"/>
  <c r="G1979" i="4"/>
  <c r="H1979" i="4" s="1"/>
  <c r="G1980" i="4"/>
  <c r="G1981" i="4"/>
  <c r="G1982" i="4"/>
  <c r="H1982" i="4" s="1"/>
  <c r="G1983" i="4"/>
  <c r="H1983" i="4" s="1"/>
  <c r="G1984" i="4"/>
  <c r="G1985" i="4"/>
  <c r="G1986" i="4"/>
  <c r="H1986" i="4" s="1"/>
  <c r="G1987" i="4"/>
  <c r="H1987" i="4" s="1"/>
  <c r="G1988" i="4"/>
  <c r="G1989" i="4"/>
  <c r="G1990" i="4"/>
  <c r="H1990" i="4" s="1"/>
  <c r="G1991" i="4"/>
  <c r="G1992" i="4"/>
  <c r="G1993" i="4"/>
  <c r="G1994" i="4"/>
  <c r="H1994" i="4" s="1"/>
  <c r="G1995" i="4"/>
  <c r="H1995" i="4" s="1"/>
  <c r="G1996" i="4"/>
  <c r="G1997" i="4"/>
  <c r="G1998" i="4"/>
  <c r="H1998" i="4" s="1"/>
  <c r="G1999" i="4"/>
  <c r="H1999" i="4" s="1"/>
  <c r="G2000" i="4"/>
  <c r="G2001" i="4"/>
  <c r="G2002" i="4"/>
  <c r="H2002" i="4" s="1"/>
  <c r="G2003" i="4"/>
  <c r="H2003" i="4" s="1"/>
  <c r="G2004" i="4"/>
  <c r="G2005" i="4"/>
  <c r="G2006" i="4"/>
  <c r="H2006" i="4" s="1"/>
  <c r="G2007" i="4"/>
  <c r="G2008" i="4"/>
  <c r="G2009" i="4"/>
  <c r="G2010" i="4"/>
  <c r="H2010" i="4" s="1"/>
  <c r="G2011" i="4"/>
  <c r="H2011" i="4" s="1"/>
  <c r="G2012" i="4"/>
  <c r="G2013" i="4"/>
  <c r="G2014" i="4"/>
  <c r="H2014" i="4" s="1"/>
  <c r="G2015" i="4"/>
  <c r="H2015" i="4" s="1"/>
  <c r="G2016" i="4"/>
  <c r="G2017" i="4"/>
  <c r="G2018" i="4"/>
  <c r="H2018" i="4" s="1"/>
  <c r="G2019" i="4"/>
  <c r="H2019" i="4" s="1"/>
  <c r="G2020" i="4"/>
  <c r="G2021" i="4"/>
  <c r="G2022" i="4"/>
  <c r="H2022" i="4" s="1"/>
  <c r="G2023" i="4"/>
  <c r="G2024" i="4"/>
  <c r="G2025" i="4"/>
  <c r="G2026" i="4"/>
  <c r="H2026" i="4" s="1"/>
  <c r="G2027" i="4"/>
  <c r="H2027" i="4" s="1"/>
  <c r="G2028" i="4"/>
  <c r="G2029" i="4"/>
  <c r="G2030" i="4"/>
  <c r="H2030" i="4" s="1"/>
  <c r="G2031" i="4"/>
  <c r="H2031" i="4" s="1"/>
  <c r="G2032" i="4"/>
  <c r="G2033" i="4"/>
  <c r="G2034" i="4"/>
  <c r="H2034" i="4" s="1"/>
  <c r="G2035" i="4"/>
  <c r="H2035" i="4" s="1"/>
  <c r="G2036" i="4"/>
  <c r="G2037" i="4"/>
  <c r="G2038" i="4"/>
  <c r="H2038" i="4" s="1"/>
  <c r="G2039" i="4"/>
  <c r="G2040" i="4"/>
  <c r="G2041" i="4"/>
  <c r="G2042" i="4"/>
  <c r="H2042" i="4" s="1"/>
  <c r="G2043" i="4"/>
  <c r="H2043" i="4" s="1"/>
  <c r="G11" i="4"/>
  <c r="H12" i="4"/>
  <c r="H13" i="4"/>
  <c r="H15" i="4"/>
  <c r="H16" i="4"/>
  <c r="H17" i="4"/>
  <c r="H19" i="4"/>
  <c r="H20" i="4"/>
  <c r="H21" i="4"/>
  <c r="H24" i="4"/>
  <c r="H25" i="4"/>
  <c r="H28" i="4"/>
  <c r="H29" i="4"/>
  <c r="H31" i="4"/>
  <c r="H32" i="4"/>
  <c r="H33" i="4"/>
  <c r="H35" i="4"/>
  <c r="H36" i="4"/>
  <c r="H37" i="4"/>
  <c r="H40" i="4"/>
  <c r="H41" i="4"/>
  <c r="H44" i="4"/>
  <c r="H45" i="4"/>
  <c r="H47" i="4"/>
  <c r="H48" i="4"/>
  <c r="H49" i="4"/>
  <c r="H51" i="4"/>
  <c r="H52" i="4"/>
  <c r="H53" i="4"/>
  <c r="H56" i="4"/>
  <c r="H57" i="4"/>
  <c r="H60" i="4"/>
  <c r="H61" i="4"/>
  <c r="H63" i="4"/>
  <c r="H64" i="4"/>
  <c r="H65" i="4"/>
  <c r="H67" i="4"/>
  <c r="H68" i="4"/>
  <c r="H69" i="4"/>
  <c r="H72" i="4"/>
  <c r="H73" i="4"/>
  <c r="H76" i="4"/>
  <c r="H77" i="4"/>
  <c r="H79" i="4"/>
  <c r="H80" i="4"/>
  <c r="H81" i="4"/>
  <c r="H83" i="4"/>
  <c r="H84" i="4"/>
  <c r="H85" i="4"/>
  <c r="H88" i="4"/>
  <c r="H89" i="4"/>
  <c r="H92" i="4"/>
  <c r="H93" i="4"/>
  <c r="H95" i="4"/>
  <c r="H96" i="4"/>
  <c r="H97" i="4"/>
  <c r="H99" i="4"/>
  <c r="H100" i="4"/>
  <c r="H101" i="4"/>
  <c r="H104" i="4"/>
  <c r="H105" i="4"/>
  <c r="H108" i="4"/>
  <c r="H109" i="4"/>
  <c r="H111" i="4"/>
  <c r="H112" i="4"/>
  <c r="H113" i="4"/>
  <c r="H115" i="4"/>
  <c r="H116" i="4"/>
  <c r="H117" i="4"/>
  <c r="H120" i="4"/>
  <c r="H121" i="4"/>
  <c r="H124" i="4"/>
  <c r="H125" i="4"/>
  <c r="H127" i="4"/>
  <c r="H128" i="4"/>
  <c r="H129" i="4"/>
  <c r="H131" i="4"/>
  <c r="H132" i="4"/>
  <c r="H133" i="4"/>
  <c r="H136" i="4"/>
  <c r="H137" i="4"/>
  <c r="H140" i="4"/>
  <c r="H141" i="4"/>
  <c r="H143" i="4"/>
  <c r="H144" i="4"/>
  <c r="H145" i="4"/>
  <c r="H147" i="4"/>
  <c r="H148" i="4"/>
  <c r="H149" i="4"/>
  <c r="H152" i="4"/>
  <c r="H153" i="4"/>
  <c r="H156" i="4"/>
  <c r="H157" i="4"/>
  <c r="H159" i="4"/>
  <c r="H160" i="4"/>
  <c r="H161" i="4"/>
  <c r="H163" i="4"/>
  <c r="H164" i="4"/>
  <c r="H165" i="4"/>
  <c r="H168" i="4"/>
  <c r="H169" i="4"/>
  <c r="H172" i="4"/>
  <c r="H173" i="4"/>
  <c r="H175" i="4"/>
  <c r="H176" i="4"/>
  <c r="H177" i="4"/>
  <c r="H179" i="4"/>
  <c r="H180" i="4"/>
  <c r="H181" i="4"/>
  <c r="H184" i="4"/>
  <c r="H185" i="4"/>
  <c r="H188" i="4"/>
  <c r="H189" i="4"/>
  <c r="H191" i="4"/>
  <c r="H192" i="4"/>
  <c r="H193" i="4"/>
  <c r="H195" i="4"/>
  <c r="H196" i="4"/>
  <c r="H197" i="4"/>
  <c r="H200" i="4"/>
  <c r="H201" i="4"/>
  <c r="H204" i="4"/>
  <c r="H205" i="4"/>
  <c r="H207" i="4"/>
  <c r="H208" i="4"/>
  <c r="H209" i="4"/>
  <c r="H211" i="4"/>
  <c r="H212" i="4"/>
  <c r="H213" i="4"/>
  <c r="H216" i="4"/>
  <c r="H217" i="4"/>
  <c r="H220" i="4"/>
  <c r="H221" i="4"/>
  <c r="H223" i="4"/>
  <c r="H224" i="4"/>
  <c r="H225" i="4"/>
  <c r="H227" i="4"/>
  <c r="H228" i="4"/>
  <c r="H229" i="4"/>
  <c r="H232" i="4"/>
  <c r="H233" i="4"/>
  <c r="H236" i="4"/>
  <c r="H237" i="4"/>
  <c r="H239" i="4"/>
  <c r="H240" i="4"/>
  <c r="H241" i="4"/>
  <c r="H243" i="4"/>
  <c r="H244" i="4"/>
  <c r="H245" i="4"/>
  <c r="H248" i="4"/>
  <c r="H249" i="4"/>
  <c r="H252" i="4"/>
  <c r="H253" i="4"/>
  <c r="H255" i="4"/>
  <c r="H256" i="4"/>
  <c r="H257" i="4"/>
  <c r="H259" i="4"/>
  <c r="H260" i="4"/>
  <c r="H261" i="4"/>
  <c r="H264" i="4"/>
  <c r="H265" i="4"/>
  <c r="H268" i="4"/>
  <c r="H269" i="4"/>
  <c r="H271" i="4"/>
  <c r="H272" i="4"/>
  <c r="H273" i="4"/>
  <c r="H275" i="4"/>
  <c r="H276" i="4"/>
  <c r="H277" i="4"/>
  <c r="H280" i="4"/>
  <c r="H281" i="4"/>
  <c r="H284" i="4"/>
  <c r="H285" i="4"/>
  <c r="H287" i="4"/>
  <c r="H288" i="4"/>
  <c r="H289" i="4"/>
  <c r="H291" i="4"/>
  <c r="H292" i="4"/>
  <c r="H293" i="4"/>
  <c r="H296" i="4"/>
  <c r="H297" i="4"/>
  <c r="H300" i="4"/>
  <c r="H301" i="4"/>
  <c r="H303" i="4"/>
  <c r="H304" i="4"/>
  <c r="H305" i="4"/>
  <c r="H307" i="4"/>
  <c r="H308" i="4"/>
  <c r="H309" i="4"/>
  <c r="H312" i="4"/>
  <c r="H313" i="4"/>
  <c r="H316" i="4"/>
  <c r="H317" i="4"/>
  <c r="H319" i="4"/>
  <c r="H320" i="4"/>
  <c r="H321" i="4"/>
  <c r="H323" i="4"/>
  <c r="H324" i="4"/>
  <c r="H325" i="4"/>
  <c r="H328" i="4"/>
  <c r="H329" i="4"/>
  <c r="H332" i="4"/>
  <c r="H333" i="4"/>
  <c r="H335" i="4"/>
  <c r="H336" i="4"/>
  <c r="H337" i="4"/>
  <c r="H339" i="4"/>
  <c r="H340" i="4"/>
  <c r="H341" i="4"/>
  <c r="H344" i="4"/>
  <c r="H345" i="4"/>
  <c r="H348" i="4"/>
  <c r="H349" i="4"/>
  <c r="H351" i="4"/>
  <c r="H352" i="4"/>
  <c r="H353" i="4"/>
  <c r="H355" i="4"/>
  <c r="H356" i="4"/>
  <c r="H357" i="4"/>
  <c r="H360" i="4"/>
  <c r="H361" i="4"/>
  <c r="H364" i="4"/>
  <c r="H365" i="4"/>
  <c r="H367" i="4"/>
  <c r="H368" i="4"/>
  <c r="H369" i="4"/>
  <c r="H371" i="4"/>
  <c r="H372" i="4"/>
  <c r="H373" i="4"/>
  <c r="H376" i="4"/>
  <c r="H377" i="4"/>
  <c r="H380" i="4"/>
  <c r="H381" i="4"/>
  <c r="H383" i="4"/>
  <c r="H384" i="4"/>
  <c r="H385" i="4"/>
  <c r="H387" i="4"/>
  <c r="H388" i="4"/>
  <c r="H389" i="4"/>
  <c r="H392" i="4"/>
  <c r="H393" i="4"/>
  <c r="H396" i="4"/>
  <c r="H397" i="4"/>
  <c r="H399" i="4"/>
  <c r="H400" i="4"/>
  <c r="H401" i="4"/>
  <c r="H403" i="4"/>
  <c r="H404" i="4"/>
  <c r="H405" i="4"/>
  <c r="H408" i="4"/>
  <c r="H409" i="4"/>
  <c r="H412" i="4"/>
  <c r="H413" i="4"/>
  <c r="H415" i="4"/>
  <c r="H416" i="4"/>
  <c r="H417" i="4"/>
  <c r="H419" i="4"/>
  <c r="H420" i="4"/>
  <c r="H421" i="4"/>
  <c r="H424" i="4"/>
  <c r="H425" i="4"/>
  <c r="H428" i="4"/>
  <c r="H429" i="4"/>
  <c r="H431" i="4"/>
  <c r="H432" i="4"/>
  <c r="H433" i="4"/>
  <c r="H435" i="4"/>
  <c r="H436" i="4"/>
  <c r="H437" i="4"/>
  <c r="H440" i="4"/>
  <c r="H441" i="4"/>
  <c r="H444" i="4"/>
  <c r="H445" i="4"/>
  <c r="H447" i="4"/>
  <c r="H448" i="4"/>
  <c r="H449" i="4"/>
  <c r="H451" i="4"/>
  <c r="H452" i="4"/>
  <c r="H453" i="4"/>
  <c r="H456" i="4"/>
  <c r="H457" i="4"/>
  <c r="H460" i="4"/>
  <c r="H461" i="4"/>
  <c r="H463" i="4"/>
  <c r="H464" i="4"/>
  <c r="H465" i="4"/>
  <c r="H467" i="4"/>
  <c r="H468" i="4"/>
  <c r="H469" i="4"/>
  <c r="H472" i="4"/>
  <c r="H473" i="4"/>
  <c r="H476" i="4"/>
  <c r="H477" i="4"/>
  <c r="H479" i="4"/>
  <c r="H480" i="4"/>
  <c r="H481" i="4"/>
  <c r="H483" i="4"/>
  <c r="H484" i="4"/>
  <c r="H485" i="4"/>
  <c r="H488" i="4"/>
  <c r="H489" i="4"/>
  <c r="H492" i="4"/>
  <c r="H493" i="4"/>
  <c r="H495" i="4"/>
  <c r="H496" i="4"/>
  <c r="H497" i="4"/>
  <c r="H499" i="4"/>
  <c r="H500" i="4"/>
  <c r="H501" i="4"/>
  <c r="H504" i="4"/>
  <c r="H505" i="4"/>
  <c r="H508" i="4"/>
  <c r="H509" i="4"/>
  <c r="H511" i="4"/>
  <c r="H512" i="4"/>
  <c r="H513" i="4"/>
  <c r="H515" i="4"/>
  <c r="H516" i="4"/>
  <c r="H517" i="4"/>
  <c r="H520" i="4"/>
  <c r="H521" i="4"/>
  <c r="H524" i="4"/>
  <c r="H525" i="4"/>
  <c r="H527" i="4"/>
  <c r="H528" i="4"/>
  <c r="H529" i="4"/>
  <c r="H531" i="4"/>
  <c r="H532" i="4"/>
  <c r="H533" i="4"/>
  <c r="H536" i="4"/>
  <c r="H537" i="4"/>
  <c r="H540" i="4"/>
  <c r="H541" i="4"/>
  <c r="H543" i="4"/>
  <c r="H544" i="4"/>
  <c r="H545" i="4"/>
  <c r="H547" i="4"/>
  <c r="H548" i="4"/>
  <c r="H549" i="4"/>
  <c r="H552" i="4"/>
  <c r="H553" i="4"/>
  <c r="H556" i="4"/>
  <c r="H557" i="4"/>
  <c r="H559" i="4"/>
  <c r="H560" i="4"/>
  <c r="H561" i="4"/>
  <c r="H563" i="4"/>
  <c r="H564" i="4"/>
  <c r="H565" i="4"/>
  <c r="H568" i="4"/>
  <c r="H569" i="4"/>
  <c r="H572" i="4"/>
  <c r="H573" i="4"/>
  <c r="H575" i="4"/>
  <c r="H576" i="4"/>
  <c r="H577" i="4"/>
  <c r="H579" i="4"/>
  <c r="H580" i="4"/>
  <c r="H581" i="4"/>
  <c r="H584" i="4"/>
  <c r="H585" i="4"/>
  <c r="H588" i="4"/>
  <c r="H589" i="4"/>
  <c r="H591" i="4"/>
  <c r="H592" i="4"/>
  <c r="H593" i="4"/>
  <c r="H595" i="4"/>
  <c r="H596" i="4"/>
  <c r="H597" i="4"/>
  <c r="H600" i="4"/>
  <c r="H601" i="4"/>
  <c r="H604" i="4"/>
  <c r="H605" i="4"/>
  <c r="H607" i="4"/>
  <c r="H608" i="4"/>
  <c r="H609" i="4"/>
  <c r="H611" i="4"/>
  <c r="H612" i="4"/>
  <c r="H613" i="4"/>
  <c r="H616" i="4"/>
  <c r="H617" i="4"/>
  <c r="H620" i="4"/>
  <c r="H621" i="4"/>
  <c r="H623" i="4"/>
  <c r="H624" i="4"/>
  <c r="H625" i="4"/>
  <c r="H627" i="4"/>
  <c r="H628" i="4"/>
  <c r="H629" i="4"/>
  <c r="H632" i="4"/>
  <c r="H633" i="4"/>
  <c r="H636" i="4"/>
  <c r="H637" i="4"/>
  <c r="H639" i="4"/>
  <c r="H640" i="4"/>
  <c r="H641" i="4"/>
  <c r="H643" i="4"/>
  <c r="H644" i="4"/>
  <c r="H645" i="4"/>
  <c r="H648" i="4"/>
  <c r="H649" i="4"/>
  <c r="H652" i="4"/>
  <c r="H653" i="4"/>
  <c r="H655" i="4"/>
  <c r="H656" i="4"/>
  <c r="H657" i="4"/>
  <c r="H659" i="4"/>
  <c r="H660" i="4"/>
  <c r="H661" i="4"/>
  <c r="H664" i="4"/>
  <c r="H665" i="4"/>
  <c r="H668" i="4"/>
  <c r="H669" i="4"/>
  <c r="H671" i="4"/>
  <c r="H672" i="4"/>
  <c r="H673" i="4"/>
  <c r="H675" i="4"/>
  <c r="H676" i="4"/>
  <c r="H677" i="4"/>
  <c r="H680" i="4"/>
  <c r="H681" i="4"/>
  <c r="H684" i="4"/>
  <c r="H685" i="4"/>
  <c r="H687" i="4"/>
  <c r="H688" i="4"/>
  <c r="H689" i="4"/>
  <c r="H691" i="4"/>
  <c r="H692" i="4"/>
  <c r="H693" i="4"/>
  <c r="H696" i="4"/>
  <c r="H697" i="4"/>
  <c r="H700" i="4"/>
  <c r="H701" i="4"/>
  <c r="H703" i="4"/>
  <c r="H704" i="4"/>
  <c r="H705" i="4"/>
  <c r="H707" i="4"/>
  <c r="H708" i="4"/>
  <c r="H709" i="4"/>
  <c r="H712" i="4"/>
  <c r="H713" i="4"/>
  <c r="H716" i="4"/>
  <c r="H717" i="4"/>
  <c r="H719" i="4"/>
  <c r="H720" i="4"/>
  <c r="H721" i="4"/>
  <c r="H723" i="4"/>
  <c r="H724" i="4"/>
  <c r="H725" i="4"/>
  <c r="H728" i="4"/>
  <c r="H729" i="4"/>
  <c r="H732" i="4"/>
  <c r="H733" i="4"/>
  <c r="H735" i="4"/>
  <c r="H737" i="4"/>
  <c r="H741" i="4"/>
  <c r="H743" i="4"/>
  <c r="H745" i="4"/>
  <c r="H749" i="4"/>
  <c r="H751" i="4"/>
  <c r="H753" i="4"/>
  <c r="H757" i="4"/>
  <c r="H759" i="4"/>
  <c r="H761" i="4"/>
  <c r="H765" i="4"/>
  <c r="H767" i="4"/>
  <c r="H769" i="4"/>
  <c r="H773" i="4"/>
  <c r="H775" i="4"/>
  <c r="H777" i="4"/>
  <c r="H781" i="4"/>
  <c r="H783" i="4"/>
  <c r="H785" i="4"/>
  <c r="H789" i="4"/>
  <c r="H791" i="4"/>
  <c r="H793" i="4"/>
  <c r="H797" i="4"/>
  <c r="H799" i="4"/>
  <c r="H801" i="4"/>
  <c r="H805" i="4"/>
  <c r="H807" i="4"/>
  <c r="H809" i="4"/>
  <c r="H813" i="4"/>
  <c r="H815" i="4"/>
  <c r="H817" i="4"/>
  <c r="H821" i="4"/>
  <c r="H823" i="4"/>
  <c r="H825" i="4"/>
  <c r="H829" i="4"/>
  <c r="H831" i="4"/>
  <c r="H833" i="4"/>
  <c r="H837" i="4"/>
  <c r="H839" i="4"/>
  <c r="H841" i="4"/>
  <c r="H844" i="4"/>
  <c r="H845" i="4"/>
  <c r="H848" i="4"/>
  <c r="H849" i="4"/>
  <c r="H851" i="4"/>
  <c r="H852" i="4"/>
  <c r="H853" i="4"/>
  <c r="H855" i="4"/>
  <c r="H856" i="4"/>
  <c r="H857" i="4"/>
  <c r="H860" i="4"/>
  <c r="H861" i="4"/>
  <c r="H864" i="4"/>
  <c r="H865" i="4"/>
  <c r="H868" i="4"/>
  <c r="H869" i="4"/>
  <c r="H871" i="4"/>
  <c r="H872" i="4"/>
  <c r="H873" i="4"/>
  <c r="H876" i="4"/>
  <c r="H877" i="4"/>
  <c r="H880" i="4"/>
  <c r="H881" i="4"/>
  <c r="H883" i="4"/>
  <c r="H884" i="4"/>
  <c r="H885" i="4"/>
  <c r="H888" i="4"/>
  <c r="H889" i="4"/>
  <c r="H892" i="4"/>
  <c r="H893" i="4"/>
  <c r="H896" i="4"/>
  <c r="H897" i="4"/>
  <c r="H900" i="4"/>
  <c r="H901" i="4"/>
  <c r="H903" i="4"/>
  <c r="H904" i="4"/>
  <c r="H905" i="4"/>
  <c r="H908" i="4"/>
  <c r="H909" i="4"/>
  <c r="H912" i="4"/>
  <c r="H913" i="4"/>
  <c r="H915" i="4"/>
  <c r="H916" i="4"/>
  <c r="H917" i="4"/>
  <c r="H920" i="4"/>
  <c r="H921" i="4"/>
  <c r="H924" i="4"/>
  <c r="H925" i="4"/>
  <c r="H928" i="4"/>
  <c r="H929" i="4"/>
  <c r="H932" i="4"/>
  <c r="H933" i="4"/>
  <c r="H935" i="4"/>
  <c r="H936" i="4"/>
  <c r="H937" i="4"/>
  <c r="H940" i="4"/>
  <c r="H941" i="4"/>
  <c r="H944" i="4"/>
  <c r="H945" i="4"/>
  <c r="H947" i="4"/>
  <c r="H948" i="4"/>
  <c r="H949" i="4"/>
  <c r="H952" i="4"/>
  <c r="H953" i="4"/>
  <c r="H956" i="4"/>
  <c r="H957" i="4"/>
  <c r="H960" i="4"/>
  <c r="H961" i="4"/>
  <c r="H964" i="4"/>
  <c r="H965" i="4"/>
  <c r="H967" i="4"/>
  <c r="H968" i="4"/>
  <c r="H969" i="4"/>
  <c r="H972" i="4"/>
  <c r="H973" i="4"/>
  <c r="H976" i="4"/>
  <c r="H977" i="4"/>
  <c r="H979" i="4"/>
  <c r="H980" i="4"/>
  <c r="H981" i="4"/>
  <c r="H984" i="4"/>
  <c r="H985" i="4"/>
  <c r="H988" i="4"/>
  <c r="H989" i="4"/>
  <c r="H992" i="4"/>
  <c r="H993" i="4"/>
  <c r="H996" i="4"/>
  <c r="H997" i="4"/>
  <c r="H999" i="4"/>
  <c r="H1000" i="4"/>
  <c r="H1001" i="4"/>
  <c r="H1004" i="4"/>
  <c r="H1005" i="4"/>
  <c r="H1008" i="4"/>
  <c r="H1009" i="4"/>
  <c r="H1011" i="4"/>
  <c r="H1012" i="4"/>
  <c r="H1013" i="4"/>
  <c r="H1016" i="4"/>
  <c r="H1017" i="4"/>
  <c r="H1020" i="4"/>
  <c r="H1021" i="4"/>
  <c r="H1024" i="4"/>
  <c r="H1025" i="4"/>
  <c r="H1028" i="4"/>
  <c r="H1029" i="4"/>
  <c r="H1031" i="4"/>
  <c r="H1032" i="4"/>
  <c r="H1033" i="4"/>
  <c r="H1036" i="4"/>
  <c r="H1037" i="4"/>
  <c r="H1040" i="4"/>
  <c r="H1041" i="4"/>
  <c r="H1043" i="4"/>
  <c r="H1044" i="4"/>
  <c r="H1045" i="4"/>
  <c r="H1048" i="4"/>
  <c r="H1049" i="4"/>
  <c r="H1052" i="4"/>
  <c r="H1053" i="4"/>
  <c r="H1056" i="4"/>
  <c r="H1057" i="4"/>
  <c r="H1060" i="4"/>
  <c r="H1061" i="4"/>
  <c r="H1063" i="4"/>
  <c r="H1064" i="4"/>
  <c r="H1065" i="4"/>
  <c r="H1068" i="4"/>
  <c r="H1069" i="4"/>
  <c r="H1072" i="4"/>
  <c r="H1073" i="4"/>
  <c r="H1075" i="4"/>
  <c r="H1076" i="4"/>
  <c r="H1077" i="4"/>
  <c r="H1080" i="4"/>
  <c r="H1081" i="4"/>
  <c r="H1084" i="4"/>
  <c r="H1085" i="4"/>
  <c r="H1088" i="4"/>
  <c r="H1089" i="4"/>
  <c r="H1092" i="4"/>
  <c r="H1093" i="4"/>
  <c r="H1095" i="4"/>
  <c r="H1096" i="4"/>
  <c r="H1097" i="4"/>
  <c r="H1100" i="4"/>
  <c r="H1101" i="4"/>
  <c r="H1104" i="4"/>
  <c r="H1105" i="4"/>
  <c r="H1107" i="4"/>
  <c r="H1108" i="4"/>
  <c r="H1109" i="4"/>
  <c r="H1112" i="4"/>
  <c r="H1113" i="4"/>
  <c r="H1116" i="4"/>
  <c r="H1117" i="4"/>
  <c r="H1119" i="4"/>
  <c r="H1120" i="4"/>
  <c r="H1121" i="4"/>
  <c r="H1124" i="4"/>
  <c r="H1125" i="4"/>
  <c r="H1128" i="4"/>
  <c r="H1129" i="4"/>
  <c r="H1132" i="4"/>
  <c r="H1133" i="4"/>
  <c r="H1136" i="4"/>
  <c r="H1137" i="4"/>
  <c r="H1140" i="4"/>
  <c r="H1141" i="4"/>
  <c r="H1143" i="4"/>
  <c r="H1144" i="4"/>
  <c r="H1145" i="4"/>
  <c r="H1148" i="4"/>
  <c r="H1149" i="4"/>
  <c r="H1152" i="4"/>
  <c r="H1153" i="4"/>
  <c r="H1155" i="4"/>
  <c r="H1156" i="4"/>
  <c r="H1157" i="4"/>
  <c r="H1159" i="4"/>
  <c r="H1160" i="4"/>
  <c r="H1161" i="4"/>
  <c r="H1164" i="4"/>
  <c r="H1165" i="4"/>
  <c r="H1167" i="4"/>
  <c r="H1168" i="4"/>
  <c r="H1169" i="4"/>
  <c r="H1171" i="4"/>
  <c r="H1172" i="4"/>
  <c r="H1173" i="4"/>
  <c r="H1176" i="4"/>
  <c r="H1177" i="4"/>
  <c r="H1180" i="4"/>
  <c r="H1181" i="4"/>
  <c r="H1183" i="4"/>
  <c r="H1184" i="4"/>
  <c r="H1185" i="4"/>
  <c r="H1188" i="4"/>
  <c r="H1189" i="4"/>
  <c r="H1192" i="4"/>
  <c r="H1193" i="4"/>
  <c r="H1196" i="4"/>
  <c r="H1197" i="4"/>
  <c r="H1200" i="4"/>
  <c r="H1201" i="4"/>
  <c r="H1204" i="4"/>
  <c r="H1205" i="4"/>
  <c r="H1207" i="4"/>
  <c r="H1208" i="4"/>
  <c r="H1209" i="4"/>
  <c r="H1212" i="4"/>
  <c r="H1213" i="4"/>
  <c r="H1216" i="4"/>
  <c r="H1217" i="4"/>
  <c r="H1219" i="4"/>
  <c r="H1220" i="4"/>
  <c r="H1221" i="4"/>
  <c r="H1223" i="4"/>
  <c r="H1224" i="4"/>
  <c r="H1225" i="4"/>
  <c r="H1228" i="4"/>
  <c r="H1229" i="4"/>
  <c r="H1231" i="4"/>
  <c r="H1232" i="4"/>
  <c r="H1233" i="4"/>
  <c r="H1235" i="4"/>
  <c r="H1236" i="4"/>
  <c r="H1237" i="4"/>
  <c r="H1240" i="4"/>
  <c r="H1241" i="4"/>
  <c r="H1244" i="4"/>
  <c r="H1245" i="4"/>
  <c r="H1247" i="4"/>
  <c r="H1248" i="4"/>
  <c r="H1249" i="4"/>
  <c r="H1252" i="4"/>
  <c r="H1253" i="4"/>
  <c r="H1256" i="4"/>
  <c r="H1257" i="4"/>
  <c r="H1260" i="4"/>
  <c r="H1261" i="4"/>
  <c r="H1264" i="4"/>
  <c r="H1265" i="4"/>
  <c r="H1268" i="4"/>
  <c r="H1269" i="4"/>
  <c r="H1271" i="4"/>
  <c r="H1272" i="4"/>
  <c r="H1273" i="4"/>
  <c r="H1275" i="4"/>
  <c r="H1276" i="4"/>
  <c r="H1277" i="4"/>
  <c r="H1280" i="4"/>
  <c r="H1281" i="4"/>
  <c r="H1284" i="4"/>
  <c r="H1285" i="4"/>
  <c r="H1287" i="4"/>
  <c r="H1288" i="4"/>
  <c r="H1289" i="4"/>
  <c r="H1291" i="4"/>
  <c r="H1292" i="4"/>
  <c r="H1293" i="4"/>
  <c r="H1296" i="4"/>
  <c r="H1297" i="4"/>
  <c r="H1300" i="4"/>
  <c r="H1301" i="4"/>
  <c r="H1303" i="4"/>
  <c r="H1304" i="4"/>
  <c r="H1305" i="4"/>
  <c r="H1307" i="4"/>
  <c r="H1308" i="4"/>
  <c r="H1309" i="4"/>
  <c r="H1312" i="4"/>
  <c r="H1313" i="4"/>
  <c r="H1316" i="4"/>
  <c r="H1317" i="4"/>
  <c r="H1319" i="4"/>
  <c r="H1320" i="4"/>
  <c r="H1321" i="4"/>
  <c r="H1323" i="4"/>
  <c r="H1324" i="4"/>
  <c r="H1325" i="4"/>
  <c r="H1328" i="4"/>
  <c r="H1329" i="4"/>
  <c r="H1332" i="4"/>
  <c r="H1333" i="4"/>
  <c r="H1335" i="4"/>
  <c r="H1336" i="4"/>
  <c r="H1337" i="4"/>
  <c r="H1339" i="4"/>
  <c r="H1340" i="4"/>
  <c r="H1341" i="4"/>
  <c r="H1344" i="4"/>
  <c r="H1345" i="4"/>
  <c r="H1348" i="4"/>
  <c r="H1349" i="4"/>
  <c r="H1351" i="4"/>
  <c r="H1352" i="4"/>
  <c r="H1353" i="4"/>
  <c r="H1355" i="4"/>
  <c r="H1356" i="4"/>
  <c r="H1357" i="4"/>
  <c r="H1360" i="4"/>
  <c r="H1361" i="4"/>
  <c r="H1364" i="4"/>
  <c r="H1365" i="4"/>
  <c r="H1367" i="4"/>
  <c r="H1368" i="4"/>
  <c r="H1369" i="4"/>
  <c r="H1371" i="4"/>
  <c r="H1372" i="4"/>
  <c r="H1373" i="4"/>
  <c r="H1376" i="4"/>
  <c r="H1377" i="4"/>
  <c r="H1380" i="4"/>
  <c r="H1381" i="4"/>
  <c r="H1383" i="4"/>
  <c r="H1384" i="4"/>
  <c r="H1385" i="4"/>
  <c r="H1387" i="4"/>
  <c r="H1388" i="4"/>
  <c r="H1389" i="4"/>
  <c r="H1392" i="4"/>
  <c r="H1393" i="4"/>
  <c r="H1396" i="4"/>
  <c r="H1397" i="4"/>
  <c r="H1399" i="4"/>
  <c r="H1400" i="4"/>
  <c r="H1401" i="4"/>
  <c r="H1403" i="4"/>
  <c r="H1404" i="4"/>
  <c r="H1405" i="4"/>
  <c r="H1408" i="4"/>
  <c r="H1409" i="4"/>
  <c r="H1412" i="4"/>
  <c r="H1413" i="4"/>
  <c r="H1415" i="4"/>
  <c r="H1416" i="4"/>
  <c r="H1417" i="4"/>
  <c r="H1419" i="4"/>
  <c r="H1420" i="4"/>
  <c r="H1421" i="4"/>
  <c r="H1424" i="4"/>
  <c r="H1425" i="4"/>
  <c r="H1428" i="4"/>
  <c r="H1429" i="4"/>
  <c r="H1431" i="4"/>
  <c r="H1432" i="4"/>
  <c r="H1433" i="4"/>
  <c r="H1435" i="4"/>
  <c r="H1436" i="4"/>
  <c r="H1437" i="4"/>
  <c r="H1440" i="4"/>
  <c r="H1441" i="4"/>
  <c r="H1444" i="4"/>
  <c r="H1445" i="4"/>
  <c r="H1447" i="4"/>
  <c r="H1448" i="4"/>
  <c r="H1449" i="4"/>
  <c r="H1451" i="4"/>
  <c r="H1452" i="4"/>
  <c r="H1453" i="4"/>
  <c r="H1456" i="4"/>
  <c r="H1457" i="4"/>
  <c r="H1460" i="4"/>
  <c r="H1461" i="4"/>
  <c r="H1463" i="4"/>
  <c r="H1464" i="4"/>
  <c r="H1465" i="4"/>
  <c r="H1467" i="4"/>
  <c r="H1468" i="4"/>
  <c r="H1469" i="4"/>
  <c r="H1472" i="4"/>
  <c r="H1473" i="4"/>
  <c r="H1476" i="4"/>
  <c r="H1477" i="4"/>
  <c r="H1479" i="4"/>
  <c r="H1480" i="4"/>
  <c r="H1481" i="4"/>
  <c r="H1483" i="4"/>
  <c r="H1484" i="4"/>
  <c r="H1485" i="4"/>
  <c r="H1488" i="4"/>
  <c r="H1489" i="4"/>
  <c r="H1492" i="4"/>
  <c r="H1493" i="4"/>
  <c r="H1495" i="4"/>
  <c r="H1496" i="4"/>
  <c r="H1497" i="4"/>
  <c r="H1499" i="4"/>
  <c r="H1500" i="4"/>
  <c r="H1501" i="4"/>
  <c r="H1504" i="4"/>
  <c r="H1505" i="4"/>
  <c r="H1508" i="4"/>
  <c r="H1509" i="4"/>
  <c r="H1511" i="4"/>
  <c r="H1512" i="4"/>
  <c r="H1513" i="4"/>
  <c r="H1515" i="4"/>
  <c r="H1516" i="4"/>
  <c r="H1517" i="4"/>
  <c r="H1520" i="4"/>
  <c r="H1521" i="4"/>
  <c r="H1524" i="4"/>
  <c r="H1525" i="4"/>
  <c r="H1527" i="4"/>
  <c r="H1528" i="4"/>
  <c r="H1529" i="4"/>
  <c r="H1531" i="4"/>
  <c r="H1532" i="4"/>
  <c r="H1533" i="4"/>
  <c r="H1536" i="4"/>
  <c r="H1537" i="4"/>
  <c r="H1540" i="4"/>
  <c r="H1541" i="4"/>
  <c r="H1543" i="4"/>
  <c r="H1544" i="4"/>
  <c r="H1545" i="4"/>
  <c r="H1547" i="4"/>
  <c r="H1548" i="4"/>
  <c r="H1549" i="4"/>
  <c r="H1552" i="4"/>
  <c r="H1553" i="4"/>
  <c r="H1556" i="4"/>
  <c r="H1557" i="4"/>
  <c r="H1559" i="4"/>
  <c r="H1560" i="4"/>
  <c r="H1561" i="4"/>
  <c r="H1563" i="4"/>
  <c r="H1564" i="4"/>
  <c r="H1565" i="4"/>
  <c r="H1568" i="4"/>
  <c r="H1569" i="4"/>
  <c r="H1572" i="4"/>
  <c r="H1573" i="4"/>
  <c r="H1575" i="4"/>
  <c r="H1576" i="4"/>
  <c r="H1577" i="4"/>
  <c r="H1579" i="4"/>
  <c r="H1580" i="4"/>
  <c r="H1581" i="4"/>
  <c r="H1584" i="4"/>
  <c r="H1585" i="4"/>
  <c r="H1588" i="4"/>
  <c r="H1589" i="4"/>
  <c r="H1591" i="4"/>
  <c r="H1592" i="4"/>
  <c r="H1593" i="4"/>
  <c r="H1595" i="4"/>
  <c r="H1596" i="4"/>
  <c r="H1597" i="4"/>
  <c r="H1600" i="4"/>
  <c r="H1601" i="4"/>
  <c r="H1604" i="4"/>
  <c r="H1605" i="4"/>
  <c r="H1607" i="4"/>
  <c r="H1608" i="4"/>
  <c r="H1609" i="4"/>
  <c r="H1611" i="4"/>
  <c r="H1612" i="4"/>
  <c r="H1613" i="4"/>
  <c r="H1616" i="4"/>
  <c r="H1617" i="4"/>
  <c r="H1620" i="4"/>
  <c r="H1621" i="4"/>
  <c r="H1623" i="4"/>
  <c r="H1624" i="4"/>
  <c r="H1625" i="4"/>
  <c r="H1627" i="4"/>
  <c r="H1628" i="4"/>
  <c r="H1629" i="4"/>
  <c r="H1632" i="4"/>
  <c r="H1633" i="4"/>
  <c r="H1636" i="4"/>
  <c r="H1637" i="4"/>
  <c r="H1639" i="4"/>
  <c r="H1640" i="4"/>
  <c r="H1641" i="4"/>
  <c r="H1643" i="4"/>
  <c r="H1644" i="4"/>
  <c r="H1645" i="4"/>
  <c r="H1648" i="4"/>
  <c r="H1649" i="4"/>
  <c r="H1652" i="4"/>
  <c r="H1653" i="4"/>
  <c r="H1655" i="4"/>
  <c r="H1656" i="4"/>
  <c r="H1657" i="4"/>
  <c r="H1659" i="4"/>
  <c r="H1660" i="4"/>
  <c r="H1661" i="4"/>
  <c r="H1664" i="4"/>
  <c r="H1665" i="4"/>
  <c r="H1668" i="4"/>
  <c r="H1669" i="4"/>
  <c r="H1671" i="4"/>
  <c r="H1672" i="4"/>
  <c r="H1673" i="4"/>
  <c r="H1675" i="4"/>
  <c r="H1676" i="4"/>
  <c r="H1677" i="4"/>
  <c r="H1680" i="4"/>
  <c r="H1681" i="4"/>
  <c r="H1684" i="4"/>
  <c r="H1685" i="4"/>
  <c r="H1687" i="4"/>
  <c r="H1688" i="4"/>
  <c r="H1689" i="4"/>
  <c r="H1691" i="4"/>
  <c r="H1692" i="4"/>
  <c r="H1693" i="4"/>
  <c r="H1696" i="4"/>
  <c r="H1697" i="4"/>
  <c r="H1700" i="4"/>
  <c r="H1701" i="4"/>
  <c r="H1703" i="4"/>
  <c r="H1704" i="4"/>
  <c r="H1705" i="4"/>
  <c r="H1707" i="4"/>
  <c r="H1708" i="4"/>
  <c r="H1709" i="4"/>
  <c r="H1712" i="4"/>
  <c r="H1713" i="4"/>
  <c r="H1716" i="4"/>
  <c r="H1717" i="4"/>
  <c r="H1719" i="4"/>
  <c r="H1720" i="4"/>
  <c r="H1721" i="4"/>
  <c r="H1723" i="4"/>
  <c r="H1724" i="4"/>
  <c r="H1725" i="4"/>
  <c r="H1728" i="4"/>
  <c r="H1729" i="4"/>
  <c r="H1732" i="4"/>
  <c r="H1733" i="4"/>
  <c r="H1735" i="4"/>
  <c r="H1736" i="4"/>
  <c r="H1737" i="4"/>
  <c r="H1739" i="4"/>
  <c r="H1740" i="4"/>
  <c r="H1741" i="4"/>
  <c r="H1744" i="4"/>
  <c r="H1745" i="4"/>
  <c r="H1748" i="4"/>
  <c r="H1749" i="4"/>
  <c r="H1751" i="4"/>
  <c r="H1752" i="4"/>
  <c r="H1753" i="4"/>
  <c r="H1755" i="4"/>
  <c r="H1756" i="4"/>
  <c r="H1757" i="4"/>
  <c r="H1760" i="4"/>
  <c r="H1761" i="4"/>
  <c r="H1764" i="4"/>
  <c r="H1765" i="4"/>
  <c r="H1767" i="4"/>
  <c r="H1768" i="4"/>
  <c r="H1769" i="4"/>
  <c r="H1771" i="4"/>
  <c r="H1772" i="4"/>
  <c r="H1773" i="4"/>
  <c r="H1776" i="4"/>
  <c r="H1777" i="4"/>
  <c r="H1780" i="4"/>
  <c r="H1781" i="4"/>
  <c r="H1783" i="4"/>
  <c r="H1784" i="4"/>
  <c r="H1785" i="4"/>
  <c r="H1787" i="4"/>
  <c r="H1788" i="4"/>
  <c r="H1789" i="4"/>
  <c r="H1792" i="4"/>
  <c r="H1793" i="4"/>
  <c r="H1796" i="4"/>
  <c r="H1797" i="4"/>
  <c r="H1799" i="4"/>
  <c r="H1800" i="4"/>
  <c r="H1801" i="4"/>
  <c r="H1803" i="4"/>
  <c r="H1804" i="4"/>
  <c r="H1805" i="4"/>
  <c r="H1808" i="4"/>
  <c r="H1809" i="4"/>
  <c r="H1812" i="4"/>
  <c r="H1813" i="4"/>
  <c r="H1815" i="4"/>
  <c r="H1816" i="4"/>
  <c r="H1817" i="4"/>
  <c r="H1819" i="4"/>
  <c r="H1820" i="4"/>
  <c r="H1821" i="4"/>
  <c r="H1824" i="4"/>
  <c r="H1825" i="4"/>
  <c r="H1828" i="4"/>
  <c r="H1829" i="4"/>
  <c r="H1831" i="4"/>
  <c r="H1832" i="4"/>
  <c r="H1833" i="4"/>
  <c r="H1835" i="4"/>
  <c r="H1836" i="4"/>
  <c r="H1837" i="4"/>
  <c r="H1840" i="4"/>
  <c r="H1841" i="4"/>
  <c r="H1844" i="4"/>
  <c r="H1845" i="4"/>
  <c r="H1847" i="4"/>
  <c r="H1848" i="4"/>
  <c r="H1849" i="4"/>
  <c r="H1851" i="4"/>
  <c r="H1852" i="4"/>
  <c r="H1853" i="4"/>
  <c r="H1856" i="4"/>
  <c r="H1857" i="4"/>
  <c r="H1860" i="4"/>
  <c r="H1861" i="4"/>
  <c r="H1863" i="4"/>
  <c r="H1864" i="4"/>
  <c r="H1865" i="4"/>
  <c r="H1868" i="4"/>
  <c r="H1869" i="4"/>
  <c r="H1872" i="4"/>
  <c r="H1873" i="4"/>
  <c r="H1876" i="4"/>
  <c r="H1877" i="4"/>
  <c r="H1879" i="4"/>
  <c r="H1880" i="4"/>
  <c r="H1881" i="4"/>
  <c r="H1884" i="4"/>
  <c r="H1885" i="4"/>
  <c r="H1888" i="4"/>
  <c r="H1889" i="4"/>
  <c r="H1892" i="4"/>
  <c r="H1893" i="4"/>
  <c r="H1895" i="4"/>
  <c r="H1896" i="4"/>
  <c r="H1897" i="4"/>
  <c r="H1900" i="4"/>
  <c r="H1901" i="4"/>
  <c r="H1904" i="4"/>
  <c r="H1905" i="4"/>
  <c r="H1908" i="4"/>
  <c r="H1909" i="4"/>
  <c r="H1911" i="4"/>
  <c r="H1912" i="4"/>
  <c r="H1913" i="4"/>
  <c r="H1916" i="4"/>
  <c r="H1917" i="4"/>
  <c r="H1920" i="4"/>
  <c r="H1921" i="4"/>
  <c r="H1924" i="4"/>
  <c r="H1925" i="4"/>
  <c r="H1927" i="4"/>
  <c r="H1928" i="4"/>
  <c r="H1929" i="4"/>
  <c r="H1932" i="4"/>
  <c r="H1933" i="4"/>
  <c r="H1936" i="4"/>
  <c r="H1937" i="4"/>
  <c r="H1940" i="4"/>
  <c r="H1941" i="4"/>
  <c r="H1943" i="4"/>
  <c r="H1944" i="4"/>
  <c r="H1945" i="4"/>
  <c r="H1948" i="4"/>
  <c r="H1949" i="4"/>
  <c r="H1952" i="4"/>
  <c r="H1953" i="4"/>
  <c r="H1956" i="4"/>
  <c r="H1957" i="4"/>
  <c r="H1959" i="4"/>
  <c r="H1960" i="4"/>
  <c r="H1961" i="4"/>
  <c r="H1964" i="4"/>
  <c r="H1965" i="4"/>
  <c r="H1968" i="4"/>
  <c r="H1969" i="4"/>
  <c r="H1972" i="4"/>
  <c r="H1973" i="4"/>
  <c r="H1975" i="4"/>
  <c r="H1976" i="4"/>
  <c r="H1977" i="4"/>
  <c r="H1980" i="4"/>
  <c r="H1981" i="4"/>
  <c r="H1984" i="4"/>
  <c r="H1985" i="4"/>
  <c r="H1988" i="4"/>
  <c r="H1989" i="4"/>
  <c r="H1991" i="4"/>
  <c r="H1992" i="4"/>
  <c r="H1993" i="4"/>
  <c r="H1996" i="4"/>
  <c r="H1997" i="4"/>
  <c r="H2000" i="4"/>
  <c r="H2001" i="4"/>
  <c r="H2004" i="4"/>
  <c r="H2005" i="4"/>
  <c r="H2007" i="4"/>
  <c r="H2008" i="4"/>
  <c r="H2009" i="4"/>
  <c r="H2012" i="4"/>
  <c r="H2013" i="4"/>
  <c r="H2016" i="4"/>
  <c r="H2017" i="4"/>
  <c r="H2020" i="4"/>
  <c r="H2021" i="4"/>
  <c r="H2023" i="4"/>
  <c r="H2024" i="4"/>
  <c r="H2025" i="4"/>
  <c r="H2028" i="4"/>
  <c r="H2029" i="4"/>
  <c r="H2032" i="4"/>
  <c r="H2033" i="4"/>
  <c r="H2036" i="4"/>
  <c r="H2037" i="4"/>
  <c r="H2039" i="4"/>
  <c r="H2040" i="4"/>
  <c r="H2041" i="4"/>
  <c r="G2035" i="6"/>
  <c r="G2036" i="6"/>
  <c r="G2037" i="6"/>
  <c r="G2038" i="6"/>
  <c r="G2039" i="6"/>
  <c r="G2040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43" i="6"/>
  <c r="G2044" i="6"/>
  <c r="G1321" i="6"/>
  <c r="G2041" i="6"/>
  <c r="G2042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I12" i="6" l="1"/>
  <c r="G12" i="6"/>
  <c r="I13" i="6"/>
  <c r="I16" i="6"/>
  <c r="I15" i="6"/>
  <c r="I14" i="6"/>
  <c r="I17" i="6"/>
  <c r="I21" i="6"/>
  <c r="I26" i="6" l="1"/>
  <c r="I22" i="6"/>
  <c r="I18" i="6"/>
  <c r="I19" i="6"/>
  <c r="I20" i="6"/>
  <c r="I25" i="6" l="1"/>
  <c r="I31" i="6"/>
  <c r="I23" i="6"/>
  <c r="I24" i="6"/>
  <c r="I27" i="6"/>
  <c r="E2000" i="4"/>
  <c r="E1963" i="4"/>
  <c r="E13" i="4"/>
  <c r="J10" i="4"/>
  <c r="K8" i="4"/>
  <c r="J8" i="4"/>
  <c r="I32" i="6" l="1"/>
  <c r="I30" i="6"/>
  <c r="I28" i="6"/>
  <c r="I29" i="6"/>
  <c r="I36" i="6"/>
  <c r="H11" i="4"/>
  <c r="I41" i="6" l="1"/>
  <c r="I37" i="6"/>
  <c r="I33" i="6"/>
  <c r="I35" i="6"/>
  <c r="I34" i="6"/>
  <c r="H2045" i="4"/>
  <c r="I39" i="6" l="1"/>
  <c r="I46" i="6"/>
  <c r="I38" i="6"/>
  <c r="I42" i="6"/>
  <c r="I40" i="6"/>
  <c r="I45" i="6" l="1"/>
  <c r="I44" i="6"/>
  <c r="I43" i="6"/>
  <c r="I47" i="6"/>
  <c r="I51" i="6"/>
  <c r="I56" i="6" l="1"/>
  <c r="I50" i="6"/>
  <c r="I48" i="6"/>
  <c r="I52" i="6"/>
  <c r="I49" i="6"/>
  <c r="I54" i="6" l="1"/>
  <c r="I61" i="6"/>
  <c r="I53" i="6"/>
  <c r="I57" i="6"/>
  <c r="I55" i="6"/>
  <c r="I60" i="6" l="1"/>
  <c r="I58" i="6"/>
  <c r="I59" i="6"/>
  <c r="I62" i="6"/>
  <c r="I66" i="6"/>
  <c r="I71" i="6" l="1"/>
  <c r="I64" i="6"/>
  <c r="I65" i="6"/>
  <c r="I67" i="6"/>
  <c r="I63" i="6"/>
  <c r="I70" i="6" l="1"/>
  <c r="I76" i="6"/>
  <c r="I68" i="6"/>
  <c r="I72" i="6"/>
  <c r="I69" i="6"/>
  <c r="I74" i="6" l="1"/>
  <c r="I73" i="6"/>
  <c r="I75" i="6"/>
  <c r="I77" i="6"/>
  <c r="I81" i="6"/>
  <c r="I86" i="6" l="1"/>
  <c r="I80" i="6"/>
  <c r="I82" i="6"/>
  <c r="I78" i="6"/>
  <c r="I79" i="6"/>
  <c r="I87" i="6" l="1"/>
  <c r="I91" i="6"/>
  <c r="I85" i="6"/>
  <c r="I84" i="6"/>
  <c r="I83" i="6"/>
  <c r="I88" i="6" l="1"/>
  <c r="I90" i="6"/>
  <c r="I89" i="6"/>
  <c r="I96" i="6"/>
  <c r="I92" i="6"/>
  <c r="I97" i="6" l="1"/>
  <c r="I93" i="6"/>
  <c r="I95" i="6"/>
  <c r="I94" i="6"/>
  <c r="I101" i="6"/>
  <c r="I106" i="6" l="1"/>
  <c r="I100" i="6"/>
  <c r="I99" i="6"/>
  <c r="I98" i="6"/>
  <c r="I102" i="6"/>
  <c r="I104" i="6" l="1"/>
  <c r="I111" i="6"/>
  <c r="I103" i="6"/>
  <c r="I107" i="6"/>
  <c r="I105" i="6"/>
  <c r="I110" i="6" l="1"/>
  <c r="I108" i="6"/>
  <c r="I112" i="6"/>
  <c r="I116" i="6"/>
  <c r="I109" i="6"/>
  <c r="I114" i="6" l="1"/>
  <c r="I115" i="6"/>
  <c r="I121" i="6"/>
  <c r="I117" i="6"/>
  <c r="I113" i="6"/>
  <c r="I118" i="6" l="1"/>
  <c r="I126" i="6"/>
  <c r="I122" i="6"/>
  <c r="I120" i="6"/>
  <c r="I119" i="6"/>
  <c r="I124" i="6" l="1"/>
  <c r="I123" i="6"/>
  <c r="I131" i="6"/>
  <c r="I127" i="6"/>
  <c r="I125" i="6"/>
  <c r="I130" i="6" l="1"/>
  <c r="I129" i="6"/>
  <c r="I132" i="6"/>
  <c r="I128" i="6"/>
  <c r="I136" i="6"/>
  <c r="I141" i="6" l="1"/>
  <c r="I135" i="6"/>
  <c r="I133" i="6"/>
  <c r="I137" i="6"/>
  <c r="I134" i="6"/>
  <c r="I139" i="6" l="1"/>
  <c r="I146" i="6"/>
  <c r="I142" i="6"/>
  <c r="I140" i="6"/>
  <c r="I138" i="6"/>
  <c r="I147" i="6" l="1"/>
  <c r="I144" i="6"/>
  <c r="I151" i="6"/>
  <c r="I143" i="6"/>
  <c r="I145" i="6"/>
  <c r="I156" i="6" l="1"/>
  <c r="I150" i="6"/>
  <c r="I152" i="6"/>
  <c r="I148" i="6"/>
  <c r="I149" i="6"/>
  <c r="I153" i="6" l="1"/>
  <c r="I155" i="6"/>
  <c r="I157" i="6"/>
  <c r="I154" i="6"/>
  <c r="I161" i="6"/>
  <c r="I159" i="6" l="1"/>
  <c r="I160" i="6"/>
  <c r="I162" i="6"/>
  <c r="I166" i="6"/>
  <c r="I158" i="6"/>
  <c r="I171" i="6" l="1"/>
  <c r="I165" i="6"/>
  <c r="I167" i="6"/>
  <c r="I163" i="6"/>
  <c r="I164" i="6"/>
  <c r="I168" i="6" l="1"/>
  <c r="I170" i="6"/>
  <c r="I172" i="6"/>
  <c r="I169" i="6"/>
  <c r="I176" i="6"/>
  <c r="I174" i="6" l="1"/>
  <c r="I175" i="6"/>
  <c r="I177" i="6"/>
  <c r="I181" i="6"/>
  <c r="I173" i="6"/>
  <c r="I186" i="6" l="1"/>
  <c r="I180" i="6"/>
  <c r="I182" i="6"/>
  <c r="I178" i="6"/>
  <c r="I179" i="6"/>
  <c r="I184" i="6" l="1"/>
  <c r="I187" i="6"/>
  <c r="I183" i="6"/>
  <c r="I191" i="6"/>
  <c r="I185" i="6"/>
  <c r="I196" i="6" l="1"/>
  <c r="I192" i="6"/>
  <c r="I188" i="6"/>
  <c r="I190" i="6"/>
  <c r="I189" i="6"/>
  <c r="I195" i="6" l="1"/>
  <c r="I197" i="6"/>
  <c r="I193" i="6"/>
  <c r="I194" i="6"/>
  <c r="I201" i="6"/>
  <c r="I199" i="6" l="1"/>
  <c r="I202" i="6"/>
  <c r="I198" i="6"/>
  <c r="I206" i="6"/>
  <c r="I200" i="6"/>
  <c r="I211" i="6" l="1"/>
  <c r="I207" i="6"/>
  <c r="I203" i="6"/>
  <c r="I205" i="6"/>
  <c r="I204" i="6"/>
  <c r="I210" i="6" l="1"/>
  <c r="I212" i="6"/>
  <c r="I208" i="6"/>
  <c r="I209" i="6"/>
  <c r="I216" i="6"/>
  <c r="I214" i="6" l="1"/>
  <c r="I217" i="6"/>
  <c r="I213" i="6"/>
  <c r="I221" i="6"/>
  <c r="I215" i="6"/>
  <c r="I226" i="6" l="1"/>
  <c r="I222" i="6"/>
  <c r="I218" i="6"/>
  <c r="I220" i="6"/>
  <c r="I219" i="6"/>
  <c r="I225" i="6" l="1"/>
  <c r="I227" i="6"/>
  <c r="I223" i="6"/>
  <c r="I224" i="6"/>
  <c r="I231" i="6"/>
  <c r="I229" i="6" l="1"/>
  <c r="I232" i="6"/>
  <c r="I228" i="6"/>
  <c r="I236" i="6"/>
  <c r="I230" i="6"/>
  <c r="I241" i="6" l="1"/>
  <c r="I237" i="6"/>
  <c r="I233" i="6"/>
  <c r="I235" i="6"/>
  <c r="I234" i="6"/>
  <c r="I240" i="6" l="1"/>
  <c r="I242" i="6"/>
  <c r="I238" i="6"/>
  <c r="I239" i="6"/>
  <c r="I246" i="6"/>
  <c r="I247" i="6" l="1"/>
  <c r="I244" i="6"/>
  <c r="I243" i="6"/>
  <c r="I251" i="6"/>
  <c r="I245" i="6"/>
  <c r="I256" i="6" l="1"/>
  <c r="I249" i="6"/>
  <c r="I248" i="6"/>
  <c r="I250" i="6"/>
  <c r="I252" i="6"/>
  <c r="I255" i="6" l="1"/>
  <c r="I254" i="6"/>
  <c r="I253" i="6"/>
  <c r="I257" i="6"/>
  <c r="I261" i="6"/>
  <c r="I262" i="6" l="1"/>
  <c r="I259" i="6"/>
  <c r="I258" i="6"/>
  <c r="I266" i="6"/>
  <c r="I260" i="6"/>
  <c r="I271" i="6" l="1"/>
  <c r="I264" i="6"/>
  <c r="I263" i="6"/>
  <c r="I265" i="6"/>
  <c r="I267" i="6"/>
  <c r="I270" i="6" l="1"/>
  <c r="I269" i="6"/>
  <c r="I268" i="6"/>
  <c r="I272" i="6"/>
  <c r="I276" i="6"/>
  <c r="I277" i="6" l="1"/>
  <c r="I274" i="6"/>
  <c r="I273" i="6"/>
  <c r="I281" i="6"/>
  <c r="I275" i="6"/>
  <c r="I286" i="6" l="1"/>
  <c r="I279" i="6"/>
  <c r="I278" i="6"/>
  <c r="I280" i="6"/>
  <c r="I282" i="6"/>
  <c r="I285" i="6" l="1"/>
  <c r="I284" i="6"/>
  <c r="I283" i="6"/>
  <c r="I287" i="6"/>
  <c r="I291" i="6"/>
  <c r="I289" i="6" l="1"/>
  <c r="I292" i="6"/>
  <c r="I288" i="6"/>
  <c r="I296" i="6"/>
  <c r="I290" i="6"/>
  <c r="I301" i="6" l="1"/>
  <c r="I297" i="6"/>
  <c r="I293" i="6"/>
  <c r="I295" i="6"/>
  <c r="I294" i="6"/>
  <c r="I300" i="6" l="1"/>
  <c r="I302" i="6"/>
  <c r="I298" i="6"/>
  <c r="I299" i="6"/>
  <c r="I306" i="6"/>
  <c r="I304" i="6" l="1"/>
  <c r="I307" i="6"/>
  <c r="I303" i="6"/>
  <c r="I311" i="6"/>
  <c r="I305" i="6"/>
  <c r="I316" i="6" l="1"/>
  <c r="I312" i="6"/>
  <c r="I308" i="6"/>
  <c r="I310" i="6"/>
  <c r="I309" i="6"/>
  <c r="I315" i="6" l="1"/>
  <c r="I317" i="6"/>
  <c r="I313" i="6"/>
  <c r="I318" i="6" s="1"/>
  <c r="I314" i="6"/>
  <c r="I321" i="6"/>
  <c r="I319" i="6" l="1"/>
  <c r="I322" i="6"/>
  <c r="I323" i="6"/>
  <c r="I326" i="6"/>
  <c r="I320" i="6"/>
  <c r="I331" i="6" l="1"/>
  <c r="I327" i="6"/>
  <c r="I328" i="6"/>
  <c r="I325" i="6"/>
  <c r="I324" i="6"/>
  <c r="I330" i="6" l="1"/>
  <c r="I332" i="6"/>
  <c r="I333" i="6"/>
  <c r="I329" i="6"/>
  <c r="I336" i="6"/>
  <c r="I337" i="6" l="1"/>
  <c r="I334" i="6"/>
  <c r="I338" i="6"/>
  <c r="I341" i="6"/>
  <c r="I335" i="6"/>
  <c r="I346" i="6" l="1"/>
  <c r="I339" i="6"/>
  <c r="I343" i="6"/>
  <c r="I340" i="6"/>
  <c r="I342" i="6"/>
  <c r="I345" i="6" l="1"/>
  <c r="I350" i="6" s="1"/>
  <c r="I344" i="6"/>
  <c r="I348" i="6"/>
  <c r="I347" i="6"/>
  <c r="I351" i="6"/>
  <c r="I352" i="6" l="1"/>
  <c r="I353" i="6"/>
  <c r="I349" i="6"/>
  <c r="I356" i="6"/>
  <c r="I355" i="6"/>
  <c r="I361" i="6" l="1"/>
  <c r="I358" i="6"/>
  <c r="I354" i="6"/>
  <c r="I360" i="6"/>
  <c r="I357" i="6"/>
  <c r="I363" i="6" l="1"/>
  <c r="I365" i="6"/>
  <c r="I359" i="6"/>
  <c r="I362" i="6"/>
  <c r="I366" i="6"/>
  <c r="I364" i="6" l="1"/>
  <c r="I367" i="6"/>
  <c r="I370" i="6"/>
  <c r="I371" i="6"/>
  <c r="I368" i="6"/>
  <c r="I376" i="6" l="1"/>
  <c r="I372" i="6"/>
  <c r="I375" i="6"/>
  <c r="I373" i="6"/>
  <c r="I369" i="6"/>
  <c r="I378" i="6" l="1"/>
  <c r="I377" i="6"/>
  <c r="I380" i="6"/>
  <c r="I374" i="6"/>
  <c r="I381" i="6"/>
  <c r="I379" i="6" l="1"/>
  <c r="I385" i="6"/>
  <c r="I382" i="6"/>
  <c r="I386" i="6"/>
  <c r="I383" i="6"/>
  <c r="I391" i="6" l="1"/>
  <c r="I390" i="6"/>
  <c r="I387" i="6"/>
  <c r="I388" i="6"/>
  <c r="I384" i="6"/>
  <c r="I393" i="6" l="1"/>
  <c r="I395" i="6"/>
  <c r="I392" i="6"/>
  <c r="I389" i="6"/>
  <c r="I396" i="6"/>
  <c r="I394" i="6" l="1"/>
  <c r="I400" i="6"/>
  <c r="I397" i="6"/>
  <c r="I401" i="6"/>
  <c r="I398" i="6"/>
  <c r="I406" i="6" l="1"/>
  <c r="I405" i="6"/>
  <c r="I402" i="6"/>
  <c r="I403" i="6"/>
  <c r="I399" i="6"/>
  <c r="I408" i="6" l="1"/>
  <c r="I410" i="6"/>
  <c r="I407" i="6"/>
  <c r="I404" i="6"/>
  <c r="I411" i="6"/>
  <c r="I409" i="6" l="1"/>
  <c r="I415" i="6"/>
  <c r="I412" i="6"/>
  <c r="I416" i="6"/>
  <c r="I413" i="6"/>
  <c r="I421" i="6" l="1"/>
  <c r="I420" i="6"/>
  <c r="I417" i="6"/>
  <c r="I418" i="6"/>
  <c r="I414" i="6"/>
  <c r="I419" i="6" l="1"/>
  <c r="I422" i="6"/>
  <c r="I423" i="6"/>
  <c r="I426" i="6"/>
  <c r="I425" i="6"/>
  <c r="I431" i="6" l="1"/>
  <c r="I427" i="6"/>
  <c r="I428" i="6"/>
  <c r="I430" i="6"/>
  <c r="I424" i="6"/>
  <c r="I435" i="6" l="1"/>
  <c r="I432" i="6"/>
  <c r="I433" i="6"/>
  <c r="I429" i="6"/>
  <c r="I436" i="6"/>
  <c r="I434" i="6" l="1"/>
  <c r="I437" i="6"/>
  <c r="I438" i="6"/>
  <c r="I441" i="6"/>
  <c r="I440" i="6"/>
  <c r="I446" i="6" l="1"/>
  <c r="I442" i="6"/>
  <c r="I443" i="6"/>
  <c r="I445" i="6"/>
  <c r="I439" i="6"/>
  <c r="I447" i="6" l="1"/>
  <c r="I450" i="6"/>
  <c r="I448" i="6"/>
  <c r="I444" i="6"/>
  <c r="I451" i="6"/>
  <c r="I449" i="6" l="1"/>
  <c r="I454" i="6" s="1"/>
  <c r="I453" i="6"/>
  <c r="I455" i="6"/>
  <c r="I456" i="6"/>
  <c r="I452" i="6"/>
  <c r="I461" i="6" l="1"/>
  <c r="I458" i="6"/>
  <c r="I460" i="6"/>
  <c r="I457" i="6"/>
  <c r="I459" i="6"/>
  <c r="I465" i="6" l="1"/>
  <c r="I462" i="6"/>
  <c r="I463" i="6"/>
  <c r="I464" i="6"/>
  <c r="I466" i="6"/>
  <c r="I468" i="6" l="1"/>
  <c r="I471" i="6"/>
  <c r="I470" i="6"/>
  <c r="I469" i="6"/>
  <c r="I467" i="6"/>
  <c r="I475" i="6" l="1"/>
  <c r="I474" i="6"/>
  <c r="I476" i="6"/>
  <c r="I472" i="6"/>
  <c r="I473" i="6"/>
  <c r="I481" i="6" l="1"/>
  <c r="I477" i="6"/>
  <c r="I479" i="6"/>
  <c r="I478" i="6"/>
  <c r="I480" i="6"/>
  <c r="I484" i="6" l="1"/>
  <c r="I483" i="6"/>
  <c r="I482" i="6"/>
  <c r="I485" i="6"/>
  <c r="I486" i="6"/>
  <c r="I487" i="6" l="1"/>
  <c r="I491" i="6"/>
  <c r="I490" i="6"/>
  <c r="I489" i="6"/>
  <c r="I488" i="6"/>
  <c r="I495" i="6" l="1"/>
  <c r="I494" i="6"/>
  <c r="I496" i="6"/>
  <c r="I493" i="6"/>
  <c r="I492" i="6"/>
  <c r="I501" i="6" l="1"/>
  <c r="I498" i="6"/>
  <c r="I499" i="6"/>
  <c r="I497" i="6"/>
  <c r="I500" i="6"/>
  <c r="I504" i="6" l="1"/>
  <c r="I502" i="6"/>
  <c r="I503" i="6"/>
  <c r="I505" i="6"/>
  <c r="I506" i="6"/>
  <c r="I508" i="6" l="1"/>
  <c r="I510" i="6"/>
  <c r="I507" i="6"/>
  <c r="I511" i="6"/>
  <c r="I509" i="6"/>
  <c r="I512" i="6" l="1"/>
  <c r="I516" i="6"/>
  <c r="I515" i="6"/>
  <c r="I514" i="6"/>
  <c r="I513" i="6"/>
  <c r="I520" i="6" l="1"/>
  <c r="I519" i="6"/>
  <c r="I521" i="6"/>
  <c r="I518" i="6"/>
  <c r="I517" i="6"/>
  <c r="I526" i="6" l="1"/>
  <c r="I523" i="6"/>
  <c r="I524" i="6"/>
  <c r="I522" i="6"/>
  <c r="I525" i="6"/>
  <c r="I527" i="6" l="1"/>
  <c r="I529" i="6"/>
  <c r="I528" i="6"/>
  <c r="I530" i="6"/>
  <c r="I531" i="6"/>
  <c r="I533" i="6" l="1"/>
  <c r="I535" i="6"/>
  <c r="I534" i="6"/>
  <c r="I536" i="6"/>
  <c r="I532" i="6"/>
  <c r="I539" i="6" l="1"/>
  <c r="I541" i="6"/>
  <c r="I540" i="6"/>
  <c r="I537" i="6"/>
  <c r="I538" i="6"/>
  <c r="I542" i="6" l="1"/>
  <c r="I545" i="6"/>
  <c r="I546" i="6"/>
  <c r="I543" i="6"/>
  <c r="I544" i="6"/>
  <c r="I551" i="6" l="1"/>
  <c r="I556" i="6" s="1"/>
  <c r="I561" i="6" s="1"/>
  <c r="I566" i="6" s="1"/>
  <c r="I571" i="6" s="1"/>
  <c r="I548" i="6"/>
  <c r="I550" i="6"/>
  <c r="I549" i="6"/>
  <c r="I547" i="6"/>
  <c r="I554" i="6" l="1"/>
  <c r="I559" i="6" s="1"/>
  <c r="I552" i="6"/>
  <c r="I555" i="6"/>
  <c r="I553" i="6"/>
  <c r="I576" i="6"/>
  <c r="I558" i="6" l="1"/>
  <c r="I557" i="6"/>
  <c r="I560" i="6"/>
  <c r="I581" i="6"/>
  <c r="I564" i="6"/>
  <c r="I565" i="6" l="1"/>
  <c r="I586" i="6"/>
  <c r="I591" i="6" s="1"/>
  <c r="I562" i="6"/>
  <c r="I569" i="6"/>
  <c r="I563" i="6"/>
  <c r="I574" i="6" l="1"/>
  <c r="I567" i="6"/>
  <c r="I596" i="6"/>
  <c r="I568" i="6"/>
  <c r="I570" i="6"/>
  <c r="I601" i="6" l="1"/>
  <c r="I573" i="6"/>
  <c r="I572" i="6"/>
  <c r="I575" i="6"/>
  <c r="I579" i="6"/>
  <c r="I577" i="6" l="1"/>
  <c r="I580" i="6"/>
  <c r="I578" i="6"/>
  <c r="I584" i="6"/>
  <c r="I606" i="6"/>
  <c r="I583" i="6" l="1"/>
  <c r="I589" i="6"/>
  <c r="I585" i="6"/>
  <c r="I611" i="6"/>
  <c r="I582" i="6"/>
  <c r="I616" i="6" l="1"/>
  <c r="I590" i="6"/>
  <c r="I594" i="6"/>
  <c r="I587" i="6"/>
  <c r="I588" i="6"/>
  <c r="I599" i="6" l="1"/>
  <c r="I592" i="6"/>
  <c r="I595" i="6"/>
  <c r="I593" i="6"/>
  <c r="I621" i="6"/>
  <c r="I600" i="6" l="1"/>
  <c r="I598" i="6"/>
  <c r="I597" i="6"/>
  <c r="I626" i="6"/>
  <c r="I604" i="6"/>
  <c r="I631" i="6" l="1"/>
  <c r="I602" i="6"/>
  <c r="I603" i="6"/>
  <c r="I609" i="6"/>
  <c r="I605" i="6"/>
  <c r="I608" i="6" l="1"/>
  <c r="I614" i="6"/>
  <c r="I607" i="6"/>
  <c r="I610" i="6"/>
  <c r="I636" i="6"/>
  <c r="I641" i="6" l="1"/>
  <c r="I612" i="6"/>
  <c r="I615" i="6"/>
  <c r="I613" i="6"/>
  <c r="I619" i="6"/>
  <c r="I620" i="6" l="1"/>
  <c r="I618" i="6"/>
  <c r="I617" i="6"/>
  <c r="I624" i="6"/>
  <c r="I646" i="6"/>
  <c r="I622" i="6" l="1"/>
  <c r="I629" i="6"/>
  <c r="I623" i="6"/>
  <c r="I651" i="6"/>
  <c r="I625" i="6"/>
  <c r="I628" i="6" l="1"/>
  <c r="I656" i="6"/>
  <c r="I634" i="6"/>
  <c r="I630" i="6"/>
  <c r="I627" i="6"/>
  <c r="I639" i="6" l="1"/>
  <c r="I635" i="6"/>
  <c r="I661" i="6"/>
  <c r="I632" i="6"/>
  <c r="I633" i="6"/>
  <c r="I666" i="6" l="1"/>
  <c r="I637" i="6"/>
  <c r="I640" i="6"/>
  <c r="I638" i="6"/>
  <c r="I644" i="6"/>
  <c r="I645" i="6" l="1"/>
  <c r="I643" i="6"/>
  <c r="I642" i="6"/>
  <c r="I649" i="6"/>
  <c r="I671" i="6"/>
  <c r="I647" i="6" l="1"/>
  <c r="I654" i="6"/>
  <c r="I648" i="6"/>
  <c r="I676" i="6"/>
  <c r="I650" i="6"/>
  <c r="I653" i="6" l="1"/>
  <c r="I681" i="6"/>
  <c r="I659" i="6"/>
  <c r="I655" i="6"/>
  <c r="I652" i="6"/>
  <c r="I664" i="6" l="1"/>
  <c r="I660" i="6"/>
  <c r="I686" i="6"/>
  <c r="I657" i="6"/>
  <c r="I658" i="6"/>
  <c r="I691" i="6" l="1"/>
  <c r="I662" i="6"/>
  <c r="I665" i="6"/>
  <c r="I663" i="6"/>
  <c r="I669" i="6"/>
  <c r="I670" i="6" l="1"/>
  <c r="I668" i="6"/>
  <c r="I667" i="6"/>
  <c r="I674" i="6"/>
  <c r="I696" i="6"/>
  <c r="I672" i="6" l="1"/>
  <c r="I679" i="6"/>
  <c r="I673" i="6"/>
  <c r="I701" i="6"/>
  <c r="I675" i="6"/>
  <c r="I678" i="6" l="1"/>
  <c r="I706" i="6"/>
  <c r="I684" i="6"/>
  <c r="I680" i="6"/>
  <c r="I677" i="6"/>
  <c r="I689" i="6" l="1"/>
  <c r="I685" i="6"/>
  <c r="I711" i="6"/>
  <c r="I682" i="6"/>
  <c r="I683" i="6"/>
  <c r="I687" i="6" l="1"/>
  <c r="I716" i="6"/>
  <c r="I690" i="6"/>
  <c r="I688" i="6"/>
  <c r="I694" i="6"/>
  <c r="I695" i="6" l="1"/>
  <c r="I693" i="6"/>
  <c r="I721" i="6"/>
  <c r="I699" i="6"/>
  <c r="I692" i="6"/>
  <c r="I726" i="6" l="1"/>
  <c r="I704" i="6"/>
  <c r="I698" i="6"/>
  <c r="I697" i="6"/>
  <c r="I700" i="6"/>
  <c r="I703" i="6" l="1"/>
  <c r="I702" i="6"/>
  <c r="I709" i="6"/>
  <c r="I705" i="6"/>
  <c r="I731" i="6"/>
  <c r="I714" i="6" l="1"/>
  <c r="I710" i="6"/>
  <c r="I707" i="6"/>
  <c r="I736" i="6"/>
  <c r="I708" i="6"/>
  <c r="I712" i="6" l="1"/>
  <c r="I741" i="6"/>
  <c r="I715" i="6"/>
  <c r="I713" i="6"/>
  <c r="I719" i="6"/>
  <c r="I720" i="6" l="1"/>
  <c r="I718" i="6"/>
  <c r="I746" i="6"/>
  <c r="I724" i="6"/>
  <c r="I717" i="6"/>
  <c r="I751" i="6" l="1"/>
  <c r="I729" i="6"/>
  <c r="I723" i="6"/>
  <c r="I722" i="6"/>
  <c r="I725" i="6"/>
  <c r="I728" i="6" l="1"/>
  <c r="I727" i="6"/>
  <c r="I734" i="6"/>
  <c r="I730" i="6"/>
  <c r="I756" i="6"/>
  <c r="I739" i="6" l="1"/>
  <c r="I735" i="6"/>
  <c r="I732" i="6"/>
  <c r="I761" i="6"/>
  <c r="I733" i="6"/>
  <c r="I737" i="6" l="1"/>
  <c r="I766" i="6"/>
  <c r="I740" i="6"/>
  <c r="I738" i="6"/>
  <c r="I744" i="6"/>
  <c r="I745" i="6" l="1"/>
  <c r="I743" i="6"/>
  <c r="I771" i="6"/>
  <c r="I749" i="6"/>
  <c r="I742" i="6"/>
  <c r="I776" i="6" l="1"/>
  <c r="I754" i="6"/>
  <c r="I748" i="6"/>
  <c r="I747" i="6"/>
  <c r="I750" i="6"/>
  <c r="I753" i="6" l="1"/>
  <c r="I755" i="6"/>
  <c r="I752" i="6"/>
  <c r="I781" i="6"/>
  <c r="I759" i="6"/>
  <c r="I757" i="6" l="1"/>
  <c r="I786" i="6"/>
  <c r="I760" i="6"/>
  <c r="I764" i="6"/>
  <c r="I758" i="6"/>
  <c r="I765" i="6" l="1"/>
  <c r="I769" i="6"/>
  <c r="I791" i="6"/>
  <c r="I763" i="6"/>
  <c r="I762" i="6"/>
  <c r="I796" i="6" l="1"/>
  <c r="I768" i="6"/>
  <c r="I774" i="6"/>
  <c r="I767" i="6"/>
  <c r="I770" i="6"/>
  <c r="I779" i="6" l="1"/>
  <c r="I772" i="6"/>
  <c r="I773" i="6"/>
  <c r="I775" i="6"/>
  <c r="I801" i="6"/>
  <c r="I778" i="6" l="1"/>
  <c r="I780" i="6"/>
  <c r="I777" i="6"/>
  <c r="I806" i="6"/>
  <c r="I784" i="6"/>
  <c r="I811" i="6" l="1"/>
  <c r="I782" i="6"/>
  <c r="I785" i="6"/>
  <c r="I789" i="6"/>
  <c r="I783" i="6"/>
  <c r="I790" i="6" l="1"/>
  <c r="I794" i="6"/>
  <c r="I787" i="6"/>
  <c r="I788" i="6"/>
  <c r="I816" i="6"/>
  <c r="I792" i="6" l="1"/>
  <c r="I793" i="6"/>
  <c r="I799" i="6"/>
  <c r="I821" i="6"/>
  <c r="I795" i="6"/>
  <c r="I804" i="6" l="1"/>
  <c r="I826" i="6"/>
  <c r="I798" i="6"/>
  <c r="I800" i="6"/>
  <c r="I797" i="6"/>
  <c r="I803" i="6" l="1"/>
  <c r="I805" i="6"/>
  <c r="I831" i="6"/>
  <c r="I802" i="6"/>
  <c r="I809" i="6"/>
  <c r="I836" i="6" l="1"/>
  <c r="I807" i="6"/>
  <c r="I810" i="6"/>
  <c r="I814" i="6"/>
  <c r="I808" i="6"/>
  <c r="I815" i="6" l="1"/>
  <c r="I819" i="6"/>
  <c r="I812" i="6"/>
  <c r="I813" i="6"/>
  <c r="I841" i="6"/>
  <c r="I817" i="6" l="1"/>
  <c r="I818" i="6"/>
  <c r="I824" i="6"/>
  <c r="I846" i="6"/>
  <c r="I820" i="6"/>
  <c r="I829" i="6" l="1"/>
  <c r="I851" i="6"/>
  <c r="I823" i="6"/>
  <c r="I825" i="6"/>
  <c r="I822" i="6"/>
  <c r="I828" i="6" l="1"/>
  <c r="I830" i="6"/>
  <c r="I856" i="6"/>
  <c r="I827" i="6"/>
  <c r="I834" i="6"/>
  <c r="I861" i="6" l="1"/>
  <c r="I832" i="6"/>
  <c r="I835" i="6"/>
  <c r="I839" i="6"/>
  <c r="I833" i="6"/>
  <c r="I840" i="6" l="1"/>
  <c r="I844" i="6"/>
  <c r="I837" i="6"/>
  <c r="I838" i="6"/>
  <c r="I866" i="6"/>
  <c r="I842" i="6" l="1"/>
  <c r="I843" i="6"/>
  <c r="I849" i="6"/>
  <c r="I871" i="6"/>
  <c r="I845" i="6"/>
  <c r="I854" i="6" l="1"/>
  <c r="I876" i="6"/>
  <c r="I848" i="6"/>
  <c r="I850" i="6"/>
  <c r="I847" i="6"/>
  <c r="I853" i="6" l="1"/>
  <c r="I855" i="6"/>
  <c r="I881" i="6"/>
  <c r="I852" i="6"/>
  <c r="I859" i="6"/>
  <c r="I886" i="6" l="1"/>
  <c r="I864" i="6"/>
  <c r="I858" i="6"/>
  <c r="I857" i="6"/>
  <c r="I860" i="6"/>
  <c r="I863" i="6" l="1"/>
  <c r="I862" i="6"/>
  <c r="I869" i="6"/>
  <c r="I865" i="6"/>
  <c r="I891" i="6"/>
  <c r="I874" i="6" l="1"/>
  <c r="I870" i="6"/>
  <c r="I867" i="6"/>
  <c r="I896" i="6"/>
  <c r="I868" i="6"/>
  <c r="I872" i="6" l="1"/>
  <c r="I901" i="6"/>
  <c r="I875" i="6"/>
  <c r="I873" i="6"/>
  <c r="I879" i="6"/>
  <c r="I880" i="6" l="1"/>
  <c r="I878" i="6"/>
  <c r="I906" i="6"/>
  <c r="I884" i="6"/>
  <c r="I877" i="6"/>
  <c r="I911" i="6" l="1"/>
  <c r="I889" i="6"/>
  <c r="I883" i="6"/>
  <c r="I882" i="6"/>
  <c r="I885" i="6"/>
  <c r="I888" i="6" l="1"/>
  <c r="I887" i="6"/>
  <c r="I894" i="6"/>
  <c r="I890" i="6"/>
  <c r="I916" i="6"/>
  <c r="I899" i="6" l="1"/>
  <c r="I921" i="6"/>
  <c r="I893" i="6"/>
  <c r="I895" i="6"/>
  <c r="I892" i="6"/>
  <c r="I898" i="6" l="1"/>
  <c r="I900" i="6"/>
  <c r="I926" i="6"/>
  <c r="I897" i="6"/>
  <c r="I904" i="6"/>
  <c r="I931" i="6" l="1"/>
  <c r="I902" i="6"/>
  <c r="I905" i="6"/>
  <c r="I909" i="6"/>
  <c r="I903" i="6"/>
  <c r="I910" i="6" l="1"/>
  <c r="I914" i="6"/>
  <c r="I907" i="6"/>
  <c r="I908" i="6"/>
  <c r="I936" i="6"/>
  <c r="I912" i="6" l="1"/>
  <c r="I913" i="6"/>
  <c r="I919" i="6"/>
  <c r="I941" i="6"/>
  <c r="I915" i="6"/>
  <c r="I924" i="6" l="1"/>
  <c r="I946" i="6"/>
  <c r="I918" i="6"/>
  <c r="I920" i="6"/>
  <c r="I917" i="6"/>
  <c r="I923" i="6" l="1"/>
  <c r="I925" i="6"/>
  <c r="I951" i="6"/>
  <c r="I922" i="6"/>
  <c r="I929" i="6"/>
  <c r="I956" i="6" l="1"/>
  <c r="I934" i="6"/>
  <c r="I927" i="6"/>
  <c r="I928" i="6"/>
  <c r="I930" i="6"/>
  <c r="I932" i="6" l="1"/>
  <c r="I933" i="6"/>
  <c r="I939" i="6"/>
  <c r="I935" i="6"/>
  <c r="I961" i="6"/>
  <c r="I944" i="6" l="1"/>
  <c r="I940" i="6"/>
  <c r="I938" i="6"/>
  <c r="I966" i="6"/>
  <c r="I937" i="6"/>
  <c r="I943" i="6" l="1"/>
  <c r="I971" i="6"/>
  <c r="I945" i="6"/>
  <c r="I942" i="6"/>
  <c r="I949" i="6"/>
  <c r="I950" i="6" l="1"/>
  <c r="I947" i="6"/>
  <c r="I976" i="6"/>
  <c r="I954" i="6"/>
  <c r="I948" i="6"/>
  <c r="I981" i="6" l="1"/>
  <c r="I959" i="6"/>
  <c r="I952" i="6"/>
  <c r="I953" i="6"/>
  <c r="I955" i="6"/>
  <c r="I957" i="6" l="1"/>
  <c r="I958" i="6"/>
  <c r="I964" i="6"/>
  <c r="I960" i="6"/>
  <c r="I986" i="6"/>
  <c r="I969" i="6" l="1"/>
  <c r="I965" i="6"/>
  <c r="I963" i="6"/>
  <c r="I991" i="6"/>
  <c r="I962" i="6"/>
  <c r="I968" i="6" l="1"/>
  <c r="I996" i="6"/>
  <c r="I970" i="6"/>
  <c r="I967" i="6"/>
  <c r="I974" i="6"/>
  <c r="I975" i="6" l="1"/>
  <c r="I972" i="6"/>
  <c r="I1001" i="6"/>
  <c r="I979" i="6"/>
  <c r="I973" i="6"/>
  <c r="I1006" i="6" l="1"/>
  <c r="I984" i="6"/>
  <c r="I977" i="6"/>
  <c r="I978" i="6"/>
  <c r="I980" i="6"/>
  <c r="I982" i="6" l="1"/>
  <c r="I983" i="6"/>
  <c r="I989" i="6"/>
  <c r="I985" i="6"/>
  <c r="I1011" i="6"/>
  <c r="I994" i="6" l="1"/>
  <c r="I990" i="6"/>
  <c r="I988" i="6"/>
  <c r="I1016" i="6"/>
  <c r="I987" i="6"/>
  <c r="I993" i="6" l="1"/>
  <c r="I1021" i="6"/>
  <c r="I995" i="6"/>
  <c r="I992" i="6"/>
  <c r="I999" i="6"/>
  <c r="I1000" i="6" l="1"/>
  <c r="I997" i="6"/>
  <c r="I1026" i="6"/>
  <c r="I1004" i="6"/>
  <c r="I998" i="6"/>
  <c r="I1031" i="6" l="1"/>
  <c r="I1003" i="6"/>
  <c r="I1009" i="6"/>
  <c r="I1005" i="6"/>
  <c r="I1002" i="6"/>
  <c r="I1014" i="6" l="1"/>
  <c r="I1010" i="6"/>
  <c r="I1008" i="6"/>
  <c r="I1007" i="6"/>
  <c r="I1036" i="6"/>
  <c r="I1013" i="6" l="1"/>
  <c r="I1012" i="6"/>
  <c r="I1015" i="6"/>
  <c r="I1041" i="6"/>
  <c r="I1019" i="6"/>
  <c r="I1020" i="6" l="1"/>
  <c r="I1046" i="6"/>
  <c r="I1017" i="6"/>
  <c r="I1024" i="6"/>
  <c r="I1018" i="6"/>
  <c r="I1022" i="6" l="1"/>
  <c r="I1029" i="6"/>
  <c r="I1051" i="6"/>
  <c r="I1023" i="6"/>
  <c r="I1025" i="6"/>
  <c r="I1056" i="6" l="1"/>
  <c r="I1028" i="6"/>
  <c r="I1034" i="6"/>
  <c r="I1030" i="6"/>
  <c r="I1027" i="6"/>
  <c r="I1039" i="6" l="1"/>
  <c r="I1035" i="6"/>
  <c r="I1033" i="6"/>
  <c r="I1032" i="6"/>
  <c r="I1061" i="6"/>
  <c r="I1038" i="6" l="1"/>
  <c r="I1037" i="6"/>
  <c r="I1040" i="6"/>
  <c r="I1066" i="6"/>
  <c r="I1044" i="6"/>
  <c r="I1045" i="6" l="1"/>
  <c r="I1071" i="6"/>
  <c r="I1042" i="6"/>
  <c r="I1049" i="6"/>
  <c r="I1043" i="6"/>
  <c r="I1047" i="6" l="1"/>
  <c r="I1054" i="6"/>
  <c r="I1076" i="6"/>
  <c r="I1048" i="6"/>
  <c r="I1050" i="6"/>
  <c r="I1081" i="6" l="1"/>
  <c r="I1053" i="6"/>
  <c r="I1059" i="6"/>
  <c r="I1055" i="6"/>
  <c r="I1052" i="6"/>
  <c r="I1064" i="6" l="1"/>
  <c r="I1060" i="6"/>
  <c r="I1058" i="6"/>
  <c r="I1057" i="6"/>
  <c r="I1086" i="6"/>
  <c r="I1063" i="6" l="1"/>
  <c r="I1062" i="6"/>
  <c r="I1065" i="6"/>
  <c r="I1091" i="6"/>
  <c r="I1069" i="6"/>
  <c r="I1070" i="6" l="1"/>
  <c r="I1096" i="6"/>
  <c r="I1067" i="6"/>
  <c r="I1074" i="6"/>
  <c r="I1068" i="6"/>
  <c r="I1072" i="6" l="1"/>
  <c r="I1079" i="6"/>
  <c r="I1101" i="6"/>
  <c r="I1073" i="6"/>
  <c r="I1075" i="6"/>
  <c r="I1106" i="6" l="1"/>
  <c r="I1078" i="6"/>
  <c r="I1084" i="6"/>
  <c r="I1080" i="6"/>
  <c r="I1077" i="6"/>
  <c r="I1089" i="6" l="1"/>
  <c r="I1085" i="6"/>
  <c r="I1083" i="6"/>
  <c r="I1082" i="6"/>
  <c r="I1111" i="6"/>
  <c r="I1088" i="6" l="1"/>
  <c r="I1087" i="6"/>
  <c r="I1090" i="6"/>
  <c r="I1116" i="6"/>
  <c r="I1094" i="6"/>
  <c r="I1095" i="6" l="1"/>
  <c r="I1121" i="6"/>
  <c r="I1092" i="6"/>
  <c r="I1099" i="6"/>
  <c r="I1093" i="6"/>
  <c r="I1097" i="6" l="1"/>
  <c r="I1104" i="6"/>
  <c r="I1126" i="6"/>
  <c r="I1098" i="6"/>
  <c r="I1100" i="6"/>
  <c r="I1131" i="6" l="1"/>
  <c r="I1103" i="6"/>
  <c r="I1109" i="6"/>
  <c r="I1105" i="6"/>
  <c r="I1102" i="6"/>
  <c r="I1114" i="6" l="1"/>
  <c r="I1110" i="6"/>
  <c r="I1108" i="6"/>
  <c r="I1107" i="6"/>
  <c r="I1136" i="6"/>
  <c r="I1113" i="6" l="1"/>
  <c r="I1112" i="6"/>
  <c r="I1115" i="6"/>
  <c r="I1141" i="6"/>
  <c r="I1119" i="6"/>
  <c r="I1120" i="6" l="1"/>
  <c r="I1146" i="6"/>
  <c r="I1117" i="6"/>
  <c r="I1124" i="6"/>
  <c r="I1118" i="6"/>
  <c r="I1122" i="6" l="1"/>
  <c r="I1129" i="6"/>
  <c r="I1151" i="6"/>
  <c r="I1123" i="6"/>
  <c r="I1125" i="6"/>
  <c r="I1156" i="6" l="1"/>
  <c r="I1128" i="6"/>
  <c r="I1134" i="6"/>
  <c r="I1130" i="6"/>
  <c r="I1127" i="6"/>
  <c r="I1139" i="6" l="1"/>
  <c r="I1135" i="6"/>
  <c r="I1133" i="6"/>
  <c r="I1132" i="6"/>
  <c r="I1161" i="6"/>
  <c r="I1138" i="6" l="1"/>
  <c r="I1137" i="6"/>
  <c r="I1140" i="6"/>
  <c r="I1166" i="6"/>
  <c r="I1144" i="6"/>
  <c r="I1171" i="6" l="1"/>
  <c r="I1145" i="6"/>
  <c r="I1142" i="6"/>
  <c r="I1149" i="6"/>
  <c r="I1143" i="6"/>
  <c r="I1147" i="6" l="1"/>
  <c r="I1154" i="6"/>
  <c r="I1150" i="6"/>
  <c r="I1148" i="6"/>
  <c r="I1176" i="6"/>
  <c r="I1155" i="6" l="1"/>
  <c r="I1153" i="6"/>
  <c r="I1159" i="6"/>
  <c r="I1181" i="6"/>
  <c r="I1152" i="6"/>
  <c r="I1164" i="6" l="1"/>
  <c r="I1186" i="6"/>
  <c r="I1158" i="6"/>
  <c r="I1157" i="6"/>
  <c r="I1160" i="6"/>
  <c r="I1163" i="6" l="1"/>
  <c r="I1162" i="6"/>
  <c r="I1191" i="6"/>
  <c r="I1165" i="6"/>
  <c r="I1169" i="6"/>
  <c r="I1196" i="6" l="1"/>
  <c r="I1170" i="6"/>
  <c r="I1167" i="6"/>
  <c r="I1174" i="6"/>
  <c r="I1168" i="6"/>
  <c r="I1172" i="6" l="1"/>
  <c r="I1179" i="6"/>
  <c r="I1175" i="6"/>
  <c r="I1173" i="6"/>
  <c r="I1201" i="6"/>
  <c r="I1180" i="6" l="1"/>
  <c r="I1178" i="6"/>
  <c r="I1184" i="6"/>
  <c r="I1206" i="6"/>
  <c r="I1177" i="6"/>
  <c r="I1189" i="6" l="1"/>
  <c r="I1211" i="6"/>
  <c r="I1183" i="6"/>
  <c r="I1182" i="6"/>
  <c r="I1185" i="6"/>
  <c r="I1188" i="6" l="1"/>
  <c r="I1187" i="6"/>
  <c r="I1216" i="6"/>
  <c r="I1190" i="6"/>
  <c r="I1194" i="6"/>
  <c r="I1221" i="6" l="1"/>
  <c r="I1195" i="6"/>
  <c r="I1192" i="6"/>
  <c r="I1199" i="6"/>
  <c r="I1193" i="6"/>
  <c r="I1197" i="6" l="1"/>
  <c r="I1204" i="6"/>
  <c r="I1200" i="6"/>
  <c r="I1198" i="6"/>
  <c r="I1226" i="6"/>
  <c r="I1205" i="6" l="1"/>
  <c r="I1203" i="6"/>
  <c r="I1209" i="6"/>
  <c r="I1231" i="6"/>
  <c r="I1202" i="6"/>
  <c r="I1236" i="6" l="1"/>
  <c r="I1214" i="6"/>
  <c r="I1208" i="6"/>
  <c r="I1207" i="6"/>
  <c r="I1210" i="6"/>
  <c r="I1213" i="6" l="1"/>
  <c r="I1212" i="6"/>
  <c r="I1219" i="6"/>
  <c r="I1215" i="6"/>
  <c r="I1241" i="6"/>
  <c r="I1224" i="6" l="1"/>
  <c r="I1220" i="6"/>
  <c r="I1217" i="6"/>
  <c r="I1246" i="6"/>
  <c r="I1218" i="6"/>
  <c r="I1222" i="6" l="1"/>
  <c r="I1251" i="6"/>
  <c r="I1225" i="6"/>
  <c r="I1223" i="6"/>
  <c r="I1229" i="6"/>
  <c r="I1230" i="6" l="1"/>
  <c r="I1228" i="6"/>
  <c r="I1256" i="6"/>
  <c r="I1234" i="6"/>
  <c r="I1227" i="6"/>
  <c r="I1261" i="6" l="1"/>
  <c r="I1239" i="6"/>
  <c r="I1233" i="6"/>
  <c r="I1232" i="6"/>
  <c r="I1235" i="6"/>
  <c r="I1238" i="6" l="1"/>
  <c r="I1237" i="6"/>
  <c r="I1244" i="6"/>
  <c r="I1240" i="6"/>
  <c r="I1266" i="6"/>
  <c r="I1249" i="6" l="1"/>
  <c r="I1245" i="6"/>
  <c r="I1242" i="6"/>
  <c r="I1271" i="6"/>
  <c r="I1243" i="6"/>
  <c r="I1247" i="6" l="1"/>
  <c r="I1276" i="6"/>
  <c r="I1250" i="6"/>
  <c r="I1248" i="6"/>
  <c r="I1254" i="6"/>
  <c r="I1255" i="6" l="1"/>
  <c r="I1253" i="6"/>
  <c r="I1281" i="6"/>
  <c r="I1259" i="6"/>
  <c r="I1252" i="6"/>
  <c r="I1286" i="6" l="1"/>
  <c r="I1264" i="6"/>
  <c r="I1258" i="6"/>
  <c r="I1257" i="6"/>
  <c r="I1260" i="6"/>
  <c r="I1263" i="6" l="1"/>
  <c r="I1262" i="6"/>
  <c r="I1269" i="6"/>
  <c r="I1265" i="6"/>
  <c r="I1291" i="6"/>
  <c r="I1274" i="6" l="1"/>
  <c r="I1270" i="6"/>
  <c r="I1267" i="6"/>
  <c r="I1296" i="6"/>
  <c r="I1268" i="6"/>
  <c r="I1272" i="6" l="1"/>
  <c r="I1301" i="6"/>
  <c r="I1275" i="6"/>
  <c r="I1273" i="6"/>
  <c r="I1279" i="6"/>
  <c r="I1280" i="6" l="1"/>
  <c r="I1278" i="6"/>
  <c r="I1306" i="6"/>
  <c r="I1284" i="6"/>
  <c r="I1277" i="6"/>
  <c r="I1311" i="6" l="1"/>
  <c r="I1289" i="6"/>
  <c r="I1283" i="6"/>
  <c r="I1282" i="6"/>
  <c r="I1285" i="6"/>
  <c r="I1288" i="6" l="1"/>
  <c r="I1287" i="6"/>
  <c r="I1294" i="6"/>
  <c r="I1290" i="6"/>
  <c r="I1316" i="6"/>
  <c r="I1299" i="6" l="1"/>
  <c r="I1295" i="6"/>
  <c r="I1292" i="6"/>
  <c r="I1322" i="6"/>
  <c r="I1293" i="6"/>
  <c r="I1297" i="6" l="1"/>
  <c r="I1327" i="6"/>
  <c r="I1300" i="6"/>
  <c r="I1298" i="6"/>
  <c r="I1304" i="6"/>
  <c r="I1305" i="6" l="1"/>
  <c r="I1303" i="6"/>
  <c r="I1332" i="6"/>
  <c r="I1309" i="6"/>
  <c r="I1302" i="6"/>
  <c r="I1337" i="6" l="1"/>
  <c r="I1314" i="6"/>
  <c r="I1308" i="6"/>
  <c r="I1307" i="6"/>
  <c r="I1310" i="6"/>
  <c r="I1313" i="6" l="1"/>
  <c r="I1312" i="6"/>
  <c r="I1319" i="6"/>
  <c r="I1315" i="6"/>
  <c r="I1342" i="6"/>
  <c r="I1325" i="6" l="1"/>
  <c r="I1320" i="6"/>
  <c r="I1317" i="6"/>
  <c r="I1347" i="6"/>
  <c r="I1318" i="6"/>
  <c r="I1323" i="6" l="1"/>
  <c r="I1352" i="6"/>
  <c r="I1326" i="6"/>
  <c r="I1324" i="6"/>
  <c r="I1330" i="6"/>
  <c r="I1331" i="6" l="1"/>
  <c r="I1329" i="6"/>
  <c r="I1357" i="6"/>
  <c r="I1335" i="6"/>
  <c r="I1328" i="6"/>
  <c r="I1362" i="6" l="1"/>
  <c r="I1340" i="6"/>
  <c r="I1334" i="6"/>
  <c r="I1333" i="6"/>
  <c r="I1336" i="6"/>
  <c r="I1339" i="6" l="1"/>
  <c r="I1338" i="6"/>
  <c r="I1345" i="6"/>
  <c r="I1341" i="6"/>
  <c r="I1367" i="6"/>
  <c r="I1350" i="6" l="1"/>
  <c r="I1346" i="6"/>
  <c r="I1343" i="6"/>
  <c r="I1372" i="6"/>
  <c r="I1344" i="6"/>
  <c r="I1348" i="6" l="1"/>
  <c r="I1377" i="6"/>
  <c r="I1351" i="6"/>
  <c r="I1349" i="6"/>
  <c r="I1355" i="6"/>
  <c r="I1356" i="6" l="1"/>
  <c r="I1354" i="6"/>
  <c r="I1382" i="6"/>
  <c r="I1360" i="6"/>
  <c r="I1353" i="6"/>
  <c r="I1387" i="6" l="1"/>
  <c r="I1365" i="6"/>
  <c r="I1359" i="6"/>
  <c r="I1358" i="6"/>
  <c r="I1361" i="6"/>
  <c r="I1364" i="6" l="1"/>
  <c r="I1363" i="6"/>
  <c r="I1370" i="6"/>
  <c r="I1366" i="6"/>
  <c r="I1392" i="6"/>
  <c r="I1375" i="6" l="1"/>
  <c r="I1371" i="6"/>
  <c r="I1368" i="6"/>
  <c r="I1397" i="6"/>
  <c r="I1369" i="6"/>
  <c r="I1373" i="6" l="1"/>
  <c r="I1402" i="6"/>
  <c r="I1376" i="6"/>
  <c r="I1374" i="6"/>
  <c r="I1380" i="6"/>
  <c r="I1381" i="6" l="1"/>
  <c r="I1379" i="6"/>
  <c r="I1407" i="6"/>
  <c r="I1385" i="6"/>
  <c r="I1378" i="6"/>
  <c r="I1412" i="6" l="1"/>
  <c r="I1390" i="6"/>
  <c r="I1384" i="6"/>
  <c r="I1383" i="6"/>
  <c r="I1386" i="6"/>
  <c r="I1389" i="6" l="1"/>
  <c r="I1388" i="6"/>
  <c r="I1395" i="6"/>
  <c r="I1391" i="6"/>
  <c r="I1417" i="6"/>
  <c r="I1400" i="6" l="1"/>
  <c r="I1396" i="6"/>
  <c r="I1393" i="6"/>
  <c r="I1422" i="6"/>
  <c r="I1394" i="6"/>
  <c r="I1398" i="6" l="1"/>
  <c r="I1427" i="6"/>
  <c r="I1401" i="6"/>
  <c r="I1399" i="6"/>
  <c r="I1405" i="6"/>
  <c r="I1406" i="6" l="1"/>
  <c r="I1404" i="6"/>
  <c r="I1432" i="6"/>
  <c r="I1410" i="6"/>
  <c r="I1403" i="6"/>
  <c r="I1437" i="6" l="1"/>
  <c r="I1415" i="6"/>
  <c r="I1409" i="6"/>
  <c r="I1408" i="6"/>
  <c r="I1411" i="6"/>
  <c r="I1414" i="6" l="1"/>
  <c r="I1416" i="6"/>
  <c r="I1413" i="6"/>
  <c r="I1442" i="6"/>
  <c r="I1420" i="6"/>
  <c r="I1418" i="6" l="1"/>
  <c r="I1447" i="6"/>
  <c r="I1421" i="6"/>
  <c r="I1425" i="6"/>
  <c r="I1419" i="6"/>
  <c r="I1426" i="6" l="1"/>
  <c r="I1430" i="6"/>
  <c r="I1452" i="6"/>
  <c r="I1424" i="6"/>
  <c r="I1423" i="6"/>
  <c r="I1457" i="6" l="1"/>
  <c r="I1429" i="6"/>
  <c r="I1435" i="6"/>
  <c r="I1428" i="6"/>
  <c r="I1431" i="6"/>
  <c r="I1440" i="6" l="1"/>
  <c r="I1433" i="6"/>
  <c r="I1434" i="6"/>
  <c r="I1436" i="6"/>
  <c r="I1462" i="6"/>
  <c r="I1439" i="6" l="1"/>
  <c r="I1467" i="6"/>
  <c r="I1441" i="6"/>
  <c r="I1445" i="6"/>
  <c r="I1438" i="6"/>
  <c r="I1446" i="6" l="1"/>
  <c r="I1450" i="6"/>
  <c r="I1472" i="6"/>
  <c r="I1443" i="6"/>
  <c r="I1444" i="6"/>
  <c r="I1477" i="6" l="1"/>
  <c r="I1448" i="6"/>
  <c r="I1455" i="6"/>
  <c r="I1449" i="6"/>
  <c r="I1451" i="6"/>
  <c r="I1460" i="6" l="1"/>
  <c r="I1454" i="6"/>
  <c r="I1453" i="6"/>
  <c r="I1456" i="6"/>
  <c r="I1482" i="6"/>
  <c r="I1458" i="6" l="1"/>
  <c r="I1461" i="6"/>
  <c r="I1459" i="6"/>
  <c r="I1487" i="6"/>
  <c r="I1465" i="6"/>
  <c r="I1464" i="6" l="1"/>
  <c r="I1492" i="6"/>
  <c r="I1466" i="6"/>
  <c r="I1470" i="6"/>
  <c r="I1463" i="6"/>
  <c r="I1471" i="6" l="1"/>
  <c r="I1475" i="6"/>
  <c r="I1497" i="6"/>
  <c r="I1468" i="6"/>
  <c r="I1469" i="6"/>
  <c r="I1502" i="6" l="1"/>
  <c r="I1473" i="6"/>
  <c r="I1480" i="6"/>
  <c r="I1474" i="6"/>
  <c r="I1476" i="6"/>
  <c r="I1485" i="6" l="1"/>
  <c r="I1479" i="6"/>
  <c r="I1478" i="6"/>
  <c r="I1481" i="6"/>
  <c r="I1507" i="6"/>
  <c r="I1483" i="6" l="1"/>
  <c r="I1486" i="6"/>
  <c r="I1484" i="6"/>
  <c r="I1512" i="6"/>
  <c r="I1490" i="6"/>
  <c r="I1489" i="6" l="1"/>
  <c r="I1517" i="6"/>
  <c r="I1491" i="6"/>
  <c r="I1495" i="6"/>
  <c r="I1488" i="6"/>
  <c r="I1496" i="6" l="1"/>
  <c r="I1500" i="6"/>
  <c r="I1522" i="6"/>
  <c r="I1493" i="6"/>
  <c r="I1494" i="6"/>
  <c r="I1527" i="6" l="1"/>
  <c r="I1498" i="6"/>
  <c r="I1505" i="6"/>
  <c r="I1499" i="6"/>
  <c r="I1501" i="6"/>
  <c r="I1510" i="6" l="1"/>
  <c r="I1504" i="6"/>
  <c r="I1503" i="6"/>
  <c r="I1506" i="6"/>
  <c r="I1532" i="6"/>
  <c r="I1508" i="6" l="1"/>
  <c r="I1511" i="6"/>
  <c r="I1509" i="6"/>
  <c r="I1537" i="6"/>
  <c r="I1515" i="6"/>
  <c r="I1514" i="6" l="1"/>
  <c r="I1542" i="6"/>
  <c r="I1516" i="6"/>
  <c r="I1520" i="6"/>
  <c r="I1513" i="6"/>
  <c r="I1521" i="6" l="1"/>
  <c r="I1525" i="6"/>
  <c r="I1547" i="6"/>
  <c r="I1518" i="6"/>
  <c r="I1519" i="6"/>
  <c r="I1552" i="6" l="1"/>
  <c r="I1523" i="6"/>
  <c r="I1530" i="6"/>
  <c r="I1524" i="6"/>
  <c r="I1526" i="6"/>
  <c r="I1535" i="6" l="1"/>
  <c r="I1531" i="6"/>
  <c r="I1529" i="6"/>
  <c r="I1557" i="6"/>
  <c r="I1528" i="6"/>
  <c r="I1534" i="6" l="1"/>
  <c r="I1562" i="6"/>
  <c r="I1536" i="6"/>
  <c r="I1533" i="6"/>
  <c r="I1540" i="6"/>
  <c r="I1541" i="6" l="1"/>
  <c r="I1538" i="6"/>
  <c r="I1567" i="6"/>
  <c r="I1545" i="6"/>
  <c r="I1539" i="6"/>
  <c r="I1572" i="6" l="1"/>
  <c r="I1550" i="6"/>
  <c r="I1543" i="6"/>
  <c r="I1544" i="6"/>
  <c r="I1546" i="6"/>
  <c r="I1548" i="6" l="1"/>
  <c r="I1549" i="6"/>
  <c r="I1555" i="6"/>
  <c r="I1551" i="6"/>
  <c r="I1577" i="6"/>
  <c r="I1560" i="6" l="1"/>
  <c r="I1556" i="6"/>
  <c r="I1554" i="6"/>
  <c r="I1582" i="6"/>
  <c r="I1553" i="6"/>
  <c r="I1559" i="6" l="1"/>
  <c r="I1587" i="6"/>
  <c r="I1561" i="6"/>
  <c r="I1558" i="6"/>
  <c r="I1565" i="6"/>
  <c r="I1566" i="6" l="1"/>
  <c r="I1563" i="6"/>
  <c r="I1592" i="6"/>
  <c r="I1570" i="6"/>
  <c r="I1564" i="6"/>
  <c r="I1597" i="6" l="1"/>
  <c r="I1575" i="6"/>
  <c r="I1568" i="6"/>
  <c r="I1569" i="6"/>
  <c r="I1571" i="6"/>
  <c r="I1573" i="6" l="1"/>
  <c r="I1574" i="6"/>
  <c r="I1580" i="6"/>
  <c r="I1576" i="6"/>
  <c r="I1602" i="6"/>
  <c r="I1585" i="6" l="1"/>
  <c r="I1581" i="6"/>
  <c r="I1579" i="6"/>
  <c r="I1607" i="6"/>
  <c r="I1578" i="6"/>
  <c r="I1584" i="6" l="1"/>
  <c r="I1612" i="6"/>
  <c r="I1586" i="6"/>
  <c r="I1583" i="6"/>
  <c r="I1590" i="6"/>
  <c r="I1591" i="6" l="1"/>
  <c r="I1588" i="6"/>
  <c r="I1617" i="6"/>
  <c r="I1595" i="6"/>
  <c r="I1589" i="6"/>
  <c r="I1622" i="6" l="1"/>
  <c r="I1600" i="6"/>
  <c r="I1593" i="6"/>
  <c r="I1594" i="6"/>
  <c r="I1596" i="6"/>
  <c r="I1598" i="6" l="1"/>
  <c r="I1599" i="6"/>
  <c r="I1605" i="6"/>
  <c r="I1601" i="6"/>
  <c r="I1627" i="6"/>
  <c r="I1610" i="6" l="1"/>
  <c r="I1606" i="6"/>
  <c r="I1604" i="6"/>
  <c r="I1632" i="6"/>
  <c r="I1603" i="6"/>
  <c r="I1609" i="6" l="1"/>
  <c r="I1637" i="6"/>
  <c r="I1611" i="6"/>
  <c r="I1608" i="6"/>
  <c r="I1615" i="6"/>
  <c r="I1616" i="6" l="1"/>
  <c r="I1613" i="6"/>
  <c r="I1642" i="6"/>
  <c r="I1620" i="6"/>
  <c r="I1614" i="6"/>
  <c r="I1647" i="6" l="1"/>
  <c r="I1625" i="6"/>
  <c r="I1618" i="6"/>
  <c r="I1619" i="6"/>
  <c r="I1621" i="6"/>
  <c r="I1623" i="6" l="1"/>
  <c r="I1624" i="6"/>
  <c r="I1630" i="6"/>
  <c r="I1626" i="6"/>
  <c r="I1652" i="6"/>
  <c r="I1635" i="6" l="1"/>
  <c r="I1631" i="6"/>
  <c r="I1629" i="6"/>
  <c r="I1657" i="6"/>
  <c r="I1628" i="6"/>
  <c r="I1634" i="6" l="1"/>
  <c r="I1662" i="6"/>
  <c r="I1636" i="6"/>
  <c r="I1633" i="6"/>
  <c r="I1640" i="6"/>
  <c r="I1641" i="6" l="1"/>
  <c r="I1638" i="6"/>
  <c r="I1667" i="6"/>
  <c r="I1645" i="6"/>
  <c r="I1639" i="6"/>
  <c r="I1672" i="6" l="1"/>
  <c r="I1650" i="6"/>
  <c r="I1643" i="6"/>
  <c r="I1644" i="6"/>
  <c r="I1646" i="6"/>
  <c r="I1648" i="6" l="1"/>
  <c r="I1649" i="6"/>
  <c r="I1655" i="6"/>
  <c r="I1651" i="6"/>
  <c r="I1677" i="6"/>
  <c r="I1660" i="6" l="1"/>
  <c r="I1656" i="6"/>
  <c r="I1654" i="6"/>
  <c r="I1682" i="6"/>
  <c r="I1653" i="6"/>
  <c r="I1659" i="6" l="1"/>
  <c r="I1687" i="6"/>
  <c r="I1661" i="6"/>
  <c r="I1658" i="6"/>
  <c r="I1665" i="6"/>
  <c r="I1666" i="6" l="1"/>
  <c r="I1663" i="6"/>
  <c r="I1692" i="6"/>
  <c r="I1670" i="6"/>
  <c r="I1664" i="6"/>
  <c r="I1697" i="6" l="1"/>
  <c r="I1675" i="6"/>
  <c r="I1668" i="6"/>
  <c r="I1669" i="6"/>
  <c r="I1671" i="6"/>
  <c r="I1673" i="6" l="1"/>
  <c r="I1674" i="6"/>
  <c r="I1680" i="6"/>
  <c r="I1676" i="6"/>
  <c r="I1702" i="6"/>
  <c r="I1685" i="6" l="1"/>
  <c r="I1681" i="6"/>
  <c r="I1679" i="6"/>
  <c r="I1707" i="6"/>
  <c r="I1678" i="6"/>
  <c r="I1684" i="6" l="1"/>
  <c r="I1712" i="6"/>
  <c r="I1686" i="6"/>
  <c r="I1683" i="6"/>
  <c r="I1690" i="6"/>
  <c r="I1691" i="6" l="1"/>
  <c r="I1695" i="6"/>
  <c r="I1688" i="6"/>
  <c r="I1689" i="6"/>
  <c r="I1717" i="6"/>
  <c r="I1693" i="6" l="1"/>
  <c r="I1694" i="6"/>
  <c r="I1700" i="6"/>
  <c r="I1722" i="6"/>
  <c r="I1696" i="6"/>
  <c r="I1705" i="6" l="1"/>
  <c r="I1727" i="6"/>
  <c r="I1699" i="6"/>
  <c r="I1701" i="6"/>
  <c r="I1698" i="6"/>
  <c r="I1704" i="6" l="1"/>
  <c r="I1706" i="6"/>
  <c r="I1732" i="6"/>
  <c r="I1703" i="6"/>
  <c r="I1710" i="6"/>
  <c r="I1737" i="6" l="1"/>
  <c r="I1708" i="6"/>
  <c r="I1711" i="6"/>
  <c r="I1715" i="6"/>
  <c r="I1709" i="6"/>
  <c r="I1716" i="6" l="1"/>
  <c r="I1720" i="6"/>
  <c r="I1713" i="6"/>
  <c r="I1714" i="6"/>
  <c r="I1742" i="6"/>
  <c r="I1718" i="6" l="1"/>
  <c r="I1747" i="6"/>
  <c r="I1719" i="6"/>
  <c r="I1721" i="6"/>
  <c r="I1725" i="6"/>
  <c r="I1724" i="6" l="1"/>
  <c r="I1726" i="6"/>
  <c r="I1752" i="6"/>
  <c r="I1730" i="6"/>
  <c r="I1723" i="6"/>
  <c r="I1757" i="6" l="1"/>
  <c r="I1735" i="6"/>
  <c r="I1731" i="6"/>
  <c r="I1728" i="6"/>
  <c r="I1729" i="6"/>
  <c r="I1736" i="6" l="1"/>
  <c r="I1733" i="6"/>
  <c r="I1740" i="6"/>
  <c r="I1734" i="6"/>
  <c r="I1762" i="6"/>
  <c r="I1745" i="6" l="1"/>
  <c r="I1739" i="6"/>
  <c r="I1738" i="6"/>
  <c r="I1767" i="6"/>
  <c r="I1741" i="6"/>
  <c r="I1743" i="6" l="1"/>
  <c r="I1772" i="6"/>
  <c r="I1744" i="6"/>
  <c r="I1746" i="6"/>
  <c r="I1750" i="6"/>
  <c r="I1749" i="6" l="1"/>
  <c r="I1751" i="6"/>
  <c r="I1777" i="6"/>
  <c r="I1755" i="6"/>
  <c r="I1748" i="6"/>
  <c r="I1782" i="6" l="1"/>
  <c r="I1760" i="6"/>
  <c r="I1756" i="6"/>
  <c r="I1753" i="6"/>
  <c r="I1754" i="6"/>
  <c r="I1761" i="6" l="1"/>
  <c r="I1758" i="6"/>
  <c r="I1765" i="6"/>
  <c r="I1759" i="6"/>
  <c r="I1787" i="6"/>
  <c r="I1770" i="6" l="1"/>
  <c r="I1764" i="6"/>
  <c r="I1763" i="6"/>
  <c r="I1792" i="6"/>
  <c r="I1766" i="6"/>
  <c r="I1768" i="6" l="1"/>
  <c r="I1797" i="6"/>
  <c r="I1769" i="6"/>
  <c r="I1771" i="6"/>
  <c r="I1775" i="6"/>
  <c r="I1774" i="6" l="1"/>
  <c r="I1776" i="6"/>
  <c r="I1802" i="6"/>
  <c r="I1780" i="6"/>
  <c r="I1773" i="6"/>
  <c r="I1807" i="6" l="1"/>
  <c r="I1785" i="6"/>
  <c r="I1781" i="6"/>
  <c r="I1778" i="6"/>
  <c r="I1779" i="6"/>
  <c r="I1786" i="6" l="1"/>
  <c r="I1783" i="6"/>
  <c r="I1790" i="6"/>
  <c r="I1784" i="6"/>
  <c r="I1812" i="6"/>
  <c r="I1795" i="6" l="1"/>
  <c r="I1789" i="6"/>
  <c r="I1788" i="6"/>
  <c r="I1817" i="6"/>
  <c r="I1791" i="6"/>
  <c r="I1793" i="6" l="1"/>
  <c r="I1822" i="6"/>
  <c r="I1794" i="6"/>
  <c r="I1796" i="6"/>
  <c r="I1800" i="6"/>
  <c r="I1799" i="6" l="1"/>
  <c r="I1801" i="6"/>
  <c r="I1827" i="6"/>
  <c r="I1805" i="6"/>
  <c r="I1798" i="6"/>
  <c r="I1832" i="6" l="1"/>
  <c r="I1810" i="6"/>
  <c r="I1806" i="6"/>
  <c r="I1803" i="6"/>
  <c r="I1804" i="6"/>
  <c r="I1811" i="6" l="1"/>
  <c r="I1808" i="6"/>
  <c r="I1815" i="6"/>
  <c r="I1809" i="6"/>
  <c r="I1837" i="6"/>
  <c r="I1820" i="6" l="1"/>
  <c r="I1814" i="6"/>
  <c r="I1813" i="6"/>
  <c r="I1842" i="6"/>
  <c r="I1816" i="6"/>
  <c r="I1818" i="6" l="1"/>
  <c r="I1847" i="6"/>
  <c r="I1819" i="6"/>
  <c r="I1821" i="6"/>
  <c r="I1825" i="6"/>
  <c r="I1824" i="6" l="1"/>
  <c r="I1826" i="6"/>
  <c r="I1852" i="6"/>
  <c r="I1830" i="6"/>
  <c r="I1823" i="6"/>
  <c r="I1857" i="6" l="1"/>
  <c r="I1835" i="6"/>
  <c r="I1831" i="6"/>
  <c r="I1828" i="6"/>
  <c r="I1829" i="6"/>
  <c r="I1836" i="6" l="1"/>
  <c r="I1833" i="6"/>
  <c r="I1840" i="6"/>
  <c r="I1834" i="6"/>
  <c r="I1862" i="6"/>
  <c r="I1845" i="6" l="1"/>
  <c r="I1839" i="6"/>
  <c r="I1838" i="6"/>
  <c r="I1867" i="6"/>
  <c r="I1841" i="6"/>
  <c r="I1843" i="6" l="1"/>
  <c r="I1872" i="6"/>
  <c r="I1844" i="6"/>
  <c r="I1846" i="6"/>
  <c r="I1850" i="6"/>
  <c r="I1849" i="6" l="1"/>
  <c r="I1851" i="6"/>
  <c r="I1877" i="6"/>
  <c r="I1855" i="6"/>
  <c r="I1848" i="6"/>
  <c r="I1882" i="6" l="1"/>
  <c r="I1860" i="6"/>
  <c r="I1856" i="6"/>
  <c r="I1853" i="6"/>
  <c r="I1854" i="6"/>
  <c r="I1861" i="6" l="1"/>
  <c r="I1858" i="6"/>
  <c r="I1865" i="6"/>
  <c r="I1859" i="6"/>
  <c r="I1887" i="6"/>
  <c r="I1870" i="6" l="1"/>
  <c r="I1864" i="6"/>
  <c r="I1863" i="6"/>
  <c r="I1892" i="6"/>
  <c r="I1866" i="6"/>
  <c r="I1868" i="6" l="1"/>
  <c r="I1897" i="6"/>
  <c r="I1869" i="6"/>
  <c r="I1871" i="6"/>
  <c r="I1875" i="6"/>
  <c r="I1874" i="6" l="1"/>
  <c r="I1876" i="6"/>
  <c r="I1902" i="6"/>
  <c r="I1880" i="6"/>
  <c r="I1873" i="6"/>
  <c r="I1907" i="6" l="1"/>
  <c r="I1885" i="6"/>
  <c r="I1881" i="6"/>
  <c r="I1878" i="6"/>
  <c r="I1879" i="6"/>
  <c r="I1886" i="6" l="1"/>
  <c r="I1883" i="6"/>
  <c r="I1890" i="6"/>
  <c r="I1884" i="6"/>
  <c r="I1912" i="6"/>
  <c r="I1895" i="6" l="1"/>
  <c r="I1889" i="6"/>
  <c r="I1888" i="6"/>
  <c r="I1917" i="6"/>
  <c r="I1891" i="6"/>
  <c r="I1893" i="6" l="1"/>
  <c r="I1922" i="6"/>
  <c r="I1894" i="6"/>
  <c r="I1896" i="6"/>
  <c r="I1900" i="6"/>
  <c r="I1899" i="6" l="1"/>
  <c r="I1901" i="6"/>
  <c r="I1927" i="6"/>
  <c r="I1905" i="6"/>
  <c r="I1898" i="6"/>
  <c r="I1932" i="6" l="1"/>
  <c r="I1910" i="6"/>
  <c r="I1906" i="6"/>
  <c r="I1903" i="6"/>
  <c r="I1904" i="6"/>
  <c r="I1911" i="6" l="1"/>
  <c r="I1908" i="6"/>
  <c r="I1915" i="6"/>
  <c r="I1909" i="6"/>
  <c r="I1937" i="6"/>
  <c r="I1920" i="6" l="1"/>
  <c r="I1914" i="6"/>
  <c r="I1913" i="6"/>
  <c r="I1942" i="6"/>
  <c r="I1916" i="6"/>
  <c r="I1918" i="6" l="1"/>
  <c r="I1947" i="6"/>
  <c r="I1919" i="6"/>
  <c r="I1921" i="6"/>
  <c r="I1925" i="6"/>
  <c r="I1924" i="6" l="1"/>
  <c r="I1926" i="6"/>
  <c r="I1952" i="6"/>
  <c r="I1930" i="6"/>
  <c r="I1923" i="6"/>
  <c r="I1957" i="6" l="1"/>
  <c r="I1935" i="6"/>
  <c r="I1931" i="6"/>
  <c r="I1928" i="6"/>
  <c r="I1929" i="6"/>
  <c r="I1936" i="6" l="1"/>
  <c r="I1933" i="6"/>
  <c r="I1940" i="6"/>
  <c r="I1934" i="6"/>
  <c r="I1962" i="6"/>
  <c r="I1945" i="6" l="1"/>
  <c r="I1939" i="6"/>
  <c r="I1938" i="6"/>
  <c r="I1967" i="6"/>
  <c r="I1941" i="6"/>
  <c r="I1943" i="6" l="1"/>
  <c r="I1972" i="6"/>
  <c r="I1944" i="6"/>
  <c r="I1946" i="6"/>
  <c r="I1950" i="6"/>
  <c r="I1951" i="6" l="1"/>
  <c r="I1949" i="6"/>
  <c r="I1977" i="6"/>
  <c r="I1955" i="6"/>
  <c r="I1948" i="6"/>
  <c r="I1960" i="6" l="1"/>
  <c r="I1954" i="6"/>
  <c r="I1982" i="6"/>
  <c r="I1953" i="6"/>
  <c r="I1956" i="6"/>
  <c r="I1958" i="6" l="1"/>
  <c r="I1987" i="6"/>
  <c r="I1959" i="6"/>
  <c r="I1961" i="6"/>
  <c r="I1965" i="6"/>
  <c r="I1992" i="6" l="1"/>
  <c r="I1966" i="6"/>
  <c r="I1970" i="6"/>
  <c r="I1963" i="6"/>
  <c r="I1964" i="6"/>
  <c r="I1975" i="6" l="1"/>
  <c r="I1968" i="6"/>
  <c r="I1971" i="6"/>
  <c r="I1969" i="6"/>
  <c r="I1997" i="6"/>
  <c r="I1976" i="6" l="1"/>
  <c r="I2002" i="6"/>
  <c r="I1980" i="6"/>
  <c r="I1974" i="6"/>
  <c r="I1973" i="6"/>
  <c r="I1985" i="6" l="1"/>
  <c r="I1979" i="6"/>
  <c r="I2007" i="6"/>
  <c r="I1978" i="6"/>
  <c r="I1981" i="6"/>
  <c r="I2043" i="6" l="1"/>
  <c r="I1983" i="6"/>
  <c r="I1984" i="6"/>
  <c r="I1986" i="6"/>
  <c r="I1990" i="6"/>
  <c r="I1991" i="6" l="1"/>
  <c r="I1995" i="6"/>
  <c r="I2012" i="6"/>
  <c r="I1989" i="6"/>
  <c r="I1988" i="6"/>
  <c r="I2017" i="6" l="1"/>
  <c r="I1994" i="6"/>
  <c r="I2000" i="6"/>
  <c r="I1993" i="6"/>
  <c r="I1996" i="6"/>
  <c r="I2005" i="6" l="1"/>
  <c r="I1998" i="6"/>
  <c r="I1999" i="6"/>
  <c r="I2001" i="6"/>
  <c r="I2022" i="6"/>
  <c r="I2006" i="6" l="1"/>
  <c r="I2004" i="6"/>
  <c r="I2003" i="6"/>
  <c r="I2027" i="6"/>
  <c r="I2010" i="6"/>
  <c r="I2009" i="6" l="1"/>
  <c r="I2032" i="6"/>
  <c r="I2041" i="6"/>
  <c r="I2011" i="6"/>
  <c r="I2008" i="6"/>
  <c r="I2015" i="6" l="1"/>
  <c r="I2042" i="6"/>
  <c r="I2037" i="6"/>
  <c r="I2044" i="6"/>
  <c r="I1321" i="6"/>
  <c r="I2013" i="6" l="1"/>
  <c r="I2016" i="6"/>
  <c r="I2014" i="6"/>
  <c r="I2020" i="6"/>
  <c r="I2025" i="6" l="1"/>
  <c r="I2019" i="6"/>
  <c r="I2021" i="6"/>
  <c r="I2018" i="6"/>
  <c r="I2023" i="6" l="1"/>
  <c r="I2026" i="6"/>
  <c r="I2024" i="6"/>
  <c r="I2030" i="6"/>
  <c r="I2035" i="6" l="1"/>
  <c r="I2029" i="6"/>
  <c r="I2031" i="6"/>
  <c r="I2028" i="6"/>
  <c r="I2033" i="6" l="1"/>
  <c r="I2036" i="6"/>
  <c r="I2034" i="6"/>
  <c r="I2040" i="6"/>
  <c r="I2049" i="6" l="1"/>
  <c r="I2039" i="6"/>
  <c r="I2038" i="6"/>
</calcChain>
</file>

<file path=xl/sharedStrings.xml><?xml version="1.0" encoding="utf-8"?>
<sst xmlns="http://schemas.openxmlformats.org/spreadsheetml/2006/main" count="8240" uniqueCount="2048">
  <si>
    <t>CÓDIGO</t>
  </si>
  <si>
    <t>DESCRIÇÃO</t>
  </si>
  <si>
    <t>UNIDADE</t>
  </si>
  <si>
    <t>QUANT.</t>
  </si>
  <si>
    <t>CUSTO UNIT C BDI R$</t>
  </si>
  <si>
    <t>SERVIÇOS PRELIMINARES</t>
  </si>
  <si>
    <t>CARGA MECANIZADA E REMOÇÃO DE ENTULHO, INCLUSIVE TRANSPORTE ATÉ 1KM</t>
  </si>
  <si>
    <t>M3</t>
  </si>
  <si>
    <t>CARGA MANUAL E REMOÇÃO DE ENTULHO, INCLUSIVE TRANSPORTE ATÉ 1 KM</t>
  </si>
  <si>
    <t>REMOÇÃO DE ENTULHO COM CAÇAMBA METÁLICA, INCLUSIVE CARGA MANUAL E DESCARGA EM BOTA-FORA</t>
  </si>
  <si>
    <t>LIMPEZA MANUAL GERAL INCLUSIVE REMOÇÃO DE COBERTURA VEGETAL - TRONCO ATÉ 10CM - SEM TRANSPORTE</t>
  </si>
  <si>
    <t>M2</t>
  </si>
  <si>
    <t>DESTOCAMENTO MANUAL, INCLUSIVE REMOÇÃO DE RAÍZES - DIÂMETRO 10,01 À 30 CM</t>
  </si>
  <si>
    <t>UN</t>
  </si>
  <si>
    <t>TRANSPORTE DE ENTULHO POR CAMINHÃO BASCULANTE, A PARTIR DE 1KM</t>
  </si>
  <si>
    <t>M3XKM</t>
  </si>
  <si>
    <t>CORTE</t>
  </si>
  <si>
    <t>CORTE E ESPALHAMENTO DENTRO DA OBRA</t>
  </si>
  <si>
    <t>ATERRO, INCLUSIVE COMPACTAÇÃO</t>
  </si>
  <si>
    <t>CARGA MECANIZADA E REMOÇÃO DE TERRA, INCLUSIVE TRANSPORTE ATÉ 1KM</t>
  </si>
  <si>
    <t>CARGA MANUAL E REMOÇÃO DE TERRA, INCLUSIVE TRANSPORTE ATÉ 1 KM</t>
  </si>
  <si>
    <t>CORTE E ATERRO COMPACTADO</t>
  </si>
  <si>
    <t>CORTE E CARREGAMENTO PARA BOTA-FORA, INCLUSIVE TRANSPORTE ATÉ 1KM</t>
  </si>
  <si>
    <t>FORNECIMENTO DE TERRA, INCLUSIVE CORTE, CARGA, DESCARGA E TRANSPORTE ATÉ 1KM</t>
  </si>
  <si>
    <t>TRANSPORTE DE TERRA POR CAMINHÃO BASCULANTE, A PARTIR DE 1KM</t>
  </si>
  <si>
    <t>ESCAVAÇÃO MANUAL,  PROFUNDIDADE IGUAL OU INFERIOR A 1,50M</t>
  </si>
  <si>
    <t>APILOAMENTO DO FUNDO DE VALAS, PARA SIMPLES REGULARIZAÇÃO</t>
  </si>
  <si>
    <t>LASTRO DE AGREGADO RECICLADO</t>
  </si>
  <si>
    <t>LASTRO DE BRITA</t>
  </si>
  <si>
    <t>LASTRO DE CONCRETO, 150KG CIM/M3</t>
  </si>
  <si>
    <t>LASTRO DE CONCRETO COM AGREGADO RECICLADO, 150 KG CIM/M3</t>
  </si>
  <si>
    <t>TUBO DE PEAD CORRUGADO E PERFURADOPARA DRENAGEM - DIÂMETRO 2,5" (EM ACORDO COM AS NORMAS DNIT 093/06, NBR 15073 E NBR 14692)</t>
  </si>
  <si>
    <t>M</t>
  </si>
  <si>
    <t>TUBO DE PEAD CORRUGADO E PERFURADOPARA DRENAGEM - DIÂMETRO 3,0" (EM ACORDO COM AS NORMAS DNIT 093/06, NBR 15073 E NBR 14692)</t>
  </si>
  <si>
    <t>TUBO DE PEAD CORRUGADO E PERFURADOPARA DRENAGEM - DIÂMETRO 4,0" (EM ACORDO COM AS NORMAS DNIT 093/06, NBR 15073 E NBR 14692)</t>
  </si>
  <si>
    <t>TUBO DE PEAD CORRUGADO E PERFURADOPARA DRENAGEM - DIÂMETRO 6,0" (EM ACORDO COM AS NORMAS DNIT 093/06, NBR 15073 E NBR 14692)</t>
  </si>
  <si>
    <t>TUBO PVC PERFURADO PARA DRENAGEM - DIÂMETRO 4" (100MM)</t>
  </si>
  <si>
    <t>TUBO PVC PERFURADO PARA DRENAGEM - DIÂMETRO 6" (150MM)</t>
  </si>
  <si>
    <t>TUBO DE CONCRETO - DIÂMETRO DE 30CM</t>
  </si>
  <si>
    <t>TUBO DE CONCRETO - DIÂMETRO DE 40CM</t>
  </si>
  <si>
    <t>TUBO DE CONCRETO - DIÂMETRO DE 50CM</t>
  </si>
  <si>
    <t>TUBO DE CONCRETO - DIÂMETRO DE 60CM</t>
  </si>
  <si>
    <t>CAIXA DE LIGAÇÃO OU INSPEÇÃO - ESCAVAÇÃO E APILOAMENTO</t>
  </si>
  <si>
    <t>CAIXA DE LIGAÇÃO OU INSPEÇÃO - LASTRO DE CONCRETO (FUNDO)</t>
  </si>
  <si>
    <t>CAIXA DE LIGAÇÃO OU INSPEÇÃO - ALVENARIA DE 1/2 TIJOLO, REVESTIDA</t>
  </si>
  <si>
    <t>CAIXA DE LIGAÇÃO OU INSPEÇÃO - ALVENARIA DE 1 TIJOLO, REVESTIDA</t>
  </si>
  <si>
    <t>CAIXA DE LIGAÇÃO OU INSPEÇÃO - TAMPA DE CONCRETO</t>
  </si>
  <si>
    <t>ENVOLVIMENTO DE TUBOS COM BRITA</t>
  </si>
  <si>
    <t>ENVOLVIMENTO DE TUBOS COM AREIA</t>
  </si>
  <si>
    <t>MANTA GEOTÊXTIL</t>
  </si>
  <si>
    <t>FORNECIMENTO E APLICAÇÃO DE GEOMEMBRANA DE PEAD - 1MM DE ESPESSURA</t>
  </si>
  <si>
    <t>FORNECIMENTO E APLICAÇÃO DE MANTA FORMADA PELA ASSOCIAÇÃO DE UM TECIDO TÉCNICO DE POLIESTER COM UM FILME DE POLIETILENO DE BAIXA DENSIDADE EM ACORDO COM A NBR 12824</t>
  </si>
  <si>
    <t>FORNECIMENTO E APLICAÇÃO DE GEOCOMPOSTO FORMADO POR NÚCLEO TRIDIMENSIONAL, FLEXÍVEL DE FILAMENTO DE POLIPROPILENO, ASSOCIADO ÀS SUAS DUAS SUPERFÍCIES GEOTEXTEIS NÃO TECIDOS</t>
  </si>
  <si>
    <t>REATERRO DE VALAS, INCLUSIVE COMPACTAÇÃO</t>
  </si>
  <si>
    <t>TAPUME CHAPA COMPENSADA 6MM</t>
  </si>
  <si>
    <t>PORTÃO METÁLICO DE OBRA - 5M, PIVOTANTE, 2 FOLHAS, PARA TAPUME</t>
  </si>
  <si>
    <t>PORTÃO DE PEDESTRES - 1,15M, PARA TAPUME</t>
  </si>
  <si>
    <t>TELA PARA PROTEÇÃO DE OBRAS, MALHA 2 MM</t>
  </si>
  <si>
    <t>BROCA DE CONCRETO - DIÂMETRO DE 20CM</t>
  </si>
  <si>
    <t>BROCA DE CONCRETO - DIÂMETRO DE 25CM</t>
  </si>
  <si>
    <t>BROCA DE CONCRETO - DIÂMETRO DE 30CM</t>
  </si>
  <si>
    <t>ESCAVAÇÃO MANUAL COM PROFUNDIDADE IGUAL OU INFERIOR A 1,50M</t>
  </si>
  <si>
    <t>APILOAMENTO DO FUNDO DE VALAS, COM SOQUETE VIBRATÓRIO</t>
  </si>
  <si>
    <t>LASTRO DE CONCRETO - 150KG CIM/M3</t>
  </si>
  <si>
    <t>LASTRO DE CONCRETO COM AGREGADO RECICLADO - 150 KG CIM/M3</t>
  </si>
  <si>
    <t>FORMA COMUM DE TÁBUAS DE PINUS</t>
  </si>
  <si>
    <t>FORMA COMUM DE TÁBUAS DE PINUS - NÃO RECUPERÁVEL</t>
  </si>
  <si>
    <t>ARMADURA EM AÇO CA-50</t>
  </si>
  <si>
    <t>KG</t>
  </si>
  <si>
    <t>ARMADURA EM AÇO CA-60</t>
  </si>
  <si>
    <t>ARMADURA EM AÇO CA-60 - TELA</t>
  </si>
  <si>
    <t>CONCRETO FCK=15,0MPA - VIRADO NA OBRA</t>
  </si>
  <si>
    <t>CONCRETO FCK=20,0MPA - VIRADO NA OBRA</t>
  </si>
  <si>
    <t>ALVENARIA DE EMBASAMENTO - TIJOLOS MACIÇOS COMUNS</t>
  </si>
  <si>
    <t>REATERRO DE VALAS, INCLUSIVE APILOAMENTO</t>
  </si>
  <si>
    <t>DEMOLIÇÃO DE ALVENARIA DE EMBASAMENTO - TIJOLOS MACIÇOS COMUNS</t>
  </si>
  <si>
    <t>DEMOLIÇÃO MANUAL DE CONCRETO SIMPLES</t>
  </si>
  <si>
    <t>DEMOLIÇÃO MANUAL DE CONCRETO ARMADO</t>
  </si>
  <si>
    <t>DEMOLIÇÃO MECANIZADA DE CONCRETO SIMPLES</t>
  </si>
  <si>
    <t>DEMOLIÇÃO MECANIZADA DE CONCRETO ARMADO</t>
  </si>
  <si>
    <t>BUZINOTE PVC - 2", C=0,30 M</t>
  </si>
  <si>
    <t>FORMA COMUM DE TÁBUAS DE PINUS - PLANA</t>
  </si>
  <si>
    <t>FORMA ESPECIAL DE CHAPAS PLASTIFICADAS (10MM) - CURVA</t>
  </si>
  <si>
    <t>FORMA ESPECIAL DE CHAPAS RESINADAS (10MM) - PLANA</t>
  </si>
  <si>
    <t>FORMA ESPECIAL DE CHAPAS RESINADAS (12MM) - PLANA</t>
  </si>
  <si>
    <t>FORMA ESPECIAL DE CHAPAS PLASTIFICADAS (10MM) - PLANA</t>
  </si>
  <si>
    <t>FORMA ESPECIAL DE CHAPAS PLASTIFICADAS (12MM) - PLANA</t>
  </si>
  <si>
    <t>FORMA DE TUBO DE PAPELÃO, DIÂMETRO 350MM</t>
  </si>
  <si>
    <t>CONCRETO FCK = 15,0MPA - VIRADO NA OBRA</t>
  </si>
  <si>
    <t>CONCRETO FCK = 20,0MPA - VIRADO NA OBRA</t>
  </si>
  <si>
    <t>CONCRETO FCK = 25,0MPA - VIRADO NA OBRA</t>
  </si>
  <si>
    <t>CONCRETO USINADO, BOMBEÁVEL FCK = 20MPA COM PEDRA 1</t>
  </si>
  <si>
    <t>APICOAMENTO DE SUPERFÍCIE DE CONCRETO</t>
  </si>
  <si>
    <t>LIMPEZA DE SUPERFÍCIES COM HIDROJATEAMENTO</t>
  </si>
  <si>
    <t>LIMPEZA E REMOÇÃO DE SUPERFÍCIE DETERIORADA COM JATEAMENTO</t>
  </si>
  <si>
    <t>LIMPEZA DE JUNTA DE DILATAÇÃO COM REMOÇÃO DO EXCESSO DE CONCRETO - ATÉ 3CM</t>
  </si>
  <si>
    <t>LIMPEZA DE CONCRETO E ARMADURA COM ESCOVA DE AÇO</t>
  </si>
  <si>
    <t>TRATAMENTO DE ARMADURA COM APLICAÇÃO DE PRODUTO INIBIDOR OXIDANTE</t>
  </si>
  <si>
    <t>LIXAMENTO MECÂNICO EM SUPERFÍCIES DE CONCRETO</t>
  </si>
  <si>
    <t>PREPARO E APLICAÇÃO DE ESTUQUE</t>
  </si>
  <si>
    <t>LIXAMENTO MANUAL DE SUPERFÍCIES DE CONCRETO</t>
  </si>
  <si>
    <t>POLIMENTO DE CONCRETO</t>
  </si>
  <si>
    <t>POLIMENTO DE CONCRETO NOVO</t>
  </si>
  <si>
    <t>TIJOLOS MACIÇOS COMUNS - ESPELHO</t>
  </si>
  <si>
    <t>TIJOLOS MACIÇOS COMUNS - 1/2 TIJOLO</t>
  </si>
  <si>
    <t>TIJOLOS MACIÇOS COMUNS - 1 1/2 TIJOLO</t>
  </si>
  <si>
    <t>TIJOLOS MACIÇOS COMUNS - APARENTE, 1/2 TIJOLO</t>
  </si>
  <si>
    <t>TIJOLOS MACIÇOS COMUNS - APARENTE, 1 TIJOLO</t>
  </si>
  <si>
    <t>TIJOLOS CERÂMICOS FURADOS - 1/2 TIJOLO</t>
  </si>
  <si>
    <t>TIJOLOS CERÂMICOS FURADOS - 1 TIJOLO</t>
  </si>
  <si>
    <t>TIJOLOS LAMINADOS - ESPELHO</t>
  </si>
  <si>
    <t>TIJOLOS LAMINADOS - 1/2 TIJOLO</t>
  </si>
  <si>
    <t>TIJOLOS LAMINADOS - 1 TIJOLO</t>
  </si>
  <si>
    <t>TIJOLOS DE VIDRO - CANELADO, 19X19CM</t>
  </si>
  <si>
    <t>TIJOLOS DE VIDRO - TIJOLINHO, 19X19CM</t>
  </si>
  <si>
    <t>TIJOLOS DE VIDRO - VENTILAÇÃO TIPO VENEZIANA</t>
  </si>
  <si>
    <t>BLOCOS VAZADOS DE CONCRETO ESTRUTURAL - 14CM - 8MPA</t>
  </si>
  <si>
    <t>BLOCOS VAZADOS DE CONCRETO ESTRUTURAL - 14CM - 10MPA</t>
  </si>
  <si>
    <t>BLOCOS VAZADOS DE CONCRETO ESTRUTURAL - 19CM - 8MPA</t>
  </si>
  <si>
    <t>BLOCOS VAZADOS DE CONCRETO ESTRURURAL - 19CM - 10MPA</t>
  </si>
  <si>
    <t>BLOCOS VAZADOS DE CONCRETO - 09CM</t>
  </si>
  <si>
    <t>BLOCOS VAZADOS DE CONCRETO - 14CM</t>
  </si>
  <si>
    <t>BLOCOS VAZADOS DE CONCRETO - 19CM</t>
  </si>
  <si>
    <t>BLOCOS VAZADOS DE CONCRETO APARENTE - 09CM</t>
  </si>
  <si>
    <t>BLOCOS VAZADOS DE CONCRETO APARENTE - 14CM</t>
  </si>
  <si>
    <t>BLOCOS VAZADOS DE CONCRETO APARENTE - 19CM</t>
  </si>
  <si>
    <t>BLOCOS VAZADOS DE CONCRETO ESTRUTURAL - 14CM - ATÉ 6MPA</t>
  </si>
  <si>
    <t>BLOCOS VAZADOS DE CONCRETO ESTRUTURAL - 19CM - ATÉ 6MPA</t>
  </si>
  <si>
    <t>BLOCOS VAZADOS DE CONCRETO ESTRUTURAL APARENTE - 14CM - ATÉ 6MPA</t>
  </si>
  <si>
    <t>BLOCOS VAZADOS DE CONCRETO ESTRUTURAL APARENTE - 19CM - ATÉ 6MPA</t>
  </si>
  <si>
    <t>BLOCO CERÂMICO COMUM - 14CM</t>
  </si>
  <si>
    <t>BLOCO CERÂMICO COMUM - 19CM</t>
  </si>
  <si>
    <t>TELA TIPO DEPLOYEE PARA REFORÇO DE ALVENARIA</t>
  </si>
  <si>
    <t>ARMADURA EM AÇO CA-50 PARA BLOCOS VAZADOS DE CONCRETO ESTRUTURAL</t>
  </si>
  <si>
    <t>ARMADURA EM AÇO CA-60 PARA BLOCOS VAZADOS DE CONCRETO ESTRUTURAL</t>
  </si>
  <si>
    <t>CONCRETO "GROUT"</t>
  </si>
  <si>
    <t>VERGAS, CINTAS E PILARETES DE CONCRETO</t>
  </si>
  <si>
    <t>ELEMENTOS VAZADOS DE TIJOLOS CERÂMICOS</t>
  </si>
  <si>
    <t>PLACAS DE GRANILITE - 30MM DE ESPESSURA</t>
  </si>
  <si>
    <t>PLACAS DE GRANILITE - 40MM DE ESPESSURA</t>
  </si>
  <si>
    <t>PLACAS DE GRANILITE - 50MM DE ESPESSURA</t>
  </si>
  <si>
    <t>DIVISÓRIA EM ARDÓSIA CINZA - POLIDA 2 LADOS - ESPESSURA 30MM</t>
  </si>
  <si>
    <t>VL.01 - DIVISÓRIA DE ACABAMENTO LAMINADO MELAMÍNICO, MIOLO COLMÉIA - PAINEL/PAINEL</t>
  </si>
  <si>
    <t>VL.02 - DIVISÓRIA DE ACABAMENTO LAMINADO MELAMÍNICO, MIOLO COLMÉIA - PAINEL CEGO</t>
  </si>
  <si>
    <t>VL.03 - DIVISÓRIA DE ACABAMENTO LAMINADO MELAMÍNICO, MIOLO COLMÉIA - PORTA/BANDEIRA</t>
  </si>
  <si>
    <t>VL.04 - DIVISÓRIA DE ACABAMENTO LAMINADO MELAMÍNICO, MIOLO COLMÉIA - PAINEL/VIDRO</t>
  </si>
  <si>
    <t>VL.05 - DIVISÓRIA DE ACABAMENTO LAMINADO MELAMÍNICO, MIOLO COLMÉIA - PORTA/VIDRO</t>
  </si>
  <si>
    <t>VL.06 - DIVISÓRIA DE ACABAMENTO LAMINADO MELAMÍNICO, MIOLO COLMÉIA - PAINEL/VIDRO/PAINEL</t>
  </si>
  <si>
    <t>VL.07 - DIVISÓRIA DE ACABAMENTO LAMINADO MELAMÍNICO, MIOLO COLMÉIA - PAINEL/VIDRO/VIDRO</t>
  </si>
  <si>
    <t>VL.08 - DIVISÓRIA DE ACABAMENTO  LAMINADO MELAMÍNICO, MIOLO COLMÉIA - PORTA/BONECA/PAINEL</t>
  </si>
  <si>
    <t>VL.09 - DIVISÓRIA DE ACABAMENTO  LAMINADO MELAMÍNICO, MIOLO COLMÉIA - PORTA/BONECA/VIDRO</t>
  </si>
  <si>
    <t>DEMOLIÇÃO DE ALVENARIA EM GERAL (TIJOLOS OU BLOCOS)</t>
  </si>
  <si>
    <t>DEMOLIÇÃO DE ALVENARIA DE ELEMENTOS VAZADOS</t>
  </si>
  <si>
    <t>DEMOLIÇÃO DE VERGAS, CINTAS E PILARETES DE CONCRETO</t>
  </si>
  <si>
    <t>DEMOLIÇÃO DE PLACAS DIVISÓRIAS DE GRANILITE OU SIMILAR</t>
  </si>
  <si>
    <t>DEMOLIÇÃO DE DIVISÓRIAS - CHAPAS OU TÁBUAS, INCLUSIVE ENTARUGAMENTO</t>
  </si>
  <si>
    <t>RETIRADA DE ALVENARIA DE BLOCOS DE PEDRA NATURAL</t>
  </si>
  <si>
    <t>RETIRADA DE ALVENARIA DE TIJOLOS DE VIDRO OU ELEMENTOS VAZADOS</t>
  </si>
  <si>
    <t>RETIRADA DE PLACAS DIVISÓRIAS DE GRANILITE OU SIMILAR</t>
  </si>
  <si>
    <t>RETIRADA DE DIVISÓRIAS - CHAPAS OU TÁBUAS, EXCLUSIVE ENTARUGAMENTO</t>
  </si>
  <si>
    <t>RETIRADA DE DIVISÓRIAS - CHAPAS OU TÁBUAS, INCLUSIVE ENTARUGAMENTO</t>
  </si>
  <si>
    <t>RETIRADA DE DIVISÓRIAS - CHAPAS FIB.MADEIRA, COM MONTANTES METÁLICOS</t>
  </si>
  <si>
    <t>RECOLOCAÇÃO DE PLACAS DIVISÓRIAS DE GRANILITE OU SIMILAR</t>
  </si>
  <si>
    <t>RECOLOCAÇÃO DE DIVISÓRIAS - CHAPAS OU TÁBUAS, EXCLUSIVE ENTARUGAMENTO</t>
  </si>
  <si>
    <t>RECOLOCAÇÃO DE DIVISÓRIAS - CHAPAS OU TÁBUAS, INCLUSIVE ENTARUGAMENTO</t>
  </si>
  <si>
    <t>RECOLOCAÇÃO DE DIVISÓRIAS - CHAPAS FIB.MADEIRA, COM MONTANTES METÁLICOS</t>
  </si>
  <si>
    <t>ARGAMASSA IMPERMEABILIZANTE DE CIMENTO E AREIA (REBOCO IMPERMEÁVEL) - TRAÇO 1:3, ESPESSURA DE 20MM</t>
  </si>
  <si>
    <t>ARGAMASSA IMPERMEABILIZANTE DE CIMENTO E AREIA (SUBSOLOS) - TRAÇO 1:2,5, ESPESSURA DE 20MM</t>
  </si>
  <si>
    <t>CIMENTO IMPERMEABILIZANTE DE CRISTALIZAÇÃO - ESTRUTUTURA ENTERRADA</t>
  </si>
  <si>
    <t>REGULARIZAÇÃO COM ARGAMASSA DE CIMENTO E AREIA - TRAÇO 1:3, ESPESSURA MÉDIA 30MM</t>
  </si>
  <si>
    <t>PINTURA PROTETORA COM TINTA BETUMINOSA (PARA  ARGAMASSA IMPERMEÁVEL) - 2 DEMÃOS</t>
  </si>
  <si>
    <t>PROTEÇÃO MECÂNICA COM ARGAMASSA DE CIMENTO E AREIA - TRAÇO 1:7, ESPESSURA MÉDIA 30MM</t>
  </si>
  <si>
    <t>ARGAMASSA IMPERMEABILIZANTE DE CIMENTO E AREIA (RESERVATÓRIOS E PISCINAS) - TRAÇO 1:3, ESPESSURA 30MM</t>
  </si>
  <si>
    <t>PINTURA PROTETORA COM TINTA BETUMINOSA (PARA ARGAMASSA IMPERMEÁVEL) - 2 DEMÃOS</t>
  </si>
  <si>
    <t>PINTURA PROTETORA COM TINTA A BASE DE EPÓXI (PARA ARGAMASSA IMPERMEÁVEL)</t>
  </si>
  <si>
    <t>ARGAMASSA IMPERMEABILIZANTE DE CIMENTO E AREIA (CALHAS E MARQUISES) - TRAÇO 1:3, ESPESSURA 30MM</t>
  </si>
  <si>
    <t>IMPERMEABILIZAÇÃO COM MEMBRANAS ASFÁLTICAS - COM 3 CAMADAS DE FELTRO ASFÁLTICO 15LBS</t>
  </si>
  <si>
    <t>IMPERMEABILIZAÇÃO COM MEMBRANAS ASFÁLTICAS - COM 4 CAMADAS DE FELTRO ASFÁLTICO 15LBS</t>
  </si>
  <si>
    <t>IMPERMEABILIZAÇÃO COM MEMBRANAS ASFÁLTICAS - COM 5 CAMADAS DE FELTRO ASFÁLTICO 15LBS</t>
  </si>
  <si>
    <t>MANTA ASFÁLTICA ESPESSURA DE 3MM COM VÉU DE POLIÉSTER COLADA A MAÇARICO</t>
  </si>
  <si>
    <t>MANTA ASFÁLTICA ESPESSURA DE 4MM COM VÉU DE POLIÉSTER COLADA A MAÇARICO</t>
  </si>
  <si>
    <t>MANTA ASFÁLTICA ESPESSURA DE 4MM ANTI RAIZ COM VÉU DE POLIÉSTER</t>
  </si>
  <si>
    <t>IMPERMEABILIZAÇÃO A BASE DE EMULSÃO ASFÁLTICA - ESTRUTURADA COM TECIDO POLIÉSTER - 2 CAMADAS DE ESTRUTURANTE</t>
  </si>
  <si>
    <t>IMPERMEABILIZAÇÃO A BASE DE EMULSÃO ASFÁLTICA ESTRUTURADA COM TECIDO DE POLIÉSTER - 3 CAMADAS DE ESTRUTURANTE</t>
  </si>
  <si>
    <t>ARGILA EXPANDIDA SOLTA</t>
  </si>
  <si>
    <t>ISOLAMENTO TÉRMICO COM ARGILA EXPANDIDA SOLTA - ESPESSURA 70MM</t>
  </si>
  <si>
    <t>ISOLAMENTO TÉRMICO COM POLIESTIRENO EXPANDIDO - ESPESSURA 50MM</t>
  </si>
  <si>
    <t>MASTIQUE ELÁSTICO A BASE DE SILICONE</t>
  </si>
  <si>
    <t>DM3</t>
  </si>
  <si>
    <t>MASTIQUE ELÁSTICO A BASE DE POLIURETANO - MONOCOMPONENTE</t>
  </si>
  <si>
    <t>FORNECIMENTO E COLOCAÇÃO DE JUNTA DE DILATAÇÃO DE ELASTÔMERO DE NEOPRENE, TIPO JEENE JJ2540VV OU SIMILAR</t>
  </si>
  <si>
    <t>DEMOLIÇÃO DE ARGAMASSA IMPERMEÁVEL - ESPESSURA MÉDIA DE 30MM</t>
  </si>
  <si>
    <t>DEMOLIÇÃO DE SISTEMAS IMPERMEABILIZANTES DE BASE ASFÁLTICA</t>
  </si>
  <si>
    <t>DEMOLIÇÃO DE SISTEMAS DE ISOLAMENTO TÉRMICO EM GERAL</t>
  </si>
  <si>
    <t>DEMOLIÇÃO DE CAPEAMENTO PROTETOR, EXECUTADO COM ARGAMASSA DE CIMENTO E AREIA</t>
  </si>
  <si>
    <t>DEMOLIÇÃO DE PROTEÇÃO TERMOMECÂNICA - LADRILHOS CERÂMICOS OU HIDRÁULICOS</t>
  </si>
  <si>
    <t>DEMOLIÇÃO DE ARGAMASSA DE REGULARIZAÇÃO - ESPESSURA MÉDIA DE 30MM</t>
  </si>
  <si>
    <t>RETIRADA DE ISOLAMENTO TÉRMICO - TIJOLOS CERÂMICOS FURADOS</t>
  </si>
  <si>
    <t>RETIRADA DE ISOLAMENTO TÉRMICO - AGREGADOS SOLTOS EM GERAL</t>
  </si>
  <si>
    <t>RECOLOCAÇÃO DE ISOLAMENTO TÉRMICO - AGREGADOS SOLTOS EM GERAL</t>
  </si>
  <si>
    <t>ESTRUTURA DE MADEIRA, EM TERÇAS, PARA TELHAS ONDULADAS CA/AL/PL/AG</t>
  </si>
  <si>
    <t>ESTRUTURA DE MADEIRA, PONTALETADA, PARA TELHAS ONDULADAS CA/AL/PL/AG</t>
  </si>
  <si>
    <t>TELHA ONDULADA CRFS 6MM</t>
  </si>
  <si>
    <t>TELHA ONDULADA CRFS 8MM</t>
  </si>
  <si>
    <t>TELHA ESTRUTURAL TRAPEZOIDAL EM CRFS, LARGURA ÚTIL=44CM - ESPESSURA 8MM</t>
  </si>
  <si>
    <t>TELHA ESTRUTURAL TRAPEZOIDAL EM CRFS, LARGURA ÚTIL=90CM - ESPESSURA 8MM</t>
  </si>
  <si>
    <t>TELHA TRAPEZOIDAL DUPLA EM AÇO GALVANIZADO - E= 0,8MM, REVESTIMENTO B, H=40MM - PINTADA 1 FACE - MIOLO EM POLIURETANO E=30MM</t>
  </si>
  <si>
    <t>TELHA TRAPEZOIDAL EM AÇO GALVANIZADO ESPESSURA DE 0,50MM, REVESTIMENTO B, H=40MM</t>
  </si>
  <si>
    <t>TELHA ONDULADA EM AÇO GALVANIZADO ESPESSURA DE 0,50MM, REVESTIMENTO B, H=17,5MM</t>
  </si>
  <si>
    <t>TELHA TRAPEZOIDAL DUP. AÇO GALVANIZADO ESPESSURA DE 0,5MM, REVESTIMENTO B, H=40MM, COM MIOLO POLIURETANO E=30MM</t>
  </si>
  <si>
    <t>TELHA TRAPEZOIDAL EM AÇO GALVANIZADO ESP=0,5MM, H=40MM, COM PINTURA ELETROLÍTICA COR BRANCA 2 FACES</t>
  </si>
  <si>
    <t>TELHA ONDULADA EM AÇO GALVANIZADO E=0,5MM, REVESTIMENTO B, H=17,5MM COM PINTURA ELETROLÍTICA COR BRANCA 2 FACES</t>
  </si>
  <si>
    <t>TELHA TRAPEZOIDAL DUP. AÇO GALVANIZADO E=0,5MM, REVESTIMENTO B, H=40MM PINTURA MIOLO POLIURETANO E=30MM</t>
  </si>
  <si>
    <t>TELHAS EM POLICARBONATO ALVEOLAR 6MM COM ESTRUTURA METÁLICA GALVANIZADA INSTALADA</t>
  </si>
  <si>
    <t>CUMEEIRA OU ESPIGÃO PARA TELHAS PAULISTA, PLAN E FRANCESA - BARRO OU VIDRO</t>
  </si>
  <si>
    <t>CUMEEIRA PARA TELHA ONDULADA (CRFS, PVC RÍGIDO E POLIÉSTER), TRAPEZOIDAL E GRECA (PVC RÍGIDO E POLIÉSTER)</t>
  </si>
  <si>
    <t>CUMEEIRA NORMAL PARA TELHA TECNOLOGIA CRFS, ESTRUTURAL TRAPEZOIDAL 44CM</t>
  </si>
  <si>
    <t>CUMEEIRA NORMAL PARA TELHA TECNOLOGIA CRFS, ESTRUTURAL TRAPEZOIDAL - 90CM</t>
  </si>
  <si>
    <t>CUMEEIRA DE ALUMÍNIO, PERFIL ONDULADO - NORMAL E= 0,8MM</t>
  </si>
  <si>
    <t>CUMEEIRA DE ALUMÍNIO, PERFIL TRAPEZOIDAL - NORMAL - E=0,8MM</t>
  </si>
  <si>
    <t>CUMEEIRA DE ALUMÍNIO PERFIL ONDULADO - SHED - E=0,8MM</t>
  </si>
  <si>
    <t>CUMEEIRA DE ALUMÍNIO - PERFIL TRAPEZOIDAL - SHED - E=0,8MM</t>
  </si>
  <si>
    <t>CUMEEIRA TRAPEZOIDAL EM AÇO GALVANIZADO ESP=0,5MM, REVESTIMENTO B, H=40MM, L=0,60 M</t>
  </si>
  <si>
    <t>CUMEEIRA ONDULADA EM AÇO GALVANIZADO ESP=0,50MM, REVESTIMENTO B, H=17,5MM, LARG=0,60M</t>
  </si>
  <si>
    <t>CUMEEIRA TRAPEZOIDAL EM AÇO GALVANIZADO E=0,5MM, REVESTIMENTO B, H=40MM, L=0,60M, COM PINTURA BRANCA 2 FACES</t>
  </si>
  <si>
    <t>CUMEEIRA ONDULADA EM AÇO GALVANIZADO E=0,5MM, REVESTIMENTO B, H=17,5MM, L=0,60M, COM PINTURA BRANCA 2 FACES</t>
  </si>
  <si>
    <t>SUBCOBERTURA COM FOLHA DE ALUMÍNIO</t>
  </si>
  <si>
    <t>DOMO ACRÍLICO PARA ILUMINAÇÃO E VENTILAÇÃO</t>
  </si>
  <si>
    <t>DEMOLIÇÃO DE TELHAS DE BARRO COZIDO OU VIDRO EM GERAL</t>
  </si>
  <si>
    <t>DEMOLIÇÃO DE TELHAS EM GERAL, EXCLUSIVE TELHAS DE BARRO COZIDO E VIDRO</t>
  </si>
  <si>
    <t>RETIRADA DE ESTRUTURA MADEIRA PONTALETADA - PARA TELHAS DE BARRO COZIDO</t>
  </si>
  <si>
    <t>RETIRADA DE ESTRUTURA MADEIRA PONTALETADA - PARA TELHA ONDULADA DE CIMENTO AMIANTO, ALUMÍNIO OU PLÁSTICO</t>
  </si>
  <si>
    <t>RETIRADA DE ESTRUTURA DE MADEIRA COM TESOURAS - PARA TELHAS DE BARRO COZIDO</t>
  </si>
  <si>
    <t>RETIRADA PARCIAL DE MADEIRAMENTO DE TELHADO - RIPAS</t>
  </si>
  <si>
    <t>RETIRADA PARCIAL DE MADEIRAMENTO DE TELHADO - CAIBROS</t>
  </si>
  <si>
    <t>RETIRADA PARCIAL DE MADEIRAMENTO DE TELHADO - VIGAS</t>
  </si>
  <si>
    <t>RETIRADA DE FERRAGEM PARA MADEIRAMENTO DE TELHADO</t>
  </si>
  <si>
    <t>RETIRADA DE TELHAS DE BARRO COZIDO OU VIDRO - TIPO FRANCESA</t>
  </si>
  <si>
    <t>RETIRADA DE TELHAS DE BARRO COZIDO OU VIDRO - TIPO PAULISTA</t>
  </si>
  <si>
    <t>RETIRADA DE TELHAS DE BARRO COZIDO - TIPO SUPER-PAULISTA (PLAN)</t>
  </si>
  <si>
    <t>RETIRADA DE TELHAS EM GERAL, EXCLUSIVE TELHAS DE BARRO COZIDO, VIDRO E ESTRUTURAIS DE CRFS</t>
  </si>
  <si>
    <t>RETIRADA DE TELHAS ESTRUTURAIS DE CRFS OU CIMENTO AMIANTO - LARGURA ÚTIL=44CM</t>
  </si>
  <si>
    <t>RETIRADA DE TELHAS ESTRUTURAIS DE CRFS OU CIMENTO AMIANTO - LARGURA ÚTIL=90CM</t>
  </si>
  <si>
    <t>RETIRADA DE CUMEEIRAS OU ESPIGÕES DE BARRO COZIDO OU VIDRO EM GERAL</t>
  </si>
  <si>
    <t>RETIRADA DE CUMEEIRAS OU ESPIGÕES DE MATERIAIS EM GERAL - EXCLUSIVE BARRO COZIDO OU VIDRO</t>
  </si>
  <si>
    <t>RECOLOCAÇÃO PARCIAL DE MADEIRAMENTO DE TELHADO - RIPAS</t>
  </si>
  <si>
    <t>RECOLOCAÇÃO PARCIAL DE MADEIRAMENTO DE TELHADO - CAIBROS</t>
  </si>
  <si>
    <t>RECOLOCAÇÃO PARCIAL DE MADEIRAMENTO DE TELHADO - VIGAS</t>
  </si>
  <si>
    <t>RECOLOCAÇÃO DE FERRAGEM PARA MADEIRAMENTO DE TELHADO</t>
  </si>
  <si>
    <t>RECOLOCAÇÃO DE TELHAS DE BARRO COZIDO OU VIDRO - TIPO FRANCESA</t>
  </si>
  <si>
    <t>RECOLOCAÇÃO DE TELHAS DE BARRO COZIDO OU VIDRO - TIPO PAULISTA</t>
  </si>
  <si>
    <t>RECOLOCAÇÃO DE TELHAS DE BARRO COZIDO - TIPO SUPER-PAULISTA (PLAN)</t>
  </si>
  <si>
    <t>RECOLOCAÇÃO DE TELHAS DE CRF, CIMENTO AMIANTO, ALUMÍNIO OU PLÁSTICO - ONDULADA COMUM</t>
  </si>
  <si>
    <t>RECOLOCAÇÃO DE TELHAS ESTRUTURAIS DE CRFS OU CIMENTO AMIANTO - LARGURA ÚTIL=44CM</t>
  </si>
  <si>
    <t>RECOLOCAÇÃO DE TELHAS ESTRUTURAIS DE CRFS OU CIMENTO AMIANTO - LARGURA ÚTIL=90CM</t>
  </si>
  <si>
    <t>RECOLOCAÇÃO DE CUMEEIRAS OU ESPIGÕES DE BARRO COZIDO</t>
  </si>
  <si>
    <t>RECOLOCAÇÃO DE CUMEEIRAS OU ESPIGÕES DE MATERIAIS EM GERAL - EXCLUSIVE BARRO COZIDO OU VIDRO</t>
  </si>
  <si>
    <t>REVISÃO GERAL DE TELHADOS DE BARRO, INCLUSIVE TOMADA DE GOTEIRA</t>
  </si>
  <si>
    <t>REMANEJAMENTO DE TELHAS DE BARRO COZIDO, INCLUSIVE ESCOVAMENTO</t>
  </si>
  <si>
    <t>REVISÃO, ESCOVAÇÃO, INCLUSIVE  TOMADA DE GOTEIRAS DE TELHADOS EM GERAL, EXCLUSIVE PARA TELHAS DE BARRO COZIDO OU VIDRO</t>
  </si>
  <si>
    <t>MADEIRAMENTO DE TELHADO, PADRÃO PEROBA - RIPAS 1,5X5CM</t>
  </si>
  <si>
    <t>MADEIRAMENTO DE TELHADO, PADRÃO PEROBA - CAIBROS 5X6CM</t>
  </si>
  <si>
    <t>MADEIRAMENTO DE TELHADO, PADRÃO PEROBA - VIGAS 6X12CM</t>
  </si>
  <si>
    <t>PARAFUSO ROSCA SOBERBA PARA FIXAÇÃO DE TELHAS EM CRFS OU CIMENTO AMIANTO</t>
  </si>
  <si>
    <t>GANCHO COM ROSCA UMA EXTREMIDADE PARA FIXAÇÃO DE TELHA ESTRUTURAL TRAPEZOIDAL - 90CM</t>
  </si>
  <si>
    <t>PLACA DE VENTILAÇÃO PARA TELHA ESTRUTURAL TRAPEZOIDAL - 90CM</t>
  </si>
  <si>
    <t>PM.03 - PORTA LISA ESPECIAL/ SÓLIDA PARA BOX, PARA PORTADORES DE DEFICIÊNCIA FÍSICA - 82X170CM</t>
  </si>
  <si>
    <t>PM.04 - PORTA LISA ESPECIAL/ SÓLIDA PARA PORTADORES DE DEFICIÊNCIA FÍSICA - 82X210CM</t>
  </si>
  <si>
    <t>PM.07 - PORTA LISA ESPECIAL/ SÓLIDA - 82X210CM</t>
  </si>
  <si>
    <t>PM.08 - PORTA LISA ESPECIAL/ SÓLIDA - 92X210CM</t>
  </si>
  <si>
    <t>PM.09 - PORTA LISA ESPECIAL/ SÓLIDA - 102X210CM</t>
  </si>
  <si>
    <t>PM.12 - PORTA LISA COMUM/ ENCABEÇADA - 82X210CM</t>
  </si>
  <si>
    <t>PM.13 - PORTA LISA COMUM/ ENCABEÇADA - 92X210CM</t>
  </si>
  <si>
    <t>PM.14 - PORTA LISA COMUM/ ENCABEÇADA - 102X210CM</t>
  </si>
  <si>
    <t>PM.17 - PORTA LISA COMUM/ ENCABEÇADA REVESTIDA COM LAMINADO MELAMÍNICO - 82X210CM</t>
  </si>
  <si>
    <t>PM.18 - PORTA LISA COMUM/ ENCABEÇADA REVESTIDA COM LAMINADO MELAMÍNICO - 92X210CM</t>
  </si>
  <si>
    <t>PM.19 - PORTA LISA COMUM/ ENCABEÇADA REVESTIDA COM LAMINADO MELAMÍNICO - 102X210CM</t>
  </si>
  <si>
    <t>PM.37 - PORTA VENEZIANA - 82X210CM</t>
  </si>
  <si>
    <t>PM.38 - PORTA VENEZIANA - 92X210CM</t>
  </si>
  <si>
    <t>PM.39 - PORTA DE MADEIRA LISA COMUM/ ENCABEÇADA DE CORRER, 2 FOLHAS, TRILHO DE ALUMÍNIO</t>
  </si>
  <si>
    <t>PM.45 - PORTA DE MADEIRA LISA COMUM/ ENCABEÇADA, 2 FOLHAS - 124X210CM</t>
  </si>
  <si>
    <t>PM.46 - PORTA DE MADEIRA LISA COMUM/ ENCABEÇADA - 2 FOLHAS - 144X210CM</t>
  </si>
  <si>
    <t>PM.47 - PORTA DE MADEIRA LISA COMUM/ ENCABEÇADA - 2 FOLHAS - 164X210CM</t>
  </si>
  <si>
    <t>PM.48 - PORTA DE MADEIRA LISA COMUM/ ENCABEÇADA, 2 FOLHAS - 184X210CM</t>
  </si>
  <si>
    <t>PM.49 - PORTA DE MADEIRA LISA COMUM/ ENCABEÇADA, 2 FOLHAS - 204X210CM</t>
  </si>
  <si>
    <t>EM.01 - BATENTE DE MADEIRA (14CM) - PARA PORTA DE 1 FOLHA, SEM BANDEIRA</t>
  </si>
  <si>
    <t>JG</t>
  </si>
  <si>
    <t>EM.01 - BATENTE DE MADEIRA (14CM) - PARA PORTA DE 2 FOLHAS, SEM BANDEIRA</t>
  </si>
  <si>
    <t>EM.01 - BATENTE DE MADEIRA (14CM) - PARA PORTA COM BANDEIRA</t>
  </si>
  <si>
    <t>EM.01 - BATENTE DE MADEIRA (14CM) - PARA INSTALAÇÕES SANITÁRIAS</t>
  </si>
  <si>
    <t>EM.02 - BATENTE DE MADEIRA (25CM) - PARA PORTA DE 1 FOLHA, SEM BANDEIRA</t>
  </si>
  <si>
    <t>EM.02 - BATENTE DE MADEIRA (25CM) - PARA PORTA DE 2 FOLHAS, SEM BANDEIRA</t>
  </si>
  <si>
    <t>EM.02 - BATENTE DE MADEIRA (25CM) - PARA PORTA COM BANDEIRA</t>
  </si>
  <si>
    <t>EM.03 - BATENTE DE MADEIRA (9,5CM) - PARA PORTA EM DIVISÓRIA DV.01</t>
  </si>
  <si>
    <t>EM.21 - VISOR FIXO COM VIDRO E REQUADRO DE MADEIRA PARA PORTA</t>
  </si>
  <si>
    <t>EM.26 - FAIXA BATE MACA EM LAMINADO  MELAMÍNICO PARA PORTA DE MADEIRA</t>
  </si>
  <si>
    <t>CONJUNTO DE FECHADURA DE CILINDRO, 55MM, TRÁFEGO INTENSO, MAÇANETA EM ZAMAC, GUARNIÇÕES EM AÇO, ACABAMENTO CROMADO - PARA PORTA INTERNA OU EXTERNA</t>
  </si>
  <si>
    <t>CONJUNTO DE FECHADURA DE CILINDRO, CAIXA RASA (22MM) - PORTA COM MONTANTE ESTREITO</t>
  </si>
  <si>
    <t>CONJUNTO DE FECHADURA DE CILINDRO, SÓ LINGUETA (55MM) - TRÁFEGO INTENSO - PORTA DE ABRIR</t>
  </si>
  <si>
    <t>CONJUNTO DE FECHADURA DE CILINDRO, BICO DE PAPAGAIO (22MM) - PORTA DE CORRER</t>
  </si>
  <si>
    <t>FECHADURA TIPO GORGE (55MM) - TRÁFEGO INTENSO,  MAÇANETA EM ZEMAC, GUARNIÇÕES EM AÇO, ACABAMENTO CROMADO BRILHANTE</t>
  </si>
  <si>
    <t>FECHADURA TIPO GORGE, SÓ LINGUETA, 55MM, TRÁFEGO INTENSO</t>
  </si>
  <si>
    <t>FECHADURA TIPO TRANQUETA E TRINCO (55MM) - TRÁFEGO INTENSO, MAÇANETA EM ZAMAC, GUARNIÇÕES EM AÇO, ACABAMENTO CROMADO BRILHANTE - PORTA DE SANITÁRIO</t>
  </si>
  <si>
    <t>CONJUNTO DE FECHADURA TIPO TETRA - SOMENTE TRANCA</t>
  </si>
  <si>
    <t>CJ</t>
  </si>
  <si>
    <t>TARGETA DE SOBREPOR,TIPO "LIVRE-OCUPADO"- 60X65MM</t>
  </si>
  <si>
    <t>FECHO DE EMBUTIR, TRAVA ACIONADA POR ALAVANCA, 3/4"X400MM - PORTA 2 FOLHAS</t>
  </si>
  <si>
    <t>FECHO DE EMBUTIR,TRAVA ACIONADA POR ALAVANCA, 3/4"X200MM - PORTA 2 FOLHAS</t>
  </si>
  <si>
    <t>MOLA FECHA-PORTA,TIPO LEVE (AMORTECEDOR HIDRÁULICO)</t>
  </si>
  <si>
    <t>MOLA FECHA-PORTA,TIPO PESADO</t>
  </si>
  <si>
    <t>MOLA VAI-E-VEM, DE TOPO</t>
  </si>
  <si>
    <t>CADEADO DE LATÃO (COM CILINDRO E TRAVA DUPLA) - 35MM PESO MÍNIMO 140G</t>
  </si>
  <si>
    <t>PORTA-CADEADO DE FERRO PINTADO - 63MM PESO MÍNIMO 25G</t>
  </si>
  <si>
    <t>PORTA-CADEADO DE FERRO PINTADO - 89MM PESO MÍNIMO 115G</t>
  </si>
  <si>
    <t>BARRA ANTI-PÂNICO PARA  PORTA 1 FOLHA - COLOCADA</t>
  </si>
  <si>
    <t>RESPIRO PARA ARMÁRIO EM LATÃO CROMADO - DIÂMETRO 10CM</t>
  </si>
  <si>
    <t>PM.50 - PORTA DE MADEIRA LISA COMUM/ ENCABEÇADA, REVESTIDA COM LAMINADO MELAMÍNICO - 2 FOLHAS 124X210CM</t>
  </si>
  <si>
    <t>PM.51 - PORTA DE MADEIRA LISA COMUM/ ENCABEÇADA, REVESTIDA COM LAMINADO MELAMÍNICO - 2 FOLHAS 144X210CM</t>
  </si>
  <si>
    <t>PM.52 - PORTA DE MADEIRA LISA COMUM/ ENCABEÇADA, REVESTIDA COM LAMINADO MELAMÍNICO - 2 FOLHAS 164X210CM</t>
  </si>
  <si>
    <t>PM.53 - PORTA DE MADEIRA LISA COMUM/ ENCABEÇADA, REVESTIDA COM LAMINADO MELAMÍNICO - 2 FOLHAS 184X210CM</t>
  </si>
  <si>
    <t>PM.54 - PORTA DE MADEIRA LISA COMUM/ ENCABEÇADA, REVESTIDA COM LAMINADO MELAMÍNICO - 2 FOLHAS 204X210CM</t>
  </si>
  <si>
    <t>PM.57 - PORTA GUICHÊ EM MADEIRA LISA ESPECIAL/ SÓLIDA - 82X210CM - REVESTIDA COM LAMINADO  MELAMÍNICO</t>
  </si>
  <si>
    <t>ARMÁRIO SEM PORTAS, REVESTIMENTO EXTERNO E INTERNO EM LAMINADO MELAMÍNICO</t>
  </si>
  <si>
    <t>ARMÁRIO COM PORTAS, SEM REVESTIMENTO</t>
  </si>
  <si>
    <t>ARMÁRIO COM PORTAS, REVESTIMENTO EXTERNO E INTERNO EM LAMINADO MELAMÍNICO</t>
  </si>
  <si>
    <t>PORTAS PARA ARMÁRIO SEM REVESTIMENTO</t>
  </si>
  <si>
    <t>PORTAS PARA ARMÁRIO COM REVESTIMENTO EXTERNO EM LAMINADO MELAMÍNICO</t>
  </si>
  <si>
    <t>PORTAS PARA ARMÁRIO COM REVESTIMENTO EXTERNO E INTERNO EM LAMINADO MELAMÍNICO</t>
  </si>
  <si>
    <t>RETIRADA DE FOLHAS DE PORTA DE PASSAGEM OU JANELA</t>
  </si>
  <si>
    <t>RETIRADA DE BATENTES DE MADEIRA</t>
  </si>
  <si>
    <t>RETIRADA DE GUARNIÇÕES OU MOLDURAS DE MADEIRA</t>
  </si>
  <si>
    <t>RETIRADA DE GUICHÊS, INCLUSIVE BATENTE E FERRAGENS</t>
  </si>
  <si>
    <t>RETIRADA DE FECHADURAS DE EMBUTIR, COMPLETAS</t>
  </si>
  <si>
    <t>RETIRADA DE FECHADURAS, FECHOS OU TARGETAS DE SOBREPOR</t>
  </si>
  <si>
    <t>RETIRADA DE MAÇANETAS</t>
  </si>
  <si>
    <t>PAR</t>
  </si>
  <si>
    <t>RETIRADA DE ESPELHOS</t>
  </si>
  <si>
    <t>RETIRADA DE ROSETAS OU ENTRADAS DE CHAVE GORGE</t>
  </si>
  <si>
    <t>RETIRADA DE BORBOLETAS OU LEVANTADORES TIPO "UNHA"</t>
  </si>
  <si>
    <t>RETIRADA DE DOBRADIÇAS</t>
  </si>
  <si>
    <t>RECOLOCAÇÃO DE FOLHAS DE PORTA DE PASSAGEM OU JANELA</t>
  </si>
  <si>
    <t>RECOLOCAÇÃO DE BATENTES MADEIRA</t>
  </si>
  <si>
    <t>RECOLOCAÇÃO DE GUARNIÇÕES OU MOLDURAS DE MADEIRA</t>
  </si>
  <si>
    <t>RECOLOCAÇÃO DE GUICHÊS, INCLUSIVE BATENTE E FERRAGENS</t>
  </si>
  <si>
    <t>RECOLOCAÇÃO DE FECHADURAS DE EMBUTIR, COMPLETAS</t>
  </si>
  <si>
    <t>RECOLOCAÇÃO DE FECHADURAS, FECHOS OU TARGETAS DE SOBREPOR</t>
  </si>
  <si>
    <t>RECOLOCAÇÃO DE MAÇANETAS</t>
  </si>
  <si>
    <t>RECOLOCAÇÃO DE ESPELHOS</t>
  </si>
  <si>
    <t>RECOLOCAÇÃO DE ROSETAS OU ENTRADAS DE CHAVE GORGE</t>
  </si>
  <si>
    <t>RECOLOCAÇÃO DE BORBOLETAS OU LEVANTADORES TIPO "UNHA"</t>
  </si>
  <si>
    <t>RECOLOCAÇÃO DE DOBRADIÇAS</t>
  </si>
  <si>
    <t>GUARNIÇÃO OU MOLDURA DE MADEIRA - 4,5CM</t>
  </si>
  <si>
    <t>GUARNIÇÃO OU MOLDURA DE MADEIRA - 7,5CM</t>
  </si>
  <si>
    <t>GUARNIÇÃO OU MOLDURA DE MADEIRA - 10,0CM</t>
  </si>
  <si>
    <t>GUARNIÇÃO OU MOLDURA DE MADEIRA - 15,0CM</t>
  </si>
  <si>
    <t>CONJUNTO DE FECHADURA DE CILINDRO (55MM) - TRÁFEGO INTENSO, MAÇANETA EM ZAMAC, GUARNIÇÕES EM AÇO, ACABAMENTO CROMADO BRILHANTE - INCLUSIVE ADAPTAÇÃO DA FURAÇÃO</t>
  </si>
  <si>
    <t>CONJUNTO DE FECHADURA DE CILINDRO, CAIXA RASA (22MM) - PORTA COM MONTANTE ESTREITO - INCLUSIVE ADAPTAÇÃO DA FURAÇÃO</t>
  </si>
  <si>
    <t>CONJUNTO DE FECHADURA DE CILINDRO, SÓ LINGUETA (55MM) - TRÁFEGO INTENSO - PORTA DE ABRIR -  INCLUSIVE ADAPTAÇÃO DA FURAÇÃO</t>
  </si>
  <si>
    <t>CONJUNTO DE FECHADURA DE CILINDRO, BICO DE PAPAGAIO (22MM) - PORTA DE CORRER - INCUSIVE ADAPTAÇÃO DA FURAÇÃO</t>
  </si>
  <si>
    <t>FECHADURA TIPO GORGE, 55MM, TRÁFEGO INTENSO, MAÇANETA EM ZAMAC, GUARNIÇÕES EM AÇO, ACABAMENTO CROMADO BRILHANTE - INCLUSIVE ADAPTAÇÃO DA FURAÇÃO</t>
  </si>
  <si>
    <t>FECHADURA TIPO GORGE, SÓ LINGUETA, 55MM, TRÁFEGO INTENSO - INCLUSIVE ADAPTAÇÃO DA FURAÇÃO</t>
  </si>
  <si>
    <t>TARGETA DE SOBREPOR, TIPO "LIVRE-OCUPADO" - 60X65MM - INCLUSIVE ADAPTAÇÃO E FURAÇÃO</t>
  </si>
  <si>
    <t>MAÇANETA EM ZAMAC</t>
  </si>
  <si>
    <t>ESPELHO RETANGULAR EM AÇO CROMADO BRILHANTE</t>
  </si>
  <si>
    <t>ROSETA OU ENTRADA DE CILINDRO COM CHAVE GORGE EM AÇO CROMADO BRILHANTE</t>
  </si>
  <si>
    <t>DOBRADIÇA EM AÇO LAMINADO, CROMADA - 3 1/2"X3"</t>
  </si>
  <si>
    <t>PP.01 - PORTA EM FERRO PERFILADO, DUPLA ALMOFADADA - ABRIR, 1 FOLHA</t>
  </si>
  <si>
    <t>PP.02 - PORTA EM FERRO PERFILADO, DUPLA ALMOFADADA - ABRIR, 2 FOLHA</t>
  </si>
  <si>
    <t>PP.04 - PORTA EM FERRO PERFILADO, MEIO VIDRO COM SUBDIVISÕES - ABRIR, 1 FOLHA</t>
  </si>
  <si>
    <t>PP.05 - PORTA EM FERRO PERFILADO, MEIO VIDRO COM SUBDIVISÕES - ABRIR, 2 FOLHAS</t>
  </si>
  <si>
    <t>PP.06 - PORTA EM FERRO PERFILADO, MEIO VIDRO COM SUBDIVISÕES - CORRER</t>
  </si>
  <si>
    <t>PP.01 - PORTA EM FERRO PERFILADO - INSTALAÇÃO SANITÁRIA PARA PORTADORES DE DEFICIÊNCIA - 90 X 210CM</t>
  </si>
  <si>
    <t>PF.10 - PORTA EM PERFIL DE CHAPA DOBRADA, MEIO VIDRO - ABRIR, 1 FOLHA</t>
  </si>
  <si>
    <t>PF-23 - PORTA EM PERFIL DE CHAPA DOBRADA, VENEZIANA, ABRIR 1 FOLHA</t>
  </si>
  <si>
    <t>PF-28 - PORTA EM PERFIL DE CHAPA DOBRADA, VENEZIANA, ABRIR 2 FOLHAS</t>
  </si>
  <si>
    <t>PA.10 - PORTA EM ALUMÍNIO ANODIZADO, MEIO VIDRO - ABRIR, 1 FOLHA</t>
  </si>
  <si>
    <t>PA.11 - PORTA EM ALUMÍNIO ANODIZADO, MEIO VIDRO, DE ABRIR, 2 FOLHAS</t>
  </si>
  <si>
    <t>PA.12 - PORTA EM ALUMÍNIO ANODIZADO,MEIO VIDRO - CORRER</t>
  </si>
  <si>
    <t>PA.16 - PORTA EM ALUMÍNIO ANODIZADO, VENEZIANA - ABRIR, 1 FOLHA</t>
  </si>
  <si>
    <t>PORTA DE ENROLAR, EM CHAPA ONDULADA N.22</t>
  </si>
  <si>
    <t>PORTA DE ENROLAR, EM TIRAS ARTICULADAS E RAIADAS DE CHAPA N.22</t>
  </si>
  <si>
    <t>COLUNA FIXA OU MÓVEL PARA PORTAS OU GRADES DE ENROLAR</t>
  </si>
  <si>
    <t>CAVALETE CENTRAL - PARA COLUNA MÓVEL DE PORTA DE ENROLAR</t>
  </si>
  <si>
    <t>EF.01 - BATENTE ESPECIAL EM PERFIL DE CHAPA DOBRADA N. 14</t>
  </si>
  <si>
    <t>EF.02 - BATENTE ESPECIAL EM PERFIL DE CHAPA DOBRADA N. 14</t>
  </si>
  <si>
    <t>EF.03 - BATENTE EM PERFIL DE CHAPA DOBRADA Nº20,1 FOLHA, SEM BANDEIRA</t>
  </si>
  <si>
    <t>EF.04 - BATENTE EM PERFIL DE CHAPA DOBRADA NÚMERO 20, 2 FOLHAS, SEM BANDEIRA</t>
  </si>
  <si>
    <t>BATENTE DE ALUMÍNIO PARA DIVISÓRIA DE GRANILITE</t>
  </si>
  <si>
    <t>EP.14/16 - BANDEIRA FIXA EM FERRO PERFILADO COM SUBDIVISÕES PARA VIDRO</t>
  </si>
  <si>
    <t>CP.01 - CAIXILHO EM FERRO PERFILADO - FIXO, SEM VENTILAÇÃO PERMANENTE</t>
  </si>
  <si>
    <t>CP.03/20/21 - CAIXILHO EM FERRO PERFILADO - FIXO, COM VENTILAÇÃO PERMANENTE</t>
  </si>
  <si>
    <t>CP.05 - CAIXILHO EM FERRO PERFILADO - PIVOTANTE</t>
  </si>
  <si>
    <t>CP.09 - CAIXILHO EM FERRO PERFILADO - MAXIMAR</t>
  </si>
  <si>
    <t>CP.13/22/23 - CAIXILHO EM FERRO PERFILADO - BASCULANTE</t>
  </si>
  <si>
    <t>CP.17 - CAIXILHO EM FERRO PERFILADO - DE CORRER</t>
  </si>
  <si>
    <t>CF.13 - CAIXILHO EM PERFIL DE CHAPA DOBRADA - BASCULANTE</t>
  </si>
  <si>
    <t>CF.19 - CAIXILHO EM PERFIL DE CHAPA DOBRADA, VENEZIANA, FIXO COM VENTILAÇÃO PERMANENTE</t>
  </si>
  <si>
    <t>CA.02 - CAIXILHO EM ALUMÍNIO ANODIZADO, FIXO, SEM VENTILAÇÃO PERMANENTE</t>
  </si>
  <si>
    <t>CA.04 - CAIXILHO EM ALUMÍNIO ANODIZADO, FIXO, COM VENTILAÇÃO PERMANENTE</t>
  </si>
  <si>
    <t>CA.05 - CAIXILHO EM ALUMÍNIO ANODIZADO - PIVOTANTE</t>
  </si>
  <si>
    <t>CA.09 - CAIXILHO EM ALUMÍNIO ANODIZADO - MAXIMAR</t>
  </si>
  <si>
    <t>CA.13 - CAIXILHO EM ALUMÍNIO ANODIZADO - BASCULANTE</t>
  </si>
  <si>
    <t>CA.17 - CAIXILHO EM ALUMÍNIO ANODIZADO - DE CORRER</t>
  </si>
  <si>
    <t>EP.06 - GRADE DE PROTEÇÃO EM FERRO REDONDO</t>
  </si>
  <si>
    <t>EP.07 - GRADE DE PROTEÇÃO EM FERRO CHATO</t>
  </si>
  <si>
    <t>GRADE DE PROTEÇÃO EM FERRO GALVANIZADO ELETROFUNDIDO - BARRA 25X2MM, MALHA 65X132MM</t>
  </si>
  <si>
    <t>TELA DE PROTEÇÃO EM ARAME N.12, MALHA DE 1/2" - INCLUSIVE REQUADRO</t>
  </si>
  <si>
    <t>EP.11 - TELA MOSQUITEIRO EM ARAME GALVANIZADO MALHA 14, FIO 28 INCLUSIVE  REQUADRO</t>
  </si>
  <si>
    <t>PP.47 - PORTA EM FERRO PERFILADO COM CHAPA PARA ENTRADA DE ÁGUA OU GÁS ENCANADO</t>
  </si>
  <si>
    <t>PP.35 - PORTA EM FERRO PERFILADO COM CHAPA PARA ABRIGO DE LIXO</t>
  </si>
  <si>
    <t>PP.36 - PORTA EM FERRO PERFILADO COM TELA PARA ABRIGO DE GÁS</t>
  </si>
  <si>
    <t>PP.48 - PORTA EM FERRO PERFILADO COM CHAPA PARA PASSA-PRATOS</t>
  </si>
  <si>
    <t>PP.50 - ALÇAPÃO EM FERRO PERFILADO COM CHAPA</t>
  </si>
  <si>
    <t>RETIRADA DE ESQUADRIAS METÁLICAS EM GERAL, PORTAS OU CAIXILHOS</t>
  </si>
  <si>
    <t>RETIRADA DE BATENTES METÁLICOS</t>
  </si>
  <si>
    <t>RETIRADA DE BRAÇO DE ALAVANCA</t>
  </si>
  <si>
    <t>RETIRADA DE ALAVANCA</t>
  </si>
  <si>
    <t>RETIRADA DE PUXADOR DE ENGATE, PARA CAIXILHOS DE CORRER</t>
  </si>
  <si>
    <t>RECOLOCAÇÃO DE ESQUADRIAS METÁLICAS EM GERAL, PORTAS OU CAIXILHOS</t>
  </si>
  <si>
    <t>RECOLOCAÇÃO DE BATENTES METÁLICOS</t>
  </si>
  <si>
    <t>RECOLOCAÇÃO DE BRAÇO DE ALAVANCA</t>
  </si>
  <si>
    <t>RECOLOCAÇÃO DE ALAVANCA</t>
  </si>
  <si>
    <t>RECOLOCAÇÃO DE PUXADOR DE ENGATE, PARA CAIXILHOS DE CORRER</t>
  </si>
  <si>
    <t>BRAÇO DE ALAVANCA EM FERRO CHATO</t>
  </si>
  <si>
    <t>ALAVANCA EM METAL CROMADO, PARA CAIXILHOS BASCULANTES</t>
  </si>
  <si>
    <t>CAIXILHOS E TROCA DE REBITES</t>
  </si>
  <si>
    <t>FERRO TRABALHADO - CAIXILHOS E PEQUENAS PEÇAS DE SERRALHERIA</t>
  </si>
  <si>
    <t>ALUMÍNIO EXTRUDADO TRABALHADO - CAIXILHOS E PEQUENAS PEÇAS DE SERRALHERIA</t>
  </si>
  <si>
    <t>ELETRODUTO DE PVC RÍGIDO, ROSCÁVEL - 20MM (1/2")</t>
  </si>
  <si>
    <t>ELETRODUTO DE PVC RÍGIDO, ROSCÁVEL - 25MM (3/4")</t>
  </si>
  <si>
    <t>ELETRODUTO DE PVC RÍGIDO, ROSCÁVEL - 32MM (1")</t>
  </si>
  <si>
    <t>ELETRODUTO DE PVC RÍGIDO, ROSCÁVEL - 40MM (1 1/4")</t>
  </si>
  <si>
    <t>ELETRODUTO DE PVC RÍGIDO, ROSCÁVEL - 50MM (1 1/2")</t>
  </si>
  <si>
    <t>ELETRODUTO DE PVC RÍGIDO, ROSCÁVEL - 60MM (2")</t>
  </si>
  <si>
    <t>ELETRODUTO DE PVC RÍGIDO, ROSCÁVEL - 75MM (2 1/2")</t>
  </si>
  <si>
    <t>ELETRODUTO DE PVC RÍGIDO, ROSCÁVEL - 85MM (3")</t>
  </si>
  <si>
    <t>ELETRODUTO DE PVC RÍGIDO, ROSCÁVEL - 110MM (4")</t>
  </si>
  <si>
    <t>ELETRODUTO DE AÇO GALVANIZADO ELETROLÍTICO, TIPO LEVE I - 3/4"</t>
  </si>
  <si>
    <t>ELETRODUTO DE AÇO GALVANIZADO ELETROLÍTICO, TIPO LEVE I - 1"</t>
  </si>
  <si>
    <t>ELETRODUTO DE AÇO GALVANIZADO ELETROLÍTICO, TIPO LEVE I - 1 1/4"</t>
  </si>
  <si>
    <t>ELETRODUTO DE AÇO GALVANIZADO ELETROLÍTICO, TIPO LEVE I - 1 1/2"</t>
  </si>
  <si>
    <t>ELETRODUTO DE AÇO GALVANIZADO ELETROLÍTICO, TIPO LEVE I - 2"</t>
  </si>
  <si>
    <t>ELETRODUTO DE AÇO GALVANIZADO ELETROLÍTICO, TIPO LEVE I - 2 1/2"</t>
  </si>
  <si>
    <t>ELETRODUTO DE AÇO GALVANIZADO ELETROLÍTICO, TIPO LEVE I - 3"</t>
  </si>
  <si>
    <t>ELETRODUTO DE AÇO GALVANIZADO ELETROLÍTICO, TIPO LEVE I - 4"</t>
  </si>
  <si>
    <t>ELETRODUTO DE AÇO GALVANIZADO A FOGO, TIPO SEMI-PESADO/ MÉDIO - 1/2"</t>
  </si>
  <si>
    <t>ELETRODUTO DE AÇO GALVANIZADO A FOGO, TIPO SEMI-PESADO/ MÉDIO - 3/4"</t>
  </si>
  <si>
    <t>ELETRODUTO DE AÇO GALVANIZADO A FOGO, TIPO SEMI-PESADO/ MÉDIO - 1 1/4"</t>
  </si>
  <si>
    <t>ELETRODUTO DE AÇO GALVANIZADO A FOGO, TIPO SEMI-PESADO/ MÉDIO - 1 1/2"</t>
  </si>
  <si>
    <t>ELETRODUTO DE AÇO GALVANIZADO A FOGO, TIPO SEMI-PESADO/ MÉDIO - 2"</t>
  </si>
  <si>
    <t>ELETRODUTO DE AÇO GALVANIZADO A FOGO, TIPO SEMI-PESADO/ MÉDIO - 2 1/2"</t>
  </si>
  <si>
    <t>ELETRODUTO DE AÇO GALVANIZADO A FOGO, TIPO SEMI-PESADO/ MÉDIO - 3"</t>
  </si>
  <si>
    <t>ELETRODUTO DE AÇO GALVANIZADO A FOGO, TIPO SEMI-PESADO/ MÉDIO - 4"</t>
  </si>
  <si>
    <t>ELETRODUTO DE POLIETILENO FLEXÍVEL, ALTA RESISTÊNCIA - 3"</t>
  </si>
  <si>
    <t>ELETRODUTO DE POLIETILENO FLEXÍVEL, ALTA RESISTÊNCIA - 4"</t>
  </si>
  <si>
    <t>ELETRODUTO DE POLIETILENO FLEXÍVEL, ALTA RESISTÊNCIA - 2"</t>
  </si>
  <si>
    <t>ELETRODUTO DE PVC CORRUGADO REFORÇADO, ANTICHAMA - 20MM (1/2")</t>
  </si>
  <si>
    <t>ELETRODUTO DE PVC CORRUGADO REFORÇADO, ANTICHAMA - 25MM (3/4")</t>
  </si>
  <si>
    <t>TUBO METÁLICO FLEXÍVEL REVESTIDO COM PVC-3/4"</t>
  </si>
  <si>
    <t>TUBO METÁLICO FLEXÍVEL REVESTIDO COM PVC-1"</t>
  </si>
  <si>
    <t>TUBO METÁLICO FLEXÍVEL REVESTIDO COM PVC-1 1/2"</t>
  </si>
  <si>
    <t>ENVELOPAMENTO DE ELETRODUTO ENTERRADO, COM CONCRETO</t>
  </si>
  <si>
    <t>ENVELOPAMENTO DE ELETRODUTO ENTERRADO COM CONCRETO E AGREGADO RECICLADO</t>
  </si>
  <si>
    <t>CABO 1,50MM2 - ISOLAMENTO PARA 0,7KV - CLASSE 4 - FLEXÍVEL</t>
  </si>
  <si>
    <t>CABO 2,50MM2 - ISOLAMENTO PARA 0,7KV - CLASSE 4 - FLEXÍVEL</t>
  </si>
  <si>
    <t>CABO 4,00MM2 - ISOLAMENTO PARA 0,7KV - CLASSE 4 - FLEXÍVEL</t>
  </si>
  <si>
    <t>CABO 6,00MM2 - ISOLAMENTO PARA 0,7KV - CLASSE 4 - FLEXÍVEL</t>
  </si>
  <si>
    <t>CABO 10,00MM2 - ISOLAMENTO PARA 0,7KV - CLASSE 4 - FLEXÍVEL</t>
  </si>
  <si>
    <t>CABO 16,00MM2 - ISOLAMENTO PARA 0,7KV - CLASSE 4 - FLEXÍVEL</t>
  </si>
  <si>
    <t>CABO 25,00MM2 - ISOLAMENTO PARA 0,7KV - CLASSE 4 - FLEXÍVEL</t>
  </si>
  <si>
    <t>CABO 35,00MM2 - ISOLAMENTO PARA 0,7KV - CLASSE 4 - FLEXÍVEL</t>
  </si>
  <si>
    <t>CABO 50,00MM2 - ISOLAMENTO PARA 0,7KV - CLASSE 4 - FLEXÍVEL</t>
  </si>
  <si>
    <t>CABO 70,00MM2 - ISOLAMENTO PARA 0,7KV - CLASSE 4 - FLEXÍVEL</t>
  </si>
  <si>
    <t>CABO 95,00MM2 - ISOLAMENTO PARA 0,7KV - CLASSE 4 - FLEXÍVEL</t>
  </si>
  <si>
    <t>CABO 120,00MM2 - ISOLAMENTO PARA 0,7KV - CLASSE 4 - FLEXÍVEL</t>
  </si>
  <si>
    <t>CABO 150,00MM2 - ISOLAMENTO PARA 0,7KV - CLASSE 4 - FLEXÍVEL</t>
  </si>
  <si>
    <t>CABO 185,00MM2 - ISOLAMENTO PARA 0,7KV - CLASSE 4 - FLEXÍVEL</t>
  </si>
  <si>
    <t>CABO 240,00MM2 - ISOLAMENTO PARA 0,7KV - CLASSE 4 - FLEXÍVEL</t>
  </si>
  <si>
    <t>CABO 300.00 MM2 - ISOLAMENTO PARA 0.7KV - CLASSE 4 - FLEXÍVEL</t>
  </si>
  <si>
    <t>CABO COBRE FLEXÍVEL, ISOL. 750V NÃO HALOGENADO - ANTICHAMA - 1,5MM2</t>
  </si>
  <si>
    <t>CABO COBRE FLEXÍVEL, ISOL. 750V NÃO HALOGENADO, ATICHAMA - 2,5MM2</t>
  </si>
  <si>
    <t>CABO COBRE FLEXÍVEL, ISOL. 750V NÃO HALOGENADO, ANTICHAMA - 4,0MM2</t>
  </si>
  <si>
    <t>CABO COBRE FLEXÍVEL, ISOL. 750V NÃO HALOGENADO, ANTICHAMA 6,0MM2</t>
  </si>
  <si>
    <t>CABO 1,50MM2 - ISOLAMENTO PARA 1,0KV - CLASSE 4 - FLEXÍVEL</t>
  </si>
  <si>
    <t>CABO 2,50MM2 - ISOLAMENTO PARA 1,0KV - CLASSE 4 - FLEXÍVEL</t>
  </si>
  <si>
    <t>CABO 4,00MM2 - ISOLAMENTO PARA 1,0KV - CLASSE 4 - FLEXÍVEL</t>
  </si>
  <si>
    <t>CABO 6,00MM2 - ISOLAMENTO PARA 1,0KV - CLASSE 4 - FLEXÍVEL</t>
  </si>
  <si>
    <t>CABO 10,00MM2 - ISOLAMENTO PARA 1,0KV - CLASSE 4 - FLEXÍVEL</t>
  </si>
  <si>
    <t>CABO 16,00MM2 - ISOLAMENTO PARA 1,0KV - CLASSE 4 - FLEXÍVEL</t>
  </si>
  <si>
    <t>CABO 25,00MM2 - ISOLAMENTO PARA 1,0KV - CLASSE 4 - FLEXÍVEL</t>
  </si>
  <si>
    <t>CABO 35,00MM2 - ISOLAMENTO PARA 1,0KV - CLASSE 4 - FLEXÍVEL</t>
  </si>
  <si>
    <t>CABO 50,00MM2 - ISOLAMENTO PARA 1,0KV - CLASSE 4 - FLEXÍVEL</t>
  </si>
  <si>
    <t>CABO 70,00MM2 - ISOLAMENTO PARA 1,0KV - CLASSE 4 - FLEXÍVEL</t>
  </si>
  <si>
    <t>CABO 95,00MM2 - ISOLAMENTO PARA 1,0KV - CLASSE 4 - FLEXÍVEL</t>
  </si>
  <si>
    <t>CABO 120,00MM2 - ISOLAMENTO PARA 1,0KV - CLASSE 4 - FLEXÍVEL</t>
  </si>
  <si>
    <t>CABO 150,00MM2 - ISOLAMENTO PARA 1,0KV - CLASSE 4 - FLEXÍVEL</t>
  </si>
  <si>
    <t>CABO 185,00MM2 - ISOLAMENTO PARA 1,0KV - CLASSE 4 - FLEXÍVEL</t>
  </si>
  <si>
    <t>CABO 240,00MM2 - ISOLAMENTO PARA 1,0KV - CLASSE 4 - FLEXÍVEL</t>
  </si>
  <si>
    <t>CABO 300.00 MM2 - ISOLAMENTO PARA 1.0KV - CLASSE 4 - FLEXÍVEL</t>
  </si>
  <si>
    <t>FIO TELEFÔNICO INTERNO TIPO FI-60 PAR TRANCADO</t>
  </si>
  <si>
    <t>FIO TELEFÔNICO EXTERNO TIPO FE-100 PAR PARALELO</t>
  </si>
  <si>
    <t>CABO FLEXÍVEL PVC-750V - 2 CONDUTORES - 1,5MM2</t>
  </si>
  <si>
    <t>CABO FLEXÍVEL PVC - 750V - 2 CONDUTORES - 4,00MM2</t>
  </si>
  <si>
    <t>CABO FLEXÍVEL PVC-750V - 3 CONDUTORES - 1,5MM2</t>
  </si>
  <si>
    <t>CABO FLEXÍVEL PVC - 750V - 3 CONDUTORES - 2,50MM2</t>
  </si>
  <si>
    <t>CABO FLEXÍVEL PVC-750V - 4 CONDUTORES - 1,5MM2</t>
  </si>
  <si>
    <t>SINALIZADOR LUMINOSO DIÂMETRO 22MM, COM LÂMPADA</t>
  </si>
  <si>
    <t>SINALIZADOR LUMINOSO DIÂMETRO 30 MM, COM LÂMPADA</t>
  </si>
  <si>
    <t>CONTATOR TRIPOLAR I NOMINAL 12A</t>
  </si>
  <si>
    <t>CONTATOR TRIPOLAR I NOMINAL 22A</t>
  </si>
  <si>
    <t>CONTATOR TRIPOLAR I NOMINAL 40A</t>
  </si>
  <si>
    <t>CONTATOR TRIPOLAR I NOMINAL 55A</t>
  </si>
  <si>
    <t>RELÊ BIMETÁLICO DE SOBRECARGA AJUSTE DE 6 ATÉ 12.5A</t>
  </si>
  <si>
    <t>RELÊ BIMETÁLICO DE SOBRECARGA AJUSTE DE 16 ATÉ 25A</t>
  </si>
  <si>
    <t>RELÊ BIMETÁLICO DE SOBRECARGA AJUSTE DE 25 ATÉ 40A</t>
  </si>
  <si>
    <t>RELÊ DE TEMPO ELETRÔNICO AJUSTE DE 6 ATÉ 60S</t>
  </si>
  <si>
    <t>DISPOSITIVO DE PROTEÇÃO CONTRA SURTOS 275V - 15KA</t>
  </si>
  <si>
    <t>INTERRUPTOR DIFERENCIAL RESIDUAL BIPOLAR 25A - SENSIBILIDADE 30MA - 220V</t>
  </si>
  <si>
    <t>INTERRUPTOR DIFERENCIAL RESIDUAL BIPOLAR 40A - SENSIBILIDADE 30MA - 220V</t>
  </si>
  <si>
    <t>INTERRUPTOR DIFERENCIAL RESIDUAL BIPOLAR 63A, SENSIBILIDADE 30MA - 220V</t>
  </si>
  <si>
    <t>INTERRUPTOR DIFERENCIAL TETRAPOLAR - 40A - SENSIBILIDADE 30MA - 380V</t>
  </si>
  <si>
    <t>INTERRUPTOR DIFERENCIAL TETRAPOLAR - 63A SENSIBILIDADE 30MA - 380V</t>
  </si>
  <si>
    <t>INTERRUPTOR DIFERENCIAL TETRAPOLAR - 80A SENSIBILIDADE 30MA - 380V</t>
  </si>
  <si>
    <t>INTERRUPTOR DIFERENCIAL TETRAPOLAR - 100A SENSIBILIDADE 30MA - 380V</t>
  </si>
  <si>
    <t>INTERRUPTOR DIFERENCIAL TETRAPOLAR - 125A SENSIBILIDADE 30MA - 380V</t>
  </si>
  <si>
    <t>INTERRUPTOR DIFERENCIAL TETRAPOLAR - 63A SENSIBILIDADE 300MA - 380V</t>
  </si>
  <si>
    <t>INTERRUPTOR DIFERENCIAL TETRAPOLAR - 80A SENSIBILIDADE 300MA - 380V</t>
  </si>
  <si>
    <t>INTERRUPTOR DIFERENCIAL TETRAPOLAR - 100A SENSIBIL. 300MA - 380V</t>
  </si>
  <si>
    <t>INTERRUPTOR DIFERENCIAL TETRAPOLAR - 125A SENSIBILIDADE 300MA - 380V</t>
  </si>
  <si>
    <t>QUADRO DE DISTRIBUIÇÃO EM CHAPA METÁLICA - PARA ATÉ 16 DISJUNTORES</t>
  </si>
  <si>
    <t>QUADRO DE DISTRIBUIÇÃO EM CHAPA METÁLICA - PARA ATÉ 24 DISJUNTORES</t>
  </si>
  <si>
    <t>un</t>
  </si>
  <si>
    <t>QUADRO DE DISTRIBUIÇÃO EM CHAPA METÁLICA - PARA ATÉ 28 DISJUNTORES</t>
  </si>
  <si>
    <t>QUADRO DE DISTRIBUIÇÃO EM CHAPA METÁLICA - PARA ATÉ 34 DISJUNTORES</t>
  </si>
  <si>
    <t>QUADRO DE DISTRIBUIÇÃO EM CHAPA METÁLICA - PARA ATÉ 44 DISJUNTORES</t>
  </si>
  <si>
    <t>QUADRO DE DISTRIBUIÇÃO EM CHAPA METÁLICA - PARA ATÉ 70 DISJUNTORES</t>
  </si>
  <si>
    <t>CAIXA DE PASSAGEM E LIGAÇÃO EM PVC OCTOGONAL FUNDO MOVEL 10X10CM, INCLUSIVE ESPELHO</t>
  </si>
  <si>
    <t>CAIXA DE PASSAGEM E LIGAÇÃO EM PVC 7,5X7,5X5,0CM (3"X3"), INCLUSIVE ESPELHO</t>
  </si>
  <si>
    <t>CAIXA DE PVC 10X5X5CM, INCLUSIVE ESPELHO</t>
  </si>
  <si>
    <t>CAIXA E PVC 10X10X5CM, INCLUSIVE ESPELHO</t>
  </si>
  <si>
    <t>CAIXA DE PASSAGEM EM FERRO ESTAMPADO - 3"X3", INCLUSIVE ESPELHO</t>
  </si>
  <si>
    <t>CAIXA DE PASSAGEM EM FERRO ESTAMPADO - 4"X2", INCLUSIVE ESPELHO</t>
  </si>
  <si>
    <t>CAIXA DE PASSAGEM EM FERRO ESTAMPADO - 4"X4", INCLUSIVE ESPELHO</t>
  </si>
  <si>
    <t>CAIXA DE PASSAGEM EM FERRO ESTAMPADO COM FUNDO MÓVEL</t>
  </si>
  <si>
    <t>CAIXA DE PASSAGEM TIPO CONDULETE - 1/2"</t>
  </si>
  <si>
    <t>CAIXA DE PASSAGEM TIPO CONDULETE - 3/4"</t>
  </si>
  <si>
    <t>CAIXA DE PASSAGEM TIPO CONDULETE - 1"</t>
  </si>
  <si>
    <t>CAIXA DE PASSAGEM TIPO CONDULETE - 1 1/4"</t>
  </si>
  <si>
    <t>CAIXA DE PASSAGEM TIPO CONDULETE - 1 1/2"</t>
  </si>
  <si>
    <t>CAIXA DE PASSAGEM TIPO CONDULETE - 2"</t>
  </si>
  <si>
    <t>CAIXA DE PASSAGEM TIPO CONDULETE - 2 1/2"</t>
  </si>
  <si>
    <t>CAIXA DE PASSAGEM TIPO CONDULETE - 3"</t>
  </si>
  <si>
    <t>CAIXA DE PASSAGEM TIPO CONDULETE - 4"</t>
  </si>
  <si>
    <t>CAIXA DE PASSAGEM EM CHAPA METÁLICA COM TAMPA PARAFUSADA - 10X10X8CM</t>
  </si>
  <si>
    <t>CAIXA DE PASSAGEM EM CHAPA METÁLICA COM TAMPA PARAFUSADA - 20X20X10CM</t>
  </si>
  <si>
    <t>CAIXA DE PASSAGEM EM CHAPA METÁLICA COM TAMPA PARAFUSADA - 30X30X12CM</t>
  </si>
  <si>
    <t>CAIXA DE PASSAGEM EM CHAPA METÁLICA COM TAMPA PARAFUSADA - 40X40X15CM</t>
  </si>
  <si>
    <t>CAIXA DE PASSAGEM EM ALUMÍNIO COM TAMPA E VEDAÇÃO 20X20CM</t>
  </si>
  <si>
    <t>CAIXA DE PASSAGEM EM ALUMÍNIO COM TAMPA E VEDAÇÃO 30X30CM</t>
  </si>
  <si>
    <t>CAIXA DE PASSAGEM EM ALUMÍNIO COM TAMPA E VEDAÇÃO 40X40CM</t>
  </si>
  <si>
    <t>CAIXA DE PASSAGEM EM CHAPA METÁLICA COM PORTA E FECHADURA - 40X40X15CM - USO PARA TELEFONIA</t>
  </si>
  <si>
    <t>CAIXA DE PASSAGEM EM CHAPA METÁLICA COM PORTA E FECHADURA - 50X50X15CM - USO PARA TELEFONIA</t>
  </si>
  <si>
    <t>CAIXA DE PASSAGEM EM ALVENARIA - ESCAVAÇÃO E APILOAMENTO</t>
  </si>
  <si>
    <t>CAIXA DE PASSAGEM EM ALVENARIA - LASTRO DE BRITA (FUNDO)</t>
  </si>
  <si>
    <t>CAIXA DE PASSAGEM EM ALVENARIA - LASTRO DE CONCRETO (FUNDO)</t>
  </si>
  <si>
    <t>CAIXA DE PASSAGEM EM ALVENARIA - PAREDE DE 1/2 TIJOLO, REVESTIDA</t>
  </si>
  <si>
    <t>CAIXA DE PASSAGEM EM ALVENARIA - PAREDE DE 1 TIJOLO, REVESTIDA</t>
  </si>
  <si>
    <t>CAIXA DE PASSAGEM EM ALVENARIA - TAMPA DE CONCRETO</t>
  </si>
  <si>
    <t>CAIXA TELEFÔNICA INTERNA PADRÃO TELESP N.2 20X20X12CM</t>
  </si>
  <si>
    <t>CAIXA TELEFÔNICA INTERNA PADRÃO TELESP N.3 40X40X13,5CM</t>
  </si>
  <si>
    <t>CAIXA TELEFÔNICA INTERNA PADRÃO TELESP N. 4 60X60X13,5CM</t>
  </si>
  <si>
    <t>CAIXA TELEFÔNICA INTERNA PADRÃO TELESP N. 5 80X80X13,5CM</t>
  </si>
  <si>
    <t>CAIXA TELEFÔNICA INTERNA PADRÃO TELESP N.6 120X120X13,5CM</t>
  </si>
  <si>
    <t>CAIXA TELEFÔNICA INTERNA PADRÃO TELESP N.7 150X150X17CM</t>
  </si>
  <si>
    <t>CAIXA DE PASSAGEM E TAMPA PRÉ-MOLDADAS EM CONCRETO, SEM FUNDO, 20X20CM</t>
  </si>
  <si>
    <t>CAIXA DE PASSAGEM E TAMPA PRÉ-MOLDADAS EM CONCRETO, SEM FUNDO, 30X30CM</t>
  </si>
  <si>
    <t>CAIXA DE PASSAGEM E TAMPA PRÉ-MOLDADAS EM CONCRETO, SEM FUNDO, 40X40CM</t>
  </si>
  <si>
    <t>CAIXA DE PASSAGEM E TAMPA PRÉ-MOLDADAS EM CONCRETO, SEM FUNDO, 50X50CM</t>
  </si>
  <si>
    <t>CAIXA DE PASSAGEM E TAMPA PRÉ-MOLDADAS EM CONCRETO, SEM FUNDO, 60X60CM</t>
  </si>
  <si>
    <t>CAIXA DE PASSAGEM E TAMPA PRÉ-MOLDADAS EM CONCRETO, SEM FUNDO, 100X100</t>
  </si>
  <si>
    <t>CAIXA DE ALUMÍNIO 10X10CM, ALTA COM TAMPA DE LATÃO PARA TOMADAS</t>
  </si>
  <si>
    <t>QUADRO GERAL OU DE DISTRIBUIÇÃO, EM CHAPA METÁLICA N.14 ESMALTADA</t>
  </si>
  <si>
    <t>CHAVE SECCIONADORA TRIPOLAR, ABERTURA SOB CARGA - SECA 250A/600V</t>
  </si>
  <si>
    <t>CHAVE SECCIONADORA TRIPOLAR, ABERTURA SOB CARGA - SECA 400A/600V</t>
  </si>
  <si>
    <t>CHAVE SECCIONADORA TRIPOLAR, ABERTURA SOB CARGA - SECA 630A/600V</t>
  </si>
  <si>
    <t>CHAVE SECCIONADORA TIPO NH, COM BASE E FUSÍVEIS - 125A (ABERTURA SEM CARGA)</t>
  </si>
  <si>
    <t>CHAVE SECCIONADORA TIPO NH, COM BASE E FUSÍVEIS - 250A (ABERTURA SEM CARGA)</t>
  </si>
  <si>
    <t>CHAVE SECCIONADORA TIPO NH, COM BASE E FUSÍVEIS - 400A (ABERTURA SEM CARGA)</t>
  </si>
  <si>
    <t>CHAVE SECCIONADORA TIPO NH, COM BASE E FUSÍVEIS - 630A (ABERTURA SEM CARGA)</t>
  </si>
  <si>
    <t>CHAVE SECCIONADORA TRIPOLAR, ABERTURA SOB CARGA, COM FUSÍVEIS NH00 - 125A/500V</t>
  </si>
  <si>
    <t>CHAVE SECCIONADORA TRIPOLAR, ABERTURA SOB CARGA, COM FUSÍVEIS NH1 - 250A/500V</t>
  </si>
  <si>
    <t>CHAVE SECCIONADORA TRIPOLAR, ABERTURA SOB CARGA, COM FUSÍVEIS NH2 - 400A/500V</t>
  </si>
  <si>
    <t>CHAVE SECCIONADORA ROTATIVA ABERT. SOB CARGA TP (PACCO) - 3X16A</t>
  </si>
  <si>
    <t>CHAVE SECCIONADORA ROTATIVA ABERTURA SOB CARGA TIPO (PACCO) - 3X63A</t>
  </si>
  <si>
    <t>FUSÍVEL TIPO "DIAZED", TIPO RÁPIDO OU RETARDADO - 2/25A</t>
  </si>
  <si>
    <t>FUSÍVEL TIPO NH - 100/200A</t>
  </si>
  <si>
    <t>FUSÍVEL TIPO NH - 224/355A</t>
  </si>
  <si>
    <t>BASE PARA FUSÍVEIS TIPO "DIAZED" - 2/25A</t>
  </si>
  <si>
    <t>BASE PARA FUSÍVEIS TIPO "DIAZED" - 35/63A</t>
  </si>
  <si>
    <t>BASE COM FUSÍVEIS TIPO NH - ATÉ 125A</t>
  </si>
  <si>
    <t>BASE COM FUSÍVEIS TIPO NH - ATÉ 250A</t>
  </si>
  <si>
    <t>BASE COM FUSÍVEIS TIPO NH - ATÉ 400A</t>
  </si>
  <si>
    <t>ISOLADOR DE POLIÉSTER TIPO TONEL B.T. USO INTERNO - 15X20MM</t>
  </si>
  <si>
    <t>ISOLADOR DE POLIÉSTER TIPO TONEL B.T. USO INTERNO - 40X50MM</t>
  </si>
  <si>
    <t>ISOLADOR DE POLIÉSTER TIPO TONEL B.T. USO INTERNO - 60X60MM</t>
  </si>
  <si>
    <t>ISOLADOR DE POLIÉSTER TIPO TONEL B.T. USO INTERNO - 60X75MM</t>
  </si>
  <si>
    <t>BARRAMENTO DE COBRE PARA 30A - 6,35X1,58MM</t>
  </si>
  <si>
    <t>BARRAMENTO DE COBRE PARA 60A - 9,52X2,38MM</t>
  </si>
  <si>
    <t>BARRAMENTO DE COBRE PARA 100A - 15X3MM</t>
  </si>
  <si>
    <t>BARRAMENTO DE COBRE PARA 150A - 20X4MM</t>
  </si>
  <si>
    <t>BARRAMENTO DE COBRE PARA 200A - 25X4MM</t>
  </si>
  <si>
    <t>BARRAMENTO DE COBRE PARA 400A - 40X7MM</t>
  </si>
  <si>
    <t>PROTEÇÃO PARA BARRAMENTO DE QUADROS EM POLICARBONATO COMPACTO 4MM</t>
  </si>
  <si>
    <t>CABO DE COBRE NÚ, PARA ATERRAMENTO - 6,00MM2</t>
  </si>
  <si>
    <t>CABO DE COBRE NÚ, PARA ATERRAMENTO - 10,00MM2</t>
  </si>
  <si>
    <t>CABO DE COBRE NÚ, PARA ATERRAMENTO - 16,00MM2</t>
  </si>
  <si>
    <t>CABO DE COBRE NÚ, PARA ATERRAMENTO - 25,00MM2</t>
  </si>
  <si>
    <t>CABO DE COBRE NÚ, PARA ATERRAMENTO - 35,00MM2</t>
  </si>
  <si>
    <t>CABO DE COBRE NÚ, PARA ATERRAMENTO - 50,00MM2</t>
  </si>
  <si>
    <t>CABO DE COBRE NÚ, PARA ATERRAMENTO - 70.00MM2</t>
  </si>
  <si>
    <t>CABO DE COBRE NÚ, PARA ATERRAMENTO - 95,00MM2</t>
  </si>
  <si>
    <t>CABO DE COBRE NÚ, PARA ATERRAMENTO - 120,00MM2</t>
  </si>
  <si>
    <t>ATERRAMENTO DE QUADROS, EXCLUSIVE CABO</t>
  </si>
  <si>
    <t>PONTO COM INTERRUPTOR SIMPLES - 1 TECLA, EM CAIXA 4"X2"</t>
  </si>
  <si>
    <t>PONTO COM INTERRUPTOR SIMPLES - 2 TECLAS, EM CAIXA 4"X2"</t>
  </si>
  <si>
    <t>PONTO COM INTERRUPTOR SIMPLES - 3 TECLAS, EM CAIXA 4"X2"</t>
  </si>
  <si>
    <t>PONTO COM INTERRUPTOR SIMPLES - 2 TECLAS, EM CAIXA 4"X4"</t>
  </si>
  <si>
    <t>PONTO COM INTERRUPTOR SIMPLES - 3 TECLAS, EM CAIXA 4"X4"</t>
  </si>
  <si>
    <t>PONTO COM INTERRUPTOR SIMPLES - 4 TECLAS, EM CAIXA 4"X4"</t>
  </si>
  <si>
    <t>PONTO COM INTERRUPTOR SIMPLES E TOMADA 110V - EM CAIXA 4"X4"</t>
  </si>
  <si>
    <t>PONTO COM INTERRUPTOR PARALELO - 1 TECLA, EM CAIXA 4"X2"</t>
  </si>
  <si>
    <t>PONTO COM INTERRUPTOR SIMPLES BIPOLAR - EM CAIXA 4"X2"</t>
  </si>
  <si>
    <t>PONTO COM INTERRUPTOR PARALELO BIPOLAR - EM CAIXA 4"X2"</t>
  </si>
  <si>
    <t>PONTO COM DOIS INTERRUPTORES SIMPLES BIPOLAR - EM CAIXA 4"X4"</t>
  </si>
  <si>
    <t>PONTO COM INTERRUPTOR SIMPLES - 1 TECLA, EM CONDULETE 3/4"</t>
  </si>
  <si>
    <t>PONTO COM INTERRUPTOR SIMPLES - 2 TECLAS, EM CONDULETE 3/4"</t>
  </si>
  <si>
    <t>PONTO COM INTERRUPTOR SIMPLES - 3 TECLAS, EM CONDULETE 3/4"</t>
  </si>
  <si>
    <t>PONTO COM INTERRUPTOR SIMPLES - 4 TECLAS, EM CONDULETE 3/4" CORPO DUPLO</t>
  </si>
  <si>
    <t>PONTO COM INTERRUPTOR PARALELO - 1 TECLA, EM CONDULETE 3/4"</t>
  </si>
  <si>
    <t>PONTO COM INTERRUPTOR SIMPLES E TOMADA 110V - EM CONDULETE 3/4" CORPO DUPLO</t>
  </si>
  <si>
    <t>PONTO COM INTERRUPTOR SIMPLES BIPOLAR - EM CONDULETE 3/4"</t>
  </si>
  <si>
    <t>PONTO COM INTERRUPTOR PARALELO BIPOLAR - EM CONDULETE 3/4"</t>
  </si>
  <si>
    <t>PONTO COM DOIS INTERRUPTORES SIMPLES BIPOLAR - EM CONDULETE 3/4"</t>
  </si>
  <si>
    <t>PONTO COM TRÊS INTERRUPTORES SIMPLES BIPOLAR - EM CONDULETE 3/4" CORPO DUPLO</t>
  </si>
  <si>
    <t>PONTO COM TOMADA SIMPLES DE EMBUTIR - 110/220V CAIXA 4"X2"</t>
  </si>
  <si>
    <t>PONTO COM TOMADA SIMPLES 110/220V - EM CONDULETE 3/4"</t>
  </si>
  <si>
    <t>PONTO COM TOMADA SIMPLES DE EMBUTIR - PARA PISO</t>
  </si>
  <si>
    <t>PONTO SECO PARA TELEFONE - CAIXA 4"X4"</t>
  </si>
  <si>
    <t>PONTO SECO PARA TELEFONE EM CONDULETE</t>
  </si>
  <si>
    <t>PONTO COM BOTÃO PARA CAMPAINHA - USO AO TEMPO - CAIXA 4"X2"</t>
  </si>
  <si>
    <t>PONTO COM CIGARRA DE SOBREPOR, TIPO COLEGIAL - CAIXA 3"X3"</t>
  </si>
  <si>
    <t>PONTO DE LUZ - CAIXA FUNDO MÓVEL</t>
  </si>
  <si>
    <t>PONTO DE LUZ - CONDULETE 3/4"</t>
  </si>
  <si>
    <t>MINI DISJUNTOR - TIPO EUROPEU (IEC) - UNIPOLAR 6/25A</t>
  </si>
  <si>
    <t>MINI DISJUNTOR - TIPO EUROPEU (IEC) - UNIPOLAR 32/50A</t>
  </si>
  <si>
    <t>MINI DISJUNTOR - TIPO EUROPEU (IEC) - BIPOLAR 6/25A</t>
  </si>
  <si>
    <t>MINI DISJUNTOR - TIPO EUROPEU (IEC) -  BIPOLAR 32/50A</t>
  </si>
  <si>
    <t>MINI DISJUNTOR - TIPO EUROPEU (IEC) - TRIPOLAR 6/25A</t>
  </si>
  <si>
    <t>MINI DISJUNTOR - TIPO EUROPEU (IEC) - TRIPOLAR 32/50A</t>
  </si>
  <si>
    <t>MINI DISJUNTOR - TIPO EUROPEU (IEC) - TRIPOLAR 63A</t>
  </si>
  <si>
    <t>MINI DISJUNTOR - TIPO EUROPEU (IEC) - TRIPOLAR 80A</t>
  </si>
  <si>
    <t>MINI DISJUNTOR - TIPO EUROPEU (IEC) - TRIPOLAR 100A</t>
  </si>
  <si>
    <t>MINI DISJUNTOR - TIPO EUROPEU (IEC) - BIPOLAR 63A</t>
  </si>
  <si>
    <t>MINI DISJUNTOR - TIPO EUROPEU (IEC) - BIPOLAR 80A</t>
  </si>
  <si>
    <t>MINI DISJUNTOR - TIPO EUROPEU (IEC) - BIPOLAR 100A</t>
  </si>
  <si>
    <t>MINI DISJUNTOR - TIPO EUROPEU (IEC) - BIPOLAR 125A</t>
  </si>
  <si>
    <t>DISJUNTOR CAIXA MOLDADA BIPOLAR 100A COM DISPARADOR TERMOMAGNÉTICO AJUSTÁVEL</t>
  </si>
  <si>
    <t>DISJUNTOR CAIXA MOLDADA BIPOLAR 150A COM DISPARADOR TERMOMAGNÉTICO AJUSTÁVEL</t>
  </si>
  <si>
    <t>DISJUNTOR CAIXA MOLDADA BIPOLAR 200A COM DISPARADOR TERMOMAGNÉTICO AJUSTÁVEL</t>
  </si>
  <si>
    <t>DISJUNTOR CX MOLDADA BIPOLAR 250A C/ DISPARADOR TERM/MAGNET. AJUSTÁVEL</t>
  </si>
  <si>
    <t>DISJUNTOR CAIXA MOLDADA TRIPOLAR 100A COM DISPARADOR TERMOMAGNÉTICO AJUSTÁVEL</t>
  </si>
  <si>
    <t>DISJUNTOR CAIXA MOLDADA TRIPOLAR 125A COM DISPARADOR TERMOMAGNÉTICO AJUSTÁVEL</t>
  </si>
  <si>
    <t>DISJUNTOR CAIXA MOLDADA TRIPOLAR 150A COM DISPARADOR TERMOMAGNÉTICO AJUSTÁVEL</t>
  </si>
  <si>
    <t>DISJUNTOR CAIXA MOLDADA TRIPOLAR 200A COM DISPARADOR TERMOMAGNÉTICO AJUSTÁVEL</t>
  </si>
  <si>
    <t>DISJUNTOR CAIXA MOLDADA TRIPOLAR 250A COM DISPARADOR TERMOMAGNÉTICO AJUSTÁVEL</t>
  </si>
  <si>
    <t>DISJUNTOR CAIXA MOLDADA TRIPOLAR 300A COM DISPARADOR TERMOMAGNÉTICO AJUSTÁVEL</t>
  </si>
  <si>
    <t>DISJUNTOR CAIXA MOLDADA TRIPOLAR 400A COM DISPARADOR TERMOMAGNÉTICO AJUSTÁVEL</t>
  </si>
  <si>
    <t>DISJUNTOR TERMOMAGNÉTICO DIFERENCIAL BIPOLAR - 16A - SENSIBILIDADE 30MA - 230V</t>
  </si>
  <si>
    <t>DISJUNTOR TERMOMAGNÉTICO DIFERENCIAL BIPOLAR - 20A - SENSIBILIDADE 30MA - 230V</t>
  </si>
  <si>
    <t>DISJUNTOR TERMOMAGNÉTICO DIFERENCIAL BIPOLAR - 25A - SENSIBILIDADE 30MA - 240V</t>
  </si>
  <si>
    <t>DISJUNTOR TERMOMAGNÉTICO DIFERENCIAL BIPOLAR - 32A - SENSIBILIDADE 30MA - 230V</t>
  </si>
  <si>
    <t>DISJUNTOR TERMOMAGNÉTICO DIFERENCIAL BIPOLAR - 40A - SENSIBILIDADE 30MA - 240V</t>
  </si>
  <si>
    <t>DISJUNTOR TERMOMAGNÉTICO DIFERENCIAL BIPOLAR - 63A - SENSIBILIDADE 30MA - 240V</t>
  </si>
  <si>
    <t>DISJUNTOR TERMOMAGNÉTICO DIFERENCIAL TRIPOLAR - 63A - SENSIBILIDADE 30MA - 240V</t>
  </si>
  <si>
    <t>LUMINÁRIA INDUSTRIAL, CORPO REFLETOR REPUXADO EM CHAPA DE ALUMÍNIO ANODIZADO E SELADO - FLANGE DE FIXAÇÃO EM LIGA DE ALUMÍNIO FUNDIDO  PARA LÂMPADA DE VAPOR DE MERCÚRIO ATÉ 400W</t>
  </si>
  <si>
    <t>PROJETOR DE ALUMÍNIO FUNDIDO COM VIDRO PARA LÂMPADA ATÉ 500W</t>
  </si>
  <si>
    <t>PROJETOR DE ALUMÍNIO FUNDIDO COM VIDRO PARA LÂMPADA ATÉ 1000W</t>
  </si>
  <si>
    <t>PROJETOR DE ALUMÍNIO REPUXADO COM VIDRO PARA LÂMPADA ATÉ 400W</t>
  </si>
  <si>
    <t>PROJETOR PARA USO EXTERNO COM LÂMPADA LED DE 100W - COMPLETA</t>
  </si>
  <si>
    <t>PROJETOR PARA USO EXTERNO COM LÂMPADA LED DE 150W - COMPLETA</t>
  </si>
  <si>
    <t>LUMINÁRIA BLINDADA EM ALUMÍNIO FUNDIDO DE EMBUTIR ATÉ 200W</t>
  </si>
  <si>
    <t>LUMINÁRIA BLINDADA EM ALUMÍNIO FUNDIDO, DE SOBREPOR, TIPO "TARTARUGA" PARA 1 LÂMPADA DE ATÉ 200W</t>
  </si>
  <si>
    <t>LUMINÁRIA COMERCIAL DE SOBREPOR COM DIFUSOR TRANSPARENTE OU FOSCO PARA 2 LÂMPADAS TUBULARES DE LED 9/10W - COMPLETA</t>
  </si>
  <si>
    <t>LUMINÁRIA COMERCIAL DE SOBREPOR COM DIFUSOR TRANSPARENTE OU FOSCO PARA 2 LÂMPADAS TUBULARES DE LED 18/20W - COMPLETA</t>
  </si>
  <si>
    <t>LUMINÁRIA COMERCIAL DE EMBUTIR COM DIFUSOR TRANSPARENTE OU FOSCO PARA 2 LÂMPADAS TUBULARES T8 DE 10W - BASE G13-IRC&gt;=80 - COMPLETA</t>
  </si>
  <si>
    <t>LUMINÁRIA COMERCIAL DE EMBUTIR COM DIFUSOR TRANSPARENTE OU FOSCO PARA 2 LÂMPADAS TUBULARES DE LED 18/20W - COMPLETA</t>
  </si>
  <si>
    <t>LUMINÁRIA COMERCIAL DE EMBUTIR COM CORPO, ALETAS PLANAS, TAMPA PORTA LÂMPADAS EM CHAPA DE AÇO TRATADA E PINTADA NA COR BRANCA, REFLETOR COM ACABAMENTO ESPECULAR DE ALTO BRILHO PARA 2 LÂMPADAS FLUORESCENTES DE 16/20W - COMPLETA</t>
  </si>
  <si>
    <t>LUMINÁRIA COMERCIAL DE EMBUTIR COM CORPO, ALETAS PLANAS, TAMPA PORTA LÂMPADAS EM CHAPA DE AÇO TRATADA E PINTADA NA COR BRANCA, REFLETOR COM ACABAMENTO ESPECULAR DE ALTO BRILHO PARA 2 LÂMPADAS FLUORESCENTES DE 32/40W - COMPLETA</t>
  </si>
  <si>
    <t>LUMINÁRIA HERMÉTICA EM ALUMÍNIO FUNDIDO PARA LÂMPADA ATÉ 250W - COM APROVAÇÃO DE ILUME/ PMSP</t>
  </si>
  <si>
    <t>LUMINÁRIA INDUSTRIAL, CORPO EM CHAPA DE AÇO TRATADA, PINTADA E REFLETOR EM ALUMÍNIO ANODIZADO DE ALTO BRILHO - 1XT 14W</t>
  </si>
  <si>
    <t>LUMINÁRIA INDUSTRIAL CORPO EM CHAPA DE AÇO TRATADA, PINTADA E REFLETOR EM ALUMÍNIO ANODIZADO E ALTO BRILHO - 2XT 14W</t>
  </si>
  <si>
    <t>LUMINÁRIA INDUSTRIAL - 1 LÂMPADA FLUORESCENTE 16W</t>
  </si>
  <si>
    <t>LUMINÁRIA INDUSTRIAL - 2 LÂMPADAS FLUORESCENTES 16/20W</t>
  </si>
  <si>
    <t>LUMINÁRIA INDUSTRIAL - 1 LÂMPADA FLUORESCENTE 32W</t>
  </si>
  <si>
    <t>LUMINÁRIA INDUSTRIAL - 2 LÂMPADAS FLUORESCENTE 32/40W</t>
  </si>
  <si>
    <t>LUMINÁRIA TIPO PLAFONIER BRANCA PARA LÂMPADA FLUORESCENTE 2X32W, COM DIFUSOR EM POLIESTIRENO TRANSPARENTE E SOQUETES (REF. COVISA)</t>
  </si>
  <si>
    <t>LUMINÁRIA INDUSTRIAL CORPO EM CHAPA DE AÇO TRATADA, PINTADA E REFLETOR EM ALUMÍNIO ANODIZADO DE ALTO BRILHO - 1XT 28W</t>
  </si>
  <si>
    <t>LUMINÁRIA INDUSTRIAL CORPO EM CHAPA DE AÇO TRATADA, PINTADA E REFLETOR EM ALUMÍNIO ANODIZADO DE ALTO BRILHO - 2XT 28W</t>
  </si>
  <si>
    <t>LUMINÁRIA COMERCIAL DE SOBREPOR, COM CORPO, ALETAS PLANAS E TAMPA PORTA LÂMPADAS EM CHAPA DE AÇO TRATADO E PINTURA NA COR BRANCA, REFLETOR COM ACABAMENTO ESPECULAR DE ALTO BRILHO - 2 LÂMPADAS FLUORESCENTES 16/20W</t>
  </si>
  <si>
    <t>LUMINÁRIA COMERCIAL DE SOBREPOR, COM CORPO, ALETAS PLANAS E TAMPA PORTA LÂMPADAS EM CHAPA DE AÇO TRATADA E PINTURA NA COR BRANCA, REFLETOR COM ACABAMENTO ESPECULAR DE ALTO BRILHO - 2 LÂMPADAS FLUORESCENTES 32/40W</t>
  </si>
  <si>
    <t>LUMINÁRIA COMERCIAL - 1 LÂMPADA FLUORESCENTE 54W</t>
  </si>
  <si>
    <t>LUMINÁRIA COMERCIAL - 2 LÂMPADAS FLUORESCENTES 54W</t>
  </si>
  <si>
    <t>LUMINÁRIA COMERCIAL - 1 LÂMPADA FLUORESCENTE DE 14W</t>
  </si>
  <si>
    <t>LUMINÁRIA COMERCIAL - 1 LÂMPADA FLUORESCENTE DE 28W</t>
  </si>
  <si>
    <t>LUMINÁRIA COMERCIAL - 2 LÂMPADAS FLUORESCENTES 14W</t>
  </si>
  <si>
    <t>LUMINÁRIA COMERCIAL - 2 LÂMPADAS FLUORESCENTES 28W</t>
  </si>
  <si>
    <t>LUMINÁRIA DE EMERGÊNCIA AUTÔNOMA COM LÂMPADA FLUORESCENTE 15W</t>
  </si>
  <si>
    <t>LUMINÁRIA DE EMERGÊNCIA AUTÔNOMA COM 2 PROJETORES 55W/12VCC</t>
  </si>
  <si>
    <t>LUMINÁRIA DE EMERGÊNCIA AUTÔNOMA COM LÂMPADA FLUORESCENTE 9W</t>
  </si>
  <si>
    <t>LUMINÁRIA DE EMERGÊNCIA AUTÔNOMA COM 30 LEDS - 2W - AUTONOMIA MIN. 3H - COMPLETA</t>
  </si>
  <si>
    <t>BATERIA AUTOMOTIVA SELADA SEM COMPLEMENTAÇÃO DE NÍVEL 40AH-12V</t>
  </si>
  <si>
    <t>CENTRAL DE ALARME DE INCÊNDIO ATÉ 12 LAÇOS</t>
  </si>
  <si>
    <t>CENTRAL DE ALARME DE INCÊNDIO ATÉ 24 LAÇOS</t>
  </si>
  <si>
    <t>ACIONADOR LIGA-DESLIGA PARA BOMBA COM MARTELO QUEBRA VIDRO</t>
  </si>
  <si>
    <t>ACIONADOR MANUAL TIPO "QUEBRE O VIDRO"</t>
  </si>
  <si>
    <t>CAMPAINHA DE TIMBRE (SINO) 24V-95DB</t>
  </si>
  <si>
    <t>SIRENE ELETRÔNICA SOM AGUDO ONDULANTE 24V-100 À 120DB, COM FLASH</t>
  </si>
  <si>
    <t>SIRENE ELETRÔNICA BITONAL 24V-100 À 120DB, COM FLASH</t>
  </si>
  <si>
    <t>DETECTOR ÓPTICO DE FUMAÇA PARA SISTEMAS ENDEREÇÁVEIS</t>
  </si>
  <si>
    <t>DETECTOR DE PRESENÇA TIPO INFRAVERMELHO PASSIVO - 110VCA</t>
  </si>
  <si>
    <t>PÁRA-RAIOS TIPO "FRANKLIN", EXCLUSIVE DESCIDA E ATERRAMENTO</t>
  </si>
  <si>
    <t>CAIXA DE INSPEÇÃO DE ATERRAMENTO TIPO EMBUTIR COM TAMPA E ALÇA</t>
  </si>
  <si>
    <t>CAIXA DE INSPEÇÃO DE ATERRAMENTO TIPO SUSPENSA EM PVC OU POLIPROPILENO</t>
  </si>
  <si>
    <t>LUZ DE OBSTÁCULO SIMPLES COM FOTOCELULA SOLAR</t>
  </si>
  <si>
    <t>LUZ DE OBSTÁCULO DUPLA COM FOTOCELULA SOLAR</t>
  </si>
  <si>
    <t>CONDUTOR EM AÇO CA - 25 - 1/2" P/ PARA-RAIO</t>
  </si>
  <si>
    <t>HASTE DE AÇO GALVANIZADO, INCLUSIVE BASE E ESTAIS - 2"/3M</t>
  </si>
  <si>
    <t>CORDOALHA DE COBRE NÚ, INCLUSIVE ISOLADORES - 16,00MM2</t>
  </si>
  <si>
    <t>CORDOALHA DE COBRE NÚ, INCLUSIVE ISOLADORES - 35,00MM2</t>
  </si>
  <si>
    <t>CORDOALHA DE COBRE NÚ, INCLUSIVE ISOLADORES - 50,00MM2</t>
  </si>
  <si>
    <t>TUBO DE PVC PARA PROTEÇÃO DE CORDOALHA - 2"X3M</t>
  </si>
  <si>
    <t>TOMADA DE TERRA COMPLETA</t>
  </si>
  <si>
    <t>TOMADA DE TERRA COMPLETA PARA 1 HASTE</t>
  </si>
  <si>
    <t>BARRA CHATA DE ALUMÍNIO TIPO FITA 1/4" X 3/4"</t>
  </si>
  <si>
    <t>BARRA CHATA DE ALUMÍNIO TIPO FITA 1/8" X 7/8"</t>
  </si>
  <si>
    <t>QUADRO COMANDO PARA CONJUNTO MOTOR-BOMBA, MONOFÁSICO - ATÉ 5HP</t>
  </si>
  <si>
    <t>QUADRO COMANDO PARA CONJUNTO MOTOR-BOMBA, TRIFÁSICO - ATÉ 5HP</t>
  </si>
  <si>
    <t>QUADRO DE ÁGUA DE REUSO</t>
  </si>
  <si>
    <t>QUADRO DE BOMBA DE INCÊNDIO</t>
  </si>
  <si>
    <t>QUADRO DE BOMBA DE RECALQUE</t>
  </si>
  <si>
    <t>PERFILADO LISO CHAPA 14-GE-MED. 19X38MM COM TAMPA E INSTALAÇÃO</t>
  </si>
  <si>
    <t>PERFILADO LISO CHAPA 14-GE-MED. 38X38MM COM TAMPA E INSTALAÇÃO</t>
  </si>
  <si>
    <t>PERFILADO LISO CHAPA 14-GE-MED. 38X76MM COM TAMPA E INSTALAÇÃO.</t>
  </si>
  <si>
    <t>PERFILADO PERFURADO CHAPA 14-GE-MED. 19X38MM COM TAMPA E INSTALAÇÃO</t>
  </si>
  <si>
    <t>PERFILADO PERFURADO CHAPA 14-GE-MED. 38X38MM COM TAMPA E INSTALAÇÃO</t>
  </si>
  <si>
    <t>PERFILADO PERFURADO CHAPA 14-GE-MED. 38X76MM COM TAMPA E INSTALAÇÃO</t>
  </si>
  <si>
    <t>ELETROCALHA LISA GALVANIZADA ELETROLÍTICA CHAPA 14 - 100X50MM  COM TAMPA E INSTALAÇÃO</t>
  </si>
  <si>
    <t>ELETROCALHA LISA GALVANIZADA ELETROLÍTICA CHAPA 14 - 125X50MM  COM TAMPA E INSTALAÇÃO</t>
  </si>
  <si>
    <t>ELETROCALHA LISA GALVANIZADA ELETROLÍTICA CHAPA 14 - 150X50MM  COM TAMPA E INSTALAÇÃO</t>
  </si>
  <si>
    <t>ELETROCALHA LISA GALV. ELETROLÍTICA CHAPA 14 - 175X50MM C/ TAMPA E INST.</t>
  </si>
  <si>
    <t>ELETROCALHA LISA GALVANIZADA ELETROLÍTICA CHAPA 14 - 200X50MM  COM TAMPA E INSTALAÇÃO</t>
  </si>
  <si>
    <t>ELETROCALHA LISA GALV. ELETROL. CHAPA 14 - 250X50MM C/ TAMPA E INST.</t>
  </si>
  <si>
    <t>ELETROCALHA LISA GALVANIZADA ELETROLÍTICA CHAPA 14 - 300X50MM  COM TAMPA E INSTALAÇÃO</t>
  </si>
  <si>
    <t>ELETROCALHA LISA GALV. ELETROL. CHAPA 14 - 150X100MM C/ TAMPA E INST.</t>
  </si>
  <si>
    <t>ELETROCALHA LISA GALVANIZADA ELETROLÍTICA CHAPA 14 - 200X100MM COM TAMPA E INSTALAÇÃO</t>
  </si>
  <si>
    <t>ELETROCALHA LISA GALV. ELETROL. CHAPA 14 - 250X100MM C/ TAMPA E INST.</t>
  </si>
  <si>
    <t>ELETROCALHA LISA GALVANIZADA ELETROLÍTICA CHAPA 14 - 300X100MM COM TAMPA E INSTALAÇÃO</t>
  </si>
  <si>
    <t>ELETROCALHA LISA GALV. ELETROL. CHAPA 14 - 400X100MM C/ TAMPA E INST.</t>
  </si>
  <si>
    <t>ELETROCALHA PERF. GALV. ELETROL. CHAPA 14 - 100X50MM C/ TAMPA E INST.</t>
  </si>
  <si>
    <t>ELETROCALHA PERF. GALV. ELETROL. CHAPA 14 - 125X50MM C/ TAMPA E INST.</t>
  </si>
  <si>
    <t>ELETROCALHA PERF. GALV. ELETROL. CHAPA 14 - 150X50MM C/ TAMPA E INST.</t>
  </si>
  <si>
    <t>ELETROCALHA PERF. GALV. ELETROL. CHAPA 14 - 175X50MM C/ TAMPA E INST.</t>
  </si>
  <si>
    <t>ELETROCALHA PERF. GALV. ELETROL. CHAPA 14 - 200X50MM C/ TAMPA E INST.</t>
  </si>
  <si>
    <t>ELETROCALHA PERF. GALV. ELETROL. CHAPA 14 - 250X50MM C/ TAMPA E INST.</t>
  </si>
  <si>
    <t>ELETROCALHA PERF. GALV. ELETROL. CHAPA 14 - 300X50MM C/ TAMPA E INST.</t>
  </si>
  <si>
    <t>ELETROCALHA PERF. GALV. ELETROL. CHAPA 14 - 150X100MM C/ TAMPA E INST.</t>
  </si>
  <si>
    <t>ELETROCALHA PERF. GALV. ELETROL. CHAPA 14 - 200X100MM C/ TAMPA E INST.</t>
  </si>
  <si>
    <t>ELETROCALHA PERF. GALV. CHAPA 14 - 250X100MM C/ TAMPA E INST.</t>
  </si>
  <si>
    <t>ELETROCALHA PERF. GALV. ELETROL. CHAPA 14 - 400X100MM C/ TAMPA E INST.</t>
  </si>
  <si>
    <t>ÓLEO ISOLANTE PARA TRANSFORMADOR/ DISJUNTOR 30KV/CM</t>
  </si>
  <si>
    <t>L</t>
  </si>
  <si>
    <t>ISOLADOR SUPORTE TIPO PEDESTAL EM PORCELANA - 15KV</t>
  </si>
  <si>
    <t>ISOLADOR SUPORTE TIPO PEDESTAL EM PORCELANA - 1KV</t>
  </si>
  <si>
    <t>ISOLADOR SUPORTE TIPO PEDESTAL EM EPOXI - 15KV</t>
  </si>
  <si>
    <t>ISOLADOR SUPORTE TIPO PEDESTAL EPOXI - 1KV</t>
  </si>
  <si>
    <t>VERGALHÃO DE COBRE 3/8" (10MM)</t>
  </si>
  <si>
    <t>TERMINAL OU CONECTOR PARA VERGALHÃO DE COBRE 3/8" (10MM)</t>
  </si>
  <si>
    <t>CABO DE MÉDIA TENSÃO PARA 12/20KV - 1 X 35MM2 UNIPOLAR</t>
  </si>
  <si>
    <t>MUFLA UNIPOLAR INTERNA PARA CABO ATÉ 35MM2 - 15KV</t>
  </si>
  <si>
    <t>MUFLA UNIPOLAR EXTERNA PARA CABO ATÉ 35MM2 - 15KV</t>
  </si>
  <si>
    <t>MUFLA TRIPOLAR INTERNA PARA CABO ATÉ 35MM2 - 15KV</t>
  </si>
  <si>
    <t>MUFLA TRIPOLAR EXTERNA PARA CABO ATÉ 35MM2 - 15KV</t>
  </si>
  <si>
    <t>BUCHA D PASSAGEM INTERNA/ EXTERNA - 15KV</t>
  </si>
  <si>
    <t>BUCHA DE PASSAGEM PARA NEUTRO - 1KV</t>
  </si>
  <si>
    <t>CHAPA DE FERRO 150X0,50X1/4" PARA BUCHAS DE PASSAGEM</t>
  </si>
  <si>
    <t>BUCHA DE PASSAGEM COM ROSCA PARA CUBICULO BLINDADO</t>
  </si>
  <si>
    <t>FUSIVEL HH PARA 40A/ 15KV</t>
  </si>
  <si>
    <t>BASE TRIPOLAR PARA FUSIVEL LIMITADOR HH - 15KV/ 200A</t>
  </si>
  <si>
    <t>FUSIVEL PARA TRANSFORMADOR DE POTENCIAL</t>
  </si>
  <si>
    <t>BOBINA D MÍNIMA TENSÃO DO DISJUNTOR VOL. NORMAL DE ÓLEO</t>
  </si>
  <si>
    <t>RELE DE FALTA DE FASE E MÍNIMA TENSÃO TRIFÁSICO</t>
  </si>
  <si>
    <t>ESTRADO DE MADEIRA 100X100CM</t>
  </si>
  <si>
    <t>VARA DE MANOBRA DE FIBRA DE VIDRO, 3,00M/ 15KV</t>
  </si>
  <si>
    <t>CAIXA DE MEDIÇÃO A3 PADRÃO ELETROPAULO</t>
  </si>
  <si>
    <t>JANELA PARA VENTILAÇÃO PERMANENTE TIPO CHICANA - INCLUSIVE TELA</t>
  </si>
  <si>
    <t>PLACA DE AVISO EM ALUMÍNIO PARA CABINE PRIMÁRIA COM MED 16X23CM (VARIAÇÃO DE +OU- 2CM)</t>
  </si>
  <si>
    <t>PLAQUETA INDICATIVADE PVC 8 X 12CM</t>
  </si>
  <si>
    <t>MUDANÇA DOS TAP'S DO TRANSFORMADOR DE FORÇA</t>
  </si>
  <si>
    <t>LIMPEZA DO POSTO PRIMÁRIO E PINTURA DOS BARRAMENTOS</t>
  </si>
  <si>
    <t>BRAÇADEIRA PARA ELETRODUTO EM POSTE</t>
  </si>
  <si>
    <t>LUVA DE BORRACHA ISOLAÇÃO 20KV</t>
  </si>
  <si>
    <t>CHAVE SECCIONADORA TRIP SECA INTERNA 200A/ 15KV</t>
  </si>
  <si>
    <t>CHAVE SECCIONADORA TRIP SECA INTERNA 400A/15KV</t>
  </si>
  <si>
    <t>CHAVE SECIONADORA TRIP INTERNA C/ BASE FUS HH 400A/15KV</t>
  </si>
  <si>
    <t>INSTALAÇÃO DE CONJUNTO DE ACIONAMENTO PARA CHAVE SECCIONADORA</t>
  </si>
  <si>
    <t>DPS - DISPOSITIVO PROTEÇÃO CONTRA SURTOS 275V - 40KA</t>
  </si>
  <si>
    <t>DISPOSITIVO DE PROTEÇÃO CONTRA SURTOS - DPS - 500 VCC - 45 KA - CLASSE II</t>
  </si>
  <si>
    <t>DISPOSITIVO DE PROTEÇÃO CONTRA SURTOS - DPS - 1000 VCC - 45 KA - CLASSE I</t>
  </si>
  <si>
    <t>BARRAMENTO DE COBRE TIPO DIN BIPOLAR PARA 63A</t>
  </si>
  <si>
    <t>BARRAMENTO DE COBRE TIPO DIN TRIPOLAR PARA 80A</t>
  </si>
  <si>
    <t>EMENDA PARA CABO DE MÉDIA TENSÃO 12/20KV - 1X25/ 1X35MM2 - UNIPOLAR</t>
  </si>
  <si>
    <t>BASE PARA FUSIVEL DE TRANSFORMADOR DE POTENCIAL</t>
  </si>
  <si>
    <t>FUSIVEL HH PARA 7,5A/ 15KV</t>
  </si>
  <si>
    <t>FUSIVEL HH PARA 10A/ 15KV</t>
  </si>
  <si>
    <t>FUSIVEL HH PARA 20A/ 15KV</t>
  </si>
  <si>
    <t>PARA-RAIO TIPO POLIMERICO CLASSE 15KV</t>
  </si>
  <si>
    <t>ESTRADO DE BORRACHA ISOLANTE 100X100X2,5CM</t>
  </si>
  <si>
    <t>LUVA DE SOBREPOSIÇÃO PARA LUVA ISOLANTE EM COURO DE VAQUETA</t>
  </si>
  <si>
    <t>CARTUCHO PARA CONEXÃO EXOTERMICA CABO/ CABO</t>
  </si>
  <si>
    <t>CARTUCHO PARA CONEXÃO EXOTERMICA CABO/ HASTE</t>
  </si>
  <si>
    <t>CARTUCHO PARA CONEXÃO EXOTERMICA ESTRUTURA METÁLICA</t>
  </si>
  <si>
    <t>PLACA DE AVISO DE POLIESTIRENO 30X40 E 2MM</t>
  </si>
  <si>
    <t>BOLSA EM LONA PARA LUVA ISOLANTE</t>
  </si>
  <si>
    <t>CAIXA DE MADEIRA PARA ARMAZENAMENTO DE LUVA ISOLANTE</t>
  </si>
  <si>
    <t>REMOÇÃO DE POSTE DE ENTRADA DE ENERGIA EM BAIXA TENSÃO - GALVANIZADO</t>
  </si>
  <si>
    <t>REMOÇÃO DE POSTE DE ENTRADA DE ENERGIA EM BAIXA TENSÃO - CONCRETO</t>
  </si>
  <si>
    <t>REMOÇÃO DE CAIXA DE ENTRADA DE ENERGIA EM BAIXA TENSÃO</t>
  </si>
  <si>
    <t>REMOÇÃO DE ARMAÇÃO TIPO BRAQUETE</t>
  </si>
  <si>
    <t>REMOÇÃO DE CABEÇOTE TIPO "TELESP"</t>
  </si>
  <si>
    <t>REMOÇÃO DE CAIXA DE ENTRADA DE TELEFONE TIPO "TELESP"</t>
  </si>
  <si>
    <t>REMOÇÃO DE PERFILADOS</t>
  </si>
  <si>
    <t>REMOÇÃO DE ELETRODUTOS EMBUTIDOS - ATÉ 2"</t>
  </si>
  <si>
    <t>REMOÇÃO DE ELETRODUTOS EMBUTIDOS - ACIMA DE 2"</t>
  </si>
  <si>
    <t>REMOÇÃO DE ELETRODUTOS APARENTES - ATÉ 2"</t>
  </si>
  <si>
    <t>REMOÇÃO DE ELETRODUTOS APARENTES - ACIMA DE 2"</t>
  </si>
  <si>
    <t>REMOÇÃO DE CABO EMBUTIDO - ATÉ 16MM2</t>
  </si>
  <si>
    <t>REMOÇÃO DE CABO EMBUTIDO - ACIMA DE 16MM2</t>
  </si>
  <si>
    <t>REMOÇÃO DE CABO APARENTE - ATÉ 16MM2</t>
  </si>
  <si>
    <t>REMOÇÃO DE CABO APARENTE - ACIMA DE 16MM2</t>
  </si>
  <si>
    <t>REMOÇÃO DE TERMINAIS OU CONECTORES DE PRESSÃO PARA CABOS</t>
  </si>
  <si>
    <t>REMOÇÃO DE SUPORTE-ISOLADOR TIPO ROLDANA</t>
  </si>
  <si>
    <t>REMOÇÃO DE ISOLADORES EM QUADROS ELÉTRICOS</t>
  </si>
  <si>
    <t>REMOÇÃO DE DISJUNTOR AUTOMÁTICO UNIPOLAR ATÉ 50A</t>
  </si>
  <si>
    <t>REMOÇÃO DE DISJUNTOR AUTOMÁTICO BIPOLAR ATÉ 50A</t>
  </si>
  <si>
    <t>REMOÇÃO DE DISJUNTOR AUTOMÁTICO TRIPOLAR ATÉ 50A</t>
  </si>
  <si>
    <t>REMOÇÃO DE CAIXA PARA FUSÍVEL OU TOMADA, INSTALADA EM PERFILADOS</t>
  </si>
  <si>
    <t>REMOÇÃO DE QUADRO DE DISTRIBUIÇÃO OU CAIXA DE PASSAGEM</t>
  </si>
  <si>
    <t>REMOÇÃO DE FUNDO DE QUADRO DE DISTRIBUIÇÃO OU CAIXA DE PASSAGEM</t>
  </si>
  <si>
    <t>REMOÇÃO DE TAMPA DE QUADRO DE DISTRIBUIÇÃO OU CAIXA DE PASSAGEM</t>
  </si>
  <si>
    <t>REMOÇÃO DE FECHADURA DE QUADRO DE DISTRIBUIÇÃO OU CAIXA DE PASSAGEM</t>
  </si>
  <si>
    <t>REMOÇÃO DE DISJUNTOR AUTOMÁTICO TIPO "QUICK-LAG"</t>
  </si>
  <si>
    <t>REMOÇÃO DE BASE EM CHAPA DE FERRO PARA DISJUNTOR TIPO "QUICK-LAG"</t>
  </si>
  <si>
    <t>REMOÇÃO DE CAPACITOR PARA CORREÇÃO DE FATOR DE POTÊNCIA</t>
  </si>
  <si>
    <t>REMOÇÃO DE CHAVE SECCIONADORA TIPO FACA - BASE DE MÁRMORE OU ARDÓSIA</t>
  </si>
  <si>
    <t>REMOÇÃO DE CHAVE SECCIONADORA OU BASE PARA FUSÍVEIS TIPO NH - UNIPOLAR</t>
  </si>
  <si>
    <t>REMOÇÃO DE CHAVE SECCIONADORA OU BASE PARA FUSÍVEIS TIPO NH - TRIPOLAR</t>
  </si>
  <si>
    <t>REMOÇÃO DE BASE PARA FUSÍVEIS TIPO "DIAZED"</t>
  </si>
  <si>
    <t>REMOÇÃO DE SOQUETE</t>
  </si>
  <si>
    <t>REMOÇÃO DE REATOR PARA LÂMPADA FLUORESCENTE</t>
  </si>
  <si>
    <t>REMOÇÃO DE LÂMPADA INCANDESCENTE OU FLUORESCENTE</t>
  </si>
  <si>
    <t>REMOÇÃO DE LÂMPADA DE VAPOR DE MERCÚRIO, SÓDIO OU MISTA</t>
  </si>
  <si>
    <t>REMOÇÃO DE PLACA DIFUSORA PARA LÂMPADA FLUORESCENTE</t>
  </si>
  <si>
    <t>REMOÇÃO DE INTERRUPTOR, TOMADA, BOTÃO DE CAMPAINHA OU CIGARRA</t>
  </si>
  <si>
    <t>REMOÇÃO DE REATOR PARA LÂMPADA HG/NA - EM CAIXA DE PASSAGEM</t>
  </si>
  <si>
    <t>REMOÇÃO DE REATOR PARA LÂMPADA HG/NA - EM POSTE</t>
  </si>
  <si>
    <t>REMOÇÃO DE LUMINÁRIA INTERNA PARA LÂMPADA INCANDESCENTE</t>
  </si>
  <si>
    <t>REMOÇÃO DE LUMINÁRIA INTERNA PARA LÂMPADA FLUORESCENTE</t>
  </si>
  <si>
    <t>REMOÇÃO DE LUMINÁRIA EXTERNA INSTALADA EM POSTE</t>
  </si>
  <si>
    <t>REMOÇÃO DE LUMINÁRIA EXTERNA INSTALADA EM BRAÇO DE FERRO</t>
  </si>
  <si>
    <t>REMOÇÃO DE LUMINÁRIA A PROVA DE TEMPO, GASES E VAPOR</t>
  </si>
  <si>
    <t>REMOÇÃO DE PROJETOR DE FACHADA</t>
  </si>
  <si>
    <t>REMOÇÃO DE PROJETOR DE JARDIM</t>
  </si>
  <si>
    <t>REMOÇÃO DE CRUZETA DE FERRO PARA FIXAÇÃO DE PROJETOR</t>
  </si>
  <si>
    <t>REMOÇÃO DE BRAÇO DE LUMINÁRIA</t>
  </si>
  <si>
    <t>REMOÇÃO DE CAPTOR DE PÁRA-RAIOS - TIPO FRANKLIN</t>
  </si>
  <si>
    <t>REMOÇÃO DE CAPTOR DE PÁRA-RAIOS - RADIOATIVO</t>
  </si>
  <si>
    <t>REMOÇÃO DE CORDOALHA DE COBRE NÚ</t>
  </si>
  <si>
    <t>REMOÇÃO DE CABO DE COBRE NÚ, PARA ATERRAMENTO</t>
  </si>
  <si>
    <t>REMOÇÃO DE CONECTOR TIPO "SPLIT-BOLT"</t>
  </si>
  <si>
    <t>REMOÇÃO DE BASE E HASTE DE PÁRA-RAIOS</t>
  </si>
  <si>
    <t>REMOÇÃO DE CABO DE AÇO E ESTICADORES</t>
  </si>
  <si>
    <t>REMOÇÃO DE BRAÇADEIRA PARA 3 ESTAIS</t>
  </si>
  <si>
    <t>REMOÇÃO DE TUBO DE PROTEÇÃO PARA CORDOALHA, INCLUSIVE FIXAÇÕES</t>
  </si>
  <si>
    <t>REMOÇÃO DE AUTOMÁTICO DE BÓIA</t>
  </si>
  <si>
    <t>REMOÇÃO DE CONTACTOR MAGNÉTICO E RELÊS PARA QUADRO DE COMANDO</t>
  </si>
  <si>
    <t>REMOÇÃO DE POSTE DE FERRO, INCLUSIVE BASE DE FIXAÇÃO</t>
  </si>
  <si>
    <t>REMOÇÃO DE POSTE DE FERRO ENGASTADO NO SOLO</t>
  </si>
  <si>
    <t>REMOÇÃO DE POSTE DE CONCRETO EM REDE DE ENERGIA</t>
  </si>
  <si>
    <t>REMOÇÃO DE ISOLADOR TIPO DISCO, INCLUSIVE GANCHO DE SUSTENTAÇÃO</t>
  </si>
  <si>
    <t>REMOÇÃO DE ISOLADOR TIPO CASTANHA, INCLUSIVE GANCHO DE SUSTENTAÇÃO</t>
  </si>
  <si>
    <t>REMOÇÃO DE ISOLADOR TIPO PINO PARA A.T. INCLUSIVE PINO</t>
  </si>
  <si>
    <t>REMOÇÃO DE ISOLADOR TIPO PEDESTAL PARA A.T.</t>
  </si>
  <si>
    <t>REMOÇÃO DE CRUZETA DE MADEIRA</t>
  </si>
  <si>
    <t>REMOÇÃO DE BUCHA DE PASSAGEM INTERNA/EXTERNA PARA A.T.</t>
  </si>
  <si>
    <t>REMOÇÃO DE CHAPA DE FERRO PARA BUCHA DE PASSAGEM</t>
  </si>
  <si>
    <t>REMOÇÃO DE VERGALHÃO DE COBRE 3/8"</t>
  </si>
  <si>
    <t>REMOÇÃO DE TERMINAL OU CONECTOR PARA VERGALHÃO DE COBRE</t>
  </si>
  <si>
    <t>REMOÇÃO DE CHAVE SECCIONADORA TRIPOLAR</t>
  </si>
  <si>
    <t>REMOÇÃO DE TRANSFORMADOR DE POTENCIAL</t>
  </si>
  <si>
    <t>REMOÇÃO DE DISJUNTOR A ÓLEO - VOL NORMAL OU REDUZIDO</t>
  </si>
  <si>
    <t>REMOÇÃO DE TRANSFORMADOR DE POTÊNCIA CLASSE 15KV</t>
  </si>
  <si>
    <t>REMOÇÃO DE CHAVE FUSÍVEL TIPO MATHEUS</t>
  </si>
  <si>
    <t>REMOÇÃO DE SUPORTE DE TRANSFORMADOR EM POSTE</t>
  </si>
  <si>
    <t>REMOÇÃO DE PÁRA-RAIOS TIPO CRISTAL VALVE CLASSE 15KV</t>
  </si>
  <si>
    <t>REMOÇÃO DE CONTATORES E RELÊS EM GERAL</t>
  </si>
  <si>
    <t>REMOÇÃO DE MUFLA INTERNA UNIPOLAR/TRIPOLAR</t>
  </si>
  <si>
    <t>REMOÇÃO DE BUCHA DE PASSAGEM PARA NEUTRO - 1KV</t>
  </si>
  <si>
    <t>REMOÇÃO DE ÓLEO ISOLANTE DE TRANSFORMADOR OU DISJUNTOR</t>
  </si>
  <si>
    <t>REMOÇÃO DE SELA PARA CRUZETA DE MADEIRA</t>
  </si>
  <si>
    <t>REMOÇÃO DE FUSÍVEL EM ALTA TENSÃO TIPO "HH"</t>
  </si>
  <si>
    <t>REMOÇÃO DE ELO FUSÍVEL EM CHAVE TIPO MATHEUS</t>
  </si>
  <si>
    <t>REMOÇÃO DE RELÊ OU BOBINA - DISJUNTOR DE A.T.</t>
  </si>
  <si>
    <t>REMOÇÃO DE MUFLA EXTERNA UNIPOLAR / TRIPOLAR</t>
  </si>
  <si>
    <t>REMOÇÃO DE MUFLA INTERNA UNIPOLAR / TRIPOLAR</t>
  </si>
  <si>
    <t>RETIRADA DE POSTE DE ENTRADA DE ENERGIA EM BAIXA TENSÃO - GALVANIZADO</t>
  </si>
  <si>
    <t>RETIRADA DE POSTE DE ENTRADA DE ENERGIA EM BAIXA TENSÃO - CONCRETO</t>
  </si>
  <si>
    <t>RETIRADA DE CAIXA DE ENTRADA DE ENERGIA EM BAIXA TENSÃO</t>
  </si>
  <si>
    <t>RETIRADA DE ARMAÇÃO TIPO BRAQUETE</t>
  </si>
  <si>
    <t>RETIRADA DE CABEÇOTE TIPO "TELESP"</t>
  </si>
  <si>
    <t>RETIRADA DE CONDULETE</t>
  </si>
  <si>
    <t>RETIRADA DE PERFILADOS</t>
  </si>
  <si>
    <t>RETIRADA DE ELETRODUTOS APARENTES - ATÉ 2"</t>
  </si>
  <si>
    <t>RETIRADA DE ELETRODUTOS APARENTES - ACIMA DE 2"</t>
  </si>
  <si>
    <t>RETIRADA DE FIO EMBUTIDO - ATÉ 16MM2</t>
  </si>
  <si>
    <t>RETIRADA DE CABO EMBUTIDO - ACIMA DE 16MM2</t>
  </si>
  <si>
    <t>RETIRADA DE FIO APARENTE - ATÉ 16MM2</t>
  </si>
  <si>
    <t>RETIRADA DE CABO APARENTE - ACIMA DE 16MM2</t>
  </si>
  <si>
    <t>RETIRADA DE TERMINAIS OU CONECTORES DE PRESSÃO PARA CABOS</t>
  </si>
  <si>
    <t>RETIRADA DE SUPORTE-ISOLADOR TIPO ROLDANA</t>
  </si>
  <si>
    <t>RETIRADA DE BARRAMENTOS EM QUADROS ELÉTRICOS</t>
  </si>
  <si>
    <t>RETIRADA DE ISOLADORES EM QUADROS ELÉTRICOS</t>
  </si>
  <si>
    <t>RETIRADA DE DISJUNTOR AUTOMÁTICO UNIPOLAR ATÉ 50A</t>
  </si>
  <si>
    <t>RETIRADA DE DISJUNTOR AUTOMÁTICO BIPOLAR ATÉ 50A</t>
  </si>
  <si>
    <t>RETIRADA DE DISJUNTOR AUTOMÁTICO TRIPOLAR ATÉ 50A</t>
  </si>
  <si>
    <t>RETIRADA DE CAIXA PARA FUSÍVEL OU TOMADA, INSTALADA EM PERFILADOS</t>
  </si>
  <si>
    <t>RETIRADA DE QUADRO DE DISTRIBUIÇÃO OU CAIXA DE PASSAGEM</t>
  </si>
  <si>
    <t>RETIRADA DE FECHADURA DE QUADRO DE DISTRIBUIÇÃO OU CAIXA DE PASSAGEM</t>
  </si>
  <si>
    <t>RETIRADA DE DISJUNTOR AUTOMÁTICO TIPO "QUICK-LAG"</t>
  </si>
  <si>
    <t>RETIRADA DE BASE EM CHAPA DE FERRO, PARA DISJUNTOR TIPO "QUICK-LAG"</t>
  </si>
  <si>
    <t>RETIRADA DE CAPACITOR PARA CORREÇÃO DE FATOR DE POTÊNCIA</t>
  </si>
  <si>
    <t>RETIRADA DE CHAVE SECCIONADORA OU BASE PARA FUSÍVEIS TIPO NH UNIPOLAR</t>
  </si>
  <si>
    <t>RETIRADA DE CHAVE SECCIONADORA OU BASE PARA FUSÍVEIS TIPO NH TRIPOLAR</t>
  </si>
  <si>
    <t>RETIRADA DE BASE PARA FUSÍVEIS TIPO DIAZED</t>
  </si>
  <si>
    <t>RETIRADA DE BARRAMENTO DE COBRE</t>
  </si>
  <si>
    <t>RETIRADA DE SOQUETES EM LUMINÁRIAS</t>
  </si>
  <si>
    <t>RETIRADA DE REATOR EM LUMINÁRIA FLUORESCENTE</t>
  </si>
  <si>
    <t>RETIRADA DE LÂMPADA INCANDESCENTE OU FLUORESCENTE</t>
  </si>
  <si>
    <t>RETIRADA DE LÂMPADA VAPOR DE MERCÚRIO, SÓDIO OU MISTA</t>
  </si>
  <si>
    <t>RETIRADA DE PLACA DIFUSORA PARA LÂMPADA FLUORESCENTE</t>
  </si>
  <si>
    <t>RETIRADA DE LUMINÁRIA INTERNA PARA LÂMPADA INCANDESCENTE</t>
  </si>
  <si>
    <t>RETIRADA DE LUMINÁRIA INTERNA PARA LÂMPADA FLUORESCENTE</t>
  </si>
  <si>
    <t>RETIRADA DE LUMINÁRIA EXTERNA INSTALADA EM POSTE</t>
  </si>
  <si>
    <t>RETIRADA DE LUMINÁRIA EXTERNA INSTALADA EM BRAÇO DE FERRO</t>
  </si>
  <si>
    <t>RETIRADA DE LUMINÁRIA A PROVA DE TEMPO, GASES E VAPOR</t>
  </si>
  <si>
    <t>RETIRADA DE PROJETOR DE FACHADA</t>
  </si>
  <si>
    <t>RETIRADA DE PROJETOR DE JARDIM</t>
  </si>
  <si>
    <t>RETIRADA DE BRAÇO DE LUMINÁRIA</t>
  </si>
  <si>
    <t>RETIRADA DE CORDOALHA DE COBRE NÚ</t>
  </si>
  <si>
    <t>RETIRADA DE CORDOALHA DE COBRE NÚ PARA ATERRAMENTO</t>
  </si>
  <si>
    <t>RETIRADA DE CONECTOR TIPO "SPLIT-BOLT"</t>
  </si>
  <si>
    <t>RETIRADA DE POSTE DE FERRO, INCLUSIVE BASE DE FIXAÇÃO</t>
  </si>
  <si>
    <t>RETIRADA DE POSTE DE FERRO ENGASTADO NO SOLO</t>
  </si>
  <si>
    <t>RETIRADA DE POSTE DE CONCRETO EM REDE DE ENERGIA</t>
  </si>
  <si>
    <t>RETIRADA DE ISOLADOR TIPO DISCO INCLUSIVE GANCHO DE SUSTENTAÇÃO</t>
  </si>
  <si>
    <t>RETIRADA DE ISOLADOR TIPO CASTANHA INCLUSIVE GANCHO DE SUSTENTAÇÃO</t>
  </si>
  <si>
    <t>RETIRADA DE ISOLADOR TIPO PINO A.T. INCLUSIVE PINO</t>
  </si>
  <si>
    <t>RETIRADA DE ISOLADOR TIPO PEDESTAL PARA A.T.</t>
  </si>
  <si>
    <t>RETIRADA DE CRUZETA DE MADEIRA</t>
  </si>
  <si>
    <t>RETIRADA DE BUCHA DE PASSAGEM INTERNA/EXTERNA PARA A.T.</t>
  </si>
  <si>
    <t>RETIRADA DE CHAPA DE FERRO PARA BUCHA DE PASSAGEM</t>
  </si>
  <si>
    <t>RETIRADA DE VERGALHÃO DE COBRE 3/8"</t>
  </si>
  <si>
    <t>RETIRADA DE TERMINAL OU CONECTOR PARA VERGALHÃO DE COBRE</t>
  </si>
  <si>
    <t>RETIRADA DE CHAVE SECCIONADORA TRIPOLAR CLASSE 15 K.V.</t>
  </si>
  <si>
    <t>RETIRADA DE TRANSFORMADOR DE POTENCIAL</t>
  </si>
  <si>
    <t>RETIRADA DE TRANSFORMADOR DE POTÊNCIA CLASSE 15 KV</t>
  </si>
  <si>
    <t>RETIRADA DE CHAVE FUSÍVEL TIPO MATHEUS</t>
  </si>
  <si>
    <t>RETIRADA DE SUPORTE DE TRANSFORMADOR EM POSTE</t>
  </si>
  <si>
    <t>RETIRADA DE CABO DE A.T. EM LINHA AÉREA ATÉ 35MM2</t>
  </si>
  <si>
    <t>RETIRADA DE PÁRA-RAIO TIPO CRISTAL VALVE 15KV</t>
  </si>
  <si>
    <t>RETIRADA DE CONTATORES E RELÊS EM GERAL</t>
  </si>
  <si>
    <t>RETIRADA DE FUSÍVEL EM ALTA TENSÃO TIPO "HH"</t>
  </si>
  <si>
    <t>RETIRADA DE ELO FUSÍVEL EM CHAVE TIPO MATHEUS</t>
  </si>
  <si>
    <t>RECOLOCAÇÃO DE POSTE DE ENTRADA DE ENERGIA EM BAIXA TENSÃO - GALVANIZADO</t>
  </si>
  <si>
    <t>RECOLOCAÇÃO DE POSTE DE ENTRADA DE ENERGIA EM BAIXA TENSÃO - CONCRETO</t>
  </si>
  <si>
    <t>RECOLOCAÇÃO DE CAIXA DE ENTRADA DE ENERGIA EM BAIXA TENSÃO</t>
  </si>
  <si>
    <t>RECOLOCAÇÃO DE ARMAÇÃO TIPO BRAQUETE</t>
  </si>
  <si>
    <t>RECOLOCAÇÃO DE CABEÇOTE TIPO "TELESP"</t>
  </si>
  <si>
    <t>RECOLOCAÇÃO DE CONDULETE</t>
  </si>
  <si>
    <t>RECOLOCAÇÃO DE PERFILADOS</t>
  </si>
  <si>
    <t>RECOLOCAÇÃO DE ELETRODUTOS APARENTES - ATÉ 2"</t>
  </si>
  <si>
    <t>RECOLOCAÇÃO DE ELETRODUTOS APARENTES - ACIMA DE 2"</t>
  </si>
  <si>
    <t>RECOLOCAÇÃO DE FIO EMBUTIDO - ATÉ 16MM2</t>
  </si>
  <si>
    <t>RECOLOCAÇÃO DE CABO EMBUTIDO - ACIMA DE 16MM2</t>
  </si>
  <si>
    <t>RECOLOCAÇÃO DE FIO APARENTE - ATÉ 16MM2</t>
  </si>
  <si>
    <t>RECOLOCAÇÃO DE CABO APARENTE - ACIMA DE 16MM2</t>
  </si>
  <si>
    <t>RECOLOCAÇÃO DE TERMINAIS OU CONECTORES DE PRESSÃO PARA CABOS</t>
  </si>
  <si>
    <t>RECOLOCAÇÃO DE SUPORTE-ISOLADOR TIPO ROLDANA</t>
  </si>
  <si>
    <t>RECOLOCAÇÃO DE BARRAMENTOS EM QUADROS ELÉTRICOS</t>
  </si>
  <si>
    <t>RECOLOCAÇÃO DE ISOLADORES EM QUADROS ELÉTRICOS</t>
  </si>
  <si>
    <t>RECOLOCAÇÃO DE DISJUNTOR AUTOMÁTICO UNIPOLAR ATÉ 50A</t>
  </si>
  <si>
    <t>RECOLOCAÇÃO DE DISJUNTOR AUTOMÁTICO BIPOLAR ATÉ 50A</t>
  </si>
  <si>
    <t>RECOLOCAÇÃO DE DISJUNTOR AUTOMÁTICO TRIPOLAR ATÉ 50A</t>
  </si>
  <si>
    <t>RECOLOCAÇÃO DE CAIXA PARA FUSÍVEL OU TOMADA, INSTALADA EM PERFILADOS</t>
  </si>
  <si>
    <t>RECOLOCAÇÃO DE QUADRO DE DISTRIBUIÇÃO OU CAIXA DE PASSAGEM</t>
  </si>
  <si>
    <t>RECOLOCAÇÃO DE FECHADURA DE QUADRO DE DISTRIBUIÇÃO OU CAIXA DE PASSAGEM</t>
  </si>
  <si>
    <t>RECOLOCAÇÃO DE DISJUNTOR AUTOMÁTICO TIPO "QUICK-LAG"</t>
  </si>
  <si>
    <t>RECOLOCAÇÃO DE BASE EM CHAPA DE FERRO, PARA DISJUNTOR TIPO "QUICK-LAG"</t>
  </si>
  <si>
    <t>RECOLOCAÇÃO DE CAPACITOR PARA CORREÇÃO DE FATOR DE POTÊNCIA</t>
  </si>
  <si>
    <t>RECOLOCAÇÃO DE CHAVE SECCIONADA OU BASE PARA FUSÍVEL TIPO NH-UNIPOLAR</t>
  </si>
  <si>
    <t>RECOLOCAÇÃO DE CHAVE SECCIONADA OU BASE PARA FUSÍVEL TIPO NH-TRIPOLAR</t>
  </si>
  <si>
    <t>RECOLOCAÇÃO DE BASE DE FUSÍVEIS TIPO " DIAZED"</t>
  </si>
  <si>
    <t>RECOLOCAÇÃO DE BARRAMENTO DE COBRE</t>
  </si>
  <si>
    <t>RECOLOCAÇÃO DE SOQUETES EM LUMINÁRIAS</t>
  </si>
  <si>
    <t>RECOLOCAÇÃO DE REATOR EM LUMINÁRIA FLUORESCENTE</t>
  </si>
  <si>
    <t>RECOLOCAÇÃO DE LÂMPADA FLUORESCENTE</t>
  </si>
  <si>
    <t>RECOLOCAÇÃO DE LÂMPADA VAPOR DE MERCÚRIO, SÓDIO OU MISTA</t>
  </si>
  <si>
    <t>RECOLOCAÇÃO DE PLACA DIFUSORA PARA LÂMPADA FLUORESCENTE</t>
  </si>
  <si>
    <t>RECOLOCAÇÃO DE LUMINÁRIA INTERNA PARA LÂMPADA FLUORESCENTE</t>
  </si>
  <si>
    <t>RECOLOCAÇÃO DE LUMINÁRIA EXTERNA INSTALADA EM POSTE</t>
  </si>
  <si>
    <t>RECOLOCAÇÃO DE LUMINÁRIA EXTERNA INSTALADA EM BRAÇO DE FERRO</t>
  </si>
  <si>
    <t>RECOLOCAÇÃO DE LUMINÁRIA A PROVA DE TEMPO, GASES E VAPOR</t>
  </si>
  <si>
    <t>RECOLOCAÇÃO DE PROJETOR DE FACHADA</t>
  </si>
  <si>
    <t>RECOLOCAÇÃO DE PROJETOR DE JARDIM</t>
  </si>
  <si>
    <t>RECOLOCAÇÃO DE BRAÇO DE LUMINÁRIA</t>
  </si>
  <si>
    <t>RECOLOCAÇÃO DE CORDOALHA DE COBRE NÚ</t>
  </si>
  <si>
    <t>RECOLOCAÇÃO CORDOALHA DE COBRE NÚ PARA ATERRAMENTO</t>
  </si>
  <si>
    <t>RECOLOCAÇÃO DE CONECTOR TIPO "SPLIT_BOLT"</t>
  </si>
  <si>
    <t>RECOLOCAÇÃO DE POSTE DE FERRO, INCLUSIVE BASE DE FIXAÇÃO</t>
  </si>
  <si>
    <t>RECOLOCAÇÃO DE POSTE DE FERRO ENGASTADO NO SOLO</t>
  </si>
  <si>
    <t>RECOLOCAÇÃO DE POSTE DE CONCRETO EM REDE DE ENERGIA</t>
  </si>
  <si>
    <t>RECOLOCAÇÃO DE ISOLADOR TIPO DISCO INCLUSIVE GANCHO DE SUSTENTAÇÃO</t>
  </si>
  <si>
    <t>RECOLOCAÇÃO DE ISOLADOR TIPO CASTANHA INCLUSIVE GANCHO DE SUSTENTAÇÃO</t>
  </si>
  <si>
    <t>RECOLOCAÇÃO DE ISOLADOR TIPO PINO PARA A.T. INCLUSIVE PINO</t>
  </si>
  <si>
    <t>RECOLOCAÇÃO DE ISOLADOR TIPO PEDESTAL PARA A.T.</t>
  </si>
  <si>
    <t>RECOLOCAÇÃO DE CRUZETA DE MADEIRA</t>
  </si>
  <si>
    <t>RECOLOCAÇÃO DE BUCHA DE PASSAGEM INTERNA/EXTERNA PARA A.T.</t>
  </si>
  <si>
    <t>RECOLOCAÇÃO DE CHAPA DE FERRO PARA BUCHA DE PASSAGEM</t>
  </si>
  <si>
    <t>RECOLOCAÇÃO DE VERGALHÃO DE COBRE 3/8"</t>
  </si>
  <si>
    <t>RECOLOCAÇÃO DE TERMINAL OU CONECTOR PARA VERGALHÃO DE COBRE</t>
  </si>
  <si>
    <t>RECOLOCAÇÃO DE CHAVE SECCIONADORA TRIPOLAR CLASSE 15KV</t>
  </si>
  <si>
    <t>RECOLOCAÇÃO DE TRANSFORMADOR DE POTENCIAL</t>
  </si>
  <si>
    <t>RECOLOCAÇÃO DE DISJUNTOR A.T. DE VOLUME NORMAL OU REDUZIDO DE ÓLEO</t>
  </si>
  <si>
    <t>RECOLOCAÇÃO DE TRANSFORMADOR DE POTÊNCIA CLASSE 15KV</t>
  </si>
  <si>
    <t>RECOLOCAÇÃO DE CHAVE FUSÍVEL TIPO MATHEUS</t>
  </si>
  <si>
    <t>RECOLOCAÇÃO DE SUPORTE DE TRANSFORMADOR EM POSTE</t>
  </si>
  <si>
    <t>RECOLOCAÇÃO DE CABO DE A.T. EM LINHA AÉREA ATÉ 35MM2</t>
  </si>
  <si>
    <t>RECOLOCAÇÃO DE PÁRA-RAIO TIPO CRISTAL VALVE 15KV</t>
  </si>
  <si>
    <t>RECOLOCAÇÃO DE CONTATORES E RELÊS EM GERAL</t>
  </si>
  <si>
    <t>RECOLOCAÇÃO DE FUSÍVEL EM ALTA TENSÃO TIPO "HH"</t>
  </si>
  <si>
    <t>RECOLOCAÇÃO DE ELO FUSÍVEL EM CHAVE TIPO MATHEUS</t>
  </si>
  <si>
    <t>POSTE DE ENTRADA DE ENERGIA, DUPLO "T" - 7,5M/200DAN</t>
  </si>
  <si>
    <t>POSTE DE ENTRADA DE ENERGIA, DUPLO "T" - 7,5M/300DAN</t>
  </si>
  <si>
    <t>FORNECIMENTO E INSTALAÇÃO DE POSTE EM CONCRETO COM ALTURA LIVRE DE 18M, 1000DAN, ENGASTADO</t>
  </si>
  <si>
    <t>TERMINAL OU CONECTOR DE PRESSÃO - PARA FIO ATÉ 6MM2</t>
  </si>
  <si>
    <t>TERMINAL OU CONECTOR DE PRESSÃO - PARA CABO 10MM2</t>
  </si>
  <si>
    <t>TERMINAL OU CONECTOR DE PRESSÃO - PARA CABO 16MM2</t>
  </si>
  <si>
    <t>TERMINAL OU CONECTOR DE PRESSÃO - PARA CABO 25MM2</t>
  </si>
  <si>
    <t>TERMINAL OU CONECTOR DE PRESSÃO - PARA CABO 35MM2</t>
  </si>
  <si>
    <t>TERMINAL OU CONECTOR DE PRESSÃO - PARA CABO 50MM2</t>
  </si>
  <si>
    <t>TERMINAL OU CONECTOR DE PRESSÃO - PARA CABO 70MM2</t>
  </si>
  <si>
    <t>TERMINAL OU CONECTOR DE PRESSÃO - PARA CABO 95MM2</t>
  </si>
  <si>
    <t>TERMINAL OU CONECTOR DE PRESSÃO - PARA CABO 120MM2</t>
  </si>
  <si>
    <t>TERMINAL OU CONECTOR DE PRESSÃO - PARA CABO 150MM2</t>
  </si>
  <si>
    <t>TERMINAL OU CONECTOR DE PRESSÃO - PARA CABO 185MM2</t>
  </si>
  <si>
    <t>TERMINAL OU CONECTOR DE PRESSÃO - PARA CABO 240MM2</t>
  </si>
  <si>
    <t>TERMINAL OU CONECTOR DE PRESSÃO - PARA CABO 300MM2</t>
  </si>
  <si>
    <t>INTERRUPTOR SIMPLES - 1 TECLA</t>
  </si>
  <si>
    <t>INTERRUPTOR SIMPLES - 2 TECLAS</t>
  </si>
  <si>
    <t>INTERRUPTOR SIMPLES - 3 TECLAS</t>
  </si>
  <si>
    <t>INTERRUPTOR SIMPLES BIPOLAR - 1 TECLA</t>
  </si>
  <si>
    <t>INTERRUPTOR PARALELO - 1 TECLA</t>
  </si>
  <si>
    <t>ESPELHO PLÁSTICO - 3"X3"</t>
  </si>
  <si>
    <t>ESPELHO PLÁSTICO - 4"X2"</t>
  </si>
  <si>
    <t>ESPELHO PLÁSTICO - 4"X4"</t>
  </si>
  <si>
    <t>TOMADA PARA TELEFONE DE 4 POLOS PADRÃO TELEBRÁS</t>
  </si>
  <si>
    <t>TOMADA SIMPLES DE EMBUTIR - 110/220V</t>
  </si>
  <si>
    <t>TOMADA SIMPLES DE EMBUTIR - PARA PISO</t>
  </si>
  <si>
    <t>TOMADA 3P+T 30A - 440V</t>
  </si>
  <si>
    <t>TOMADA 3P+T 32A - 600/690V TIPO INDUSTRIAL</t>
  </si>
  <si>
    <t>TOMADA 3P+T 63A - 600/690V TIPO INDUSTRIAL</t>
  </si>
  <si>
    <t>BOTÃO PARA CAMPAINHA - USO AO TEMPO</t>
  </si>
  <si>
    <t>CIGARRA DE SOBREPOR, TIPO COLEGIAL</t>
  </si>
  <si>
    <t>TOMADA SIMPLES, 2P+T, 20A</t>
  </si>
  <si>
    <t>SOQUETE ANTIVIBRATÓRIO PARA LÂMPADA FLUORESCENTE SEM PORTA-STARTER</t>
  </si>
  <si>
    <t>IGNITOR PARA PARTIDA LÂMPADA VAPOR SÓDIO ALTA PRESSÃO ATÉ 400W</t>
  </si>
  <si>
    <t>REATOR SIMPLES PARA LÂMPADA FLUORESCENTE, ALTO F.POTÊNCIA - 220V/40W</t>
  </si>
  <si>
    <t>REATOR SIMPLES PARA LÂMPADA FLUORESCENTE PARTIDA RÁPIDA, ALTO F.POTÊNCIA - 110-220V/20W</t>
  </si>
  <si>
    <t>REATOR DUPLO PARA LÂMPADA FLUORESCENTE PARTIDA RÁPIDA, ALTO F.POTÊNCIA - 110-220V/2X20W</t>
  </si>
  <si>
    <t>REATOR DUPLO PARA LÂMPADA FLUORESCENTE PARTIDA RÁPIDA, ALTO F.POTÊNCIA 110-220V/2X40W</t>
  </si>
  <si>
    <t>REATOR SIMPLES PARA LÂMPADA FLUORESCENTE PARTIDA RÁPIDA, ALTO F.POTÊNCIA - 220V/1X110W</t>
  </si>
  <si>
    <t>REATOR DUPLO PARA LÂMPADA FLUORESCENTE PARTIDA RÁPIDA, ALTO F.POTÊNCIA 220V/2X110W</t>
  </si>
  <si>
    <t>REATOR PARA LÂMPADA HG - 220V/125W</t>
  </si>
  <si>
    <t>REATOR PARA LÂMPADA HG - 220V/250W</t>
  </si>
  <si>
    <t>REATOR PARA LÂMPADA HG - 220V/400W</t>
  </si>
  <si>
    <t>REATOR PARA LÂMPADA VAPOR DE SÓDIO ALTA PRESSÃO - 220V/70W</t>
  </si>
  <si>
    <t>REATOR PARA LÂMPADA VAPOR DE SÓDIO ALTA PRESSÃO - 220V/150W</t>
  </si>
  <si>
    <t>REATOR PARA LÂMPADA VAPOR DE SÓDIO ALTA PRESSÃO - 220V/250W</t>
  </si>
  <si>
    <t>REATOR PARA LÂMPADA VAPOR DE SÓDIO ALTA PRESSÃO - 220V/400W</t>
  </si>
  <si>
    <t>LÂMPADA FLUORESCENTE - 20W</t>
  </si>
  <si>
    <t>LÂMPADA FLUORESCENTE - 40W</t>
  </si>
  <si>
    <t>LÂMPADA MISTA - 220V/160W</t>
  </si>
  <si>
    <t>LÂMPADA MISTA - 220V/250W</t>
  </si>
  <si>
    <t>LÂMPADA MISTA - 220V/500W</t>
  </si>
  <si>
    <t>LÂMPADA FLUORESCENTE - 110W TIPO HO</t>
  </si>
  <si>
    <t>LÂMPADA VAPOR DE MERCÚRIO - 220V/80W</t>
  </si>
  <si>
    <t>LÂMPADA DE HALOGÊNIO - 110V/220V/300W</t>
  </si>
  <si>
    <t>LÂMPADA DE HALOGÊNIO - 220V/1000W</t>
  </si>
  <si>
    <t>LÂMPADA DE LED (BULBO) SOQUETE E-27/ E-40 - 40W</t>
  </si>
  <si>
    <t>LÂMPADA DE LED (BULBO) SOQUETE E-27/ E-40 - 70W</t>
  </si>
  <si>
    <t>LÂMPADA DE LED TUBULAR T8 - 9/10W</t>
  </si>
  <si>
    <t>LÂMPADA DE LED TUBULAR T8 - 18/20W</t>
  </si>
  <si>
    <t>LÂMPADA DE LED BULBO 10W - SOQUETE E-27</t>
  </si>
  <si>
    <t>LÂMPADA DE LED (BULBO) SOQUETE E-27/E-40 - 100W</t>
  </si>
  <si>
    <t>LÂMPADA DE LED (BULBO) SOQUETE E-27/E-40 - 150W</t>
  </si>
  <si>
    <t>PLUG PARA TELEFONE DE 4 PINOS PADRÃO TELEBRÁS</t>
  </si>
  <si>
    <t>PLUG 3P+T 30A - 440V</t>
  </si>
  <si>
    <t>PLUG 3P+T 32A - 600/690V - TIPO INDUSTRIAL</t>
  </si>
  <si>
    <t>PLUG 3P+T 63A - 600/690V - TIPO INDUSTRIAL</t>
  </si>
  <si>
    <t>PLUG P/ TOMADA ATÉ 20A (2P+T, 20A - 250V)</t>
  </si>
  <si>
    <t>PLUG PARA TELEFONE - PADRÃO RJ11</t>
  </si>
  <si>
    <t>INTERRUPTOR COM VARIADOR DE LUMINOSIDADE 110/ 220 V - 127V/ 500W</t>
  </si>
  <si>
    <t>INTERRUPTOR PARALELO BIPOLAR 1 TECLA</t>
  </si>
  <si>
    <t>REATOR PARA LÂMPADA HG - 220V/80W</t>
  </si>
  <si>
    <t>COLOCAÇÃO DE ARAME GUIA #14 DE AÇO GALVANIZADO EM ELETRODUTO</t>
  </si>
  <si>
    <t>FOTOCELULA SOLAR-RELÊ FOTOELÉTRICO CAPACIDADE - 1000W</t>
  </si>
  <si>
    <t>BASE E ESTAIS PARA HASTE DE PÁRA-RAIOS</t>
  </si>
  <si>
    <t>TERMINAL AÉREO EM AÇO GALVANIZADO COM BASE DE FIXAÇÃO H=30CM</t>
  </si>
  <si>
    <t>SUPORTE PARA FIXAÇÃO DE CABO EM TELHA ONDULADA</t>
  </si>
  <si>
    <t>BRAÇO P/ LUMINÁRIA EM TUBO FERRO GALVANIZADO 1"X1M</t>
  </si>
  <si>
    <t>POSTE DE AÇO GALVANIZADO, TIPO RETO FLANGEADO H=5M</t>
  </si>
  <si>
    <t>POSTE DE AÇO GALVANIZADO, TIPO RETO FLANGEADO H=7M</t>
  </si>
  <si>
    <t>POSTE DE AÇO GALVANIZADO, TIPO CURVO SIMPLES  H=7M</t>
  </si>
  <si>
    <t>POSTE DE AÇO GALVANIZADO, TIPO CURVO DUPLO H=7M</t>
  </si>
  <si>
    <t>POSTE DE AÇO GALVANIZADO, TIPO RETO H=9M</t>
  </si>
  <si>
    <t>POSTE DE AÇO GALVANIZADO, TIPO RETO H=10M</t>
  </si>
  <si>
    <t>CONECTOR TIPO PRENSA CABO EM ALUMÍNIO - 3/8"</t>
  </si>
  <si>
    <t>CONECTOR TIPO PRENSA-CABO EM ALUMÍNIO - 1/2"</t>
  </si>
  <si>
    <t>CONECTOR TIPO PRENSA-CABO EM ALUMÍNIO - 3/4"</t>
  </si>
  <si>
    <t>CONECTOR TIPO PRENSA-CABO EM ALUMÍNIO - 1"</t>
  </si>
  <si>
    <t>SUPORTE SIMPLES COM ROLDANA, PARA DESCIDA DE PÁRA-RAIOS</t>
  </si>
  <si>
    <t>CONECTOR TIPO "SPLIT-BOLT" - PARA CABO DE 16MM2</t>
  </si>
  <si>
    <t>CONECTOR TIPO "SPLIT-BOLT" - PARA CABO DE 35MM2</t>
  </si>
  <si>
    <t>HASTE "COPPERWELD"- 5/8"X3,OOM</t>
  </si>
  <si>
    <t>CONECTOR PARA HASTE "COPPERWELD"</t>
  </si>
  <si>
    <t>CONECTOR TIPO "SPLIT-BOLT" - PARA CABO DE 300,0MM2</t>
  </si>
  <si>
    <t>HASTE "COPPERWELD " - 3/4"X3,00M</t>
  </si>
  <si>
    <t>BUCHA E ARRUELA RÍGIDA PESADA EM ZAMAK - 1/2"</t>
  </si>
  <si>
    <t>BUCHA E ARRUELA RÍGIDA PESADA EM ZAMAK - 3/4"</t>
  </si>
  <si>
    <t>BRAÇADEIRA DE AÇO GALVANIZADO - 1/2"</t>
  </si>
  <si>
    <t>BRAÇADEIRA DE AÇO GALVANIZADO - 3"</t>
  </si>
  <si>
    <t>SUPORTE P/ PERFILADO 100X38MM GE</t>
  </si>
  <si>
    <t>SUPORTE CURTO PARA LUMINÁRIA 100X38MM GE</t>
  </si>
  <si>
    <t>SUPORTE LONGO PARA LUMINÁRIA 165X38MM GE</t>
  </si>
  <si>
    <t>EMENDA INTERNA P/ PERFILADO 38X38 "1" GE</t>
  </si>
  <si>
    <t>EMENDA INTERNA P/ PEFILADO 38X38 "T" GE</t>
  </si>
  <si>
    <t>CAIXA DE DERIVAÇÃO P/ PERFILADO 38X38 TP "C" GE - CHAPA 14</t>
  </si>
  <si>
    <t>CAIXA DE DERIVAÇÃO P/ PERFILADO 38X38 TP "L" GE - CHAPA 14</t>
  </si>
  <si>
    <t>CAIXA DE DERIVAÇÃO P/ PERFILADO 38X76 TP "E" GE - CHAPA 14</t>
  </si>
  <si>
    <t>CAIXA DE DERIVAÇÃO P/ PERFILADO 38X76 TP "C" GE - CHAPA 14</t>
  </si>
  <si>
    <t>CAIXA DE DERIVAÇÃO P/ PERFILADO 38X76 TP "L" GE - CHAPA 14</t>
  </si>
  <si>
    <t>CAIXA DE DERIVAÇÃO P/ PERFILADO 38X76 TP "T" GE - CHAPA 14</t>
  </si>
  <si>
    <t>CAIXA EM ALUMÍNIO P/ TOMADA FIXAÇÃO EM PERFILADO</t>
  </si>
  <si>
    <t>SAÍDA PARA ELETRODUTO EM PERFILADO 3/4" GE</t>
  </si>
  <si>
    <t>VERGALHÃO DE AÇO C/ ROSCA TOTAL 5/16" GE</t>
  </si>
  <si>
    <t>REATOR PARA LÂMPADA VAPOR METÁLICO - 70W/ 220V</t>
  </si>
  <si>
    <t>REATOR PARA LÂMPADA VAPOR METÁLICO - 150W/ 220V</t>
  </si>
  <si>
    <t>REATOR DE LÂMPADA VAPOR METÁLICO - 250W/ 220V</t>
  </si>
  <si>
    <t>REATOR PARA LÂMPADA VAPOR METÁLICO - 400W/ 220V</t>
  </si>
  <si>
    <t>REATOR ELETRÔNICO AFP 127V P/ LÂMPADA FLUORESCENTE - 1 X 14W</t>
  </si>
  <si>
    <t>REATOR ELETRÔNICO AFP 127V P/ LÂMPADA FLUORESCENTE - 1 X 28W</t>
  </si>
  <si>
    <t>REATOR ELETRÔNICO AFP 127V P/ LÂMPADA FLUORESCENTE - 2 X 14W</t>
  </si>
  <si>
    <t>REATOR ELETRÔNICO AFP 127V P/ LÂMPADA FLUORESCENTE - 2 X 28W</t>
  </si>
  <si>
    <t>REATOR ELETRÔNICO FLUORESCENTE SIMPLES AFP - 1X16W - 127/220V</t>
  </si>
  <si>
    <t>REATOR ELETRÔNICO FLUORESCENTE SIMPLES AFP - 1X32W - 127/220V</t>
  </si>
  <si>
    <t>REATOR ELETRÔNICO FLUORESCENTE DUPLO AFP - 2X16W - 127/220V</t>
  </si>
  <si>
    <t>REATOR ELETRÔNICO FLUORESCENTE DUPLO AFP - 2X32W - 127/220V</t>
  </si>
  <si>
    <t>REATOR ELETRÔNICO FLUORESCENTE SIMPLES AFP 1X54W - 220V</t>
  </si>
  <si>
    <t>REATOR ELETRÔNICO FLUORESCENTE DUPLO AFP 2X54W - 220V</t>
  </si>
  <si>
    <t>LÂMPADA VAPOR METÁLICO - 70W</t>
  </si>
  <si>
    <t>LÂMPADA VAPOR METÁLICO - 150W</t>
  </si>
  <si>
    <t>LÂMPADA VAPOR METÁLICO - 250W</t>
  </si>
  <si>
    <t>LÂMPADA VAPOR METÁLICO - 400W</t>
  </si>
  <si>
    <t>LÂMPADA FLUORESCENTE COMPACTA 15W - 220V</t>
  </si>
  <si>
    <t>LÂMPADA COMPACTA MINI-FLUORESCENTE COM REATOR E SOQUETE INCORPORADOS - 25W</t>
  </si>
  <si>
    <t>LÂMPADA FLUORESCENTE - 14W</t>
  </si>
  <si>
    <t>LÂMPADA FLUORESCENTE 16W</t>
  </si>
  <si>
    <t>LÂMPADA FLUORESCENTE 32W</t>
  </si>
  <si>
    <t>LÂMPADA FLUORESCENTE - 28W</t>
  </si>
  <si>
    <t>TOMADA RJ 45 PARA INFORMÁTICA COM PLACA</t>
  </si>
  <si>
    <t>TOMADA PARA TELEFONE PADRÃO RJ11 COM PLACA/ ESPELHO</t>
  </si>
  <si>
    <t>CAVALETE DE ENTRADA - 3/4"</t>
  </si>
  <si>
    <t>CAVALETE DE ENTRADA - 1"</t>
  </si>
  <si>
    <t>CAVALETE DE ENTRADA - 1 1/2"</t>
  </si>
  <si>
    <t>HV.09 - ABRIGO PARA CAVALETE ENTRADA, D=3/4" OU 1" EM ALVENARIA REVESTIDA</t>
  </si>
  <si>
    <t>HV.10 - ABRIGO PARA CAVALETE ENTRADA, D=1 1/4", D=1 1/2"OU 2" EM ALVENARIA REVESTIDA</t>
  </si>
  <si>
    <t>PROTEÇÃO ANTICORROSIVA PARA TUBULAÇÃO ENTERRADA</t>
  </si>
  <si>
    <t>ENVELOPAMENTO DE TUBULAÇÃO ENTERRADA, COM CONCRETO</t>
  </si>
  <si>
    <t>RESERVATÓRIO DE FIBRA DE VIDRO - CAPACIDADE 1000L</t>
  </si>
  <si>
    <t>CAIXA D'ÁGUA DE FIBRA DE VIDRO - 1500 LITROS</t>
  </si>
  <si>
    <t>CAIXA D'ÁGUA DE POLIETILENO 5000 LITROS</t>
  </si>
  <si>
    <t>CAIXA D'ÁGUA DE POLIETILENO 10.000 LITROS</t>
  </si>
  <si>
    <t>CAIXA D'ÁGUA DE POLIETILENO 15.000 LITROS</t>
  </si>
  <si>
    <t>ANÉIS PRÉ-MOLDADOS EM CONCRETO ARMADO P/ RESERVATÓRIO DE ÁGUA D=2,50M</t>
  </si>
  <si>
    <t>LAJE PRÉ-MOLDADA D=2,50M E=8CM PARA RESERVATÓRIO</t>
  </si>
  <si>
    <t>LAJE PRÉ-MOLDADA D=2,50M E=15CM PARA RESERVATÓRIO</t>
  </si>
  <si>
    <t>TUBO DE AÇO GALVANIZADO, CLASSE LEVE I (LINHA ÁGUA) - 3/4"</t>
  </si>
  <si>
    <t>TUBO DE AÇO GALVANIZADO, CLASSE LEVE I (LINHA ÁGUA) - 1"</t>
  </si>
  <si>
    <t>TUBO DE AÇO GALVANIZADO, CLASSE LEVE I (LINHA ÁGUA) - 1 1/2"</t>
  </si>
  <si>
    <t>TUBO DE AÇO GALVANIZADO, CLASSE LEVE I (LINHA ÁGUA) - 2"</t>
  </si>
  <si>
    <t>TUBO DE PVC RÍGIDO, SOLDÁVEL (LINHA ÁGUA) - 25MM (3/4")</t>
  </si>
  <si>
    <t>TUBO DE PVC RÍGIDO, SOLDÁVEL (LINHA ÁGUA) - 32MM (1")</t>
  </si>
  <si>
    <t>TUBO DE PVC RÍGIDO, SOLDÁVEL (LINHA ÁGUA) - 50MM (1 1/2")</t>
  </si>
  <si>
    <t>TUBO DE PVC RÍGIDO, SOLDÁVEL (LINHA ÁGUA) - 60MM (2")</t>
  </si>
  <si>
    <t>REGISTRO DE GAVETA, METAL AMARELO - 3/4"</t>
  </si>
  <si>
    <t>REGISTRO DE GAVETA, METAL AMARELO - 1"</t>
  </si>
  <si>
    <t>REGISTRO DE GAVETA, METAL AMARELO - 1 1/2"</t>
  </si>
  <si>
    <t>REGISTRO DE GAVETA, METAL AMARELO - 2"</t>
  </si>
  <si>
    <t>TORNEIRA DE BÓIA, DE LATÃO - 3/4"</t>
  </si>
  <si>
    <t>TORNEIRA DE BÓIA, DE LATÃO - 1"</t>
  </si>
  <si>
    <t>TORNEIRA DE BÓIA, DE LATÃO - 1 1/2"</t>
  </si>
  <si>
    <t>TORNEIRA DE BÓIA, DE LATÃO - 2"</t>
  </si>
  <si>
    <t>TUBO DE AÇO-CARBONO GALVANIZADO, CL.MÉDIA (DIN2440) - 1" (RECALQUE)</t>
  </si>
  <si>
    <t>TUBO DE AÇO-CARBONO GALVANIZADO, CL.MÉDIA (DIN2440) - 1 1/2" (SUCÇÃO)</t>
  </si>
  <si>
    <t>VÁLVULA DE RETENÇÃO HORIZONTAL - 1"</t>
  </si>
  <si>
    <t>VÁLVULA DE RETENÇÃO HORIZONTAL - 1 1/2"</t>
  </si>
  <si>
    <t>VÁLVULA DE RETENÇÃO HORIZONTAL - 2"</t>
  </si>
  <si>
    <t>VÁLVULA DE RETENÇÃO HORIZONTAL - 2 1/2"</t>
  </si>
  <si>
    <t>VÁLVULA DE RETENÇÃO HORIZONTAL - 3"</t>
  </si>
  <si>
    <t>VÁLVULA DE RETENÇÃO HORIZONTAL - 4"</t>
  </si>
  <si>
    <t>VÁLVULA DE RETENÇÃO VERTICAL - 1"</t>
  </si>
  <si>
    <t>VÁLVULA DE RETENÇÃO VERTICAL - 1 1/4"</t>
  </si>
  <si>
    <t>VÁLVULA DE RETENÇÃO VERTICAL - 1 1/2"</t>
  </si>
  <si>
    <t>VÁLVULA DE RETENÇÃO VERTICAL - 2"</t>
  </si>
  <si>
    <t>VÁLVULA DE RETENÇÃO VERTICAL - 2 1/2"</t>
  </si>
  <si>
    <t>VÁLVULA DE RETENÇÃO VERTICAL - 3"</t>
  </si>
  <si>
    <t>VÁLVULA DE RETENÇÃO VERTICAL - 4"</t>
  </si>
  <si>
    <t>CHAVE DE BÓIA</t>
  </si>
  <si>
    <t>TUBO DE AÇO GALVANIZADO, CLASSE LEVE I (LINHA ÁGUA) - 1 1/4"</t>
  </si>
  <si>
    <t>TUBO DE AÇO GALVANIZADO, CLASSE LEVE I (LINHA ÁGUA) - 2 1/2"</t>
  </si>
  <si>
    <t>TUBO DE AÇO GALVANIZADO, CLASSE LEVE I (LINHA ÁGUA) - 3"</t>
  </si>
  <si>
    <t>TUBO DE AÇO GALVANIZADO, CLASSE LEVE I (LINHA ÁGUA) - 4"</t>
  </si>
  <si>
    <t>TUBO DE PVC RÍGIDO, SOLDÁVEL (LINHA ÁGUA) - 40MM (1 1/4")</t>
  </si>
  <si>
    <t>TUBO DE PVC RÍGIDO, SOLDÁVEL (LINHA ÁGUA) - 75MM (2 1/2")</t>
  </si>
  <si>
    <t>TUBO DE PVC RÍGIDO, SOLDÁVEL (LINHA ÁGUA) - 85MM (3")</t>
  </si>
  <si>
    <t>TUBO DE PVC RÍGIDO, SOLDÁVEL (LINHA ÁGUA) - 110MM (4")</t>
  </si>
  <si>
    <t>REGISTRO DE GAVETA, METAL AMARELO - 1 1/4"</t>
  </si>
  <si>
    <t>REGISTRO DE GAVETA, METAL AMARELO - 2 1/2"</t>
  </si>
  <si>
    <t>REGISTRO DE GAVETA, METAL AMARELO - 3"</t>
  </si>
  <si>
    <t>REGISTRO DE GAVETA, METAL AMARELO - 4"</t>
  </si>
  <si>
    <t>REGISTRO DE GAVETA, METAL CROMADO - 3/4"</t>
  </si>
  <si>
    <t>REGISTRO DE GAVETA, METAL CROMADO - 1"</t>
  </si>
  <si>
    <t>REGISTRO DE GAVETA, METAL CROMADO - 1 1/4"</t>
  </si>
  <si>
    <t>REGISTRO DE GAVETA, METAL CROMADO - 1 1/2"</t>
  </si>
  <si>
    <t>REGISTRO DE PRESSÃO, METAL AMARELO - 1/2"</t>
  </si>
  <si>
    <t>REGISTRO DE PRESSÃO, METAL AMARELO - 3/4"</t>
  </si>
  <si>
    <t>REGISTRO DE PRESSÃO, METAL CROMADO - 3/4"</t>
  </si>
  <si>
    <t>REGISTRO GLOBO COM ADAPTADOR E TAMPA - 2 1/2"</t>
  </si>
  <si>
    <t>TUBO DE COBRE SEM COSTURA, CLASSE EL - 1/2"</t>
  </si>
  <si>
    <t>TUBO DE COBRE SEM COSTURA, CLASSE EL - 3/4"</t>
  </si>
  <si>
    <t>TUBO DE COBRE SEM COSTURA, CLASSE EL - 1"</t>
  </si>
  <si>
    <t>TUBO DE COBRE SEM COSTURA, CLASSE EL - 1 1/4"</t>
  </si>
  <si>
    <t>TUBO DE COBRE SEM COSTURA, CLASSE EL - 1 1/2"</t>
  </si>
  <si>
    <t>TUBO DE COBRE SEM COSTURA, CLASSE A - 1/2"</t>
  </si>
  <si>
    <t>TUBO DE COBRE SEM COSTURA, CLASSE A 3/4"</t>
  </si>
  <si>
    <t>TUBO DE COBRE SEM COSTURA, CLASSE A 1"</t>
  </si>
  <si>
    <t>TUBO DE COBRE SEM COSTURA, CLASSE A 1 1/4"</t>
  </si>
  <si>
    <t>TUBO DE COBRE SEM COSTURA, CLASSE A 1 1/2"</t>
  </si>
  <si>
    <t>TUBO PRETO DE AÇO-CARBONO, CLASSE SCH-40 - 3/4"</t>
  </si>
  <si>
    <t>TUBO PRETO DE AÇO-CARBONO, CLASSE SCH-40 - 1"</t>
  </si>
  <si>
    <t>TUBO PRETO DE AÇO-CARBONO, CLASSE SCH-40 - 1 1/4"</t>
  </si>
  <si>
    <t>TUBO PRETO DE AÇO-CARBONO, CLASSE SCH-40 - 1 1/2"</t>
  </si>
  <si>
    <t>VÁLVULA ESFÉRICA MONOBLOCO EM LATÃO, 3/4" NPT</t>
  </si>
  <si>
    <t>HV.04 - ABRIGO PARA GÁS EM BLOCO DE CONCRETO APARENTE PARA 2 BOTIJÕES</t>
  </si>
  <si>
    <t>HV.12 - ABRIGO PARA GÁS EM ALVENARIA REVESTIDA PARA 2 BOTIJÕES</t>
  </si>
  <si>
    <t>HV.13 - ABRIGO PARA GÁS EM BLOCOS DE CONCRETO APARENTE PARA 2 CILINDROS</t>
  </si>
  <si>
    <t>HV.14 - ABRIGO PARA GÁS EM BLOCO DE CONCRETO APARENTE PARA 4 CILINDROS</t>
  </si>
  <si>
    <t>HV.15 - ABRIGO PARA GÁS EM BLOCO DE CONCRETO APARENTE PARA 6 CILINDROS</t>
  </si>
  <si>
    <t>HV.17 - ABRIGO PARA GÁS EM TIJOLO APARENTE PARA 4 CILINDROS</t>
  </si>
  <si>
    <t>HV.18 - ABRIGO PARA GÁS EM TIJOLO APARENTE PARA 6 CILINDROS</t>
  </si>
  <si>
    <t>HV.19 - ABRIGO PARA GÁS EM ALVENARIA REVESTIDA PARA 2 CILINDROS</t>
  </si>
  <si>
    <t>HV.20 - ABRIGO PARA GÁS EM ALVENARIA REVESTIDA PARA 4 CILINDROS</t>
  </si>
  <si>
    <t>HV.21 - ABRIGO PARA GÁS EM ALVENARIA REVESTIDA PARA 6 CILINDROS</t>
  </si>
  <si>
    <t>HD.10 - INSTALAÇÃO PARA 2 BOTIJÕES GLP 13KG, EXCLUSIVE ABRIGO</t>
  </si>
  <si>
    <t>HD.11 - INSTALAÇÃO PARA 2 CILINDROS GLP 45 KG, EXCLUSIVE ABRIGO</t>
  </si>
  <si>
    <t>HD.12 - INSTALAÇÃO PARA 4 CILINDRO GLP 45KG, EXCLUSIVE ABRIGO</t>
  </si>
  <si>
    <t>HD.13  - INSTALAÇÃO PARA 6 CILINDROS GLP 45KG, EXCLUSIVE ABRIGO</t>
  </si>
  <si>
    <t>CAIXA COM COLETOR DE ÁGUA (SIFÃO) PARA REDE DE GÁS</t>
  </si>
  <si>
    <t>TUBO DE AÇO-CARBONO GALVANIZADO, CLASSE MÉDIA (DIN2440) - 2 1/2"</t>
  </si>
  <si>
    <t>TUBO DE AÇO-CARBONO GALVANIZADO, CLASSE MÉDIA (DIN2440) - 3"</t>
  </si>
  <si>
    <t>TUBO DE AÇO-CARBONO GALVANIZADO, CLASSE MÉDIA (DIN2440) - 4"</t>
  </si>
  <si>
    <t>TUBO DE AÇO-CARBONO GALVANIZADO, CLASSE MÉDIA (DIN2440) - 6"</t>
  </si>
  <si>
    <t>RECALQUE DE PASSEIO COM UNIÃO ENGATE RÁPIDO - REGISTRO TIPO GLOBO 2 1/2"</t>
  </si>
  <si>
    <t>HIDRANTE COM UNIÃO DE ENGATE RÁPIDO - REGISTRO TIPO GLOBO 2 1/2"</t>
  </si>
  <si>
    <t>ABRIGO DE EMBUTIR PARA HIDRANTE E MANGUEIRA - CHAPA DE AÇO N.20</t>
  </si>
  <si>
    <t>MANGUEIRA DE INCÊNDIO COM UNIÃO DE ENGATE RÁPIDO, 15M - 1 1/2"</t>
  </si>
  <si>
    <t>MANGUEIRA DE INCÊNDIO COM UNIÃO DE ENGATE RÁPIDO, 30M - 1 1/2"</t>
  </si>
  <si>
    <t>MANGUEIRA DE INCÊNDIO COM UNIÃO DE ENGATE RÁPIDO, 30M - 2 1/2"</t>
  </si>
  <si>
    <t>ESGUICHO DE INCÊNDIO COM ENGATE RÁPIDO - 1 1/2"X1/2"</t>
  </si>
  <si>
    <t>ESGUICHO DE INCÊNDIO COM ENGATE RÁPIDO - 2 1/2"X5/8"</t>
  </si>
  <si>
    <t>SETA PARA HIDRANTE/EXTINTOR DE INCÊNDIO</t>
  </si>
  <si>
    <t>TUBO DE FERRO FUNDIDO PARA ESGOTO, LINHA SMU - 50MM</t>
  </si>
  <si>
    <t>TUBO DE FERRO FUNDIDO PARA ESGOTO, LINHA SMU - 75MM</t>
  </si>
  <si>
    <t>TUBO DE FERRO FUNDIDO PARA ESGOTO, LINHA SMU - 100MM</t>
  </si>
  <si>
    <t>TUBO DE FERRO FUNDIDO PARA ESGOTO, LINHA SMU - 150MM</t>
  </si>
  <si>
    <t>TUBO DE PVC RÍGIDO, PONTA E BOLSA (LINHA ESGOTO) - 40MM (1 1/2")</t>
  </si>
  <si>
    <t>TUBO DE PVC RÍGIDO, PONTA E BOLSA (LINHA ESGOTO) - 50MM (2")</t>
  </si>
  <si>
    <t>TUBO DE PVC RÍGIDO, PONTA E BOLSA (LINHA ESGOTO) - 75MM (3")</t>
  </si>
  <si>
    <t>TUBO DE PVC RÍGIDO, PONTA E BOLSA (LINHA ESGOTO) - 100MM (4")</t>
  </si>
  <si>
    <t>TUBO DE PVC RÍGIDO, PONTA E BOLSA (LINHA ESGOTO) - 150MM (6")</t>
  </si>
  <si>
    <t>TUBO DE PVC RÍGIDO, PONTA E BOLSA (LINHA ESGOTO) - 200MM (8")</t>
  </si>
  <si>
    <t>RALO SECO DE PVC RÍGIDO, COM SAÍDA SOLDADA DE 40MM - DIÂMETRO 100MM</t>
  </si>
  <si>
    <t>CAIXA SIFONADA DE PVC RÍGIDO - 100X150MM</t>
  </si>
  <si>
    <t>CAIXA SIFONADA DE PVC RÍGIDO - 150X150MM</t>
  </si>
  <si>
    <t>CAIXA SIFONADA DE PVC RÍGIDO 250X230X75MM</t>
  </si>
  <si>
    <t>RALO SECO DE FERRO FUNDIDO, COM SAÍDA VERTICAL (SMU) - DIÂMETRO 100MM</t>
  </si>
  <si>
    <t>CAIXA DE GORDURA, ALVENARIA DE TIJOLOS MACIÇOS COMUNS - 60X60CM</t>
  </si>
  <si>
    <t>CALHA EM CHAPA DE AÇO GALVANIZADO N.24 - DESENVOLVIMENTO 33CM</t>
  </si>
  <si>
    <t>CALHA EM CHAPA DE AÇO GALVANIZADO N.24 - DESENVOLVIMENTO 50CM</t>
  </si>
  <si>
    <t>CALHA EM CHAPA DE AÇO GALVANIZADO N.24 - DESENVOLVIMENTO 100CM</t>
  </si>
  <si>
    <t>CALHA EM ALUMÍNIO - ESP. 0,8MM - DESENVOLVIMENTO 50CM</t>
  </si>
  <si>
    <t>CALHA EM ALUMÍNIO - ESP. 0,8MM - DESENVOLVIMENTO 100CM</t>
  </si>
  <si>
    <t>CALHA EM ALUMÍNIO ESP. 1,0MM - DESENVOLVIMENTO 50CM</t>
  </si>
  <si>
    <t>CALHA EM ALUMÍNIO ESP. 1,0MM - DESENVOLVIMENTO 100CM</t>
  </si>
  <si>
    <t>CALHA EM PVC COM 125 ≤ DIÂM. ≤ 150MM</t>
  </si>
  <si>
    <t>RUFO EM CHAPA DE AÇO GALVANIZADO N.24 - DESENVOLVIMENTO 16CM</t>
  </si>
  <si>
    <t>RUFO EM CHAPA DE AÇO GALVANIZADO N.24 - DESENVOLVIMENTO 25CM</t>
  </si>
  <si>
    <t>RUFO EM CHAPA DE AÇO GALVANIZADO N.24 - DESENVOLVIMENTO 33CM</t>
  </si>
  <si>
    <t>RUFO EM CHAPA DE AÇO GALVANIZADO N.24 - DESENVOLVIMENTO 50CM</t>
  </si>
  <si>
    <t>RUFO EM CHAPA DE AÇO GALVANIZADO N.24 - DESENVOLVIMENTO 100CM</t>
  </si>
  <si>
    <t>RUFO EM CHAPA DE AÇO GALVANIZADO N.24 - DESENVOLVIMENTO 130CM</t>
  </si>
  <si>
    <t>RUFO EM CHAPA DE AÇO GALVANIZADO N.24 - DESENVOLVIMENTO 140 CM</t>
  </si>
  <si>
    <t>CANALETA DE CONCRETO, TIPO GUIA E SARJETA - SECÇÃO 15X40CM</t>
  </si>
  <si>
    <t>CANALETA DE CONCRETO, TIPO GUIA E SARJETA - SECÇÃO 15X50CM</t>
  </si>
  <si>
    <t>HC.01 - CANALETA DE CONCRETO DE A.P.P/TAMPA/GRELHA DE CONCRETO OU FERRO L=30CM</t>
  </si>
  <si>
    <t>HC.02 - CANALETA DE CONCRETO DE A.P.P/TAMPA/GRELHA DE CONCRETO OU FERRO L=40CM</t>
  </si>
  <si>
    <t>CANALETA MEIA CANA EM CONCRETO D=30CM</t>
  </si>
  <si>
    <t>CANALETA MEIA CANA EM CONCRETO D=40CM</t>
  </si>
  <si>
    <t>HV.24 - CANALETA DE ALVENARIA PARA GRELHA DE FERRO  L=20CM</t>
  </si>
  <si>
    <t>HV.22 - CANALETA DE ALVENARIA PARA GRELHA OU TAMPA DE CONCRETO  L=30CM</t>
  </si>
  <si>
    <t>HV.23 - CANALETA DE ALVENARIA PARA GRELHA OU TAMPA DE CONCRETO  L=40CM</t>
  </si>
  <si>
    <t>CANTONEIRA DE FERRO 1"X1"X1/8" PARA APOIO E CHUMBAMENTO DAS GRELHAS DE FERRO</t>
  </si>
  <si>
    <t>HC.05 - GRELHA DE CONCRETO PARA CANALETA - L=30CM - SEM PASSAGEM DE VEÍCULOS</t>
  </si>
  <si>
    <t>HP.02 - GRELHA DE FERRO PERFILADO PARA CANALETA - L=30CM</t>
  </si>
  <si>
    <t>GRELHA DE FERRO PERFILADO PARA CANALETAS A CÉU ABERTO - 40CM</t>
  </si>
  <si>
    <t>GRELHA DE FERRO PERFILADO PARA CANALETAS A CÉU ABERTO - 50CM</t>
  </si>
  <si>
    <t>HC.03 - TAMPA DE CONCRETO PARA CANALETA DE A.P.L=0,30M</t>
  </si>
  <si>
    <t>HC.04 - TAMPA DE CONCRETO PARA CANALETA DE A.P.L=0,40M</t>
  </si>
  <si>
    <t>GRELHA DE CONCRETO PARA CANALETA - L=30CM - COM PASSAGEM DE VEÍCULOS</t>
  </si>
  <si>
    <t>CONDUTOR EM TUBO DE FERRO FUNDIDO PARA ESGOTO, LINHA SMU - 50MM</t>
  </si>
  <si>
    <t>CONDUTOR EM TUBO DE FERRO FUNDIDO PARA ESGOTO, LINHA SMU - 75MM</t>
  </si>
  <si>
    <t>CONDUTOR EM TUBO DE FERRO FUNDIDO PARA ESGOTO, LINHA SMU - 100MM</t>
  </si>
  <si>
    <t>CONDUTOR EM TUBO DE FERRO FUNDIDO PARA ESGOTO, LINHA SMU - 150MM</t>
  </si>
  <si>
    <t>CONDUTOR EM TUBO DE PVC RÍGIDO, PONTA E BOLSA - 50MM (2")</t>
  </si>
  <si>
    <t>CONDUTOR EM TUBO DE PVC RÍGIDO, PONTA E BOLSA - 75MM (3")</t>
  </si>
  <si>
    <t>CONDUTOR EM TUBO DE PVC RÍGIDO, PONTA E BOLSA - 100MM (4")</t>
  </si>
  <si>
    <t>CONDUTOR EM TUBO DE PVC RÍGIDO, PONTA E BOLSA - 150MM (6")</t>
  </si>
  <si>
    <t>CONDUTOR EM TUBO DE PVC RÍGIDO, PONTA E BOLSA - 200MM (8")</t>
  </si>
  <si>
    <t>GRELHA HEMISFÉRICA DE FERRO FUNDIDO - 75MM</t>
  </si>
  <si>
    <t>GRELHA HEMISFÉRICA DE FERRO FUNDIDO - 100MM</t>
  </si>
  <si>
    <t>GRELHA HEMISFÉRICA DE FERRO FUNDIDO - 150MM</t>
  </si>
  <si>
    <t>CURVA DE FERRO FUNDIDO, LINHA SMU (LIGAÇÃO REDE-CONDUTOR) - 50MM</t>
  </si>
  <si>
    <t>CURVA DE FERRO FUNDIDO, LINHA SMU (LIGAÇÃO REDE-CONDUTOR) - 75MM</t>
  </si>
  <si>
    <t>CURVA DE FERRO FUNDIDO, LINHA SMU (LIGAÇÃO REDE-CONDUTOR) - 100MM</t>
  </si>
  <si>
    <t>CURVA DE FERRO FUNDIDO, LINHA SMU (LIGAÇÃO REDE-CONDUTOR) - 150MM</t>
  </si>
  <si>
    <t>LIGAÇÃO PARA DESPEJO LIVRE EM SARJETAS, COM TUBO DE FERRO FUNDIDO SMU - 100MM</t>
  </si>
  <si>
    <t>BACIA SANITÁRIA SIFONADA, DE LOUÇA BRANCA</t>
  </si>
  <si>
    <t>BACIA SANITÁRIA COM CAIXA ACOPLADA DE LOUÇA BRANCA</t>
  </si>
  <si>
    <t>BACIA SANITÁRIA INFANTIL SIFONADA, DE LOUÇA BRANCA</t>
  </si>
  <si>
    <t>BACIA SANITÁRIA ALTEADA PARA PORTADORES DE DEFICIÊNCIA FÍSICA</t>
  </si>
  <si>
    <t>LAVATÓRIO DE LOUÇA BRANCA, SEM COLUNA, CAPACIDADE MÍNIMA 5L, EXCLUSIVE TORNEIRA</t>
  </si>
  <si>
    <t>LAVATÓRIO DE LOUÇA INDIVIDUAL PARA PORTADORES DE DEFICIÊNCIA FÍSICA</t>
  </si>
  <si>
    <t>LAVATÓRIO OVAL DE EMBUTIR, LOUÇA BRANCA - EXCLUSIVE TORNEIRA</t>
  </si>
  <si>
    <t>HX.01 - LAVATÓRIO E BEBEDOURO DE CHAPA AÇO INOX CHAPA 18 - EXCLUSIVE TORNEIRA</t>
  </si>
  <si>
    <t>MICTÓRIO INDIVIDUAL DE LOUÇA BRANCA, TIPO BACIA - DE CENTRO</t>
  </si>
  <si>
    <t>MICTÓRIO INDIVIDUAL DE LOUÇA, PARA DEFICIENTE</t>
  </si>
  <si>
    <t>MICTÓRIO COLETIVO DE AÇO INOXIDÁVEL - COMPRIMENTO 0/2000MM</t>
  </si>
  <si>
    <t>CONJUNTO ANTIVANDALISMO PARA MICTÓRIO FORMADO  POR VÁLVULA DE FECHAMENTO AUTOMÁTICO E RABICHO DE METAL</t>
  </si>
  <si>
    <t>TANQUE DE LOUÇA BRANCA, SEM COLUNA, CAPACIDADE MÍNIMA 30L, EXCLUSIVE TORNEIRA</t>
  </si>
  <si>
    <t>CUBA SIMPLES DE AÇO INOXIDÁVEL CHAPA 20 - 500X400X200MM</t>
  </si>
  <si>
    <t>CUBA SIMPLES DE AÇO INOXIDÁVEL CHAPA 20 - 560X335X150MM</t>
  </si>
  <si>
    <t>CUBA SIMPLES DE AÇO INOXIDÁVEL CHAPA 20 - 500X400X250MM</t>
  </si>
  <si>
    <t>CUBA SIMPLES DE AÇO INOXIDÁVEL CHAPA 20 - 500X400X150MM</t>
  </si>
  <si>
    <t>CUBA DUPLA DE AÇO INOXIDÁVEL CHAPA 20 - 700X400X150MM</t>
  </si>
  <si>
    <t>CUBA DUPLA DE AÇO INOXIDÁVEL CHAPA 20 - 1020X400X200MM</t>
  </si>
  <si>
    <t>TANQUE DE PANELA EM AÇO INOXIDÁVEL CHAPA 18  - 600X500X400MM</t>
  </si>
  <si>
    <t>HX.04 - TANQUE DE PANELA EM AÇO INOXIDÁVEL CHAPA 18 - 600X800X300MM</t>
  </si>
  <si>
    <t>TANQUE DE PANELA EM AÇO INOXIDÁVEL - 600X500X500MM</t>
  </si>
  <si>
    <t>CUBA DE FIBRA DE VIDRO 600 X 500 X 200MM</t>
  </si>
  <si>
    <t>TORNEIRA DE PRESSÃO PARA USO GERAL, METAL CROMADO - 1/2"</t>
  </si>
  <si>
    <t>TORNEIRA DE PRESSÃO PARA USO GERAL, METAL CROMADO - 3/4"</t>
  </si>
  <si>
    <t>TORNEIRA DE PRESSÃO PARA PIA, COM CORPO LONGO E AERADOR - 3/4"</t>
  </si>
  <si>
    <t>TORNEIRA CLÍNICA DE MESA - 12 CM - 1/2"</t>
  </si>
  <si>
    <t>TORNEIRA DE MESA COM ACIONAMENTO MANUAL E FECHAMENTO AUTOMÁTICO</t>
  </si>
  <si>
    <t>TORNEIRA ELETRÔNICA DE MESA, COM SENSOR E ACIONAMENTO ELÉTRICO</t>
  </si>
  <si>
    <t>BICA ALTA ARTICULÁVEL DE MESA - 1/2"</t>
  </si>
  <si>
    <t>MISTURADOR DE PAREDE PARA PIA, COM BICA MÓVEL TIPO LONGA E AERADOR - 3/4"</t>
  </si>
  <si>
    <t>REGISTRO REGULADOR DE VAZÃO - 1/2"</t>
  </si>
  <si>
    <t>TORNEIRA DE PAREDE ANTIVANDALISMO</t>
  </si>
  <si>
    <t>TORNEIRA DE ACIONAMENTO RESTRITO DE PAREDE</t>
  </si>
  <si>
    <t>TORNEIRA ELÉTRICA AUTOMÁTICA, COM CORPO EM PVC CROMADO - 220V</t>
  </si>
  <si>
    <t>VÁLVULA DE ACIONAMENTO HIDRO-MECÂNICO POR PEDAL</t>
  </si>
  <si>
    <t>VÁLVULA DE DESCARGA COM DUPLO ACIONAMENTO</t>
  </si>
  <si>
    <t>VÁLVULA DE DESCARGA EXTERNA COM ALAVANCA - 1 1/4"</t>
  </si>
  <si>
    <t>ACABAMENTO ANTIVANDALISMO PARA VÁLVULA DE DESCARGA</t>
  </si>
  <si>
    <t>VÁLVULA DE FECHAMENTO AUTOMÁTICO PARA CHUVEIRO ELÉTRICO</t>
  </si>
  <si>
    <t>VÁLVULA DE FECHAMENTO AUTOMÁTICO PARA DUCHA DE ÁGUA FRIA OU PRÉ-MISTURADA</t>
  </si>
  <si>
    <t>VÁLVULA DE FECHAMENTO AUTOMÁTICO PARA CHUVEIRO DE AQUECEDOR DE ACUMULAÇÃO</t>
  </si>
  <si>
    <t>VÁLVULA FLUXIVEL PARA MICTÓRIO COM ACIONAMENTO MANUAL E FECHAMENTO AUTOMÁTICO</t>
  </si>
  <si>
    <t>CHUVEIRO FIXO DE METAL CROMADO - CRIVO COM DIÂMETRO DE NO MÍNIMO 6CM</t>
  </si>
  <si>
    <t>CHUVEIRO ELÉTRICO AUTOMÁTICO, CORPO EM PVC CROMADO - 220V-2800/4400W</t>
  </si>
  <si>
    <t>CHUVEIRO DUCHA MODELO JET-SET METÁLICA OU SIMILAR</t>
  </si>
  <si>
    <t>DUCHA HIGIÊNICA FLEXÍVEL SEM REGISTRO DE PAREDE</t>
  </si>
  <si>
    <t>CONJUNTO ANTIVANDALISMO FORMADO DE CHUVEIRO E VÁLVULA DE FECHAMENTO AUTOMÁTICO (ÁGUA FRIA OU PRÉ-MISTURADA)</t>
  </si>
  <si>
    <t>MISTURADOR DE MESA PARA LAVATÓRIO - 1/2"</t>
  </si>
  <si>
    <t>MISTURADOR PARA CHUVEIRO ENTRADA HORIZ. 3/4" SAÍDA 1/2 C/ ACABAMENTO</t>
  </si>
  <si>
    <t>DISPENSER DE SABÃO, DE PAREDE, MANUAL, PARA SANITÁRIOS, ABS, ALTO IMPACTO, COM RESERVATÓRIO DE 800/ 900ML</t>
  </si>
  <si>
    <t>DISPENSER PAPEL TOALHA, DE PAREDE, MANUAL, PARA SANITÁRIOS - ABS - ALTO IMPACTO - AUTO CORTE</t>
  </si>
  <si>
    <t>FRONTÃO OU TESTEIRA DE MÁRMORE BRANCO ESPIRITO SANTO - H. ATÉ 10CM</t>
  </si>
  <si>
    <t>FRONTÃO OU TESTEIRA DE GRANITO CINZA MAUA - H ATÉ 10CM</t>
  </si>
  <si>
    <t>TAMPO PARA BANCADA ÚMIDA - GRANITO CINZA ANDORINHA - ESPESSURA 2CM</t>
  </si>
  <si>
    <t>TAMPO PARA BANCADA ÚMIDA - GRANITO CINZA MAUA POLIDO - ESPESSURA 2CM</t>
  </si>
  <si>
    <t>TAMPO PARA BANCADA ÚMIDA - GRANITO VERDE UBATUBA POLIDO - ESPESSURA 2CM</t>
  </si>
  <si>
    <t>TAMPO PARA BANCADA ÚMIDA - GRANITO PRETO TIJUCA POLIDO 2CM</t>
  </si>
  <si>
    <t>TAMPO PARA BANCADA ÚMIDA - MÁRMORE BRANCO ESPIRITO SANTO 2CM</t>
  </si>
  <si>
    <t>TAMPO PARA BANCADA ÚMIDA - AÇO INOX N.18 (18:8)</t>
  </si>
  <si>
    <t>TAMPO PARA BANCADA ÚMIDA - CONCRETO POLIDO E=40MM COM BORDAS ARREDONDADAS E ENVERNIZADAS</t>
  </si>
  <si>
    <t>TAMPO PARA BANCADA ÚMIDA - CONCRETO POLIDO E=50MM COM BORDAS ARREDONDADAS E ENVERNIZADAS</t>
  </si>
  <si>
    <t>SABONETEIRA PARA SABÃO LÍQUIDO</t>
  </si>
  <si>
    <t>PORTA TOALHA DE PAPEL INTER FOLHAS</t>
  </si>
  <si>
    <t>DEMOLIÇÃO DE TUBULAÇÃO DE AÇO PRETO OU GALVANIZADO - ATÉ 2"</t>
  </si>
  <si>
    <t>DEMOLIÇÃO DE TUBULAÇÃO DE AÇO PRETO OU GALVANIZADO - ACIMA DE 2"</t>
  </si>
  <si>
    <t>DEMOLIÇÃO DE TUBULAÇÃO DE PVC RÍGIDO - ATÉ 4"</t>
  </si>
  <si>
    <t>DEMOLIÇÃO DE TUBULAÇÃO DE PVC RÍGIDO - ACIMA DE 4"</t>
  </si>
  <si>
    <t>DEMOLIÇÃO DE TUBULAÇÃO DE COBRE - ATÉ 1 1/4"</t>
  </si>
  <si>
    <t>DEMOLIÇÃO DE REGISTROS</t>
  </si>
  <si>
    <t>DEMOLIÇÃO DE CALHAS, RUFOS OU RINCÕES EM CHAPA METÁLICA</t>
  </si>
  <si>
    <t>DEMOLIÇÃO DE CONDUTORES APARENTES</t>
  </si>
  <si>
    <t>RETIRADA DE TUBULAÇÃO DE AÇO PRETO OU GALVANIZADO - ATÉ 2"</t>
  </si>
  <si>
    <t>RETIRADA DE TUBULAÇÃO DE AÇO PRETO OU GALVANIZADO - ACIMA DE 2"</t>
  </si>
  <si>
    <t>RETIRADA DE TUBULAÇÃO DE PVC RÍGIDO - ATÉ 4"</t>
  </si>
  <si>
    <t>RETIRADA DE TUBULAÇÃO DE PVC RÍGIDO - ACIMA DE 4"</t>
  </si>
  <si>
    <t>RETIRADA DE TUBULAÇÃO DE COBRE - ATÉ 1 1/4"</t>
  </si>
  <si>
    <t>RETIRADA DE TUBULAÇÃO DE COBRE - ACIMA DE 1 1/4"</t>
  </si>
  <si>
    <t>RETIRADA DE TUBULAÇÃO DE FERRO FUNDIDO - ATÉ 4"</t>
  </si>
  <si>
    <t>RETIRADA DE TUBULAÇÃO DE FERRO FUNDIDO - ACIMA DE 4"</t>
  </si>
  <si>
    <t>RETIRADA DE TUBULAÇÃO DE CIMENTO-AMIANTO - ATÉ 3"</t>
  </si>
  <si>
    <t>RETIRADA DE TUBULAÇÃO DE CIMENTO-AMIANTO - ACIMA DE 3"</t>
  </si>
  <si>
    <t>RETIRADA DE TUBULAÇÃO DE CERÂMICA VIDRADA - ATÉ 6"</t>
  </si>
  <si>
    <t>RETIRADA DE TUBULAÇÃO DE CERÂMICA VIDRADA - ACIMA DE 6"</t>
  </si>
  <si>
    <t>RETIRADA DE RESERVATÓRIOS DE CIMENTO-AMIANTO - ATÉ 1000 LITROS</t>
  </si>
  <si>
    <t>RETIRADA DE REGISTROS OU VÁLVULAS FLUXÍVEIS</t>
  </si>
  <si>
    <t>RETIRADA DE VÁLVULAS DE RETENÇÃO</t>
  </si>
  <si>
    <t>RETIRADA DE CONJUNTOS MOTOR-BOMBA</t>
  </si>
  <si>
    <t>RETIRADA DE CAIXAS SIFONADAS OU RALOS</t>
  </si>
  <si>
    <t>RETIRADA DE HIDRANTES DE PAREDE</t>
  </si>
  <si>
    <t>RETIRADA DE CALHAS, RUFOS OU RINCÕES EM CHAPA METÁLICA</t>
  </si>
  <si>
    <t>RETIRADA DE CONDUTORES APARENTES</t>
  </si>
  <si>
    <t>RETIRADA DE APARELHOS SANITÁRIOS, INCLUSIVE ACESSÓRIOS</t>
  </si>
  <si>
    <t>RETIRADA DE SIFÕES</t>
  </si>
  <si>
    <t>RETIRADA DE TORNEIRAS</t>
  </si>
  <si>
    <t>RETIRADA DE CAIXAS DE DESCARGA DE SOBREPOR</t>
  </si>
  <si>
    <t>RETIRADA DO TAMPO ÚMIDO</t>
  </si>
  <si>
    <t>RECOLOCAÇÃO DE REGISTROS OU VÁLVULAS FLUXÍVEIS</t>
  </si>
  <si>
    <t>RECOLOCAÇÃO DE VÁLVULAS DE RETENÇÃO</t>
  </si>
  <si>
    <t>RECOLOCAÇÃO DE CONJUNTOS MOTOR-BOMBA</t>
  </si>
  <si>
    <t>RECOLOCAÇÃO DE CAIXAS SIFONADAS OU RALOS</t>
  </si>
  <si>
    <t>RECOLOCAÇÃO DE HIDRANTES DE PAREDE</t>
  </si>
  <si>
    <t>RECOLOCAÇÃO DE CALHAS, RUFOS OU RINCÕES EM CHAPA METÁLICA</t>
  </si>
  <si>
    <t>RECOLOCAÇÃO DE CONDUTORES APARENTES</t>
  </si>
  <si>
    <t>RECOLOCAÇÃO DE APARELHOS SANITÁRIOS, INCLUSIVE ACESSÓRIOS</t>
  </si>
  <si>
    <t>RECOLOCAÇÃO DE SIFÕES</t>
  </si>
  <si>
    <t>RECOLOCAÇÃO DE TORNEIRAS</t>
  </si>
  <si>
    <t>RECOLOCAÇÃO DE CAIXAS DE DESCARGA DE SOBREPOR</t>
  </si>
  <si>
    <t>SIFÃO COM COPO, TIPO REFORÇADO, PVC RÍGIDO - 1 1/2"X2"</t>
  </si>
  <si>
    <t>SIFÃO TIPO PESADO, METAL CROMADO - 1"X1 1/2"</t>
  </si>
  <si>
    <t>SIFÃO TIPO PESADO, METAL CROMADO - 1"X2"</t>
  </si>
  <si>
    <t>SIFÃO TIPO PESADO, METAL CROMADO - 1 1/2"X2"</t>
  </si>
  <si>
    <t>TUBO DE LIGAÇÃO FLEXÍVEL, PVC - 1/2"X30/40CM</t>
  </si>
  <si>
    <t>TUBO DE LIGAÇÃO FLEXÍVEL, METAL CROMADO - 1/2"X30/40CM</t>
  </si>
  <si>
    <t>TORNEIRA DE PRESSÃO PARA LAVATÓRIO, METAL CROMADO - 1/2"</t>
  </si>
  <si>
    <t>VÁLVULA AMERICANA DE METAL CROMADO - 1 1/2"X3 3/4"</t>
  </si>
  <si>
    <t>TUBO DE LIGAÇÃO EM ALUMÍNIO COM CANOPLA, PARA CHUVEIRO - 3/4"</t>
  </si>
  <si>
    <t>DESENTUPIMENTO DE RAMAIS DE ESGOTO OU ÁGUAS PLUVIAIS</t>
  </si>
  <si>
    <t>CHAPISCO COMUM - ARGAMASSA DE CIMENTO E AREIA 1:3</t>
  </si>
  <si>
    <t>EMBOÇO - ARGAMASSA MISTA DE CIMENTO, CAL E AREIA 1:4/12</t>
  </si>
  <si>
    <t>EMBOÇO DESEMPENADO PARA PINTURA - ARGAMASSA MISTA CIMENTO, CAL E AREIA 1:3/12</t>
  </si>
  <si>
    <t>REBOCO INTERNO - ARGAMASSA PRÉ-FABRICADA</t>
  </si>
  <si>
    <t>EMBOÇO INTERNO - ARGAMASSA MISTA DE CIMENTO, CAL E AREIA 1:4/12</t>
  </si>
  <si>
    <t>EMBOÇO INTERNO DESEMPENADO PARA PINTURA - ARGAMASSA MISTA DE CIMENTO, CAL E AREIA 1:3/12</t>
  </si>
  <si>
    <t>EMBOÇO INTERNO - ARGAMASSA DE CIMENTO E AREIA 1:3</t>
  </si>
  <si>
    <t>REVESTIMENTO COM GESSO</t>
  </si>
  <si>
    <t>AZULEJOS, JUNTAS AMARRAÇÃO OU A PRUMO - ASSENTES COM ARGAMASSA COMUM</t>
  </si>
  <si>
    <t>AZULEJOS, JUNTA AMARRAÇÃO OU A PRUMO - ASSENTES COM ARGAMASSA COLANTE</t>
  </si>
  <si>
    <t>LAMINADO MELAMÍNICO COLADO, 1,3MM DE ESPESSURA - JUNTAS SECAS</t>
  </si>
  <si>
    <t>CHAPISCO RÚSTICO FINO, APLICADO COM PENEIRA - ARGAMASSA DE CIMENTO E AREIA 1:3</t>
  </si>
  <si>
    <t>CHAPISCO RÚSTICO GROSSO, COM ADIÇÃO DE BRITA N.1</t>
  </si>
  <si>
    <t>EMBOÇO EXTERNO - ARGAMASSA MISTA DE CIMENTO, CAL E AREIA 1:4/12</t>
  </si>
  <si>
    <t>EMBOÇO EXTERNO DESEMPENADO PARA PINTURA - ARGAMASSA MISTA DE CIMENTO, CAL E AREIA 1:3/12</t>
  </si>
  <si>
    <t>EMBOÇO EXTERNO - ARGAMASSA DE CIMENTO E AREIA 1:3</t>
  </si>
  <si>
    <t>REBOCO EXTERNO - ARGAMASSA PRÉ-FABRICADA</t>
  </si>
  <si>
    <t>PASTILHAS DE PORCELANA FOSCA, 3/4" - FAIXAS DE ATÉ 20CM</t>
  </si>
  <si>
    <t>REVESTIMENTO CERÂMICO ANTI-PICHAÇÃO, JUNTAS AMARRAÇÃO OU PRUMO - ASSENTADOS COM ARGAMASSA COMUM</t>
  </si>
  <si>
    <t>REVESTIMENTO CERÂMICO ANTI-PICHAÇÃO, JUNTAS AMARRAÇÃO OU PRUMO - ASSENTADOS COM ARGAMASSA COLANTE</t>
  </si>
  <si>
    <t>REVESTIMENTO CERÂMICO ESMALTADO, JUNTAS AMARRAÇÃO OU PRUMO - ASSENTADOS COM ARGAMASSA COMUM</t>
  </si>
  <si>
    <t>REVESTIMENTO CERÂMICO ESMALTADO, JUNTAS AMARRAÇÃO OU PRUMO - ASSENTADOS COM ARGAMASSA COLANTE</t>
  </si>
  <si>
    <t>CANTONEIRA DE PROTEÇÃO - PERFIL "L" DE FERRO, 1 1/4" X 1 1/4" X 1/8"</t>
  </si>
  <si>
    <t>CANTONEIRA DE PROTEÇÃO - PERFIL "L" DE FERRO, 1"X1"X1/8"</t>
  </si>
  <si>
    <t>CANTONEIRA DE PROTEÇÃO - PERFIL "L" DE ALUMÍNIO, 1"X1"X1/8"</t>
  </si>
  <si>
    <t>CANTONEIRA DE PROTEÇÃO PARA REBOCO - PERFIL "Y" DE ALUMÍNIO</t>
  </si>
  <si>
    <t>CANTONEIRA DE PROTEÇÃO PARA AZULEJOS - PERFIL "TRIFACE" DE ALUMÍNIO</t>
  </si>
  <si>
    <t>PEITORIL DE ARGAMASSA DE CIMENTO QUEIMADO -  ESPESSURA 2CM</t>
  </si>
  <si>
    <t>PEITORIL DE GRANILITE - ESPESSURA 2CM, LARGURA 20CM</t>
  </si>
  <si>
    <t>PEITORIL DE GRANITO POLIDO - ESP=2CM</t>
  </si>
  <si>
    <t>DEMOLIÇÃO DE ARGAMASSA DE CAL E AREIA OU MISTA</t>
  </si>
  <si>
    <t>DEMOLIÇÃO DE ARGAMASSA DE CIMENTO E AREIA</t>
  </si>
  <si>
    <t>DEMOLIÇÃO DE REVESTIMENTO CERÂMICO OU SIMILAR</t>
  </si>
  <si>
    <t>DEMOLIÇÃO DE LAMBRI DE TÁBUAS OU CHAPAS DE MADEIRA, EXCLUSIVE ENTARUGAMENTO</t>
  </si>
  <si>
    <t>DEMOLIÇÃO DE LAMBRI DE TÁBUAS OU CHAPAS DE MADEIRA, INCLUSIVE ENTARUGAMENTO</t>
  </si>
  <si>
    <t>RETIRADA DE FORRAS DE PEDRAS NATURAIS - GRANITO OU MÁRMORE</t>
  </si>
  <si>
    <t>RETIRADA DE LAMBRI DE TÁBUAS OU CHAPAS DE MADEIRA, EXCLUSIVE ENTARUGAMENTO</t>
  </si>
  <si>
    <t>RETIRADA DE LAMBRI DE TÁBUAS OU CHAPAS DE MADEIRA, INCLUSIVE ENTARUGAMENTO</t>
  </si>
  <si>
    <t>RECOLOCAÇÃO DE FORRAS DE PEDRAS NATURAIS - GRANITO OU MÁRMORE</t>
  </si>
  <si>
    <t>REPAROS EM EMBOÇO - ARGAMASSA MISTA DE CIMENTO, CAL E AREIA 1:4/12</t>
  </si>
  <si>
    <t>REPAROS EM REBOCO - ARGAMASSA DE CAL E AREIA 1:2</t>
  </si>
  <si>
    <t>FORRO FIBRA MINERAL MODELADO ÚMIDA - ACABAMENTO SUPERFÍCIE PINTURA VINÍLICA A BASE DE LÁTEX BRANCA - ESPESSURA 13MM, NRC=0,50, CAC=MÍNIMO 35</t>
  </si>
  <si>
    <t>FORRO DE GESSO COMUM - PLACA CONVENCIONAL (FORNECIMENTO E INSTALAÇÃO)</t>
  </si>
  <si>
    <t>FORRO DE GESSO ACARTONADO TIPO FGA (FORNECIMENTO E INSTALAÇÃO)</t>
  </si>
  <si>
    <t>FORRO DE GESSO ACARTONADO TIPO FGE (FORNECIMENTO E INSTALAÇÃO)</t>
  </si>
  <si>
    <t>FORRO EM RÉGUA DE PVC 200MM - INCLUSIVE PERFIS DE FIXAÇÃO E ACABAMENTO</t>
  </si>
  <si>
    <t>DEMOLIÇÃO DE ESTUQUE COMUM, EXCLUSIVE ENTARUGAMENTO</t>
  </si>
  <si>
    <t>DEMOLIÇÃO DE FORRO DE TÁBUAS OU CHAPAS DE MADEIRA, EXCLUSIVE ENTARUGAMENTO</t>
  </si>
  <si>
    <t>DEMOLIÇÃO DE FORRO DE GESSO</t>
  </si>
  <si>
    <t>DEMOLIÇÃO DE ENTARUGAMENTO DE FORRO</t>
  </si>
  <si>
    <t>RETIRADA DE FORRO DE TÁBUAS OU CHAPAS EM GERAL - PREGADAS</t>
  </si>
  <si>
    <t>RETIRADA DE FORRO DE CHAPAS EM GERAL - APOIADAS</t>
  </si>
  <si>
    <t>RETIRADA DE ENTARUGAMENTO DE FORRO</t>
  </si>
  <si>
    <t>RETIRADA DE FORRO EM RÉGUAS DE PVC, INCLUSIVE PERFIS</t>
  </si>
  <si>
    <t>RECOLOCAÇÃO DE FORROS EM RÉGUA DE PVC, INCLUSIVE PERFIS</t>
  </si>
  <si>
    <t>ENCHIMENTO COM TIJOLOS CERÂMICOS FURADOS</t>
  </si>
  <si>
    <t>ENCHIMENTO COM ARGILA EXPANDIDA</t>
  </si>
  <si>
    <t>LASTRO DE CONCRETO - 200KG CIM/M3</t>
  </si>
  <si>
    <t>LASTRO DE CONCRETO, COM HIDROFUGO - 150KG CIM/M3</t>
  </si>
  <si>
    <t>LASTRO DE CONCRETO, COM HIDROFUGO - 200KG CIM/M3</t>
  </si>
  <si>
    <t>LASTRO DE CONCRETO COM AGREGADO RECICLADO - 150KG CIM/M3</t>
  </si>
  <si>
    <t>LASTRO DE CONCRETO COM AGREGADO RECICLADO - 200KG CIM/M3</t>
  </si>
  <si>
    <t>CIMENTADO COMUM, DESEMPENADO - ESPESSURA 20MM</t>
  </si>
  <si>
    <t>CIMENTADO COMUM, DESEMPENADO E ALISADO - ESPESSURA 20MM</t>
  </si>
  <si>
    <t>CIMENTADO COM CORANTE, DESEMPENADO E ALISADO - ESPESSURA 20MM</t>
  </si>
  <si>
    <t>ACABAMENTO DE PISO DE CONCRETO TIPO BAMBOLÊ</t>
  </si>
  <si>
    <t>GRANILITE - ESPESSURA 8MM</t>
  </si>
  <si>
    <t>CIMENTADO COMUM COM AGREGADO RECLICLADO, DESEMPENADO ALISADO - ESPESSURA 20MM</t>
  </si>
  <si>
    <t>ARGAMASSA DE ALTA RESISTÊNCIA, TIPO LEVE - ESPESSURA 8MM</t>
  </si>
  <si>
    <t>ARGAMASSA DE ALTA RESISTÊNCIA, TIPO MÉDIO - ESPESSURA 12MM</t>
  </si>
  <si>
    <t>CIMENTADO COM AGREGADO RECICLADO, COM CORANTE DESEMPENADO  ALISADO</t>
  </si>
  <si>
    <t>CIMENTADO COMUM COM AGREGADO RECICLADO, DESEMPENADO - ESPESSURA 20MM</t>
  </si>
  <si>
    <t>MOSAICO PORTUGUÊS UMA OU DUAS CORES SOBRE BASE DE AREIA RECICLADA</t>
  </si>
  <si>
    <t>PISO CERÂMICO NÃO ESMALTADO ANTIDERRAPANTE  - ASSENTADO COM ARGAMASSA COMUM (PARA COZINHAS E REFEITÓRIOS)</t>
  </si>
  <si>
    <t>PISO CERÂMICO NÃO ESMALTADO ANTIDERRAPANTE  - ASSENTADO COM ARGAMASSA COLANTE (PARA COZINHAS E REFEITÓRIOS)</t>
  </si>
  <si>
    <t>PISO CERÂMICO ESMALTADO  (PEI-5) - ASSENTADO COM ARGAMASSA COMUM</t>
  </si>
  <si>
    <t>PISO CERÂMICO ESMALTADO  (PEI-5) - ASSENTADO COM ARGAMASSA COLANTE</t>
  </si>
  <si>
    <t>PISO PODOTÁTIL, ALERTA OU DIRECIONAL, EM BORRACHA SINTÉTICA ASSENTES COM COLA</t>
  </si>
  <si>
    <t>PISO PODOTÁTIL, ALERTA OU DIRECIONAL, EM BORRACHA SINTÉTICA ASSENTES COM ARGAMASSA</t>
  </si>
  <si>
    <t>PISO PODOTÁTIL, ALERTA DIRECIONAL, INTERTRAVADO 6CM</t>
  </si>
  <si>
    <t>PISO PODOTÁTIL, ALERTA OU DIRECIONAL, EM LADRILHO HIDRÁULICO</t>
  </si>
  <si>
    <t>PISO PODOTÁTIL COLORIDO, ALERTA OU DIRECIONAL VIBRO-PRENSADO - 3CM - SELADO</t>
  </si>
  <si>
    <t>PISO VINÍLICO CROMA OU SIMILAR 2,0 MM, EXCLUSIVE ARGAMASSA DE REGULARIZAÇÃO DA BASE</t>
  </si>
  <si>
    <t>PISO VINÍLICO CROMA OU SIMILAR - E=3,2 MM, EXCLUSIVE ARGAMASSA REGULARIZAÇÃO DA BASE</t>
  </si>
  <si>
    <t>CHAPAS DE BORRACHA SINTÉTICA ASSENTES COM COLA, E=4 A 5MM - LISAS</t>
  </si>
  <si>
    <t>CHAPAS DE BORRACHA SINTÉTICA ASSENTES COM COLA, E=4 A 5MM - COM RELEVO</t>
  </si>
  <si>
    <t>CHAPAS DE BORRACHA SINTÉTICA ASSENTES COM ARGAMASSA, E=8 A 10MM - LISAS</t>
  </si>
  <si>
    <t>CHAPAS DE BORRACHA SINTÉTICA ASSENTES COM ARGAMASSA, E=8 A 10MM - COM RELEVO</t>
  </si>
  <si>
    <t>RODAPÉ DE GRANILITE - 10CM</t>
  </si>
  <si>
    <t>RODAPÉ DE GRANILITE - MEIA CANA, 10CM</t>
  </si>
  <si>
    <t>RODAPÉ DE ARGAMASSA DE ALTA RESISTÊNCIA - MEIA CANA, 10CM</t>
  </si>
  <si>
    <t>RODAPÉ CERÂMICO ESMALTADO PEIV 7CM À 10CM</t>
  </si>
  <si>
    <t>RODAPÉ DE MADEIRA - PADRÃO CUMARU 7CM</t>
  </si>
  <si>
    <t>RODAPÉ DE FIBRO-VINIL - 7,5CM</t>
  </si>
  <si>
    <t>RODAPÉ DE BORRACHA SINTÉTICA - BOLEADO, 7CM</t>
  </si>
  <si>
    <t>RODAPÉ EM GRANITO CINZA MAUA, ESP. 2CM, ALT. 7CM</t>
  </si>
  <si>
    <t>JUNTA PLÁSTICA PARA PISOS 3/4" X 1/8"</t>
  </si>
  <si>
    <t>DEGRAUS DE ARGAMASSA DE CIMENTO E AREIA 1:3</t>
  </si>
  <si>
    <t>DEGRAUS DE GRANILITE</t>
  </si>
  <si>
    <t>DEGRAUS DE ARGAMASSA DE ALTA RESISTÊNCIA</t>
  </si>
  <si>
    <t>DEGRAUS DE CHAPAS VINÍLICAS - ESPESSURA 2MM (INCLUSIVE ARGAMASSA DE REGULARIZAÇÃO DA BASE)</t>
  </si>
  <si>
    <t>DEGRAUS DE CHAPAS DE BORRACHA SINTÉTICA - ESPESSURA 4 À 5MM</t>
  </si>
  <si>
    <t>FITA ANTIDERRAPANTE, FAIXA COM LARGURA=5CM E ESPESSURA=2MM, APLICAÇÃO EM DEGRAU</t>
  </si>
  <si>
    <t>SOLEIRA PARA PORTA EM GRANITO CINZA SEM POLIMENTO (FOSCO)</t>
  </si>
  <si>
    <t>DEMOLIÇÃO DE CONCRETO SIMPLES</t>
  </si>
  <si>
    <t>DEMOLIÇÃO DE ARGAMASSA, CERÂMICA OU SIMILAR INCLUSIVE ARGAMASSA DE REGULARIZAÇÃO</t>
  </si>
  <si>
    <t>DEMOLIÇÃO DE TACOS DE MADEIRA, INCLUSIVE ARGAMASSA DE ASSENTAMENTO</t>
  </si>
  <si>
    <t>DEMOLIÇÃO DE SOALHO DE MADEIRA, EXCLUSIVE VIGAMENTO</t>
  </si>
  <si>
    <t>DEMOLIÇÃO DE SOALHO DE MADEIRA, INCLUSIVE VIGAMENTO</t>
  </si>
  <si>
    <t>DEMOLIÇÃO DE FIBRO-VINIL OU BORRACHA SINTÉTICA, INCLUSIVE ARGAMASSA DE REGULARIZAÇÃO</t>
  </si>
  <si>
    <t>DEMOLIÇÃO DE RODAPÉS EM GERAL, INCLUSIVE ARGAMASSA DE ASSENTAMENTO</t>
  </si>
  <si>
    <t>DEMOLIÇÃO DE DEGRAUS EM GERAL, INCLUSIVE ARGAMASSA DE ASSENTAMENTO</t>
  </si>
  <si>
    <t>RETIRADA DE TACOS DE MADEIRA</t>
  </si>
  <si>
    <t>RETIRADA DE SOALHO DE MADEIRA, EXCLUSIVE VIGAMENTO</t>
  </si>
  <si>
    <t>RETIRADA DE SOALHO DE MADEIRA, INCLUSIVE VIGAMENTO</t>
  </si>
  <si>
    <t>RETIRADA DE FIBRO-VINIL</t>
  </si>
  <si>
    <t>RETIRADA DE RODAPÉS DE MADEIRA, INCLUSIVE CORDÃO</t>
  </si>
  <si>
    <t>RECOLOCAÇÃO DE TACOS DE MADEIRA</t>
  </si>
  <si>
    <t>RECOLOCAÇÃO DE SOALHO DE MADEIRA, EXCLUSIVE VIGAMENTO</t>
  </si>
  <si>
    <t>RECOLOCAÇÃO DE SOALHO DE MADEIRA, INCLUSIVE VIGAMENTO</t>
  </si>
  <si>
    <t>RECOLOCAÇÃO DE FIBRO-VINIL</t>
  </si>
  <si>
    <t>RECOLOCAÇÃO DE RODAPÉS DE MADEIRA, INCLUSIVE CORDÃO</t>
  </si>
  <si>
    <t>COLAGEM DE TACOS SOLTOS - COM FORNECIMENTO DE TACOS</t>
  </si>
  <si>
    <t>COLAGEM DE TACOS SOLTOS - SEM FORNECIMENTO DE TACOS</t>
  </si>
  <si>
    <t>REPREGAMENTO DE ASSOALHO DE MADEIRA</t>
  </si>
  <si>
    <t>TABUAS DE MADEIRA MACIÇA PARA ASSOALHO - CUMARU</t>
  </si>
  <si>
    <t>TESTEIRA DE BORRACHA SINTÉTICA PARA DEGRAUS</t>
  </si>
  <si>
    <t>POLIMENTO DE PISO DE GRANILITE OU ARGAMASSA DE ALTA RESISTÊNCIA</t>
  </si>
  <si>
    <t>POLIMENTO DE PISO DE MÁRMORE</t>
  </si>
  <si>
    <t>RESINA ACRÍLICA PARA PISO GRANILITE</t>
  </si>
  <si>
    <t>VIDRO LISO COMUM, TRANSPARENTE INCOLOR - ESPESSURA 4MM</t>
  </si>
  <si>
    <t>VIDRO LISO COMUM, TRANSPARENTE INCOLOR - ESPESSURA 5MM</t>
  </si>
  <si>
    <t>VIDRO LISO COMUM, TRANSPARENTE INCOLOR - ESPESSURA 6MM</t>
  </si>
  <si>
    <t>VIDRO IMPRESSO COMUM, TRANSLÚCIDO INCOLOR - TIPO CANELADO, 4MM</t>
  </si>
  <si>
    <t>VIDRO LISO DE SEGURANÇA, LAMINADO INCOLOR - ESPESSURA 6MM</t>
  </si>
  <si>
    <t>VIDRO LISO DE SEGURANÇA, LAMINADO LEITOSO - ESPESSURA 6MM</t>
  </si>
  <si>
    <t>VIDRO LISO DE SEGURANÇA, TEMPERADO INCOLOR - ESPESSURA 6MM</t>
  </si>
  <si>
    <t>VIDRO LISO DE SEGURANÇA, TEMPERADO INCOLOR - ESPESSURA 10MM</t>
  </si>
  <si>
    <t>ESPELHO COMUM - ESPESSURA 3MM</t>
  </si>
  <si>
    <t>ESPELHO E=3MM COM MOLDURA DE ALUMÍNIO</t>
  </si>
  <si>
    <t>DEMOLIÇÃO DE VIDROS ENCAIXILHADOS EM GERAL, INCLUSIVE LIMPEZA DO CAIXILHO</t>
  </si>
  <si>
    <t>RETIRADA DE VIDROS ENCAIXILHADOS EM GERAL, INCLUSIVE LIMPEZA DO CAIXILHO</t>
  </si>
  <si>
    <t>RECOLOCAÇÃO DE VIDROS ENCAIXILHADOS EM GERAL</t>
  </si>
  <si>
    <t>AGUADA DE CAL - CONCRETO OU REBOCO SEM MASSA CORRIDA, INTERIOR</t>
  </si>
  <si>
    <t>AGUADA DE CAL - CONCRETO OU REBOCO SEM MASSA CORRIDA, EXTERIOR</t>
  </si>
  <si>
    <t>TINTA HIDROFUGA A BASE DE CIMENTO -  CONCRETO OU REBOCO SEM MASSA CORRIDA</t>
  </si>
  <si>
    <t>TINTA PVA (LÁTEX) - CONCRETO OU REBOCO SEM MASSA CORRIDA</t>
  </si>
  <si>
    <t>TINTA PVA (LÁTEX) - REBOCO COM MASSA CORRIDA</t>
  </si>
  <si>
    <t>TINTA ACRÍLICA - CONCRETO OU REBOCO SEM MASSA CORRIDA</t>
  </si>
  <si>
    <t>TINTA ACRÍLICA - REBOCO COM MASSA CORRIDA</t>
  </si>
  <si>
    <t>TINTA ACRÍLICA COR DE CONCRETO COM MASSA TEXTURA ACRÍLICA</t>
  </si>
  <si>
    <t>TINTA ACRÍLICA TEXTURADA</t>
  </si>
  <si>
    <t>TINTA ESMALTE SINTÉTICO - CONCRETO OU REBOCO SEM MASSA CORRIDA</t>
  </si>
  <si>
    <t>TINTA ESMALTE SINTÉTICO - CONCRETO OU REBOCO COM MASSA CORRIDA</t>
  </si>
  <si>
    <t>APLICAÇÃO DE TINTA ANTI-PICHAÇÃO - BASE SOLVENTE - 2 DEMÃOS (REMOÇÃO DA PICHAÇÃO SOMENTE A SECO OU COM ÁGUA E SABÃO)</t>
  </si>
  <si>
    <t>TINTA EPÓXI - REBOCO COM MASSA BASE EPÓXI</t>
  </si>
  <si>
    <t>HIDRO-REPELENTE A BASE DE SILICONE - CONCRETO OU ALVENARIA APARENTE (2 DEMÃOS)</t>
  </si>
  <si>
    <t>VERNIZ ACRÍLICO - CONCRETO APARENTE/ ALVENARIA</t>
  </si>
  <si>
    <t>APLICAÇÃO DE VERNIZ ANTI-PICHAÇÃO - BASE SOLVENTE - 2 DEMÃOS (REMOÇÃO DA PICHAÇÃO  SOMENTE A SECO OU COM ÁGUA E SABÃO)</t>
  </si>
  <si>
    <t>ESMALTE SINTÉTICO - ESQUADRIAS E PEÇAS DE MARCENARIA, SEM EMASSAMENTO</t>
  </si>
  <si>
    <t>ESMALTE SINTÉTICO - ESQUADRIAS E PEÇAS DE MARCENARIA, COM EMASSAMENTO</t>
  </si>
  <si>
    <t>ESMALTE SINTÉTICO - ESTRUTURAS DE MADEIRA, SEM EMASSAMENTO</t>
  </si>
  <si>
    <t>ESMALTE SINTÉTICO - RODAPÉS, GUARNIÇÕES E MOLDURAS DE MADEIRA</t>
  </si>
  <si>
    <t>LÍQUIDO IMUNIZANTE PARA MADEIRA A BASE DE PIRETROIDE DISSOLVIDO EM ISOPARAFINA - COM APLICAÇÃO</t>
  </si>
  <si>
    <t>VERNIZ A BASE DE POLIURETANO TIPO "MARÍTIMO" - ESQUADRIAS E PEÇAS DE MARCENARIA</t>
  </si>
  <si>
    <t>TINTA BETUMINOSA - INTERIOR DE CALHAS, RUFOS E RINCÕES METÁLICOS</t>
  </si>
  <si>
    <t>ESMALTE SINTÉTICO - ESQUADRIAS E PEÇAS DE SERRALHERIA</t>
  </si>
  <si>
    <t>ESMALTE SINTÉTICO - ESTRUTURAS METÁLICAS</t>
  </si>
  <si>
    <t>ESMALTE SINTÉTICO - EXTERIOR DE CALHAS, RUFOS E CONDUTORES</t>
  </si>
  <si>
    <t>REMOÇÃO DE AGUADA DE CAL OU TINTA A BASE DE CIMENTO - ESCOVA DE AÇO</t>
  </si>
  <si>
    <t>REMOÇÃO DE PINTURA EM ALVENARIA E CONCRETO - LIXA</t>
  </si>
  <si>
    <t>REMOÇÃO DE PINTURA EM ALVENARIA E CONCRETO - REMOVEDOR</t>
  </si>
  <si>
    <t>REMOÇÃO DE PINTURA EM CONCRETO - JATEAMENTO</t>
  </si>
  <si>
    <t>REMOÇÃO DE PINTURA EM ESQUADRIAS E FORROS DE MADEIRA - LIXA</t>
  </si>
  <si>
    <t>REMOÇÃO DE PINTURA EM ESQUADRIAS E FORROS DE MADEIRA - REMOVEDOR</t>
  </si>
  <si>
    <t>REMOÇÃO DE PINTURA EM RODAPÉS E MOLDURAS DE MADEIRA - LIXA</t>
  </si>
  <si>
    <t>REMOÇÃO DE PINTURA EM RODAPÉS E MOLDURAS DE MADEIRA - REMOVEDOR</t>
  </si>
  <si>
    <t>REMOÇÃO DE PINTURA EM ESQUADRIAS E PEÇAS DE SERRALHERIA - LIXA</t>
  </si>
  <si>
    <t>REMOÇÃO DE PINTURA EM ESQUADRIAS E PEÇAS DE SERRALHERIA - REMOVEDOR</t>
  </si>
  <si>
    <t>REMOÇÃO DE PINTURA EM ESTRUTURAS METÁLICAS - JATEAMENTO</t>
  </si>
  <si>
    <t>PVA (LÁTEX) - REPINTURA DE ALVENARIA E CONCRETO, COM RETOQUES DE MASSA</t>
  </si>
  <si>
    <t>TINTA ACRÍLICA - REPINTURA DE ALVENARIA E CONCRETO COM RETOQUE DE MASSA</t>
  </si>
  <si>
    <t>ESMALTE SINTÉTICO - REPINTURA DE ESQUADRIAS DE MADEIRA</t>
  </si>
  <si>
    <t>ESMALTE SINTÉTICO - REPINTURA DE ESTRUTURAS DE MADEIRA</t>
  </si>
  <si>
    <t>ESMALTE SINTÉTICO - REPINTURA DE FORROS DE MADEIRA</t>
  </si>
  <si>
    <t>ESMALTE SINTÉTICO - REPINTURA DE RODAPÉS E MOLDURAS DE MADEIRA</t>
  </si>
  <si>
    <t>ESMALTE SINTÉTICO - REPINTURA DE ESQUADRIAS METÁLICAS</t>
  </si>
  <si>
    <t>FP.04 - ALAMBRADO EM TUBO GALVANIZADO E TELA GALVANIZADA H=2,00M</t>
  </si>
  <si>
    <t>FP.05 - ALAMBRADO EM TUBO GALVANIZADO E TELA GALVANIZADA H=1,00M</t>
  </si>
  <si>
    <t>FP.03 - ALAMBRADO PARA QUADRAS DE ESPORTE - GP.6/EDIF - TG/4,5M</t>
  </si>
  <si>
    <t>GRADIL DE FERRO PERFILADO - GE-1/EDIF</t>
  </si>
  <si>
    <t>FP.01 - GRADIL DE FERRO PERFILADO, TIPO PARQUE SEM MURETA - GP-5/DEPAVE</t>
  </si>
  <si>
    <t>FP.02 - GRADIL DE FERRO PERFILADO, TIPO PARQUE COM MURETA - GPM-1/DEPAVE</t>
  </si>
  <si>
    <t>FP.06 - GRADIL/PEITORIL DE FERRO PERFILADO H=1,00M</t>
  </si>
  <si>
    <t>PP.38 - PORTÃO DE FERRO PERFILADO, TIPO PARQUE (GP.5/GPM1) 2,00M, 1 FOLHA</t>
  </si>
  <si>
    <t>PP.37 - PORTÃO DE FERRO PERFILADO, TIPO PARQUE (GP.5/GPM.1) 1,50M, 1 FOLHA</t>
  </si>
  <si>
    <t>PP.39/PP.40 - PORTÃO DE FERRO PERFILADO TIPO PARQUE (GP.5/GPM1) 3,0M, 1 OU 2 FOLHAS</t>
  </si>
  <si>
    <t>PP.41 - PORTÃO DE FERRO PERFILADO, TIPO PARQUE (GP-5/GPM-1) 4,00M, 2 FOLHAS</t>
  </si>
  <si>
    <t>PP.42 - PORTÃO DE FERRO PERFILADO, TIPO PARQUE (GP-5/GPM-1) 6,00M, 2 FOLHAS</t>
  </si>
  <si>
    <t>PP.15/19 - PORTÃO EM FERRO PERFILADO COM CHAPA, 1 FOLHA</t>
  </si>
  <si>
    <t>PP.20/24 - PORTÃO EM FERRO PERFILADO COM TELA, 1 FOLHA</t>
  </si>
  <si>
    <t>PP.25/29 - PORTÃO EM FERRO PERFILADO COM CHAPA, 2 FOLHAS</t>
  </si>
  <si>
    <t>PP.30/34 - PORTÃO EM FERRO PERFILADO COM TELA, 2 FOLHAS</t>
  </si>
  <si>
    <t>PP.43/44 - PORTÃO EM FERRO PERFILADO COM CHAPA, 1 FOLHA, H=1,00M</t>
  </si>
  <si>
    <t>PP.45/46 - PORTÃO EM FERRO PERFILADO COM TELA, 1 FOLHA, H=1,00M</t>
  </si>
  <si>
    <t>FV.08 - MURETA DE BLOCOS DE CONCRETO</t>
  </si>
  <si>
    <t>GRADIL DE FERRO GALVANIZADO ELETROFUNDIDO - BARRA 25X2MM - MALHA 65X132MM - MONTANTE COM DISTÂNCIA DE 1650MM - SEM PINTURA</t>
  </si>
  <si>
    <t>GRADIL DE FERRO GALVANIZADO ELETROFUNDIDO - BARRA 25X2MM - MALHA 65X132MM - MONTANTE COM DISTÂNCIA DE 1650MM - COM PINTURA</t>
  </si>
  <si>
    <t>PORTÃO EM FERRO GALVANIZADO ELETROFUNDIDO, MALHA 65X132MM, DE ABRIR, 1 FOLHA, SEM PINTURA</t>
  </si>
  <si>
    <t>PORTÃO EM FERRO GALVANIZADO ELETROFUNDIDO MALHA 65X132MM, DE ABRIR, 1 FOLHA, COM PINTURA ELETROLÍTICA</t>
  </si>
  <si>
    <t>PORTÃO EM FERRO GALVANIZADO ELETROFUNDIDO MALHA 65X132MM, DE ABRIR, 2 FOLHAS, SEM PINTURA</t>
  </si>
  <si>
    <t>PORTÃO EM FERRO GALVANIZADO ELETROFUNDIDO MALHA 65X132MM, DE ABRIR, 2 FOLHAS, COM PINTURA ELETROLÍTICA</t>
  </si>
  <si>
    <t>PORTÃO EM FERRO GALVANIZADO ELETROFUNDIDO MALHA 65X132MM, DE CORRER, SEM PINTURA</t>
  </si>
  <si>
    <t>PORTÃO EM FERRO GALVANIZADO ELETROFUNDIDO MALHA 65X132MM, DE CORRER, COM PINTURA ELETROLÍTICA</t>
  </si>
  <si>
    <t>PASSEIO DE CONCRETO, FCK=25MPA, INCLUINDO PREPARO DA CAIXA E LASTRO DE BRITA</t>
  </si>
  <si>
    <t>PASSEIO DE CONCRETO ARMADO, FCK=25MPA, INCLUINDO PREPARO DA CAIXA E LASTRO DE BRITA</t>
  </si>
  <si>
    <t>PASSEIO DE CONCRETO, FCK=30MPA, INCLUINDO PREPARO DA CAIXA E LASTRO DE BRITA</t>
  </si>
  <si>
    <t>PASSEIO DE CONCRETO ARMADO, FCK=30MPA, INCLUINDO PREPARO DA CAIXA E LASTRO DE BRITA</t>
  </si>
  <si>
    <t>PISO/ PASSEIO DE CONCRETO, INCLUINDO O PREPARO DA CAIXA, LASTRO DE BRITA E A MÃO DE OBRA REFERENTE AOS SERVIÇOS NO CONCRETO: LANÇAMENTO E ACABAMENTO (RIPADO E DESEMPENADO) EXCLUSIVE O FORNECIMENTO DO CONCRETO</t>
  </si>
  <si>
    <t>PISO/ PASSEIO DE CONCRETO ARMADO, INCLUINDO O PREPARO DA CAIXA, LASTRO DE BRITA, TELA METÁLICA E A MÃO DE OBRA REFERENTE AOS SERVIÇOS NO CONCRETO: LANÇAMENTO E ACABAMENTO (RIPADO E DESEMPENADO), EXCLUSIVE O FORNECIMENTO DO CONCRETO</t>
  </si>
  <si>
    <t>IP.03 - PLATAFORMA COM 3 MASTROS DE BANDEIRA H.LIVRE=7,00M (EXCLUSIVE ENGASTAMENTO)</t>
  </si>
  <si>
    <t>IP.04 - PLATAFORMA COM 3 MASTROS DE BANDEIRA H LIVRE=9,00M (EXCLUSIVE ENGASTAMENTO)</t>
  </si>
  <si>
    <t>QC.02 - QUADRA POLIESPORTIVA - PISO ARMADO</t>
  </si>
  <si>
    <t>QC.02 - QUADRA POLIESPORTIVA PISO ARMADO COM AGREGADO RECICLADO</t>
  </si>
  <si>
    <t>QD.01 - DEMARCAÇÃO DE QUADRA COM TINTA A BASE DE BORRACHA CLORADA - VOLEIBOL</t>
  </si>
  <si>
    <t>QD.02 - DEMARCAÇÃO DE QUADRA COM TINTA A BASE DE BORRACHA. CLORADA - FUTEBOL DE SALÃO</t>
  </si>
  <si>
    <t>QD.03 - DEMARCAÇÃO DE QUADRA COM TINTA A BASE DE BORRACHA CLORADA - BASQUETE</t>
  </si>
  <si>
    <t>QD.05 - DEMARCAÇÃO DE QUADRA COM TINTA A BASE DE BORRACHA CLORADA - HANDBOL</t>
  </si>
  <si>
    <t>DEMARCAÇÃO DE VAGA DE ESTACIONAMENTO PARA PORTADORES DE DEFICIÊNCIA FÍSICA</t>
  </si>
  <si>
    <t>POSTES PARA VOLEIBOL, INCLUSIVE PINTURA E REDE</t>
  </si>
  <si>
    <t>TRAVE PARA FUTEBOL DE SALÃO, INCLUSIVE PINTURA E REDE</t>
  </si>
  <si>
    <t>TABELA PARA BASQUETE, ENGLOBANDO DESDE FUNDAÇÃO ATÉ A CESTA DE NYLON</t>
  </si>
  <si>
    <t>TELA DE NYLON PARA COBERTURA DE QUADRA</t>
  </si>
  <si>
    <t>DEMARCAÇÃO E PINTURA DE SUPERFÍCIES - BORRACHA CLORADA</t>
  </si>
  <si>
    <t>DEMARCAÇÃO E PINTURA DE SUPERFÍCIES - EPÓXI</t>
  </si>
  <si>
    <t>DEMARCAÇÃO E PINTURA DE FAIXAS ATÉ 10CM - BORRACHA CLORADA</t>
  </si>
  <si>
    <t>DEMARCAÇÃO E PINTURA DE FAIXAS ATÉ 10CM - EPÓXI</t>
  </si>
  <si>
    <t>LIMPEZA GERAL DA OBRA</t>
  </si>
  <si>
    <t>LIMPEZA DE PISOS E REVESTIMENTO DE ARGAMASSA, CERÂMICA OU PEDRAS NATURAIS</t>
  </si>
  <si>
    <t>LIMPEZA DE VIDROS EM GERAL, INCLUSIVE CAIXILHO</t>
  </si>
  <si>
    <t>LIMPEZA E LAVAGEM DE PAREDE POR HIDROJATEAMENTO, SEM REJUNTAMENTO</t>
  </si>
  <si>
    <t>LIMPEZA E LAVAGEM DE PAREDE COM REVESTIMENTO EM PASTILHA OU MATERIAL CERÂMICO POR HIDROJATEAMENTO COM REJUNTAMENTO</t>
  </si>
  <si>
    <t>LIMPEZA E LAVAGEM DE PISO POR HIDROJATEAMENTO</t>
  </si>
  <si>
    <t>LIMPEZA DE CAIXA D'ÁGUA - ATÉ 1000 LITROS</t>
  </si>
  <si>
    <t>LIMPEZA DE CAIXA D'ÁGUA - DE 1001 À 10000 LITROS</t>
  </si>
  <si>
    <t>LIMPEZA DE CAIXA D'ÁGUA - ACIMA DE 10000 LITROS</t>
  </si>
  <si>
    <t>LIMPEZA DE CANALETAS DE ÁGUAS PLUVIAIS</t>
  </si>
  <si>
    <t>LIMPEZA DE CAIXA DE INSPEÇÃO</t>
  </si>
  <si>
    <t>ENCERAMENTO E LUSTRAÇÃO DE REVESTIMENTOS E PISOS EM GERAL</t>
  </si>
  <si>
    <t>BARRA DE APOIO PARA DEFICIENTES L=45 CM (BARRAS COM DIÂMETRO ENTRE 3,0 E 4,5CM)</t>
  </si>
  <si>
    <t>BARRA DE APOIO PARA DEFICIENTES L=80 CM (BARRAS COM DIÂMETRO ENTRE 3,0 E 4,5CM)</t>
  </si>
  <si>
    <t>BARRA DE APOIO PARA DEFICIENTES L=90 CM (BARRAS COM DIÂMETRO ENTRE 3,0 E 4,5CM)</t>
  </si>
  <si>
    <t>BARRA DE APOIO PARA CHUVEIRO PARA PORTADORES DE DEFICIÊNCIA FÍSICA (BARRAS COM DIÂMETRO ENTRE 3,0 E 4,5CM)</t>
  </si>
  <si>
    <t>DP.04 - CORRIMÃO EM TUBO GALVANIZADO</t>
  </si>
  <si>
    <t>DP.05 - CORRIMÃO EM TUBO GALVANIZADO COM GUARDA CORPO</t>
  </si>
  <si>
    <t>ANEL DE TEXTURA PARA CORRIMÃO</t>
  </si>
  <si>
    <t>BARRA DE APOIO PARA LAVATÓRIO EM "L" - PPDF</t>
  </si>
  <si>
    <t>MM.23/24 - LOUSA EM LAMINADO MELAMÍNICO BRANCO SOBRE COMPENSADO</t>
  </si>
  <si>
    <t>FAIXA BATE-CARTEIRA PARA SALA DE AULA</t>
  </si>
  <si>
    <t>DM.06 - FIXADOR DE CARTAZES PARA SALA DE AULA</t>
  </si>
  <si>
    <t>DP.01 - ESCADA MARINHEIRO DE FERRO GALVANIZADO</t>
  </si>
  <si>
    <t>DP.02 - ESCADA MARINHEIRO DE FERRO GALVANIZADO COM GUARDA CORPO</t>
  </si>
  <si>
    <t>DP.03 - COMPLEMENTOS PARA ESCADA MARINHEIRO DE FERRO PERFILADO</t>
  </si>
  <si>
    <t>BATE PNEU EM TUBO DE AÇO GALVANIZADO D=3" C=2,50M</t>
  </si>
  <si>
    <t>DR.1 - MESA DE PREPARO PARA COZINHAS - EM MÁRMORE</t>
  </si>
  <si>
    <t>PORTA CORTA-FOGO P90 (0,90X2,10M) COM FERRAGENS</t>
  </si>
  <si>
    <t>PORTA CORTA-FOGO P90 - 1,05 X 2,10M, COM DOBRADIÇAS E MOLAS SEM FERRAGEM</t>
  </si>
  <si>
    <t>PEDESTAL SINALIZADOR PARA ESTACIONAMENTO P/ DEFICIENTE</t>
  </si>
  <si>
    <t>PLACA DE IDENTIFICAÇÃO COM NÚMERO PAVIMENTO EM BRAILE</t>
  </si>
  <si>
    <t>PLACA DE IDENTIFICAÇÃO DE WC EM BRAILE FEM./ MASC.</t>
  </si>
  <si>
    <t>PLACA DE IDENTIFICAÇÃO EM BRAILE "INÍCIO E FINAL" P/ CORRIMÃO</t>
  </si>
  <si>
    <t>PLACA DE IDENTIFICAÇÃO EM BRAILE DE PAVIMENTO P/ CORRIMÃO</t>
  </si>
  <si>
    <t>PLACA PARA PORTA WC C/ DESENHO UNIVERSAL ACESSIBILIDADE</t>
  </si>
  <si>
    <t>SINALIZAÇÃO VISUAL DE DEGRAUS PARA DEFICIENTE VISUAL</t>
  </si>
  <si>
    <t>CHAPÉU CHINÊS PARA DUTO GALVANIZADO 35CM BIT.22 PARA EXAUSTÃO DE AR</t>
  </si>
  <si>
    <t>DUTO EM CHAPA DE AÇO GALVANIZADO N.22 - DIÂMETRO 35CM</t>
  </si>
  <si>
    <t>CURVA PARA DUTO EM CHAPA GALVANIZADA 35CM BIT.22 PARA EXAUSTÃO AR RECRAVADA A CADA 10GRAUS</t>
  </si>
  <si>
    <t>PORTA DE VIDRO TEMPERADO 10MM OPACO COM FERRAGENS 82X210CM</t>
  </si>
  <si>
    <t>PLACA INAUGURAL - 600X500X3MM - CHAPA DE  AÇO INOX EM BAIXO RELEVO</t>
  </si>
  <si>
    <t>PLACA DE OBRA EM CHAPA DE AÇO GALVANIZADO</t>
  </si>
  <si>
    <t>ANDAIMES METÁLICOS - FORNECIMENTO</t>
  </si>
  <si>
    <t>M3xMÊS</t>
  </si>
  <si>
    <t>ANDAIMES METÁLICOS - MONTAGEM E DESMONTAGEM</t>
  </si>
  <si>
    <t>DEMOLIÇÃO DE MURO DE ALVENARIA - H=1,80 À 2,00M</t>
  </si>
  <si>
    <t>DEMOLIÇÃO DE ALAMBRADO DE TELA GALVANIZADA</t>
  </si>
  <si>
    <t>DEMOLIÇÃO DE LADRILHOS HIDRÁULICOS, INCLUSIVE ARGAMASSA DE REGULARIZAÇÃO</t>
  </si>
  <si>
    <t>DEMOLIÇÃO DE LAJOTAS DE CONCRETO</t>
  </si>
  <si>
    <t>DEMOLIÇÃO DE PAVIMENTAÇÃO ASFÁLTICA, CAPA E BASE - MANUAL</t>
  </si>
  <si>
    <t>DEMOLIÇÃO DE GUIAS DE CONCRETO</t>
  </si>
  <si>
    <t>DEMOLIÇÃO DE SARJETAS DE CONCRETO</t>
  </si>
  <si>
    <t>RETIRADA DE CERCA DE ARAME FARPADO, MOURÃO DE EUCALIPTO OU CONCRETO</t>
  </si>
  <si>
    <t>RETIRADA DE LAJOTAS PRÉ-MOLDADAS DE CONCRETO</t>
  </si>
  <si>
    <t>RETIRADA DE FORRAS DE PEDRAS NATURAIS</t>
  </si>
  <si>
    <t>RETIRADA DE PARALELEPÍPEDOS</t>
  </si>
  <si>
    <t>RETIRADA DE MOSAICO PORTUGUÊS</t>
  </si>
  <si>
    <t>RETIRADA DE GUIAS DE CONCRETO</t>
  </si>
  <si>
    <t>RETIRADA DE BRINQUEDOS</t>
  </si>
  <si>
    <t>RETIRADA DE PORTA-GIZ, INCLUSIVE SUPORTES</t>
  </si>
  <si>
    <t>RETIRADA DE COIFA E CHAPA PARA FOGÃO DE 3 OU 4 BOCAS</t>
  </si>
  <si>
    <t>RETIRADA DE COIFA EM CHAPA PARA FOGÃO DE 6 BOCAS</t>
  </si>
  <si>
    <t>RETIRADA DE EXAUSTOR</t>
  </si>
  <si>
    <t>RETIRADA DE DUTO DE EXAUSTÃO</t>
  </si>
  <si>
    <t>RETIRADA DE PORTÃO DE FERRO PERFILADO TIPO PQ (GP5/GPM1)</t>
  </si>
  <si>
    <t>RETIRADA DE ALAMBRADO EM TELA INCLUSIVE ESTRUTURA DE SUSTENTAÇÃO (FP.04)</t>
  </si>
  <si>
    <t>RETIRADA DE CERCA DE TELA GALVANIZADA E RESPECTIVOS MOURÕES (FC 04/05)</t>
  </si>
  <si>
    <t>RETIRADA DE PORTÃO METÁLICO</t>
  </si>
  <si>
    <t>RECOLOCAÇÃO DE TELA E TIRANTE EM ALAMBRADO</t>
  </si>
  <si>
    <t>RECOLOCAÇÃO DE PARALELEPÍPEDOS</t>
  </si>
  <si>
    <t>RECOLOCAÇÃO DE PARALELEPÍPEDO COM AREIA RECICLADA</t>
  </si>
  <si>
    <t>RECOLOCAÇÃO DE MOSAICO PORTUGUÊS SOBRE BASE DE CONCRETO</t>
  </si>
  <si>
    <t>RECOLOCAÇÃO DE MOSAICO PORTUGUÊS SOBRE BASE DE AREIA</t>
  </si>
  <si>
    <t>RECOLOCAÇÃO DE MOSAICO PORTUGUÊS SOBRE BASE DE CONCRETO COM AGREGADO RECICLADO</t>
  </si>
  <si>
    <t>RECOLOCAÇÃO DE MOSAICO PORTUGUÊS SOBRE BASE DE AREIA RECICLADA</t>
  </si>
  <si>
    <t>RECOLOCAÇÃO DE GUIAS DE CONCRETO</t>
  </si>
  <si>
    <t>RECOLOCAÇÃO DE PORTA-GIZ, INCLUSIVE SUPORTES</t>
  </si>
  <si>
    <t>RECOLOCAÇÃO DE COIFA EM CHAPA PARA FOGÃO DE 3 OU 4 BOCAS</t>
  </si>
  <si>
    <t>RECOLOCAÇÃO DE COIFA EM CHAPA PARA FOGÃO DE 6 BOCAS</t>
  </si>
  <si>
    <t>RECOLOCAÇÃO DE EXAUSTOR</t>
  </si>
  <si>
    <t>RECOLOCAÇÃO DE DUTO DE EXAUSTÃO</t>
  </si>
  <si>
    <t>RECOLOCAÇÃO DE PORTÃO DE FERRO PERFILADO TIPO PARQUE (GP5/GPM-1)</t>
  </si>
  <si>
    <t>RECOLOCAÇÃO DE CERCA DE TELA GALVANIZADA E RESPECTIVOS MOURÕES (FC 04/05)</t>
  </si>
  <si>
    <t>TELA GALVANIZADA PARA ALAMBRADO - MALHA 2" FIO 10</t>
  </si>
  <si>
    <t>FERRO TRABALHADO PARA GRADIS</t>
  </si>
  <si>
    <t>TABELA DE BASQUETE, INCLUSIVE ARO E CESTA - MADEIRA PINTADA</t>
  </si>
  <si>
    <t>REPINTURA DE FAIXAS ATÉ 10CM - BORRACHA CLORADA</t>
  </si>
  <si>
    <t>REPINTURA DE FAIXAS ATÉ 10CM - EPÓXI</t>
  </si>
  <si>
    <t>TUTOR E AMARILHO PARA ÁRVORES</t>
  </si>
  <si>
    <t>PROTETOR TIPO PARQUE PARA ÁRVORES</t>
  </si>
  <si>
    <t>ALECRIM DE CAMPINAS (HOLOCALIX GLAZZIOVII)</t>
  </si>
  <si>
    <t>GOIABA DA SERRA (ACCA SELLOWIANA)</t>
  </si>
  <si>
    <t>GUARITÁ  (ASTRONIUM GRAVEOLENS)</t>
  </si>
  <si>
    <t>PAU MARFIM  (BALFOURODENDRON RIEDELLIANUM)</t>
  </si>
  <si>
    <t>GUANANDI (CALOPHYLLUM BRASILIENSES)</t>
  </si>
  <si>
    <t>CAMBUCI (CAMPOMANESIA PHAEA)</t>
  </si>
  <si>
    <t>GABIROBA (CAMPOMANESIA XANTHOCARPA)</t>
  </si>
  <si>
    <t>CASSIA (CASSIA MULTIJUGA)</t>
  </si>
  <si>
    <t>CÁSSIA FERRUGEM (CASSIA FERRUGINEA)</t>
  </si>
  <si>
    <t>FALSO BARBATIMÃO (CASSIA LEPTOPHYLLA)</t>
  </si>
  <si>
    <t>PAU VIOLA (CITHAREXYLUM MYRIANTHUM)</t>
  </si>
  <si>
    <t>IPÊ VERDE (CYBYSTAX ANTISYPHILITICA)</t>
  </si>
  <si>
    <t>SAGUARAGI (COLUBRINA GLANDULOSA)</t>
  </si>
  <si>
    <t>MULUNGU ( ERYTHRINA FALCATA)</t>
  </si>
  <si>
    <t>UVAIA (EUGENIA PYRIFORMIS)</t>
  </si>
  <si>
    <t>PITANGUEIRA ( EUGENIA UNIFLORA)</t>
  </si>
  <si>
    <t>IPÊ BRANCO (HANDROANTHUS ROSEO ALBA)</t>
  </si>
  <si>
    <t>IPÊ AMARELO DO BREJO (HANDROANTHUS UMBELLATUS)</t>
  </si>
  <si>
    <t>IPÊ TABACO (HANDROANTHUS VELLOSOI)</t>
  </si>
  <si>
    <t>INGÁ FEIJÃO (INGA MARGINATA)</t>
  </si>
  <si>
    <t>JACARANDÁ DE MINAS (JACARANDA CUSPIDIFOLIA)</t>
  </si>
  <si>
    <t>CAROBÃO (JACARANDA MICRANTHA)</t>
  </si>
  <si>
    <t>IPÊ AMARELO (TABEBUIA CHRYSOTRICHA)</t>
  </si>
  <si>
    <t>IPÊ ROSA (TABEBUIA AVELLANEDAE)</t>
  </si>
  <si>
    <t>IPÊ ROXO (TABEBUIA IMPETIGINOSA)</t>
  </si>
  <si>
    <t>CAROBINHA (JACARANDA PUBERULA)</t>
  </si>
  <si>
    <t>EMBIRA DE SAPO - LONCHOCARPUS MUELBERGIANUS</t>
  </si>
  <si>
    <t>AÇOITA CAVALO (LUEHEA DIVARICATA)</t>
  </si>
  <si>
    <t>JACARANDÁ DO CAMPO (MICHAERIUM ACUTIFOLIUM)</t>
  </si>
  <si>
    <t>JACARANDÁ BRANCO (MICHAERIUM PARAGUAIENSIS)</t>
  </si>
  <si>
    <t>CAMBOATÁ BRANCO (MATAYBA ELAEAGNOIDES)</t>
  </si>
  <si>
    <t>AROEIRA PRETA (MYRACRODURON URUNDEUVA)</t>
  </si>
  <si>
    <t>PAINEIRA (CHORISIA SPECIOSA)</t>
  </si>
  <si>
    <t>CAMBUÍ (MYRCIA SELLOI)</t>
  </si>
  <si>
    <t>PAU-BRASIL (CAESALPINIA ECHINATA)</t>
  </si>
  <si>
    <t>CABREÚVA PARDA (MYROCARPUS FRONDOSUS)</t>
  </si>
  <si>
    <t>CABREÚVA ( MIROXYLON PERUIFERUM)</t>
  </si>
  <si>
    <t>PAU-FERRO (CAESALPINIA FERREA)</t>
  </si>
  <si>
    <t>BORDÃO DE VELHO (SAMANEA TUBULOSA)</t>
  </si>
  <si>
    <t>PITOMBA (TALISIA ESCULENTA)</t>
  </si>
  <si>
    <t>SIBIPIRUNA (CAESALPINIA PELTOPHOROIDES)</t>
  </si>
  <si>
    <t>SUINÃ (ERYTRINA SPECIOSA)</t>
  </si>
  <si>
    <t>TIPUANA (TIPUANA TIPU)</t>
  </si>
  <si>
    <t>ARECA BAMBU (CHRYSALIDO CARPUS LUTESCENS)</t>
  </si>
  <si>
    <t>BURITI (MAURITIA VINIFERA)</t>
  </si>
  <si>
    <t>COLINIA (CHAMAEDOREA ELEGANS)</t>
  </si>
  <si>
    <t>COQUEIRO (COCOS NUCIFERA)</t>
  </si>
  <si>
    <t>GUARIROBA (SYAGRUS OLERACEA)</t>
  </si>
  <si>
    <t>JERIVÁ (ARECASTRUM ROMANZOFFIANUM)</t>
  </si>
  <si>
    <t>LATÂNIA (LATANIA SPP)</t>
  </si>
  <si>
    <t>SEAFORTIA (ARCHONTO PHOENIX CUNNINGHAMIANA)</t>
  </si>
  <si>
    <t>PALMEIRA IMPERIAL (ROY STONEAOLERACEA)</t>
  </si>
  <si>
    <t>PATA DE VACA (BAUHINIA VARIEGATA)</t>
  </si>
  <si>
    <t>QUARESMEIRA (TIBOUCHINA GRANULOSA)</t>
  </si>
  <si>
    <t>MANACA DA SERRA (TIBOUCHINA MUTABILIS)</t>
  </si>
  <si>
    <t>GRAMA BATATAES EM PLACAS (PASPALUM NOTATUM)</t>
  </si>
  <si>
    <t>GRAMA SÃO CARLOS EM PLACAS (ANOXONOPUS OBTUSIFOLIUS)</t>
  </si>
  <si>
    <t>GRAMA ESMERALDA</t>
  </si>
  <si>
    <t>GRAMA PRETA (OPHIOPOGUM JAPONICUS) - 36 MUDAS POR M2</t>
  </si>
  <si>
    <t>CINERARIA (SENECIO CINERARIA)</t>
  </si>
  <si>
    <t>DÚZIA</t>
  </si>
  <si>
    <t>CLOROFITO (CLOROPHYTUM CROMOSSUM)</t>
  </si>
  <si>
    <t>FILODENDRO (PHILODENDRON BIPINNATIFIDUM)</t>
  </si>
  <si>
    <t>HERA (HEDERA HELIX)</t>
  </si>
  <si>
    <t>LÍRIO (HEMEROCALLIS FLAVA)</t>
  </si>
  <si>
    <t>MARIA SEM VERGONHA (IMPATIENS SPP)</t>
  </si>
  <si>
    <t>MONSTERA (MONSTERA DELICIOSA)</t>
  </si>
  <si>
    <t>PILEA (PILEA CADIEREI)</t>
  </si>
  <si>
    <t>VEDELIA (WEDELIA PALUDARIS)</t>
  </si>
  <si>
    <t>IPOMÉIA (IPOMEIA LEARII)</t>
  </si>
  <si>
    <t>JASMIM ESTRELA (TRACHELOSPERMOM JASMINDA)</t>
  </si>
  <si>
    <t>LÁGRIMA DE CRISTO (CLERODENDRON THOMSONAE)</t>
  </si>
  <si>
    <t>MARACUJÁ (PASSIFLORA COERULEA)</t>
  </si>
  <si>
    <t>PRIMAVERA (BOUGAINVILLEA GLABRA)</t>
  </si>
  <si>
    <t>TUMBERGIA (THUNBERGIA GRANDIFLORA)</t>
  </si>
  <si>
    <t>UNHA DE GATO (FICUS PUMILA)</t>
  </si>
  <si>
    <t>ABUTILOM (ABUTILON STRIATUM)</t>
  </si>
  <si>
    <t>ACALIFA (ACALYPHA WILKESIANA)</t>
  </si>
  <si>
    <t>ALAMANDA (ALLAMANDA NERIIFOLIA)</t>
  </si>
  <si>
    <t>AZALÉA (RHODODENDRON INDICUM)</t>
  </si>
  <si>
    <t>BAMBUZINHO (BAMBUZA GRACILIS)</t>
  </si>
  <si>
    <t>BELA EMÍLIA (PLUMBAGO CAPENSIS)</t>
  </si>
  <si>
    <t>CAMARÃO (BELOPERONE GUTATA)</t>
  </si>
  <si>
    <t>COSMOS (COSMOS BIPINNATUS)</t>
  </si>
  <si>
    <t>DRACENA (DRACAENA FRAGRANS)</t>
  </si>
  <si>
    <t>ESPONJINHA (CALLIANDRA TWEEDII)</t>
  </si>
  <si>
    <t>HIBISCO (HIBISCUS ROSA SINENSIS)</t>
  </si>
  <si>
    <t>MALVAVISCO (MALVAVISCUS MOLLIS)</t>
  </si>
  <si>
    <t>PIRACANTA (PYRACANTHA COCCINEA)</t>
  </si>
  <si>
    <t>NR.10 - ORLA PARA ÁRVORE EM PARALELEPÍPEDO - 1,20 X 1,20 M</t>
  </si>
  <si>
    <t>ORLA DE SEPARAÇÃO EM CONCRETO NC.26</t>
  </si>
  <si>
    <t>GRELHA DE CONCRETO PARA PISOS GRAMADOS 60X45X9,5CM</t>
  </si>
  <si>
    <t>TORNEIRA PARA JARDIM  HD.16</t>
  </si>
  <si>
    <t>FORNECIMENTO E APLICAÇÃO DE AREIA FINA</t>
  </si>
  <si>
    <t>FORNECIMENTO E APLICAÇÃO  DE PEDRA N.2</t>
  </si>
  <si>
    <t>RETIRADA DE GRAMA</t>
  </si>
  <si>
    <t>RECOLOCAÇÃO DE GRAMA</t>
  </si>
  <si>
    <t>TRANSPLANTE DE ÁRVORES COM DIÂMETRO ATÉ 30CM</t>
  </si>
  <si>
    <t>TRANSPLANTE DE ÁRVORES COM DAP MAIOR OU IGUAL A 30CM</t>
  </si>
  <si>
    <t>REVOLVIMENTO E AJUSTE DO SOLO</t>
  </si>
  <si>
    <t>TERRA PREPARADA PARA PLANTIO</t>
  </si>
  <si>
    <t>CALCAREO DOLOMITICO</t>
  </si>
  <si>
    <t>ADUBO QUÍMICO NPK, 10:10:10</t>
  </si>
  <si>
    <t>PREPARO DO SOLO PARA PLANTIO DE GRAMA BATATAES</t>
  </si>
  <si>
    <t>RECOLOCAÇÃO DE TERRA DE JARDIM</t>
  </si>
  <si>
    <t>TOTAL</t>
  </si>
  <si>
    <t>CONTRATAÇÃO DE EMPRESA PARA MANUTENÇÃO DOS PRÓPRIOS MUNICIPAIS - ARP/2021</t>
  </si>
  <si>
    <t>Sem desoneração</t>
  </si>
  <si>
    <t>PREFEITURA DO MUNICIPIO DE MAUÁ</t>
  </si>
  <si>
    <t>Secretaria de Obras Públicas</t>
  </si>
  <si>
    <t>CORTE DE PERFIL DE AÇO 10"</t>
  </si>
  <si>
    <t>EMENDA DE TOPO DE PERFIL DE AÇO 10"</t>
  </si>
  <si>
    <t>EMENDA DE TOPO DE PERFIL DE AÇO 12"</t>
  </si>
  <si>
    <t>CORTE DE PERFIL DE AÇO 12"</t>
  </si>
  <si>
    <t>ESCORAMENTO DE VALAS, CONTINUO</t>
  </si>
  <si>
    <t>ESCORAMENTO DE VALAS, DESCONTINUO</t>
  </si>
  <si>
    <t>FORNECIMENTO DE ESTRUTURA METÁLICA PARA COBERTURA</t>
  </si>
  <si>
    <t>MONTAGEM DE ESTRUTURA METÁLICA PARA COBERTURA</t>
  </si>
  <si>
    <t>REPAROS EM TRINCAS E RACHADURAS</t>
  </si>
  <si>
    <t>MURO DE ARRIMO H=1,40M, COM DRENAGEM</t>
  </si>
  <si>
    <t>MURO DE ARRIMO H=3,50M, COM DRENAGEM</t>
  </si>
  <si>
    <t>MURO DE ARRIMO H=2,50M, COM DRENAGEM</t>
  </si>
  <si>
    <t>CONCRETO DESEMPENADO E RIPADO (PMSP-DL.1009/47), 335KG CIM/M3 - 7CM</t>
  </si>
  <si>
    <t>PISO DE CONCRETO INTERTRAVADO DRENANTE, ESPESSURA 6CM</t>
  </si>
  <si>
    <t>PISO DE CONCRETO INTERTRAVADO DRENANTE, ESPESSURA 8CM</t>
  </si>
  <si>
    <t>HV.20 - ABRIGO PARA LIXO EM ALVENARIA - REVESTIMENTO EXTERNO COM ARGAMASSA E INTERNO COM AZULEJOS</t>
  </si>
  <si>
    <t>IV.06 - LIXEIRA JUNTO AO ALINHAMENTO COM REVESTIMENTO INTERNO EM AZULEJOS</t>
  </si>
  <si>
    <t>PRATELEIRA DE GRANILITE, ESPESSURA 30MM, EXCLUSIVE APOIO</t>
  </si>
  <si>
    <t>PRATELEIRA DE GRANILITE, ESPESSURA 40MM, EXCLUSIVE APOIO</t>
  </si>
  <si>
    <t>PRATELEIRA EM ARDÓSIA CINZA, POLIDA 2 LADOS, ESPESSURA 30MM, EXCLUSIVE APOIO</t>
  </si>
  <si>
    <t>DX.05/06 - COIFA EM CHAPA DE AÇO GALVANIZADO PARA FOGÃO DE 3 OU 4 BOCAS</t>
  </si>
  <si>
    <t>DX.01/03 - COIFA EM CHAPA DE AÇO GALVANIZADO PARA FOGÃO DE 6 BOCAS</t>
  </si>
  <si>
    <t>EXAUSTOR 1/2 HP PARA COIFAS</t>
  </si>
  <si>
    <t>SINAPI</t>
  </si>
  <si>
    <t>97063</t>
  </si>
  <si>
    <t>MONTAGEM E DESMONTAGEM DE ANDAIME MODULAR FACHADEIRO, COM PISO METÁLICO, PARA EDIFICAÇÕES COM MÚLTIPLOS PAVIMENTOS (EXCLUSIVE ANDAIME E LIMPEZA). AF_11/2017</t>
  </si>
  <si>
    <t>97064</t>
  </si>
  <si>
    <t>MONTAGEM E DESMONTAGEM DE ANDAIME TUBULAR TIPO TORRE (EXCLUSIVE ANDAIME E LIMPEZA). AF_11/2017</t>
  </si>
  <si>
    <t>FDE</t>
  </si>
  <si>
    <t>16.06.065</t>
  </si>
  <si>
    <t xml:space="preserve">16.06.066 </t>
  </si>
  <si>
    <t>ANDAIME - FACHADA - ALUGUEL MENSAL</t>
  </si>
  <si>
    <t>ANDAIME - TORRE - ALUGUEL MENSAL</t>
  </si>
  <si>
    <t>FORNECIMENTO E MONTAGEM DE ESTRUTURA METÁLICA VERTICAL - NÃO PATINÁVEL</t>
  </si>
  <si>
    <t>FORNECIMENTO E MONTAGEM DE ESTRUTURA METÁLICA VERTICAL - PATINÁVEL</t>
  </si>
  <si>
    <t>EMENDA DE TOPO PARA ESTACA METÁLICA PERFIL 10"</t>
  </si>
  <si>
    <t>EMENDA DE TOPO PARA ESTACA METÁLICA PERFIL 12"</t>
  </si>
  <si>
    <t>FORNECIMENTO E CRAVAÇÃO DE ESTACA METÁLICA - PERFIL DE AÇO LAMINADO W 250X32,7</t>
  </si>
  <si>
    <t>FORNECIMENTO E CRAVAÇÃO DE ESTACA METÁLICA - PERFIL DE AÇO LAMINADO W 310X52</t>
  </si>
  <si>
    <t>BDI=</t>
  </si>
  <si>
    <t>Base: SIURB JANEIRO/2021 publicada em MARÇO/2021 - SINAPI MARÇO/2021 - FDE - JANEIRO/2021</t>
  </si>
  <si>
    <t>PREÇO UNITÁRIO COM BDI</t>
  </si>
  <si>
    <t>TF=</t>
  </si>
  <si>
    <t>FATOR K=</t>
  </si>
  <si>
    <t>PINTURA COM TINTA ALQUÍDICA DE FUNDO E ACABAMENTO (ESMALTE SINTÉTICO GRAFITE) PULVERIZADA SOBRE PERFIL METÁLICO EXECUTADO EM FÁBRICA (POR DEMÃO). AF_01/2020</t>
  </si>
  <si>
    <t>CUSTO UNIT COM BDI</t>
  </si>
  <si>
    <t>CUSTO UNIT SEM BDI</t>
  </si>
  <si>
    <t>VALOR TOTAL</t>
  </si>
  <si>
    <t>08.08.030</t>
  </si>
  <si>
    <t>MANGUEIRA COM UNIAO DE ENGATE RAPIDO DE 1 1/2"</t>
  </si>
  <si>
    <t>08.08.031</t>
  </si>
  <si>
    <t>MANGUEIRA COM UNIAO DE ENGATE RAPIDO DE 2 1/2"</t>
  </si>
  <si>
    <t>08.08.035</t>
  </si>
  <si>
    <t>ESGUICHO DE LATAO C/ENGATE RAPIDO ORIFICIO DE 1/2"</t>
  </si>
  <si>
    <t>08.08.036</t>
  </si>
  <si>
    <t>ESGUICHO DE LATAO C/ENGATE RAPIDO ORIFICIO DE 5/8"</t>
  </si>
  <si>
    <t>08.08.037</t>
  </si>
  <si>
    <t>ESGUICHO DE LATAO C/ENGATE RAPIDO ORIFICIO DE 3/4"</t>
  </si>
  <si>
    <t>08.08.044</t>
  </si>
  <si>
    <t>EXTINTORES MANUAIS DE CO2 CAPACIDADE 4KG</t>
  </si>
  <si>
    <t>08.08.045</t>
  </si>
  <si>
    <t>EXTINTORES MANUAIS DE CO2 COM CAPACIDADE DE 6 KG</t>
  </si>
  <si>
    <t>08.08.046</t>
  </si>
  <si>
    <t>EXTINTORES MANUAIS PO QUIMICO SECO COM CAPACIDADE DE 4 KG</t>
  </si>
  <si>
    <t>08.08.047</t>
  </si>
  <si>
    <t>EXTINTOR MANUAL PO QUIMICO SECO C/ CAPACIDADE DE 12KG</t>
  </si>
  <si>
    <t>08.08.048</t>
  </si>
  <si>
    <t>EXTINTOR PORTATIL DE PO QUIMICO BC CAPACIDADE 6 KG</t>
  </si>
  <si>
    <t>08.08.050</t>
  </si>
  <si>
    <t>EXTINTORES MANUAIS DE AGUA PRESSURIZADA CAP DE 10 L</t>
  </si>
  <si>
    <t>08.08.051</t>
  </si>
  <si>
    <t>EXTINTOR PORTATIL DE PO QUIMICO ABC CAPACIDADE 6 KG</t>
  </si>
  <si>
    <t>08.08.060</t>
  </si>
  <si>
    <t>MANOMETRO INDUSTRIAL COM TOMADA INFERIOR.</t>
  </si>
  <si>
    <t>08.08.061</t>
  </si>
  <si>
    <t>PRESSOSTATO (VALVULA DE FLUXO) COM SENSOR DIAFRAGMA.</t>
  </si>
  <si>
    <t>08.08.069</t>
  </si>
  <si>
    <t>AI-01 ABRIGO PARA BOMBA DE INCENDIO</t>
  </si>
  <si>
    <t>08.08.070</t>
  </si>
  <si>
    <t>CONJ MOTOR-BOMBA (CENTRIFUGA) 1/2 HP (3400 L/H -20 MCA)</t>
  </si>
  <si>
    <t>08.08.071</t>
  </si>
  <si>
    <t>CONJ MOTOR-BOMBA (CENTRIFUGA) 3/4 HP (7400 L/H - 20 MCA)</t>
  </si>
  <si>
    <t>08.08.072</t>
  </si>
  <si>
    <t>CONJ MOTOR-BOMBA (CENTRIFUGA) 1 HP (8500 L/H - 20 MCA)</t>
  </si>
  <si>
    <t>08.08.073</t>
  </si>
  <si>
    <t>CONJ MOTOR-BOMBA (CENTRIFUGA) 1.5 HP (10000 L/H - 20 MCA)</t>
  </si>
  <si>
    <t>08.08.074</t>
  </si>
  <si>
    <t>CONJ MOTOR-BOMBA (CENTRIFUGA) 2 HP (13900 L/H - 20 MCA)</t>
  </si>
  <si>
    <t>08.08.075</t>
  </si>
  <si>
    <t>CONJ MOTOR-BOMBA (CENTRIFUGA) 3 HP (25000 L/H - 20 MCA)</t>
  </si>
  <si>
    <t>08.08.076</t>
  </si>
  <si>
    <t>CONJ MOTOR-BOMBA (CENTRIFUGA) 4 HP (31200 L/H - 20 MCA)</t>
  </si>
  <si>
    <t>08.08.077</t>
  </si>
  <si>
    <t>CONJ MOTOR-BOMBA (CENTRIFUGA) 5 HP (31200 L/H -20 MCA)</t>
  </si>
  <si>
    <t>08.08.078</t>
  </si>
  <si>
    <t>CONJ MOTOR-BOMBA (CENTRIFUGA) 7,5 HP (40000L/H 20 MCA)</t>
  </si>
  <si>
    <t>08.08.079</t>
  </si>
  <si>
    <t>CONJ MOTOR-BOMBA (CENTRIFUGA) 10 HP (40000 L/H 20MCA)</t>
  </si>
  <si>
    <t>08.80.091</t>
  </si>
  <si>
    <t>08.80.092</t>
  </si>
  <si>
    <t>08.80.093</t>
  </si>
  <si>
    <t>08.80.095</t>
  </si>
  <si>
    <t>RECARGA DE EXTINTOR DE PO QUIMICO DE 4KG</t>
  </si>
  <si>
    <t>EXTINTOR DE INCENDIO DE AGUA PRESSURIZADA 10L: RECARGA</t>
  </si>
  <si>
    <t>RECARGA EXTINTOR DE ESPUMA DE 10 LITROS</t>
  </si>
  <si>
    <t>RECARGA EXTINTOR DE GAS CARBONICO DE 6 LITROS</t>
  </si>
  <si>
    <t>VALOR TOTAL COM BDI</t>
  </si>
  <si>
    <t>PREÇO UNITÁRIO COM TF</t>
  </si>
  <si>
    <t>VALOR TOTAL COM TF</t>
  </si>
  <si>
    <t xml:space="preserve">SIURB/EDIF </t>
  </si>
  <si>
    <t>PREÇO REF</t>
  </si>
  <si>
    <r>
      <t xml:space="preserve">* O VALOR DO FATOR K DEVE SER INSERIDO </t>
    </r>
    <r>
      <rPr>
        <b/>
        <sz val="10"/>
        <rFont val="Arial"/>
        <family val="2"/>
        <charset val="1"/>
      </rPr>
      <t>NEGATIVO</t>
    </r>
  </si>
  <si>
    <r>
      <t>Exemplo: (</t>
    </r>
    <r>
      <rPr>
        <b/>
        <sz val="10"/>
        <rFont val="Arial"/>
        <family val="2"/>
      </rPr>
      <t>-5,00%</t>
    </r>
    <r>
      <rPr>
        <sz val="10"/>
        <rFont val="Arial"/>
        <family val="2"/>
        <charset val="1"/>
      </rPr>
      <t>)</t>
    </r>
  </si>
  <si>
    <t>ANEXO XI - PLANILHA ORÇAMENTÁRIA -  PROPOSTA EMPRESA</t>
  </si>
  <si>
    <t xml:space="preserve">ANEXO I - PLANILHA ORÇAMENTÁRIA -  PREGÃO PRESENCIAL </t>
  </si>
  <si>
    <t>PREPONETE</t>
  </si>
  <si>
    <t>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</si>
</sst>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_);\(#,##0.00\)"/>
    <numFmt numFmtId="165" formatCode="00\-00\-00"/>
    <numFmt numFmtId="166" formatCode="_(* #,##0.00_);_(* \(#,##0.00\);_(* \-??_);_(@_)"/>
  </numFmts>
  <fonts count="24" x14ac:knownFonts="1">
    <font>
      <sz val="10"/>
      <name val="Arial"/>
      <charset val="1"/>
    </font>
    <font>
      <sz val="10"/>
      <name val="Arial"/>
      <family val="2"/>
    </font>
    <font>
      <sz val="8"/>
      <name val="Arial"/>
      <family val="2"/>
      <charset val="1"/>
    </font>
    <font>
      <b/>
      <sz val="9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/>
      <sz val="8"/>
      <name val="Arial"/>
      <family val="2"/>
      <charset val="1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1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FF000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0000"/>
        <bgColor indexed="64"/>
      </patternFill>
    </fill>
    <fill>
      <patternFill patternType="solid">
        <fgColor rgb="FFFFCC66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166" fontId="8" fillId="0" borderId="0" applyBorder="0" applyProtection="0"/>
    <xf numFmtId="9" fontId="1" fillId="0" borderId="0" applyBorder="0" applyAlignment="0" applyProtection="0"/>
    <xf numFmtId="0" fontId="6" fillId="0" borderId="0"/>
    <xf numFmtId="0" fontId="10" fillId="0" borderId="0"/>
    <xf numFmtId="44" fontId="13" fillId="0" borderId="0" applyFont="0" applyFill="0" applyBorder="0" applyAlignment="0" applyProtection="0"/>
  </cellStyleXfs>
  <cellXfs count="119">
    <xf numFmtId="0" fontId="0" fillId="0" borderId="0" xfId="0"/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0" fontId="2" fillId="0" borderId="0" xfId="0" applyFont="1"/>
    <xf numFmtId="0" fontId="2" fillId="0" borderId="0" xfId="0" applyFont="1" applyAlignment="1"/>
    <xf numFmtId="0" fontId="4" fillId="2" borderId="1" xfId="0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5" fontId="2" fillId="0" borderId="1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vertical="center" wrapText="1"/>
    </xf>
    <xf numFmtId="0" fontId="5" fillId="0" borderId="1" xfId="3" applyFont="1" applyBorder="1" applyAlignment="1">
      <alignment horizontal="center" vertical="center" wrapText="1"/>
    </xf>
    <xf numFmtId="4" fontId="5" fillId="0" borderId="1" xfId="3" applyNumberFormat="1" applyFont="1" applyBorder="1" applyAlignment="1">
      <alignment vertical="center" wrapText="1"/>
    </xf>
    <xf numFmtId="164" fontId="5" fillId="0" borderId="1" xfId="3" applyNumberFormat="1" applyFont="1" applyBorder="1" applyAlignment="1">
      <alignment vertical="center" wrapText="1"/>
    </xf>
    <xf numFmtId="0" fontId="7" fillId="0" borderId="0" xfId="0" applyFont="1"/>
    <xf numFmtId="4" fontId="4" fillId="0" borderId="0" xfId="0" applyNumberFormat="1" applyFont="1" applyBorder="1" applyAlignment="1">
      <alignment horizontal="center" vertical="center"/>
    </xf>
    <xf numFmtId="4" fontId="4" fillId="0" borderId="0" xfId="0" applyNumberFormat="1" applyFont="1" applyBorder="1" applyAlignment="1">
      <alignment vertical="center"/>
    </xf>
    <xf numFmtId="4" fontId="4" fillId="2" borderId="0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right" vertical="center"/>
    </xf>
    <xf numFmtId="4" fontId="5" fillId="0" borderId="0" xfId="3" applyNumberFormat="1" applyFont="1" applyBorder="1" applyAlignment="1">
      <alignment vertical="center" wrapText="1"/>
    </xf>
    <xf numFmtId="4" fontId="2" fillId="0" borderId="0" xfId="0" applyNumberFormat="1" applyFont="1"/>
    <xf numFmtId="0" fontId="3" fillId="0" borderId="0" xfId="0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right" vertical="center"/>
    </xf>
    <xf numFmtId="0" fontId="5" fillId="0" borderId="1" xfId="3" applyFont="1" applyFill="1" applyBorder="1" applyAlignment="1">
      <alignment vertical="center" wrapText="1"/>
    </xf>
    <xf numFmtId="0" fontId="5" fillId="0" borderId="1" xfId="3" applyFont="1" applyFill="1" applyBorder="1" applyAlignment="1">
      <alignment horizontal="center" vertical="center" wrapText="1"/>
    </xf>
    <xf numFmtId="4" fontId="5" fillId="0" borderId="1" xfId="3" applyNumberFormat="1" applyFont="1" applyFill="1" applyBorder="1" applyAlignment="1">
      <alignment vertical="center" wrapText="1"/>
    </xf>
    <xf numFmtId="4" fontId="5" fillId="0" borderId="0" xfId="3" applyNumberFormat="1" applyFont="1" applyFill="1" applyBorder="1" applyAlignment="1">
      <alignment vertical="center" wrapText="1"/>
    </xf>
    <xf numFmtId="0" fontId="2" fillId="0" borderId="0" xfId="0" applyFont="1" applyFill="1"/>
    <xf numFmtId="0" fontId="0" fillId="0" borderId="0" xfId="0" applyFill="1"/>
    <xf numFmtId="164" fontId="15" fillId="0" borderId="3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44" fontId="16" fillId="0" borderId="0" xfId="5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166" fontId="9" fillId="0" borderId="0" xfId="1" applyFont="1"/>
    <xf numFmtId="43" fontId="7" fillId="0" borderId="0" xfId="0" applyNumberFormat="1" applyFont="1"/>
    <xf numFmtId="166" fontId="9" fillId="0" borderId="0" xfId="1" applyFont="1" applyBorder="1"/>
    <xf numFmtId="0" fontId="11" fillId="0" borderId="0" xfId="0" applyFont="1" applyBorder="1" applyAlignment="1">
      <alignment horizontal="left" vertical="top"/>
    </xf>
    <xf numFmtId="164" fontId="14" fillId="0" borderId="0" xfId="0" applyNumberFormat="1" applyFont="1" applyBorder="1" applyAlignment="1">
      <alignment horizontal="right" vertical="center"/>
    </xf>
    <xf numFmtId="0" fontId="2" fillId="0" borderId="0" xfId="0" applyFont="1" applyBorder="1" applyAlignment="1"/>
    <xf numFmtId="0" fontId="2" fillId="0" borderId="0" xfId="0" applyFont="1" applyBorder="1"/>
    <xf numFmtId="164" fontId="17" fillId="0" borderId="4" xfId="0" applyNumberFormat="1" applyFont="1" applyBorder="1" applyAlignment="1">
      <alignment horizontal="right" vertical="center"/>
    </xf>
    <xf numFmtId="10" fontId="17" fillId="0" borderId="5" xfId="2" applyNumberFormat="1" applyFont="1" applyFill="1" applyBorder="1" applyAlignment="1">
      <alignment vertical="center"/>
    </xf>
    <xf numFmtId="164" fontId="5" fillId="0" borderId="1" xfId="3" applyNumberFormat="1" applyFont="1" applyFill="1" applyBorder="1" applyAlignment="1">
      <alignment vertical="center" wrapText="1"/>
    </xf>
    <xf numFmtId="166" fontId="9" fillId="0" borderId="0" xfId="1" applyFont="1" applyFill="1"/>
    <xf numFmtId="0" fontId="4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/>
    </xf>
    <xf numFmtId="166" fontId="9" fillId="0" borderId="0" xfId="1" applyFont="1" applyFill="1" applyBorder="1"/>
    <xf numFmtId="164" fontId="5" fillId="0" borderId="1" xfId="0" applyNumberFormat="1" applyFont="1" applyFill="1" applyBorder="1" applyAlignment="1">
      <alignment horizontal="right" vertical="center"/>
    </xf>
    <xf numFmtId="0" fontId="5" fillId="0" borderId="6" xfId="3" applyFont="1" applyFill="1" applyBorder="1" applyAlignment="1">
      <alignment vertical="center" wrapText="1"/>
    </xf>
    <xf numFmtId="0" fontId="5" fillId="0" borderId="6" xfId="3" applyFont="1" applyFill="1" applyBorder="1" applyAlignment="1">
      <alignment horizontal="center" vertical="center" wrapText="1"/>
    </xf>
    <xf numFmtId="4" fontId="5" fillId="0" borderId="6" xfId="3" applyNumberFormat="1" applyFont="1" applyFill="1" applyBorder="1" applyAlignment="1">
      <alignment vertical="center" wrapText="1"/>
    </xf>
    <xf numFmtId="164" fontId="5" fillId="0" borderId="6" xfId="3" applyNumberFormat="1" applyFont="1" applyFill="1" applyBorder="1" applyAlignment="1">
      <alignment vertical="center" wrapText="1"/>
    </xf>
    <xf numFmtId="0" fontId="2" fillId="0" borderId="0" xfId="0" applyFont="1" applyFill="1" applyBorder="1"/>
    <xf numFmtId="0" fontId="2" fillId="0" borderId="1" xfId="3" applyNumberFormat="1" applyFont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165" fontId="4" fillId="0" borderId="7" xfId="0" applyNumberFormat="1" applyFont="1" applyFill="1" applyBorder="1" applyAlignment="1">
      <alignment horizontal="center" vertical="center" wrapText="1"/>
    </xf>
    <xf numFmtId="165" fontId="2" fillId="0" borderId="7" xfId="3" applyNumberFormat="1" applyFont="1" applyFill="1" applyBorder="1" applyAlignment="1">
      <alignment horizontal="center" vertical="center" wrapText="1"/>
    </xf>
    <xf numFmtId="165" fontId="5" fillId="0" borderId="7" xfId="3" applyNumberFormat="1" applyFont="1" applyFill="1" applyBorder="1" applyAlignment="1">
      <alignment horizontal="center" vertical="center" wrapText="1"/>
    </xf>
    <xf numFmtId="165" fontId="2" fillId="0" borderId="8" xfId="3" applyNumberFormat="1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165" fontId="2" fillId="0" borderId="1" xfId="3" applyNumberFormat="1" applyFont="1" applyFill="1" applyBorder="1" applyAlignment="1" applyProtection="1">
      <alignment horizontal="center" vertical="center" wrapText="1"/>
    </xf>
    <xf numFmtId="0" fontId="5" fillId="0" borderId="1" xfId="3" applyFont="1" applyFill="1" applyBorder="1" applyAlignment="1" applyProtection="1">
      <alignment horizontal="center" vertical="center" wrapText="1"/>
    </xf>
    <xf numFmtId="4" fontId="5" fillId="0" borderId="1" xfId="3" applyNumberFormat="1" applyFont="1" applyFill="1" applyBorder="1" applyAlignment="1" applyProtection="1">
      <alignment vertical="center" wrapText="1"/>
    </xf>
    <xf numFmtId="164" fontId="5" fillId="0" borderId="1" xfId="3" applyNumberFormat="1" applyFont="1" applyFill="1" applyBorder="1" applyAlignment="1" applyProtection="1">
      <alignment vertical="center" wrapText="1"/>
    </xf>
    <xf numFmtId="10" fontId="1" fillId="0" borderId="0" xfId="2" applyNumberFormat="1" applyAlignment="1" applyProtection="1">
      <alignment vertical="center"/>
    </xf>
    <xf numFmtId="166" fontId="9" fillId="0" borderId="0" xfId="1" applyFont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2" fillId="3" borderId="0" xfId="0" applyFont="1" applyFill="1" applyAlignment="1" applyProtection="1">
      <alignment vertical="center"/>
    </xf>
    <xf numFmtId="165" fontId="5" fillId="0" borderId="1" xfId="3" applyNumberFormat="1" applyFont="1" applyFill="1" applyBorder="1" applyAlignment="1" applyProtection="1">
      <alignment horizontal="center" vertical="center" wrapText="1"/>
    </xf>
    <xf numFmtId="4" fontId="5" fillId="0" borderId="0" xfId="3" applyNumberFormat="1" applyFont="1" applyFill="1" applyBorder="1" applyAlignment="1" applyProtection="1">
      <alignment vertical="center" wrapText="1"/>
    </xf>
    <xf numFmtId="0" fontId="23" fillId="2" borderId="1" xfId="0" applyFont="1" applyFill="1" applyBorder="1" applyAlignment="1" applyProtection="1">
      <alignment horizontal="center" vertical="center"/>
    </xf>
    <xf numFmtId="0" fontId="23" fillId="2" borderId="1" xfId="0" applyFont="1" applyFill="1" applyBorder="1" applyAlignment="1" applyProtection="1">
      <alignment horizontal="center" vertical="center" wrapText="1"/>
    </xf>
    <xf numFmtId="4" fontId="23" fillId="2" borderId="1" xfId="0" applyNumberFormat="1" applyFont="1" applyFill="1" applyBorder="1" applyAlignment="1" applyProtection="1">
      <alignment horizontal="center" vertical="center" wrapText="1"/>
    </xf>
    <xf numFmtId="164" fontId="23" fillId="2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vertical="center"/>
    </xf>
    <xf numFmtId="0" fontId="7" fillId="0" borderId="0" xfId="0" applyFont="1" applyBorder="1"/>
    <xf numFmtId="0" fontId="2" fillId="0" borderId="0" xfId="0" applyFont="1" applyBorder="1" applyAlignment="1" applyProtection="1">
      <alignment vertical="center"/>
    </xf>
    <xf numFmtId="44" fontId="2" fillId="0" borderId="0" xfId="0" applyNumberFormat="1" applyFont="1" applyAlignment="1" applyProtection="1">
      <alignment vertical="center"/>
    </xf>
    <xf numFmtId="0" fontId="11" fillId="0" borderId="0" xfId="0" applyFont="1" applyBorder="1" applyAlignment="1" applyProtection="1">
      <alignment horizontal="left" vertical="center"/>
    </xf>
    <xf numFmtId="164" fontId="14" fillId="0" borderId="0" xfId="0" applyNumberFormat="1" applyFont="1" applyBorder="1" applyAlignment="1" applyProtection="1">
      <alignment horizontal="right" vertical="center"/>
    </xf>
    <xf numFmtId="164" fontId="17" fillId="0" borderId="4" xfId="0" applyNumberFormat="1" applyFont="1" applyBorder="1" applyAlignment="1" applyProtection="1">
      <alignment horizontal="right" vertical="center"/>
    </xf>
    <xf numFmtId="10" fontId="17" fillId="4" borderId="5" xfId="2" applyNumberFormat="1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left" vertical="center"/>
    </xf>
    <xf numFmtId="0" fontId="5" fillId="0" borderId="1" xfId="3" applyFont="1" applyFill="1" applyBorder="1" applyAlignment="1" applyProtection="1">
      <alignment vertical="center" wrapText="1"/>
    </xf>
    <xf numFmtId="165" fontId="2" fillId="0" borderId="0" xfId="3" applyNumberFormat="1" applyFont="1" applyFill="1" applyBorder="1" applyAlignment="1" applyProtection="1">
      <alignment horizontal="center" vertical="center" wrapText="1"/>
    </xf>
    <xf numFmtId="0" fontId="5" fillId="0" borderId="0" xfId="3" applyFont="1" applyFill="1" applyBorder="1" applyAlignment="1" applyProtection="1">
      <alignment vertical="center" wrapText="1"/>
    </xf>
    <xf numFmtId="0" fontId="5" fillId="0" borderId="0" xfId="3" applyFont="1" applyFill="1" applyBorder="1" applyAlignment="1" applyProtection="1">
      <alignment horizontal="center" vertical="center" wrapText="1"/>
    </xf>
    <xf numFmtId="164" fontId="5" fillId="0" borderId="0" xfId="3" applyNumberFormat="1" applyFont="1" applyFill="1" applyBorder="1" applyAlignment="1" applyProtection="1">
      <alignment vertical="center" wrapText="1"/>
    </xf>
    <xf numFmtId="4" fontId="4" fillId="0" borderId="0" xfId="0" applyNumberFormat="1" applyFont="1" applyBorder="1" applyAlignment="1" applyProtection="1">
      <alignment vertical="center"/>
    </xf>
    <xf numFmtId="164" fontId="2" fillId="0" borderId="0" xfId="0" applyNumberFormat="1" applyFont="1" applyAlignment="1" applyProtection="1">
      <alignment vertical="center"/>
    </xf>
    <xf numFmtId="43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2" fillId="0" borderId="2" xfId="0" applyFont="1" applyBorder="1" applyAlignment="1" applyProtection="1">
      <alignment vertical="center"/>
    </xf>
    <xf numFmtId="4" fontId="4" fillId="0" borderId="0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horizontal="right" vertical="center"/>
    </xf>
    <xf numFmtId="164" fontId="15" fillId="0" borderId="0" xfId="0" applyNumberFormat="1" applyFont="1" applyBorder="1" applyAlignment="1" applyProtection="1">
      <alignment horizontal="right" vertical="center"/>
    </xf>
    <xf numFmtId="44" fontId="16" fillId="0" borderId="0" xfId="5" applyFont="1" applyBorder="1" applyAlignment="1" applyProtection="1">
      <alignment vertical="center"/>
    </xf>
    <xf numFmtId="164" fontId="17" fillId="0" borderId="15" xfId="0" applyNumberFormat="1" applyFont="1" applyBorder="1" applyAlignment="1" applyProtection="1">
      <alignment horizontal="right" vertical="center"/>
    </xf>
    <xf numFmtId="10" fontId="17" fillId="0" borderId="12" xfId="2" applyNumberFormat="1" applyFont="1" applyFill="1" applyBorder="1" applyAlignment="1" applyProtection="1">
      <alignment vertical="center"/>
    </xf>
    <xf numFmtId="0" fontId="12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top"/>
    </xf>
    <xf numFmtId="0" fontId="19" fillId="0" borderId="1" xfId="0" applyFont="1" applyBorder="1" applyAlignment="1">
      <alignment horizontal="center" vertical="center" textRotation="90"/>
    </xf>
    <xf numFmtId="0" fontId="20" fillId="0" borderId="6" xfId="0" applyFont="1" applyBorder="1" applyAlignment="1">
      <alignment horizontal="center" vertical="center" textRotation="90"/>
    </xf>
    <xf numFmtId="0" fontId="20" fillId="0" borderId="9" xfId="0" applyFont="1" applyBorder="1" applyAlignment="1">
      <alignment horizontal="center" vertical="center" textRotation="90"/>
    </xf>
    <xf numFmtId="0" fontId="20" fillId="0" borderId="10" xfId="0" applyFont="1" applyBorder="1" applyAlignment="1">
      <alignment horizontal="center" vertical="center" textRotation="90"/>
    </xf>
    <xf numFmtId="0" fontId="1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left" vertical="center"/>
    </xf>
    <xf numFmtId="0" fontId="12" fillId="0" borderId="16" xfId="0" applyFont="1" applyBorder="1" applyAlignment="1" applyProtection="1">
      <alignment horizontal="left" vertical="center"/>
    </xf>
    <xf numFmtId="10" fontId="17" fillId="4" borderId="11" xfId="2" applyNumberFormat="1" applyFont="1" applyFill="1" applyBorder="1" applyAlignment="1" applyProtection="1">
      <alignment horizontal="left" vertical="center"/>
      <protection locked="0"/>
    </xf>
    <xf numFmtId="10" fontId="17" fillId="4" borderId="12" xfId="2" applyNumberFormat="1" applyFont="1" applyFill="1" applyBorder="1" applyAlignment="1" applyProtection="1">
      <alignment horizontal="left" vertical="center"/>
      <protection locked="0"/>
    </xf>
    <xf numFmtId="10" fontId="17" fillId="4" borderId="13" xfId="2" applyNumberFormat="1" applyFont="1" applyFill="1" applyBorder="1" applyAlignment="1" applyProtection="1">
      <alignment horizontal="left" vertical="center"/>
      <protection locked="0"/>
    </xf>
    <xf numFmtId="10" fontId="17" fillId="4" borderId="14" xfId="2" applyNumberFormat="1" applyFont="1" applyFill="1" applyBorder="1" applyAlignment="1" applyProtection="1">
      <alignment horizontal="left" vertical="center"/>
      <protection locked="0"/>
    </xf>
    <xf numFmtId="165" fontId="2" fillId="0" borderId="2" xfId="3" applyNumberFormat="1" applyFont="1" applyFill="1" applyBorder="1" applyAlignment="1" applyProtection="1">
      <alignment horizontal="center" vertical="center" wrapText="1"/>
    </xf>
  </cellXfs>
  <cellStyles count="6">
    <cellStyle name="Moeda" xfId="5" builtinId="4"/>
    <cellStyle name="Normal" xfId="0" builtinId="0"/>
    <cellStyle name="Normal 2" xfId="4"/>
    <cellStyle name="Percentagem" xfId="2" builtinId="5"/>
    <cellStyle name="Texto Explicativo" xfId="3" builtinId="53" customBuiltin="1"/>
    <cellStyle name="Vírgula" xfId="1" builtinId="3"/>
  </cellStyles>
  <dxfs count="0"/>
  <tableStyles count="0" defaultTableStyle="TableStyleMedium2" defaultPivotStyle="PivotStyleLight16"/>
  <colors>
    <mruColors>
      <color rgb="FFFFCC66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321471</xdr:colOff>
      <xdr:row>0</xdr:row>
      <xdr:rowOff>190501</xdr:rowOff>
    </xdr:from>
    <xdr:to>
      <xdr:col>2</xdr:col>
      <xdr:colOff>654843</xdr:colOff>
      <xdr:row>4</xdr:row>
      <xdr:rowOff>80602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8690" y="190501"/>
          <a:ext cx="988216" cy="8783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575004</xdr:colOff>
      <xdr:row>0</xdr:row>
      <xdr:rowOff>73539</xdr:rowOff>
    </xdr:from>
    <xdr:to>
      <xdr:col>1</xdr:col>
      <xdr:colOff>811026</xdr:colOff>
      <xdr:row>5</xdr:row>
      <xdr:rowOff>117137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5004" y="73539"/>
          <a:ext cx="1154904" cy="117539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Engenharia\LICITA&#199;&#213;ES\PAULISTA%20OBRAS\PMMau&#225;\ATA\PROPOSTA%201,2625\Anexo%20XIV%20-%20PLANILHA%20EMPRESA%20-%20ARP%20-%20COMPLEMENT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>
        <row r="27">
          <cell r="I27">
            <v>109125.09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2048"/>
  <sheetViews>
    <sheetView view="pageBreakPreview" zoomScale="80" zoomScaleSheetLayoutView="80" workbookViewId="0">
      <selection activeCell="C2010" sqref="C2010"/>
    </sheetView>
  </sheetViews>
  <sheetFormatPr defaultRowHeight="12.75" x14ac:dyDescent="0.2"/>
  <cols>
    <col min="2" max="2" width="9.85546875" style="1" customWidth="1"/>
    <col min="3" max="3" width="89.85546875" style="1" customWidth="1"/>
    <col min="4" max="4" width="9.7109375" style="1" customWidth="1"/>
    <col min="5" max="5" width="8.5703125" style="1" customWidth="1"/>
    <col min="6" max="6" width="11.85546875" style="2" customWidth="1"/>
    <col min="7" max="7" width="13.28515625" style="2" customWidth="1"/>
    <col min="8" max="8" width="20.28515625" style="2" customWidth="1"/>
    <col min="9" max="9" width="16.28515625" style="3" hidden="1" customWidth="1"/>
    <col min="10" max="10" width="16.7109375" style="4" hidden="1" customWidth="1"/>
    <col min="11" max="11" width="21.5703125" style="33" hidden="1" customWidth="1"/>
    <col min="12" max="12" width="17.5703125" style="4" customWidth="1"/>
    <col min="13" max="1022" width="8.7109375" style="4" customWidth="1"/>
  </cols>
  <sheetData>
    <row r="1" spans="1:1022" ht="21.75" customHeight="1" x14ac:dyDescent="0.2">
      <c r="B1" s="105" t="s">
        <v>1929</v>
      </c>
      <c r="C1" s="105"/>
      <c r="D1" s="105"/>
      <c r="E1" s="105"/>
      <c r="F1" s="105"/>
      <c r="G1" s="105"/>
      <c r="H1" s="105"/>
      <c r="I1" s="21"/>
      <c r="J1" s="38"/>
      <c r="K1" s="35"/>
      <c r="L1" s="39"/>
    </row>
    <row r="2" spans="1:1022" ht="21" customHeight="1" thickBot="1" x14ac:dyDescent="0.25">
      <c r="B2" s="105" t="s">
        <v>1930</v>
      </c>
      <c r="C2" s="105"/>
      <c r="D2" s="105"/>
      <c r="E2" s="105"/>
      <c r="F2" s="105"/>
      <c r="G2" s="105"/>
      <c r="H2" s="105"/>
      <c r="I2" s="21"/>
      <c r="J2" s="38"/>
      <c r="K2" s="35"/>
      <c r="L2" s="39"/>
    </row>
    <row r="3" spans="1:1022" ht="21" customHeight="1" thickBot="1" x14ac:dyDescent="0.25">
      <c r="B3" s="30"/>
      <c r="C3" s="36"/>
      <c r="D3" s="30"/>
      <c r="E3" s="30"/>
      <c r="F3" s="37"/>
      <c r="G3" s="40" t="s">
        <v>1970</v>
      </c>
      <c r="H3" s="41">
        <v>0.23380000000000001</v>
      </c>
      <c r="I3" s="21"/>
      <c r="J3" s="38"/>
      <c r="K3" s="35"/>
      <c r="L3" s="39"/>
    </row>
    <row r="4" spans="1:1022" ht="15" x14ac:dyDescent="0.2">
      <c r="B4" s="104" t="s">
        <v>2045</v>
      </c>
      <c r="C4" s="104"/>
      <c r="D4" s="104"/>
      <c r="E4" s="104"/>
      <c r="F4" s="104"/>
      <c r="G4" s="104"/>
      <c r="H4" s="104"/>
      <c r="I4" s="21"/>
      <c r="J4" s="38"/>
      <c r="K4" s="35"/>
      <c r="L4" s="39"/>
    </row>
    <row r="5" spans="1:1022" ht="15" x14ac:dyDescent="0.2">
      <c r="B5" s="32"/>
      <c r="C5" s="32"/>
      <c r="D5" s="32"/>
      <c r="E5" s="32"/>
      <c r="F5" s="32"/>
      <c r="G5" s="32"/>
      <c r="H5" s="32"/>
      <c r="I5" s="21"/>
      <c r="J5" s="5"/>
    </row>
    <row r="6" spans="1:1022" ht="16.5" customHeight="1" x14ac:dyDescent="0.2">
      <c r="B6" s="104" t="s">
        <v>1927</v>
      </c>
      <c r="C6" s="104"/>
      <c r="D6" s="104"/>
      <c r="E6" s="104"/>
      <c r="F6" s="104"/>
      <c r="G6" s="104"/>
      <c r="H6" s="104"/>
      <c r="I6" s="4"/>
      <c r="K6" s="4"/>
      <c r="ALZ6"/>
      <c r="AMA6"/>
      <c r="AMB6"/>
      <c r="AMC6"/>
      <c r="AMD6"/>
      <c r="AME6"/>
      <c r="AMF6"/>
      <c r="AMG6"/>
      <c r="AMH6"/>
    </row>
    <row r="7" spans="1:1022" ht="17.25" customHeight="1" x14ac:dyDescent="0.2">
      <c r="B7" s="104"/>
      <c r="C7" s="104"/>
      <c r="D7" s="104"/>
      <c r="E7" s="104"/>
      <c r="F7" s="104"/>
      <c r="G7" s="104"/>
      <c r="H7" s="104"/>
      <c r="I7" s="21"/>
      <c r="J7" s="5"/>
    </row>
    <row r="8" spans="1:1022" ht="3" customHeight="1" x14ac:dyDescent="0.2">
      <c r="A8" s="107" t="s">
        <v>2040</v>
      </c>
      <c r="I8" s="3">
        <v>1.001727507</v>
      </c>
      <c r="J8" s="20" t="e">
        <f>#REF!</f>
        <v>#REF!</v>
      </c>
      <c r="K8" s="33">
        <f>[1]Plan1!I27</f>
        <v>109125.09</v>
      </c>
    </row>
    <row r="9" spans="1:1022" ht="22.5" x14ac:dyDescent="0.2">
      <c r="A9" s="108"/>
      <c r="B9" s="55" t="s">
        <v>0</v>
      </c>
      <c r="C9" s="6" t="s">
        <v>1</v>
      </c>
      <c r="D9" s="6" t="s">
        <v>2</v>
      </c>
      <c r="E9" s="7" t="s">
        <v>3</v>
      </c>
      <c r="F9" s="8" t="s">
        <v>1977</v>
      </c>
      <c r="G9" s="8" t="s">
        <v>1976</v>
      </c>
      <c r="H9" s="8" t="s">
        <v>1978</v>
      </c>
      <c r="I9" s="17" t="s">
        <v>4</v>
      </c>
    </row>
    <row r="10" spans="1:1022" x14ac:dyDescent="0.2">
      <c r="A10" s="108"/>
      <c r="B10" s="56">
        <v>10000</v>
      </c>
      <c r="C10" s="44" t="s">
        <v>5</v>
      </c>
      <c r="D10" s="45"/>
      <c r="E10" s="46"/>
      <c r="F10" s="48"/>
      <c r="G10" s="48"/>
      <c r="H10" s="48"/>
      <c r="I10" s="18"/>
      <c r="J10" s="4">
        <f>1.2625</f>
        <v>1.2625</v>
      </c>
    </row>
    <row r="11" spans="1:1022" s="28" customFormat="1" x14ac:dyDescent="0.2">
      <c r="A11" s="108"/>
      <c r="B11" s="57">
        <v>10105</v>
      </c>
      <c r="C11" s="23" t="s">
        <v>6</v>
      </c>
      <c r="D11" s="24" t="s">
        <v>7</v>
      </c>
      <c r="E11" s="25">
        <v>15</v>
      </c>
      <c r="F11" s="42">
        <v>8.1300000000000008</v>
      </c>
      <c r="G11" s="42">
        <f t="shared" ref="G11:G74" si="0">ROUND(F11*(1+$H$3),2)</f>
        <v>10.029999999999999</v>
      </c>
      <c r="H11" s="42">
        <f t="shared" ref="H11:H74" si="1">ROUND(E11*G11,2)</f>
        <v>150.44999999999999</v>
      </c>
      <c r="I11" s="26">
        <v>9.0016249999999989</v>
      </c>
      <c r="J11" s="27"/>
      <c r="K11" s="43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</row>
    <row r="12" spans="1:1022" s="28" customFormat="1" x14ac:dyDescent="0.2">
      <c r="A12" s="108"/>
      <c r="B12" s="57">
        <v>10106</v>
      </c>
      <c r="C12" s="23" t="s">
        <v>8</v>
      </c>
      <c r="D12" s="24" t="s">
        <v>7</v>
      </c>
      <c r="E12" s="25">
        <v>30</v>
      </c>
      <c r="F12" s="42">
        <v>27.4</v>
      </c>
      <c r="G12" s="42">
        <f t="shared" si="0"/>
        <v>33.81</v>
      </c>
      <c r="H12" s="42">
        <f t="shared" si="1"/>
        <v>1014.3</v>
      </c>
      <c r="I12" s="26">
        <v>29.189</v>
      </c>
      <c r="J12" s="27"/>
      <c r="K12" s="43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</row>
    <row r="13" spans="1:1022" s="28" customFormat="1" x14ac:dyDescent="0.2">
      <c r="A13" s="108"/>
      <c r="B13" s="57">
        <v>10107</v>
      </c>
      <c r="C13" s="23" t="s">
        <v>9</v>
      </c>
      <c r="D13" s="24" t="s">
        <v>7</v>
      </c>
      <c r="E13" s="25">
        <f>4*50</f>
        <v>200</v>
      </c>
      <c r="F13" s="42">
        <v>88.79</v>
      </c>
      <c r="G13" s="42">
        <f t="shared" si="0"/>
        <v>109.55</v>
      </c>
      <c r="H13" s="42">
        <f t="shared" si="1"/>
        <v>21910</v>
      </c>
      <c r="I13" s="26">
        <v>101.80799999999999</v>
      </c>
      <c r="J13" s="27"/>
      <c r="K13" s="43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</row>
    <row r="14" spans="1:1022" s="28" customFormat="1" ht="21.75" customHeight="1" x14ac:dyDescent="0.2">
      <c r="A14" s="108"/>
      <c r="B14" s="57">
        <v>10108</v>
      </c>
      <c r="C14" s="23" t="s">
        <v>10</v>
      </c>
      <c r="D14" s="24" t="s">
        <v>11</v>
      </c>
      <c r="E14" s="25">
        <v>300</v>
      </c>
      <c r="F14" s="42">
        <v>4.5599999999999996</v>
      </c>
      <c r="G14" s="42">
        <f t="shared" si="0"/>
        <v>5.63</v>
      </c>
      <c r="H14" s="42">
        <f t="shared" si="1"/>
        <v>1689</v>
      </c>
      <c r="I14" s="26">
        <v>4.8101250000000002</v>
      </c>
      <c r="J14" s="27"/>
      <c r="K14" s="43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</row>
    <row r="15" spans="1:1022" s="28" customFormat="1" x14ac:dyDescent="0.2">
      <c r="A15" s="108"/>
      <c r="B15" s="57">
        <v>10109</v>
      </c>
      <c r="C15" s="23" t="s">
        <v>12</v>
      </c>
      <c r="D15" s="24" t="s">
        <v>13</v>
      </c>
      <c r="E15" s="25">
        <v>15</v>
      </c>
      <c r="F15" s="42">
        <v>54.68</v>
      </c>
      <c r="G15" s="42">
        <f t="shared" si="0"/>
        <v>67.459999999999994</v>
      </c>
      <c r="H15" s="42">
        <f t="shared" si="1"/>
        <v>1011.9</v>
      </c>
      <c r="I15" s="26">
        <v>57.734124999999992</v>
      </c>
      <c r="J15" s="27"/>
      <c r="K15" s="43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</row>
    <row r="16" spans="1:1022" s="28" customFormat="1" x14ac:dyDescent="0.2">
      <c r="A16" s="108"/>
      <c r="B16" s="57">
        <v>10110</v>
      </c>
      <c r="C16" s="23" t="s">
        <v>14</v>
      </c>
      <c r="D16" s="24" t="s">
        <v>15</v>
      </c>
      <c r="E16" s="25">
        <v>3450</v>
      </c>
      <c r="F16" s="42">
        <v>1.37</v>
      </c>
      <c r="G16" s="42">
        <f t="shared" si="0"/>
        <v>1.69</v>
      </c>
      <c r="H16" s="42">
        <f t="shared" si="1"/>
        <v>5830.5</v>
      </c>
      <c r="I16" s="26">
        <v>1.5149999999999999</v>
      </c>
      <c r="J16" s="27"/>
      <c r="K16" s="43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</row>
    <row r="17" spans="1:1022" s="28" customFormat="1" x14ac:dyDescent="0.2">
      <c r="A17" s="108"/>
      <c r="B17" s="57">
        <v>10201</v>
      </c>
      <c r="C17" s="23" t="s">
        <v>16</v>
      </c>
      <c r="D17" s="24" t="s">
        <v>7</v>
      </c>
      <c r="E17" s="25">
        <v>10</v>
      </c>
      <c r="F17" s="42">
        <v>36.450000000000003</v>
      </c>
      <c r="G17" s="42">
        <f t="shared" si="0"/>
        <v>44.97</v>
      </c>
      <c r="H17" s="42">
        <f t="shared" si="1"/>
        <v>449.7</v>
      </c>
      <c r="I17" s="26">
        <v>38.493624999999994</v>
      </c>
      <c r="J17" s="27"/>
      <c r="K17" s="43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</row>
    <row r="18" spans="1:1022" s="28" customFormat="1" x14ac:dyDescent="0.2">
      <c r="A18" s="108"/>
      <c r="B18" s="57">
        <v>10202</v>
      </c>
      <c r="C18" s="23" t="s">
        <v>17</v>
      </c>
      <c r="D18" s="24" t="s">
        <v>7</v>
      </c>
      <c r="E18" s="25">
        <v>10</v>
      </c>
      <c r="F18" s="42">
        <v>45.57</v>
      </c>
      <c r="G18" s="42">
        <f t="shared" si="0"/>
        <v>56.22</v>
      </c>
      <c r="H18" s="42">
        <f t="shared" si="1"/>
        <v>562.20000000000005</v>
      </c>
      <c r="I18" s="26">
        <v>48.113875</v>
      </c>
      <c r="J18" s="27"/>
      <c r="K18" s="43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</row>
    <row r="19" spans="1:1022" s="28" customFormat="1" x14ac:dyDescent="0.2">
      <c r="A19" s="108"/>
      <c r="B19" s="57">
        <v>10205</v>
      </c>
      <c r="C19" s="23" t="s">
        <v>18</v>
      </c>
      <c r="D19" s="24" t="s">
        <v>7</v>
      </c>
      <c r="E19" s="25">
        <v>10</v>
      </c>
      <c r="F19" s="42">
        <v>27.34</v>
      </c>
      <c r="G19" s="42">
        <f t="shared" si="0"/>
        <v>33.729999999999997</v>
      </c>
      <c r="H19" s="42">
        <f t="shared" si="1"/>
        <v>337.3</v>
      </c>
      <c r="I19" s="26">
        <v>28.873374999999999</v>
      </c>
      <c r="J19" s="27"/>
      <c r="K19" s="43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</row>
    <row r="20" spans="1:1022" s="28" customFormat="1" x14ac:dyDescent="0.2">
      <c r="A20" s="108"/>
      <c r="B20" s="57">
        <v>10210</v>
      </c>
      <c r="C20" s="23" t="s">
        <v>19</v>
      </c>
      <c r="D20" s="24" t="s">
        <v>7</v>
      </c>
      <c r="E20" s="25">
        <v>10</v>
      </c>
      <c r="F20" s="42">
        <v>9.99</v>
      </c>
      <c r="G20" s="42">
        <f t="shared" si="0"/>
        <v>12.33</v>
      </c>
      <c r="H20" s="42">
        <f t="shared" si="1"/>
        <v>123.3</v>
      </c>
      <c r="I20" s="26">
        <v>11.0595</v>
      </c>
      <c r="J20" s="27"/>
      <c r="K20" s="43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</row>
    <row r="21" spans="1:1022" s="28" customFormat="1" x14ac:dyDescent="0.2">
      <c r="A21" s="108"/>
      <c r="B21" s="57">
        <v>10211</v>
      </c>
      <c r="C21" s="23" t="s">
        <v>20</v>
      </c>
      <c r="D21" s="24" t="s">
        <v>7</v>
      </c>
      <c r="E21" s="25">
        <v>40</v>
      </c>
      <c r="F21" s="42">
        <v>28.74</v>
      </c>
      <c r="G21" s="42">
        <f t="shared" si="0"/>
        <v>35.46</v>
      </c>
      <c r="H21" s="42">
        <f t="shared" si="1"/>
        <v>1418.4</v>
      </c>
      <c r="I21" s="26">
        <v>30.666124999999997</v>
      </c>
      <c r="J21" s="27"/>
      <c r="K21" s="43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</row>
    <row r="22" spans="1:1022" s="28" customFormat="1" x14ac:dyDescent="0.2">
      <c r="A22" s="108"/>
      <c r="B22" s="57">
        <v>10301</v>
      </c>
      <c r="C22" s="23" t="s">
        <v>17</v>
      </c>
      <c r="D22" s="24" t="s">
        <v>7</v>
      </c>
      <c r="E22" s="25">
        <v>15</v>
      </c>
      <c r="F22" s="42">
        <v>11.37</v>
      </c>
      <c r="G22" s="42">
        <f t="shared" si="0"/>
        <v>14.03</v>
      </c>
      <c r="H22" s="42">
        <f t="shared" si="1"/>
        <v>210.45</v>
      </c>
      <c r="I22" s="26">
        <v>12.284125</v>
      </c>
      <c r="J22" s="27"/>
      <c r="K22" s="43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</row>
    <row r="23" spans="1:1022" s="28" customFormat="1" x14ac:dyDescent="0.2">
      <c r="A23" s="108"/>
      <c r="B23" s="57">
        <v>10302</v>
      </c>
      <c r="C23" s="23" t="s">
        <v>21</v>
      </c>
      <c r="D23" s="24" t="s">
        <v>7</v>
      </c>
      <c r="E23" s="25">
        <v>15</v>
      </c>
      <c r="F23" s="42">
        <v>12.99</v>
      </c>
      <c r="G23" s="42">
        <f t="shared" si="0"/>
        <v>16.03</v>
      </c>
      <c r="H23" s="42">
        <f t="shared" si="1"/>
        <v>240.45</v>
      </c>
      <c r="I23" s="26">
        <v>14.139999999999999</v>
      </c>
      <c r="J23" s="27"/>
      <c r="K23" s="43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</row>
    <row r="24" spans="1:1022" s="28" customFormat="1" x14ac:dyDescent="0.2">
      <c r="A24" s="108"/>
      <c r="B24" s="57">
        <v>10303</v>
      </c>
      <c r="C24" s="23" t="s">
        <v>22</v>
      </c>
      <c r="D24" s="24" t="s">
        <v>7</v>
      </c>
      <c r="E24" s="25">
        <v>15</v>
      </c>
      <c r="F24" s="42">
        <v>16.760000000000002</v>
      </c>
      <c r="G24" s="42">
        <f t="shared" si="0"/>
        <v>20.68</v>
      </c>
      <c r="H24" s="42">
        <f t="shared" si="1"/>
        <v>310.2</v>
      </c>
      <c r="I24" s="26">
        <v>18.483000000000001</v>
      </c>
      <c r="J24" s="27"/>
      <c r="K24" s="43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</row>
    <row r="25" spans="1:1022" s="28" customFormat="1" x14ac:dyDescent="0.2">
      <c r="A25" s="108"/>
      <c r="B25" s="57">
        <v>10305</v>
      </c>
      <c r="C25" s="23" t="s">
        <v>23</v>
      </c>
      <c r="D25" s="24" t="s">
        <v>7</v>
      </c>
      <c r="E25" s="25">
        <v>15</v>
      </c>
      <c r="F25" s="42">
        <v>19.95</v>
      </c>
      <c r="G25" s="42">
        <f t="shared" si="0"/>
        <v>24.61</v>
      </c>
      <c r="H25" s="42">
        <f t="shared" si="1"/>
        <v>369.15</v>
      </c>
      <c r="I25" s="26">
        <v>22.030624999999997</v>
      </c>
      <c r="J25" s="27"/>
      <c r="K25" s="43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</row>
    <row r="26" spans="1:1022" s="28" customFormat="1" x14ac:dyDescent="0.2">
      <c r="A26" s="108"/>
      <c r="B26" s="57">
        <v>10306</v>
      </c>
      <c r="C26" s="23" t="s">
        <v>18</v>
      </c>
      <c r="D26" s="24" t="s">
        <v>7</v>
      </c>
      <c r="E26" s="25">
        <v>15</v>
      </c>
      <c r="F26" s="42">
        <v>4.79</v>
      </c>
      <c r="G26" s="42">
        <f t="shared" si="0"/>
        <v>5.91</v>
      </c>
      <c r="H26" s="42">
        <f t="shared" si="1"/>
        <v>88.65</v>
      </c>
      <c r="I26" s="26">
        <v>5.2646249999999997</v>
      </c>
      <c r="J26" s="27"/>
      <c r="K26" s="43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</row>
    <row r="27" spans="1:1022" s="28" customFormat="1" x14ac:dyDescent="0.2">
      <c r="A27" s="108"/>
      <c r="B27" s="57">
        <v>10310</v>
      </c>
      <c r="C27" s="23" t="s">
        <v>24</v>
      </c>
      <c r="D27" s="24" t="s">
        <v>15</v>
      </c>
      <c r="E27" s="25">
        <v>4300</v>
      </c>
      <c r="F27" s="42">
        <v>1.77</v>
      </c>
      <c r="G27" s="42">
        <f t="shared" si="0"/>
        <v>2.1800000000000002</v>
      </c>
      <c r="H27" s="42">
        <f t="shared" si="1"/>
        <v>9374</v>
      </c>
      <c r="I27" s="26">
        <v>1.94425</v>
      </c>
      <c r="J27" s="27"/>
      <c r="K27" s="43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</row>
    <row r="28" spans="1:1022" s="28" customFormat="1" x14ac:dyDescent="0.2">
      <c r="A28" s="108"/>
      <c r="B28" s="57">
        <v>10401</v>
      </c>
      <c r="C28" s="23" t="s">
        <v>25</v>
      </c>
      <c r="D28" s="24" t="s">
        <v>7</v>
      </c>
      <c r="E28" s="25">
        <v>30</v>
      </c>
      <c r="F28" s="42">
        <v>54.68</v>
      </c>
      <c r="G28" s="42">
        <f t="shared" si="0"/>
        <v>67.459999999999994</v>
      </c>
      <c r="H28" s="42">
        <f t="shared" si="1"/>
        <v>2023.8</v>
      </c>
      <c r="I28" s="26">
        <v>57.734124999999992</v>
      </c>
      <c r="J28" s="27"/>
      <c r="K28" s="43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</row>
    <row r="29" spans="1:1022" s="28" customFormat="1" x14ac:dyDescent="0.2">
      <c r="A29" s="108"/>
      <c r="B29" s="57">
        <v>10405</v>
      </c>
      <c r="C29" s="23" t="s">
        <v>1935</v>
      </c>
      <c r="D29" s="24" t="s">
        <v>11</v>
      </c>
      <c r="E29" s="25">
        <v>350</v>
      </c>
      <c r="F29" s="25">
        <v>90.58</v>
      </c>
      <c r="G29" s="42">
        <f t="shared" si="0"/>
        <v>111.76</v>
      </c>
      <c r="H29" s="42">
        <f t="shared" si="1"/>
        <v>39116</v>
      </c>
      <c r="I29" s="26"/>
      <c r="J29" s="27"/>
      <c r="K29" s="43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</row>
    <row r="30" spans="1:1022" s="28" customFormat="1" x14ac:dyDescent="0.2">
      <c r="A30" s="108"/>
      <c r="B30" s="57">
        <v>10406</v>
      </c>
      <c r="C30" s="23" t="s">
        <v>1936</v>
      </c>
      <c r="D30" s="24" t="s">
        <v>11</v>
      </c>
      <c r="E30" s="25">
        <v>500</v>
      </c>
      <c r="F30" s="25">
        <v>53.68</v>
      </c>
      <c r="G30" s="42">
        <f t="shared" si="0"/>
        <v>66.23</v>
      </c>
      <c r="H30" s="42">
        <f t="shared" si="1"/>
        <v>33115</v>
      </c>
      <c r="I30" s="26"/>
      <c r="J30" s="27"/>
      <c r="K30" s="43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</row>
    <row r="31" spans="1:1022" s="28" customFormat="1" x14ac:dyDescent="0.2">
      <c r="A31" s="108"/>
      <c r="B31" s="57">
        <v>10410</v>
      </c>
      <c r="C31" s="23" t="s">
        <v>26</v>
      </c>
      <c r="D31" s="24" t="s">
        <v>11</v>
      </c>
      <c r="E31" s="25">
        <v>30</v>
      </c>
      <c r="F31" s="42">
        <v>4.5599999999999996</v>
      </c>
      <c r="G31" s="42">
        <f t="shared" si="0"/>
        <v>5.63</v>
      </c>
      <c r="H31" s="42">
        <f t="shared" si="1"/>
        <v>168.9</v>
      </c>
      <c r="I31" s="26">
        <v>4.8101250000000002</v>
      </c>
      <c r="J31" s="27"/>
      <c r="K31" s="43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</row>
    <row r="32" spans="1:1022" s="28" customFormat="1" x14ac:dyDescent="0.2">
      <c r="A32" s="108"/>
      <c r="B32" s="57">
        <v>10414</v>
      </c>
      <c r="C32" s="23" t="s">
        <v>27</v>
      </c>
      <c r="D32" s="24" t="s">
        <v>7</v>
      </c>
      <c r="E32" s="25">
        <v>15</v>
      </c>
      <c r="F32" s="42">
        <v>98.26</v>
      </c>
      <c r="G32" s="42">
        <f t="shared" si="0"/>
        <v>121.23</v>
      </c>
      <c r="H32" s="42">
        <f t="shared" si="1"/>
        <v>1818.45</v>
      </c>
      <c r="I32" s="26">
        <v>104.471875</v>
      </c>
      <c r="J32" s="27"/>
      <c r="K32" s="43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</row>
    <row r="33" spans="1:1022" s="28" customFormat="1" x14ac:dyDescent="0.2">
      <c r="A33" s="108"/>
      <c r="B33" s="57">
        <v>10415</v>
      </c>
      <c r="C33" s="23" t="s">
        <v>28</v>
      </c>
      <c r="D33" s="24" t="s">
        <v>7</v>
      </c>
      <c r="E33" s="25">
        <v>15</v>
      </c>
      <c r="F33" s="42">
        <v>134.01</v>
      </c>
      <c r="G33" s="42">
        <f t="shared" si="0"/>
        <v>165.34</v>
      </c>
      <c r="H33" s="42">
        <f t="shared" si="1"/>
        <v>2480.1</v>
      </c>
      <c r="I33" s="26">
        <v>149.921875</v>
      </c>
      <c r="J33" s="27"/>
      <c r="K33" s="43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</row>
    <row r="34" spans="1:1022" s="28" customFormat="1" x14ac:dyDescent="0.2">
      <c r="A34" s="108"/>
      <c r="B34" s="57">
        <v>10416</v>
      </c>
      <c r="C34" s="23" t="s">
        <v>29</v>
      </c>
      <c r="D34" s="24" t="s">
        <v>7</v>
      </c>
      <c r="E34" s="25">
        <v>15</v>
      </c>
      <c r="F34" s="42">
        <v>365.45</v>
      </c>
      <c r="G34" s="42">
        <f t="shared" si="0"/>
        <v>450.89</v>
      </c>
      <c r="H34" s="42">
        <f t="shared" si="1"/>
        <v>6763.35</v>
      </c>
      <c r="I34" s="26">
        <v>382.13349999999997</v>
      </c>
      <c r="J34" s="27"/>
      <c r="K34" s="43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</row>
    <row r="35" spans="1:1022" s="28" customFormat="1" x14ac:dyDescent="0.2">
      <c r="A35" s="108"/>
      <c r="B35" s="57">
        <v>10417</v>
      </c>
      <c r="C35" s="23" t="s">
        <v>30</v>
      </c>
      <c r="D35" s="24" t="s">
        <v>7</v>
      </c>
      <c r="E35" s="25">
        <v>15</v>
      </c>
      <c r="F35" s="42">
        <v>337.42</v>
      </c>
      <c r="G35" s="42">
        <f t="shared" si="0"/>
        <v>416.31</v>
      </c>
      <c r="H35" s="42">
        <f t="shared" si="1"/>
        <v>6244.65</v>
      </c>
      <c r="I35" s="26">
        <v>346.13962500000002</v>
      </c>
      <c r="J35" s="27"/>
      <c r="K35" s="43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</row>
    <row r="36" spans="1:1022" s="28" customFormat="1" ht="22.5" x14ac:dyDescent="0.2">
      <c r="A36" s="108"/>
      <c r="B36" s="57">
        <v>10420</v>
      </c>
      <c r="C36" s="23" t="s">
        <v>31</v>
      </c>
      <c r="D36" s="24" t="s">
        <v>32</v>
      </c>
      <c r="E36" s="25">
        <v>15</v>
      </c>
      <c r="F36" s="42">
        <v>20.64</v>
      </c>
      <c r="G36" s="42">
        <f t="shared" si="0"/>
        <v>25.47</v>
      </c>
      <c r="H36" s="42">
        <f t="shared" si="1"/>
        <v>382.05</v>
      </c>
      <c r="I36" s="26">
        <v>21.500375000000002</v>
      </c>
      <c r="J36" s="27"/>
      <c r="K36" s="43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</row>
    <row r="37" spans="1:1022" s="28" customFormat="1" ht="22.5" x14ac:dyDescent="0.2">
      <c r="A37" s="108"/>
      <c r="B37" s="57">
        <v>10421</v>
      </c>
      <c r="C37" s="23" t="s">
        <v>33</v>
      </c>
      <c r="D37" s="24" t="s">
        <v>32</v>
      </c>
      <c r="E37" s="25">
        <v>15</v>
      </c>
      <c r="F37" s="42">
        <v>27.09</v>
      </c>
      <c r="G37" s="42">
        <f t="shared" si="0"/>
        <v>33.42</v>
      </c>
      <c r="H37" s="42">
        <f t="shared" si="1"/>
        <v>501.3</v>
      </c>
      <c r="I37" s="26">
        <v>22.4725</v>
      </c>
      <c r="J37" s="27"/>
      <c r="K37" s="43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</row>
    <row r="38" spans="1:1022" s="28" customFormat="1" ht="22.5" x14ac:dyDescent="0.2">
      <c r="A38" s="108"/>
      <c r="B38" s="57">
        <v>10422</v>
      </c>
      <c r="C38" s="23" t="s">
        <v>34</v>
      </c>
      <c r="D38" s="24" t="s">
        <v>32</v>
      </c>
      <c r="E38" s="25">
        <v>15</v>
      </c>
      <c r="F38" s="42">
        <v>27.29</v>
      </c>
      <c r="G38" s="42">
        <f t="shared" si="0"/>
        <v>33.67</v>
      </c>
      <c r="H38" s="42">
        <f t="shared" si="1"/>
        <v>505.05</v>
      </c>
      <c r="I38" s="26">
        <v>26.600874999999998</v>
      </c>
      <c r="J38" s="27"/>
      <c r="K38" s="43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</row>
    <row r="39" spans="1:1022" s="28" customFormat="1" ht="22.5" x14ac:dyDescent="0.2">
      <c r="A39" s="108"/>
      <c r="B39" s="57">
        <v>10423</v>
      </c>
      <c r="C39" s="23" t="s">
        <v>35</v>
      </c>
      <c r="D39" s="24" t="s">
        <v>32</v>
      </c>
      <c r="E39" s="25">
        <v>15</v>
      </c>
      <c r="F39" s="42">
        <v>54.65</v>
      </c>
      <c r="G39" s="42">
        <f t="shared" si="0"/>
        <v>67.430000000000007</v>
      </c>
      <c r="H39" s="42">
        <f t="shared" si="1"/>
        <v>1011.45</v>
      </c>
      <c r="I39" s="26">
        <v>48.000250000000001</v>
      </c>
      <c r="J39" s="27"/>
      <c r="K39" s="43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</row>
    <row r="40" spans="1:1022" s="28" customFormat="1" x14ac:dyDescent="0.2">
      <c r="A40" s="108"/>
      <c r="B40" s="57">
        <v>10426</v>
      </c>
      <c r="C40" s="23" t="s">
        <v>36</v>
      </c>
      <c r="D40" s="24" t="s">
        <v>32</v>
      </c>
      <c r="E40" s="25">
        <v>15</v>
      </c>
      <c r="F40" s="42">
        <v>55.06</v>
      </c>
      <c r="G40" s="42">
        <f t="shared" si="0"/>
        <v>67.930000000000007</v>
      </c>
      <c r="H40" s="42">
        <f t="shared" si="1"/>
        <v>1018.95</v>
      </c>
      <c r="I40" s="26">
        <v>42.798749999999998</v>
      </c>
      <c r="J40" s="27"/>
      <c r="K40" s="43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</row>
    <row r="41" spans="1:1022" s="28" customFormat="1" x14ac:dyDescent="0.2">
      <c r="A41" s="108"/>
      <c r="B41" s="57">
        <v>10427</v>
      </c>
      <c r="C41" s="23" t="s">
        <v>37</v>
      </c>
      <c r="D41" s="24" t="s">
        <v>32</v>
      </c>
      <c r="E41" s="25">
        <v>15</v>
      </c>
      <c r="F41" s="42">
        <v>96.82</v>
      </c>
      <c r="G41" s="42">
        <f t="shared" si="0"/>
        <v>119.46</v>
      </c>
      <c r="H41" s="42">
        <f t="shared" si="1"/>
        <v>1791.9</v>
      </c>
      <c r="I41" s="26">
        <v>82.921000000000006</v>
      </c>
      <c r="J41" s="27"/>
      <c r="K41" s="43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</row>
    <row r="42" spans="1:1022" s="28" customFormat="1" x14ac:dyDescent="0.2">
      <c r="A42" s="108"/>
      <c r="B42" s="57">
        <v>10430</v>
      </c>
      <c r="C42" s="23" t="s">
        <v>38</v>
      </c>
      <c r="D42" s="24" t="s">
        <v>32</v>
      </c>
      <c r="E42" s="25">
        <v>60</v>
      </c>
      <c r="F42" s="42">
        <v>43.66</v>
      </c>
      <c r="G42" s="42">
        <f t="shared" si="0"/>
        <v>53.87</v>
      </c>
      <c r="H42" s="42">
        <f t="shared" si="1"/>
        <v>3232.2</v>
      </c>
      <c r="I42" s="26">
        <v>47.091249999999995</v>
      </c>
      <c r="J42" s="27"/>
      <c r="K42" s="43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</row>
    <row r="43" spans="1:1022" s="28" customFormat="1" x14ac:dyDescent="0.2">
      <c r="A43" s="108"/>
      <c r="B43" s="57">
        <v>10431</v>
      </c>
      <c r="C43" s="23" t="s">
        <v>39</v>
      </c>
      <c r="D43" s="24" t="s">
        <v>32</v>
      </c>
      <c r="E43" s="25">
        <v>60</v>
      </c>
      <c r="F43" s="42">
        <v>60.93</v>
      </c>
      <c r="G43" s="42">
        <f t="shared" si="0"/>
        <v>75.180000000000007</v>
      </c>
      <c r="H43" s="42">
        <f t="shared" si="1"/>
        <v>4510.8</v>
      </c>
      <c r="I43" s="26">
        <v>66.180250000000001</v>
      </c>
      <c r="J43" s="27"/>
      <c r="K43" s="43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</row>
    <row r="44" spans="1:1022" s="28" customFormat="1" x14ac:dyDescent="0.2">
      <c r="A44" s="108"/>
      <c r="B44" s="57">
        <v>10432</v>
      </c>
      <c r="C44" s="23" t="s">
        <v>40</v>
      </c>
      <c r="D44" s="24" t="s">
        <v>32</v>
      </c>
      <c r="E44" s="25">
        <v>15</v>
      </c>
      <c r="F44" s="42">
        <v>84.58</v>
      </c>
      <c r="G44" s="42">
        <f t="shared" si="0"/>
        <v>104.35</v>
      </c>
      <c r="H44" s="42">
        <f t="shared" si="1"/>
        <v>1565.25</v>
      </c>
      <c r="I44" s="26">
        <v>92.213000000000008</v>
      </c>
      <c r="J44" s="27"/>
      <c r="K44" s="43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</row>
    <row r="45" spans="1:1022" s="28" customFormat="1" x14ac:dyDescent="0.2">
      <c r="A45" s="108"/>
      <c r="B45" s="57">
        <v>10433</v>
      </c>
      <c r="C45" s="23" t="s">
        <v>41</v>
      </c>
      <c r="D45" s="24" t="s">
        <v>32</v>
      </c>
      <c r="E45" s="25">
        <v>15</v>
      </c>
      <c r="F45" s="42">
        <v>105.67</v>
      </c>
      <c r="G45" s="42">
        <f t="shared" si="0"/>
        <v>130.38</v>
      </c>
      <c r="H45" s="42">
        <f t="shared" si="1"/>
        <v>1955.7</v>
      </c>
      <c r="I45" s="26">
        <v>114.98849999999999</v>
      </c>
      <c r="J45" s="27"/>
      <c r="K45" s="43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</row>
    <row r="46" spans="1:1022" s="28" customFormat="1" x14ac:dyDescent="0.2">
      <c r="A46" s="108"/>
      <c r="B46" s="57">
        <v>10448</v>
      </c>
      <c r="C46" s="23" t="s">
        <v>42</v>
      </c>
      <c r="D46" s="24" t="s">
        <v>7</v>
      </c>
      <c r="E46" s="25">
        <v>15</v>
      </c>
      <c r="F46" s="42">
        <v>49.21</v>
      </c>
      <c r="G46" s="42">
        <f t="shared" si="0"/>
        <v>60.72</v>
      </c>
      <c r="H46" s="42">
        <f t="shared" si="1"/>
        <v>910.8</v>
      </c>
      <c r="I46" s="26">
        <v>51.964499999999994</v>
      </c>
      <c r="J46" s="27"/>
      <c r="K46" s="43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</row>
    <row r="47" spans="1:1022" s="28" customFormat="1" x14ac:dyDescent="0.2">
      <c r="A47" s="108"/>
      <c r="B47" s="57">
        <v>10449</v>
      </c>
      <c r="C47" s="23" t="s">
        <v>43</v>
      </c>
      <c r="D47" s="24" t="s">
        <v>7</v>
      </c>
      <c r="E47" s="25">
        <v>5</v>
      </c>
      <c r="F47" s="42">
        <v>395.09</v>
      </c>
      <c r="G47" s="42">
        <f t="shared" si="0"/>
        <v>487.46</v>
      </c>
      <c r="H47" s="42">
        <f t="shared" si="1"/>
        <v>2437.3000000000002</v>
      </c>
      <c r="I47" s="26">
        <v>409.15099999999995</v>
      </c>
      <c r="J47" s="27"/>
      <c r="K47" s="43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</row>
    <row r="48" spans="1:1022" s="28" customFormat="1" x14ac:dyDescent="0.2">
      <c r="A48" s="108"/>
      <c r="B48" s="57">
        <v>10450</v>
      </c>
      <c r="C48" s="23" t="s">
        <v>44</v>
      </c>
      <c r="D48" s="24" t="s">
        <v>11</v>
      </c>
      <c r="E48" s="25">
        <v>15</v>
      </c>
      <c r="F48" s="42">
        <v>209.58</v>
      </c>
      <c r="G48" s="42">
        <f t="shared" si="0"/>
        <v>258.58</v>
      </c>
      <c r="H48" s="42">
        <f t="shared" si="1"/>
        <v>3878.7</v>
      </c>
      <c r="I48" s="26">
        <v>219.91487499999999</v>
      </c>
      <c r="J48" s="27"/>
      <c r="K48" s="43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  <c r="AMF48" s="27"/>
      <c r="AMG48" s="27"/>
      <c r="AMH48" s="27"/>
    </row>
    <row r="49" spans="1:1022" s="28" customFormat="1" x14ac:dyDescent="0.2">
      <c r="A49" s="108"/>
      <c r="B49" s="57">
        <v>10451</v>
      </c>
      <c r="C49" s="23" t="s">
        <v>45</v>
      </c>
      <c r="D49" s="24" t="s">
        <v>11</v>
      </c>
      <c r="E49" s="25">
        <v>15</v>
      </c>
      <c r="F49" s="42">
        <v>293.5</v>
      </c>
      <c r="G49" s="42">
        <f t="shared" si="0"/>
        <v>362.12</v>
      </c>
      <c r="H49" s="42">
        <f t="shared" si="1"/>
        <v>5431.8</v>
      </c>
      <c r="I49" s="26">
        <v>307.885875</v>
      </c>
      <c r="J49" s="27"/>
      <c r="K49" s="43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  <c r="AMF49" s="27"/>
      <c r="AMG49" s="27"/>
      <c r="AMH49" s="27"/>
    </row>
    <row r="50" spans="1:1022" s="28" customFormat="1" x14ac:dyDescent="0.2">
      <c r="A50" s="108"/>
      <c r="B50" s="57">
        <v>10452</v>
      </c>
      <c r="C50" s="23" t="s">
        <v>46</v>
      </c>
      <c r="D50" s="24" t="s">
        <v>11</v>
      </c>
      <c r="E50" s="25">
        <v>15</v>
      </c>
      <c r="F50" s="42">
        <v>209.99</v>
      </c>
      <c r="G50" s="42">
        <f t="shared" si="0"/>
        <v>259.08999999999997</v>
      </c>
      <c r="H50" s="42">
        <f t="shared" si="1"/>
        <v>3886.35</v>
      </c>
      <c r="I50" s="26">
        <v>209.07</v>
      </c>
      <c r="J50" s="27"/>
      <c r="K50" s="43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</row>
    <row r="51" spans="1:1022" s="28" customFormat="1" x14ac:dyDescent="0.2">
      <c r="A51" s="108"/>
      <c r="B51" s="57">
        <v>10470</v>
      </c>
      <c r="C51" s="23" t="s">
        <v>47</v>
      </c>
      <c r="D51" s="24" t="s">
        <v>7</v>
      </c>
      <c r="E51" s="25">
        <v>15</v>
      </c>
      <c r="F51" s="42">
        <v>143.13</v>
      </c>
      <c r="G51" s="42">
        <f t="shared" si="0"/>
        <v>176.59</v>
      </c>
      <c r="H51" s="42">
        <f t="shared" si="1"/>
        <v>2648.85</v>
      </c>
      <c r="I51" s="26">
        <v>159.542125</v>
      </c>
      <c r="J51" s="27"/>
      <c r="K51" s="43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  <c r="AMG51" s="27"/>
      <c r="AMH51" s="27"/>
    </row>
    <row r="52" spans="1:1022" s="28" customFormat="1" x14ac:dyDescent="0.2">
      <c r="A52" s="108"/>
      <c r="B52" s="57">
        <v>10471</v>
      </c>
      <c r="C52" s="23" t="s">
        <v>48</v>
      </c>
      <c r="D52" s="24" t="s">
        <v>7</v>
      </c>
      <c r="E52" s="25">
        <v>15</v>
      </c>
      <c r="F52" s="42">
        <v>180.84</v>
      </c>
      <c r="G52" s="42">
        <f t="shared" si="0"/>
        <v>223.12</v>
      </c>
      <c r="H52" s="42">
        <f t="shared" si="1"/>
        <v>3346.8</v>
      </c>
      <c r="I52" s="26">
        <v>186.62275</v>
      </c>
      <c r="J52" s="27"/>
      <c r="K52" s="43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</row>
    <row r="53" spans="1:1022" s="28" customFormat="1" x14ac:dyDescent="0.2">
      <c r="A53" s="108"/>
      <c r="B53" s="57">
        <v>10475</v>
      </c>
      <c r="C53" s="23" t="s">
        <v>49</v>
      </c>
      <c r="D53" s="24" t="s">
        <v>11</v>
      </c>
      <c r="E53" s="25">
        <v>100</v>
      </c>
      <c r="F53" s="42">
        <v>6.59</v>
      </c>
      <c r="G53" s="42">
        <f t="shared" si="0"/>
        <v>8.1300000000000008</v>
      </c>
      <c r="H53" s="42">
        <f t="shared" si="1"/>
        <v>813</v>
      </c>
      <c r="I53" s="26">
        <v>6.3251249999999999</v>
      </c>
      <c r="J53" s="27"/>
      <c r="K53" s="43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  <c r="AMF53" s="27"/>
      <c r="AMG53" s="27"/>
      <c r="AMH53" s="27"/>
    </row>
    <row r="54" spans="1:1022" s="28" customFormat="1" x14ac:dyDescent="0.2">
      <c r="A54" s="108"/>
      <c r="B54" s="57">
        <v>10476</v>
      </c>
      <c r="C54" s="23" t="s">
        <v>50</v>
      </c>
      <c r="D54" s="24" t="s">
        <v>11</v>
      </c>
      <c r="E54" s="25">
        <v>150</v>
      </c>
      <c r="F54" s="42">
        <v>28.18</v>
      </c>
      <c r="G54" s="42">
        <f t="shared" si="0"/>
        <v>34.770000000000003</v>
      </c>
      <c r="H54" s="42">
        <f t="shared" si="1"/>
        <v>5215.5</v>
      </c>
      <c r="I54" s="26">
        <v>27.939124999999997</v>
      </c>
      <c r="J54" s="27"/>
      <c r="K54" s="43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</row>
    <row r="55" spans="1:1022" s="28" customFormat="1" ht="22.5" x14ac:dyDescent="0.2">
      <c r="A55" s="108"/>
      <c r="B55" s="57">
        <v>10477</v>
      </c>
      <c r="C55" s="23" t="s">
        <v>51</v>
      </c>
      <c r="D55" s="24" t="s">
        <v>11</v>
      </c>
      <c r="E55" s="25">
        <v>15</v>
      </c>
      <c r="F55" s="42">
        <v>22</v>
      </c>
      <c r="G55" s="42">
        <f t="shared" si="0"/>
        <v>27.14</v>
      </c>
      <c r="H55" s="42">
        <f t="shared" si="1"/>
        <v>407.1</v>
      </c>
      <c r="I55" s="26">
        <v>23.924374999999998</v>
      </c>
      <c r="J55" s="27"/>
      <c r="K55" s="43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  <c r="AMF55" s="27"/>
      <c r="AMG55" s="27"/>
      <c r="AMH55" s="27"/>
    </row>
    <row r="56" spans="1:1022" s="28" customFormat="1" ht="22.5" x14ac:dyDescent="0.2">
      <c r="A56" s="108"/>
      <c r="B56" s="57">
        <v>10478</v>
      </c>
      <c r="C56" s="23" t="s">
        <v>52</v>
      </c>
      <c r="D56" s="24" t="s">
        <v>11</v>
      </c>
      <c r="E56" s="25">
        <v>15</v>
      </c>
      <c r="F56" s="42">
        <v>38.74</v>
      </c>
      <c r="G56" s="42">
        <f t="shared" si="0"/>
        <v>47.8</v>
      </c>
      <c r="H56" s="42">
        <f t="shared" si="1"/>
        <v>717</v>
      </c>
      <c r="I56" s="26">
        <v>34.857624999999999</v>
      </c>
      <c r="J56" s="27"/>
      <c r="K56" s="43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  <c r="AMF56" s="27"/>
      <c r="AMG56" s="27"/>
      <c r="AMH56" s="27"/>
    </row>
    <row r="57" spans="1:1022" s="28" customFormat="1" x14ac:dyDescent="0.2">
      <c r="A57" s="108"/>
      <c r="B57" s="57">
        <v>10480</v>
      </c>
      <c r="C57" s="23" t="s">
        <v>53</v>
      </c>
      <c r="D57" s="24" t="s">
        <v>7</v>
      </c>
      <c r="E57" s="25">
        <v>60</v>
      </c>
      <c r="F57" s="42">
        <v>11.38</v>
      </c>
      <c r="G57" s="42">
        <f t="shared" si="0"/>
        <v>14.04</v>
      </c>
      <c r="H57" s="42">
        <f t="shared" si="1"/>
        <v>842.4</v>
      </c>
      <c r="I57" s="26">
        <v>11.6655</v>
      </c>
      <c r="J57" s="27"/>
      <c r="K57" s="43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  <c r="AMF57" s="27"/>
      <c r="AMG57" s="27"/>
      <c r="AMH57" s="27"/>
    </row>
    <row r="58" spans="1:1022" s="28" customFormat="1" x14ac:dyDescent="0.2">
      <c r="A58" s="108"/>
      <c r="B58" s="57">
        <v>10501</v>
      </c>
      <c r="C58" s="23" t="s">
        <v>54</v>
      </c>
      <c r="D58" s="24" t="s">
        <v>11</v>
      </c>
      <c r="E58" s="25">
        <v>200</v>
      </c>
      <c r="F58" s="42">
        <v>62.88</v>
      </c>
      <c r="G58" s="42">
        <f t="shared" si="0"/>
        <v>77.58</v>
      </c>
      <c r="H58" s="42">
        <f t="shared" si="1"/>
        <v>15516</v>
      </c>
      <c r="I58" s="26">
        <v>60.713625</v>
      </c>
      <c r="J58" s="27"/>
      <c r="K58" s="43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</row>
    <row r="59" spans="1:1022" s="28" customFormat="1" x14ac:dyDescent="0.2">
      <c r="A59" s="108"/>
      <c r="B59" s="57">
        <v>10506</v>
      </c>
      <c r="C59" s="23" t="s">
        <v>55</v>
      </c>
      <c r="D59" s="24" t="s">
        <v>11</v>
      </c>
      <c r="E59" s="25">
        <v>15</v>
      </c>
      <c r="F59" s="42">
        <v>252.6</v>
      </c>
      <c r="G59" s="42">
        <f t="shared" si="0"/>
        <v>311.66000000000003</v>
      </c>
      <c r="H59" s="42">
        <f t="shared" si="1"/>
        <v>4674.8999999999996</v>
      </c>
      <c r="I59" s="26">
        <v>229.181625</v>
      </c>
      <c r="J59" s="27"/>
      <c r="K59" s="43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  <c r="AMF59" s="27"/>
      <c r="AMG59" s="27"/>
      <c r="AMH59" s="27"/>
    </row>
    <row r="60" spans="1:1022" s="28" customFormat="1" x14ac:dyDescent="0.2">
      <c r="A60" s="108"/>
      <c r="B60" s="57">
        <v>10507</v>
      </c>
      <c r="C60" s="23" t="s">
        <v>56</v>
      </c>
      <c r="D60" s="24" t="s">
        <v>11</v>
      </c>
      <c r="E60" s="25">
        <v>6</v>
      </c>
      <c r="F60" s="42">
        <v>272.8</v>
      </c>
      <c r="G60" s="42">
        <f t="shared" si="0"/>
        <v>336.58</v>
      </c>
      <c r="H60" s="42">
        <f t="shared" si="1"/>
        <v>2019.48</v>
      </c>
      <c r="I60" s="26">
        <v>229.35837499999997</v>
      </c>
      <c r="J60" s="27"/>
      <c r="K60" s="43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  <c r="AMB60" s="27"/>
      <c r="AMC60" s="27"/>
      <c r="AMD60" s="27"/>
      <c r="AME60" s="27"/>
      <c r="AMF60" s="27"/>
      <c r="AMG60" s="27"/>
      <c r="AMH60" s="27"/>
    </row>
    <row r="61" spans="1:1022" s="28" customFormat="1" x14ac:dyDescent="0.2">
      <c r="A61" s="108"/>
      <c r="B61" s="57">
        <v>10540</v>
      </c>
      <c r="C61" s="23" t="s">
        <v>57</v>
      </c>
      <c r="D61" s="24" t="s">
        <v>11</v>
      </c>
      <c r="E61" s="25">
        <v>300</v>
      </c>
      <c r="F61" s="42">
        <v>23.52</v>
      </c>
      <c r="G61" s="42">
        <f t="shared" si="0"/>
        <v>29.02</v>
      </c>
      <c r="H61" s="42">
        <f t="shared" si="1"/>
        <v>8706</v>
      </c>
      <c r="I61" s="26">
        <v>24.277874999999998</v>
      </c>
      <c r="J61" s="27"/>
      <c r="K61" s="43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  <c r="AMB61" s="27"/>
      <c r="AMC61" s="27"/>
      <c r="AMD61" s="27"/>
      <c r="AME61" s="27"/>
      <c r="AMF61" s="27"/>
      <c r="AMG61" s="27"/>
      <c r="AMH61" s="27"/>
    </row>
    <row r="62" spans="1:1022" s="28" customFormat="1" x14ac:dyDescent="0.2">
      <c r="A62" s="108"/>
      <c r="B62" s="57">
        <v>20101</v>
      </c>
      <c r="C62" s="23" t="s">
        <v>58</v>
      </c>
      <c r="D62" s="24" t="s">
        <v>32</v>
      </c>
      <c r="E62" s="25">
        <v>150</v>
      </c>
      <c r="F62" s="42">
        <v>47.26</v>
      </c>
      <c r="G62" s="42">
        <f t="shared" si="0"/>
        <v>58.31</v>
      </c>
      <c r="H62" s="42">
        <f t="shared" si="1"/>
        <v>8746.5</v>
      </c>
      <c r="I62" s="26">
        <v>47.47</v>
      </c>
      <c r="J62" s="27"/>
      <c r="K62" s="43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</row>
    <row r="63" spans="1:1022" s="28" customFormat="1" x14ac:dyDescent="0.2">
      <c r="A63" s="108"/>
      <c r="B63" s="57">
        <v>20102</v>
      </c>
      <c r="C63" s="23" t="s">
        <v>59</v>
      </c>
      <c r="D63" s="24" t="s">
        <v>32</v>
      </c>
      <c r="E63" s="25">
        <v>150</v>
      </c>
      <c r="F63" s="42">
        <v>71.650000000000006</v>
      </c>
      <c r="G63" s="42">
        <f t="shared" si="0"/>
        <v>88.4</v>
      </c>
      <c r="H63" s="42">
        <f t="shared" si="1"/>
        <v>13260</v>
      </c>
      <c r="I63" s="26">
        <v>71.899375000000006</v>
      </c>
      <c r="J63" s="27"/>
      <c r="K63" s="43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  <c r="AMB63" s="27"/>
      <c r="AMC63" s="27"/>
      <c r="AMD63" s="27"/>
      <c r="AME63" s="27"/>
      <c r="AMF63" s="27"/>
      <c r="AMG63" s="27"/>
      <c r="AMH63" s="27"/>
    </row>
    <row r="64" spans="1:1022" s="28" customFormat="1" x14ac:dyDescent="0.2">
      <c r="A64" s="108"/>
      <c r="B64" s="57">
        <v>20103</v>
      </c>
      <c r="C64" s="23" t="s">
        <v>60</v>
      </c>
      <c r="D64" s="24" t="s">
        <v>32</v>
      </c>
      <c r="E64" s="25">
        <v>15</v>
      </c>
      <c r="F64" s="42">
        <v>106.47</v>
      </c>
      <c r="G64" s="42">
        <f t="shared" si="0"/>
        <v>131.36000000000001</v>
      </c>
      <c r="H64" s="42">
        <f t="shared" si="1"/>
        <v>1970.4</v>
      </c>
      <c r="I64" s="26">
        <v>106.94637499999999</v>
      </c>
      <c r="J64" s="27"/>
      <c r="K64" s="43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  <c r="AMB64" s="27"/>
      <c r="AMC64" s="27"/>
      <c r="AMD64" s="27"/>
      <c r="AME64" s="27"/>
      <c r="AMF64" s="27"/>
      <c r="AMG64" s="27"/>
      <c r="AMH64" s="27"/>
    </row>
    <row r="65" spans="1:1022" s="28" customFormat="1" x14ac:dyDescent="0.2">
      <c r="A65" s="108"/>
      <c r="B65" s="57">
        <v>20170</v>
      </c>
      <c r="C65" s="23" t="s">
        <v>1968</v>
      </c>
      <c r="D65" s="24" t="s">
        <v>32</v>
      </c>
      <c r="E65" s="25">
        <v>400</v>
      </c>
      <c r="F65" s="42">
        <v>300</v>
      </c>
      <c r="G65" s="42">
        <f t="shared" si="0"/>
        <v>370.14</v>
      </c>
      <c r="H65" s="42">
        <f t="shared" si="1"/>
        <v>148056</v>
      </c>
      <c r="I65" s="26"/>
      <c r="J65" s="27"/>
      <c r="K65" s="43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  <c r="AMB65" s="27"/>
      <c r="AMC65" s="27"/>
      <c r="AMD65" s="27"/>
      <c r="AME65" s="27"/>
      <c r="AMF65" s="27"/>
      <c r="AMG65" s="27"/>
      <c r="AMH65" s="27"/>
    </row>
    <row r="66" spans="1:1022" s="28" customFormat="1" x14ac:dyDescent="0.2">
      <c r="A66" s="108"/>
      <c r="B66" s="57">
        <v>20171</v>
      </c>
      <c r="C66" s="23" t="s">
        <v>1969</v>
      </c>
      <c r="D66" s="24" t="s">
        <v>32</v>
      </c>
      <c r="E66" s="25">
        <v>200</v>
      </c>
      <c r="F66" s="42">
        <v>444.7</v>
      </c>
      <c r="G66" s="42">
        <f t="shared" si="0"/>
        <v>548.66999999999996</v>
      </c>
      <c r="H66" s="42">
        <f t="shared" si="1"/>
        <v>109734</v>
      </c>
      <c r="I66" s="26"/>
      <c r="J66" s="27"/>
      <c r="K66" s="43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</row>
    <row r="67" spans="1:1022" s="28" customFormat="1" x14ac:dyDescent="0.2">
      <c r="A67" s="108"/>
      <c r="B67" s="57">
        <v>20176</v>
      </c>
      <c r="C67" s="23" t="s">
        <v>1966</v>
      </c>
      <c r="D67" s="24" t="s">
        <v>13</v>
      </c>
      <c r="E67" s="25">
        <v>200</v>
      </c>
      <c r="F67" s="42">
        <v>331.57</v>
      </c>
      <c r="G67" s="42">
        <f t="shared" si="0"/>
        <v>409.09</v>
      </c>
      <c r="H67" s="42">
        <f t="shared" si="1"/>
        <v>81818</v>
      </c>
      <c r="I67" s="26"/>
      <c r="J67" s="27"/>
      <c r="K67" s="43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  <c r="AMB67" s="27"/>
      <c r="AMC67" s="27"/>
      <c r="AMD67" s="27"/>
      <c r="AME67" s="27"/>
      <c r="AMF67" s="27"/>
      <c r="AMG67" s="27"/>
      <c r="AMH67" s="27"/>
    </row>
    <row r="68" spans="1:1022" s="28" customFormat="1" x14ac:dyDescent="0.2">
      <c r="A68" s="108"/>
      <c r="B68" s="57">
        <v>20177</v>
      </c>
      <c r="C68" s="23" t="s">
        <v>1967</v>
      </c>
      <c r="D68" s="24" t="s">
        <v>13</v>
      </c>
      <c r="E68" s="25">
        <v>200</v>
      </c>
      <c r="F68" s="42">
        <v>359.81</v>
      </c>
      <c r="G68" s="42">
        <f t="shared" si="0"/>
        <v>443.93</v>
      </c>
      <c r="H68" s="42">
        <f t="shared" si="1"/>
        <v>88786</v>
      </c>
      <c r="I68" s="26"/>
      <c r="J68" s="27"/>
      <c r="K68" s="43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  <c r="AMB68" s="27"/>
      <c r="AMC68" s="27"/>
      <c r="AMD68" s="27"/>
      <c r="AME68" s="27"/>
      <c r="AMF68" s="27"/>
      <c r="AMG68" s="27"/>
      <c r="AMH68" s="27"/>
    </row>
    <row r="69" spans="1:1022" s="28" customFormat="1" x14ac:dyDescent="0.2">
      <c r="A69" s="108"/>
      <c r="B69" s="57">
        <v>20201</v>
      </c>
      <c r="C69" s="23" t="s">
        <v>61</v>
      </c>
      <c r="D69" s="24" t="s">
        <v>7</v>
      </c>
      <c r="E69" s="25">
        <v>30</v>
      </c>
      <c r="F69" s="42">
        <v>54.68</v>
      </c>
      <c r="G69" s="42">
        <f t="shared" si="0"/>
        <v>67.459999999999994</v>
      </c>
      <c r="H69" s="42">
        <f t="shared" si="1"/>
        <v>2023.8</v>
      </c>
      <c r="I69" s="26">
        <v>57.734124999999992</v>
      </c>
      <c r="J69" s="27"/>
      <c r="K69" s="43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  <c r="AMB69" s="27"/>
      <c r="AMC69" s="27"/>
      <c r="AMD69" s="27"/>
      <c r="AME69" s="27"/>
      <c r="AMF69" s="27"/>
      <c r="AMG69" s="27"/>
      <c r="AMH69" s="27"/>
    </row>
    <row r="70" spans="1:1022" s="28" customFormat="1" x14ac:dyDescent="0.2">
      <c r="A70" s="108"/>
      <c r="B70" s="57">
        <v>20210</v>
      </c>
      <c r="C70" s="23" t="s">
        <v>26</v>
      </c>
      <c r="D70" s="24" t="s">
        <v>11</v>
      </c>
      <c r="E70" s="25">
        <v>90</v>
      </c>
      <c r="F70" s="42">
        <v>4.5599999999999996</v>
      </c>
      <c r="G70" s="42">
        <f t="shared" si="0"/>
        <v>5.63</v>
      </c>
      <c r="H70" s="42">
        <f t="shared" si="1"/>
        <v>506.7</v>
      </c>
      <c r="I70" s="26">
        <v>4.8101250000000002</v>
      </c>
      <c r="J70" s="27"/>
      <c r="K70" s="43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  <c r="AMB70" s="27"/>
      <c r="AMC70" s="27"/>
      <c r="AMD70" s="27"/>
      <c r="AME70" s="27"/>
      <c r="AMF70" s="27"/>
      <c r="AMG70" s="27"/>
      <c r="AMH70" s="27"/>
    </row>
    <row r="71" spans="1:1022" s="28" customFormat="1" x14ac:dyDescent="0.2">
      <c r="A71" s="108"/>
      <c r="B71" s="57">
        <v>20211</v>
      </c>
      <c r="C71" s="23" t="s">
        <v>62</v>
      </c>
      <c r="D71" s="24" t="s">
        <v>11</v>
      </c>
      <c r="E71" s="25">
        <v>90</v>
      </c>
      <c r="F71" s="42">
        <v>3.18</v>
      </c>
      <c r="G71" s="42">
        <f t="shared" si="0"/>
        <v>3.92</v>
      </c>
      <c r="H71" s="42">
        <f t="shared" si="1"/>
        <v>352.8</v>
      </c>
      <c r="I71" s="26">
        <v>2.7269999999999999</v>
      </c>
      <c r="J71" s="27"/>
      <c r="K71" s="43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  <c r="AMB71" s="27"/>
      <c r="AMC71" s="27"/>
      <c r="AMD71" s="27"/>
      <c r="AME71" s="27"/>
      <c r="AMF71" s="27"/>
      <c r="AMG71" s="27"/>
      <c r="AMH71" s="27"/>
    </row>
    <row r="72" spans="1:1022" s="28" customFormat="1" x14ac:dyDescent="0.2">
      <c r="A72" s="108"/>
      <c r="B72" s="57">
        <v>20215</v>
      </c>
      <c r="C72" s="23" t="s">
        <v>28</v>
      </c>
      <c r="D72" s="24" t="s">
        <v>7</v>
      </c>
      <c r="E72" s="25">
        <v>15</v>
      </c>
      <c r="F72" s="42">
        <v>134.01</v>
      </c>
      <c r="G72" s="42">
        <f t="shared" si="0"/>
        <v>165.34</v>
      </c>
      <c r="H72" s="42">
        <f t="shared" si="1"/>
        <v>2480.1</v>
      </c>
      <c r="I72" s="26">
        <v>149.921875</v>
      </c>
      <c r="J72" s="27"/>
      <c r="K72" s="43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  <c r="AMB72" s="27"/>
      <c r="AMC72" s="27"/>
      <c r="AMD72" s="27"/>
      <c r="AME72" s="27"/>
      <c r="AMF72" s="27"/>
      <c r="AMG72" s="27"/>
      <c r="AMH72" s="27"/>
    </row>
    <row r="73" spans="1:1022" s="28" customFormat="1" x14ac:dyDescent="0.2">
      <c r="A73" s="108"/>
      <c r="B73" s="57">
        <v>20216</v>
      </c>
      <c r="C73" s="23" t="s">
        <v>63</v>
      </c>
      <c r="D73" s="24" t="s">
        <v>7</v>
      </c>
      <c r="E73" s="25">
        <v>15</v>
      </c>
      <c r="F73" s="42">
        <v>366.2</v>
      </c>
      <c r="G73" s="42">
        <f t="shared" si="0"/>
        <v>451.82</v>
      </c>
      <c r="H73" s="42">
        <f t="shared" si="1"/>
        <v>6777.3</v>
      </c>
      <c r="I73" s="26">
        <v>382.72687499999995</v>
      </c>
      <c r="J73" s="27"/>
      <c r="K73" s="43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</row>
    <row r="74" spans="1:1022" s="28" customFormat="1" x14ac:dyDescent="0.2">
      <c r="A74" s="108"/>
      <c r="B74" s="57">
        <v>20217</v>
      </c>
      <c r="C74" s="23" t="s">
        <v>64</v>
      </c>
      <c r="D74" s="24" t="s">
        <v>7</v>
      </c>
      <c r="E74" s="25">
        <v>15</v>
      </c>
      <c r="F74" s="42">
        <v>337.42</v>
      </c>
      <c r="G74" s="42">
        <f t="shared" si="0"/>
        <v>416.31</v>
      </c>
      <c r="H74" s="42">
        <f t="shared" si="1"/>
        <v>6244.65</v>
      </c>
      <c r="I74" s="26">
        <v>346.13962500000002</v>
      </c>
      <c r="J74" s="27"/>
      <c r="K74" s="43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</row>
    <row r="75" spans="1:1022" s="28" customFormat="1" x14ac:dyDescent="0.2">
      <c r="A75" s="108"/>
      <c r="B75" s="57">
        <v>20301</v>
      </c>
      <c r="C75" s="23" t="s">
        <v>65</v>
      </c>
      <c r="D75" s="24" t="s">
        <v>11</v>
      </c>
      <c r="E75" s="25">
        <v>100</v>
      </c>
      <c r="F75" s="42">
        <v>63.25</v>
      </c>
      <c r="G75" s="42">
        <f t="shared" ref="G75:G138" si="2">ROUND(F75*(1+$H$3),2)</f>
        <v>78.040000000000006</v>
      </c>
      <c r="H75" s="42">
        <f t="shared" ref="H75:H138" si="3">ROUND(E75*G75,2)</f>
        <v>7804</v>
      </c>
      <c r="I75" s="26">
        <v>65.182874999999996</v>
      </c>
      <c r="J75" s="27"/>
      <c r="K75" s="43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  <c r="AMB75" s="27"/>
      <c r="AMC75" s="27"/>
      <c r="AMD75" s="27"/>
      <c r="AME75" s="27"/>
      <c r="AMF75" s="27"/>
      <c r="AMG75" s="27"/>
      <c r="AMH75" s="27"/>
    </row>
    <row r="76" spans="1:1022" s="28" customFormat="1" x14ac:dyDescent="0.2">
      <c r="A76" s="108"/>
      <c r="B76" s="57">
        <v>20304</v>
      </c>
      <c r="C76" s="23" t="s">
        <v>66</v>
      </c>
      <c r="D76" s="24" t="s">
        <v>11</v>
      </c>
      <c r="E76" s="25">
        <v>100</v>
      </c>
      <c r="F76" s="42">
        <v>75.430000000000007</v>
      </c>
      <c r="G76" s="42">
        <f t="shared" si="2"/>
        <v>93.07</v>
      </c>
      <c r="H76" s="42">
        <f t="shared" si="3"/>
        <v>9307</v>
      </c>
      <c r="I76" s="26">
        <v>76.116124999999997</v>
      </c>
      <c r="J76" s="27"/>
      <c r="K76" s="43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  <c r="AMB76" s="27"/>
      <c r="AMC76" s="27"/>
      <c r="AMD76" s="27"/>
      <c r="AME76" s="27"/>
      <c r="AMF76" s="27"/>
      <c r="AMG76" s="27"/>
      <c r="AMH76" s="27"/>
    </row>
    <row r="77" spans="1:1022" s="28" customFormat="1" x14ac:dyDescent="0.2">
      <c r="A77" s="108"/>
      <c r="B77" s="57">
        <v>20404</v>
      </c>
      <c r="C77" s="23" t="s">
        <v>67</v>
      </c>
      <c r="D77" s="24" t="s">
        <v>68</v>
      </c>
      <c r="E77" s="25">
        <v>1000</v>
      </c>
      <c r="F77" s="42">
        <v>12.56</v>
      </c>
      <c r="G77" s="42">
        <f t="shared" si="2"/>
        <v>15.5</v>
      </c>
      <c r="H77" s="42">
        <f t="shared" si="3"/>
        <v>15500</v>
      </c>
      <c r="I77" s="26">
        <v>9.5697499999999991</v>
      </c>
      <c r="J77" s="27"/>
      <c r="K77" s="43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  <c r="ALN77" s="27"/>
      <c r="ALO77" s="27"/>
      <c r="ALP77" s="27"/>
      <c r="ALQ77" s="27"/>
      <c r="ALR77" s="27"/>
      <c r="ALS77" s="27"/>
      <c r="ALT77" s="27"/>
      <c r="ALU77" s="27"/>
      <c r="ALV77" s="27"/>
      <c r="ALW77" s="27"/>
      <c r="ALX77" s="27"/>
      <c r="ALY77" s="27"/>
      <c r="ALZ77" s="27"/>
      <c r="AMA77" s="27"/>
      <c r="AMB77" s="27"/>
      <c r="AMC77" s="27"/>
      <c r="AMD77" s="27"/>
      <c r="AME77" s="27"/>
      <c r="AMF77" s="27"/>
      <c r="AMG77" s="27"/>
      <c r="AMH77" s="27"/>
    </row>
    <row r="78" spans="1:1022" s="28" customFormat="1" x14ac:dyDescent="0.2">
      <c r="A78" s="108"/>
      <c r="B78" s="57">
        <v>20407</v>
      </c>
      <c r="C78" s="23" t="s">
        <v>69</v>
      </c>
      <c r="D78" s="24" t="s">
        <v>68</v>
      </c>
      <c r="E78" s="25">
        <v>150</v>
      </c>
      <c r="F78" s="42">
        <v>12.32</v>
      </c>
      <c r="G78" s="42">
        <f t="shared" si="2"/>
        <v>15.2</v>
      </c>
      <c r="H78" s="42">
        <f t="shared" si="3"/>
        <v>2280</v>
      </c>
      <c r="I78" s="26">
        <v>10.756499999999999</v>
      </c>
      <c r="J78" s="27"/>
      <c r="K78" s="43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</row>
    <row r="79" spans="1:1022" s="28" customFormat="1" x14ac:dyDescent="0.2">
      <c r="A79" s="108"/>
      <c r="B79" s="57">
        <v>20409</v>
      </c>
      <c r="C79" s="23" t="s">
        <v>70</v>
      </c>
      <c r="D79" s="24" t="s">
        <v>68</v>
      </c>
      <c r="E79" s="25">
        <v>350</v>
      </c>
      <c r="F79" s="42">
        <v>10.01</v>
      </c>
      <c r="G79" s="42">
        <f t="shared" si="2"/>
        <v>12.35</v>
      </c>
      <c r="H79" s="42">
        <f t="shared" si="3"/>
        <v>4322.5</v>
      </c>
      <c r="I79" s="26">
        <v>8.9258749999999996</v>
      </c>
      <c r="J79" s="27"/>
      <c r="K79" s="43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  <c r="ALN79" s="27"/>
      <c r="ALO79" s="27"/>
      <c r="ALP79" s="27"/>
      <c r="ALQ79" s="27"/>
      <c r="ALR79" s="27"/>
      <c r="ALS79" s="27"/>
      <c r="ALT79" s="27"/>
      <c r="ALU79" s="27"/>
      <c r="ALV79" s="27"/>
      <c r="ALW79" s="27"/>
      <c r="ALX79" s="27"/>
      <c r="ALY79" s="27"/>
      <c r="ALZ79" s="27"/>
      <c r="AMA79" s="27"/>
      <c r="AMB79" s="27"/>
      <c r="AMC79" s="27"/>
      <c r="AMD79" s="27"/>
      <c r="AME79" s="27"/>
      <c r="AMF79" s="27"/>
      <c r="AMG79" s="27"/>
      <c r="AMH79" s="27"/>
    </row>
    <row r="80" spans="1:1022" s="28" customFormat="1" x14ac:dyDescent="0.2">
      <c r="A80" s="108"/>
      <c r="B80" s="57">
        <v>20505</v>
      </c>
      <c r="C80" s="23" t="s">
        <v>71</v>
      </c>
      <c r="D80" s="24" t="s">
        <v>7</v>
      </c>
      <c r="E80" s="25">
        <v>15</v>
      </c>
      <c r="F80" s="42">
        <v>440.07</v>
      </c>
      <c r="G80" s="42">
        <f t="shared" si="2"/>
        <v>542.96</v>
      </c>
      <c r="H80" s="42">
        <f t="shared" si="3"/>
        <v>8144.4</v>
      </c>
      <c r="I80" s="26">
        <v>448.76824999999997</v>
      </c>
      <c r="J80" s="27"/>
      <c r="K80" s="43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  <c r="ALN80" s="27"/>
      <c r="ALO80" s="27"/>
      <c r="ALP80" s="27"/>
      <c r="ALQ80" s="27"/>
      <c r="ALR80" s="27"/>
      <c r="ALS80" s="27"/>
      <c r="ALT80" s="27"/>
      <c r="ALU80" s="27"/>
      <c r="ALV80" s="27"/>
      <c r="ALW80" s="27"/>
      <c r="ALX80" s="27"/>
      <c r="ALY80" s="27"/>
      <c r="ALZ80" s="27"/>
      <c r="AMA80" s="27"/>
      <c r="AMB80" s="27"/>
      <c r="AMC80" s="27"/>
      <c r="AMD80" s="27"/>
      <c r="AME80" s="27"/>
      <c r="AMF80" s="27"/>
      <c r="AMG80" s="27"/>
      <c r="AMH80" s="27"/>
    </row>
    <row r="81" spans="1:1022" s="28" customFormat="1" x14ac:dyDescent="0.2">
      <c r="A81" s="108"/>
      <c r="B81" s="57">
        <v>20506</v>
      </c>
      <c r="C81" s="23" t="s">
        <v>72</v>
      </c>
      <c r="D81" s="24" t="s">
        <v>7</v>
      </c>
      <c r="E81" s="25">
        <v>15</v>
      </c>
      <c r="F81" s="42">
        <v>454.78</v>
      </c>
      <c r="G81" s="42">
        <f t="shared" si="2"/>
        <v>561.11</v>
      </c>
      <c r="H81" s="42">
        <f t="shared" si="3"/>
        <v>8416.65</v>
      </c>
      <c r="I81" s="26">
        <v>462.51687500000003</v>
      </c>
      <c r="J81" s="27"/>
      <c r="K81" s="43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  <c r="ALN81" s="27"/>
      <c r="ALO81" s="27"/>
      <c r="ALP81" s="27"/>
      <c r="ALQ81" s="27"/>
      <c r="ALR81" s="27"/>
      <c r="ALS81" s="27"/>
      <c r="ALT81" s="27"/>
      <c r="ALU81" s="27"/>
      <c r="ALV81" s="27"/>
      <c r="ALW81" s="27"/>
      <c r="ALX81" s="27"/>
      <c r="ALY81" s="27"/>
      <c r="ALZ81" s="27"/>
      <c r="AMA81" s="27"/>
      <c r="AMB81" s="27"/>
      <c r="AMC81" s="27"/>
      <c r="AMD81" s="27"/>
      <c r="AME81" s="27"/>
      <c r="AMF81" s="27"/>
      <c r="AMG81" s="27"/>
      <c r="AMH81" s="27"/>
    </row>
    <row r="82" spans="1:1022" s="28" customFormat="1" x14ac:dyDescent="0.2">
      <c r="A82" s="108"/>
      <c r="B82" s="57">
        <v>20601</v>
      </c>
      <c r="C82" s="23" t="s">
        <v>73</v>
      </c>
      <c r="D82" s="24" t="s">
        <v>7</v>
      </c>
      <c r="E82" s="25">
        <v>15</v>
      </c>
      <c r="F82" s="42">
        <v>744.41</v>
      </c>
      <c r="G82" s="42">
        <f t="shared" si="2"/>
        <v>918.45</v>
      </c>
      <c r="H82" s="42">
        <f t="shared" si="3"/>
        <v>13776.75</v>
      </c>
      <c r="I82" s="26">
        <v>778.16712499999994</v>
      </c>
      <c r="J82" s="27"/>
      <c r="K82" s="43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  <c r="ALN82" s="27"/>
      <c r="ALO82" s="27"/>
      <c r="ALP82" s="27"/>
      <c r="ALQ82" s="27"/>
      <c r="ALR82" s="27"/>
      <c r="ALS82" s="27"/>
      <c r="ALT82" s="27"/>
      <c r="ALU82" s="27"/>
      <c r="ALV82" s="27"/>
      <c r="ALW82" s="27"/>
      <c r="ALX82" s="27"/>
      <c r="ALY82" s="27"/>
      <c r="ALZ82" s="27"/>
      <c r="AMA82" s="27"/>
      <c r="AMB82" s="27"/>
      <c r="AMC82" s="27"/>
      <c r="AMD82" s="27"/>
      <c r="AME82" s="27"/>
      <c r="AMF82" s="27"/>
      <c r="AMG82" s="27"/>
      <c r="AMH82" s="27"/>
    </row>
    <row r="83" spans="1:1022" s="28" customFormat="1" x14ac:dyDescent="0.2">
      <c r="A83" s="108"/>
      <c r="B83" s="57">
        <v>20610</v>
      </c>
      <c r="C83" s="23" t="s">
        <v>74</v>
      </c>
      <c r="D83" s="24" t="s">
        <v>7</v>
      </c>
      <c r="E83" s="25">
        <v>15</v>
      </c>
      <c r="F83" s="42">
        <v>27.34</v>
      </c>
      <c r="G83" s="42">
        <f t="shared" si="2"/>
        <v>33.729999999999997</v>
      </c>
      <c r="H83" s="42">
        <f t="shared" si="3"/>
        <v>505.95</v>
      </c>
      <c r="I83" s="26">
        <v>28.873374999999999</v>
      </c>
      <c r="J83" s="27"/>
      <c r="K83" s="43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</row>
    <row r="84" spans="1:1022" s="28" customFormat="1" x14ac:dyDescent="0.2">
      <c r="A84" s="108"/>
      <c r="B84" s="57">
        <v>25001</v>
      </c>
      <c r="C84" s="23" t="s">
        <v>75</v>
      </c>
      <c r="D84" s="24" t="s">
        <v>7</v>
      </c>
      <c r="E84" s="25">
        <v>15</v>
      </c>
      <c r="F84" s="42">
        <v>61.45</v>
      </c>
      <c r="G84" s="42">
        <f t="shared" si="2"/>
        <v>75.819999999999993</v>
      </c>
      <c r="H84" s="42">
        <f t="shared" si="3"/>
        <v>1137.3</v>
      </c>
      <c r="I84" s="26">
        <v>64.879874999999998</v>
      </c>
      <c r="J84" s="27"/>
      <c r="K84" s="43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</row>
    <row r="85" spans="1:1022" s="28" customFormat="1" x14ac:dyDescent="0.2">
      <c r="A85" s="108"/>
      <c r="B85" s="57">
        <v>25003</v>
      </c>
      <c r="C85" s="23" t="s">
        <v>76</v>
      </c>
      <c r="D85" s="24" t="s">
        <v>7</v>
      </c>
      <c r="E85" s="25">
        <v>54</v>
      </c>
      <c r="F85" s="42">
        <v>200.49</v>
      </c>
      <c r="G85" s="42">
        <f t="shared" si="2"/>
        <v>247.36</v>
      </c>
      <c r="H85" s="42">
        <f t="shared" si="3"/>
        <v>13357.44</v>
      </c>
      <c r="I85" s="26">
        <v>211.696</v>
      </c>
      <c r="J85" s="27"/>
      <c r="K85" s="43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  <c r="ALN85" s="27"/>
      <c r="ALO85" s="27"/>
      <c r="ALP85" s="27"/>
      <c r="ALQ85" s="27"/>
      <c r="ALR85" s="27"/>
      <c r="ALS85" s="27"/>
      <c r="ALT85" s="27"/>
      <c r="ALU85" s="27"/>
      <c r="ALV85" s="27"/>
      <c r="ALW85" s="27"/>
      <c r="ALX85" s="27"/>
      <c r="ALY85" s="27"/>
      <c r="ALZ85" s="27"/>
      <c r="AMA85" s="27"/>
      <c r="AMB85" s="27"/>
      <c r="AMC85" s="27"/>
      <c r="AMD85" s="27"/>
      <c r="AME85" s="27"/>
      <c r="AMF85" s="27"/>
      <c r="AMG85" s="27"/>
      <c r="AMH85" s="27"/>
    </row>
    <row r="86" spans="1:1022" s="28" customFormat="1" x14ac:dyDescent="0.2">
      <c r="A86" s="108"/>
      <c r="B86" s="57">
        <v>25004</v>
      </c>
      <c r="C86" s="23" t="s">
        <v>77</v>
      </c>
      <c r="D86" s="24" t="s">
        <v>7</v>
      </c>
      <c r="E86" s="25">
        <v>54</v>
      </c>
      <c r="F86" s="42">
        <v>364.53</v>
      </c>
      <c r="G86" s="42">
        <f t="shared" si="2"/>
        <v>449.76</v>
      </c>
      <c r="H86" s="42">
        <f t="shared" si="3"/>
        <v>24287.040000000001</v>
      </c>
      <c r="I86" s="26">
        <v>384.911</v>
      </c>
      <c r="J86" s="27"/>
      <c r="K86" s="43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</row>
    <row r="87" spans="1:1022" s="28" customFormat="1" x14ac:dyDescent="0.2">
      <c r="A87" s="108"/>
      <c r="B87" s="57">
        <v>25005</v>
      </c>
      <c r="C87" s="23" t="s">
        <v>78</v>
      </c>
      <c r="D87" s="24" t="s">
        <v>7</v>
      </c>
      <c r="E87" s="25">
        <v>160</v>
      </c>
      <c r="F87" s="42">
        <v>140.11000000000001</v>
      </c>
      <c r="G87" s="42">
        <f t="shared" si="2"/>
        <v>172.87</v>
      </c>
      <c r="H87" s="42">
        <f t="shared" si="3"/>
        <v>27659.200000000001</v>
      </c>
      <c r="I87" s="26">
        <v>154.13862499999999</v>
      </c>
      <c r="J87" s="27"/>
      <c r="K87" s="43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  <c r="ADC87" s="27"/>
      <c r="ADD87" s="27"/>
      <c r="ADE87" s="27"/>
      <c r="ADF87" s="27"/>
      <c r="ADG87" s="27"/>
      <c r="ADH87" s="27"/>
      <c r="ADI87" s="27"/>
      <c r="ADJ87" s="27"/>
      <c r="ADK87" s="27"/>
      <c r="ADL87" s="27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I87" s="27"/>
      <c r="AFJ87" s="27"/>
      <c r="AFK87" s="27"/>
      <c r="AFL87" s="27"/>
      <c r="AFM87" s="27"/>
      <c r="AFN87" s="27"/>
      <c r="AFO87" s="27"/>
      <c r="AFP87" s="27"/>
      <c r="AFQ87" s="27"/>
      <c r="AFR87" s="27"/>
      <c r="AFS87" s="27"/>
      <c r="AFT87" s="27"/>
      <c r="AFU87" s="27"/>
      <c r="AFV87" s="27"/>
      <c r="AFW87" s="27"/>
      <c r="AFX87" s="27"/>
      <c r="AFY87" s="27"/>
      <c r="AFZ87" s="27"/>
      <c r="AGA87" s="27"/>
      <c r="AGB87" s="27"/>
      <c r="AGC87" s="27"/>
      <c r="AGD87" s="27"/>
      <c r="AGE87" s="27"/>
      <c r="AGF87" s="27"/>
      <c r="AGG87" s="27"/>
      <c r="AGH87" s="27"/>
      <c r="AGI87" s="27"/>
      <c r="AGJ87" s="27"/>
      <c r="AGK87" s="27"/>
      <c r="AGL87" s="27"/>
      <c r="AGM87" s="27"/>
      <c r="AGN87" s="27"/>
      <c r="AGO87" s="27"/>
      <c r="AGP87" s="27"/>
      <c r="AGQ87" s="27"/>
      <c r="AGR87" s="27"/>
      <c r="AGS87" s="27"/>
      <c r="AGT87" s="27"/>
      <c r="AGU87" s="27"/>
      <c r="AGV87" s="27"/>
      <c r="AGW87" s="27"/>
      <c r="AGX87" s="27"/>
      <c r="AGY87" s="27"/>
      <c r="AGZ87" s="27"/>
      <c r="AHA87" s="27"/>
      <c r="AHB87" s="27"/>
      <c r="AHC87" s="27"/>
      <c r="AHD87" s="27"/>
      <c r="AHE87" s="27"/>
      <c r="AHF87" s="27"/>
      <c r="AHG87" s="27"/>
      <c r="AHH87" s="27"/>
      <c r="AHI87" s="27"/>
      <c r="AHJ87" s="27"/>
      <c r="AHK87" s="27"/>
      <c r="AHL87" s="27"/>
      <c r="AHM87" s="27"/>
      <c r="AHN87" s="27"/>
      <c r="AHO87" s="27"/>
      <c r="AHP87" s="27"/>
      <c r="AHQ87" s="27"/>
      <c r="AHR87" s="27"/>
      <c r="AHS87" s="27"/>
      <c r="AHT87" s="27"/>
      <c r="AHU87" s="27"/>
      <c r="AHV87" s="27"/>
      <c r="AHW87" s="27"/>
      <c r="AHX87" s="27"/>
      <c r="AHY87" s="27"/>
      <c r="AHZ87" s="27"/>
      <c r="AIA87" s="27"/>
      <c r="AIB87" s="27"/>
      <c r="AIC87" s="27"/>
      <c r="AID87" s="27"/>
      <c r="AIE87" s="27"/>
      <c r="AIF87" s="27"/>
      <c r="AIG87" s="27"/>
      <c r="AIH87" s="27"/>
      <c r="AII87" s="27"/>
      <c r="AIJ87" s="27"/>
      <c r="AIK87" s="27"/>
      <c r="AIL87" s="27"/>
      <c r="AIM87" s="27"/>
      <c r="AIN87" s="27"/>
      <c r="AIO87" s="27"/>
      <c r="AIP87" s="27"/>
      <c r="AIQ87" s="27"/>
      <c r="AIR87" s="27"/>
      <c r="AIS87" s="27"/>
      <c r="AIT87" s="27"/>
      <c r="AIU87" s="27"/>
      <c r="AIV87" s="27"/>
      <c r="AIW87" s="27"/>
      <c r="AIX87" s="27"/>
      <c r="AIY87" s="27"/>
      <c r="AIZ87" s="27"/>
      <c r="AJA87" s="27"/>
      <c r="AJB87" s="27"/>
      <c r="AJC87" s="27"/>
      <c r="AJD87" s="27"/>
      <c r="AJE87" s="27"/>
      <c r="AJF87" s="27"/>
      <c r="AJG87" s="27"/>
      <c r="AJH87" s="27"/>
      <c r="AJI87" s="27"/>
      <c r="AJJ87" s="27"/>
      <c r="AJK87" s="27"/>
      <c r="AJL87" s="27"/>
      <c r="AJM87" s="27"/>
      <c r="AJN87" s="27"/>
      <c r="AJO87" s="27"/>
      <c r="AJP87" s="27"/>
      <c r="AJQ87" s="27"/>
      <c r="AJR87" s="27"/>
      <c r="AJS87" s="27"/>
      <c r="AJT87" s="27"/>
      <c r="AJU87" s="27"/>
      <c r="AJV87" s="27"/>
      <c r="AJW87" s="27"/>
      <c r="AJX87" s="27"/>
      <c r="AJY87" s="27"/>
      <c r="AJZ87" s="27"/>
      <c r="AKA87" s="27"/>
      <c r="AKB87" s="27"/>
      <c r="AKC87" s="27"/>
      <c r="AKD87" s="27"/>
      <c r="AKE87" s="27"/>
      <c r="AKF87" s="27"/>
      <c r="AKG87" s="27"/>
      <c r="AKH87" s="27"/>
      <c r="AKI87" s="27"/>
      <c r="AKJ87" s="27"/>
      <c r="AKK87" s="27"/>
      <c r="AKL87" s="27"/>
      <c r="AKM87" s="27"/>
      <c r="AKN87" s="27"/>
      <c r="AKO87" s="27"/>
      <c r="AKP87" s="27"/>
      <c r="AKQ87" s="27"/>
      <c r="AKR87" s="27"/>
      <c r="AKS87" s="27"/>
      <c r="AKT87" s="27"/>
      <c r="AKU87" s="27"/>
      <c r="AKV87" s="27"/>
      <c r="AKW87" s="27"/>
      <c r="AKX87" s="27"/>
      <c r="AKY87" s="27"/>
      <c r="AKZ87" s="27"/>
      <c r="ALA87" s="27"/>
      <c r="ALB87" s="27"/>
      <c r="ALC87" s="27"/>
      <c r="ALD87" s="27"/>
      <c r="ALE87" s="27"/>
      <c r="ALF87" s="27"/>
      <c r="ALG87" s="27"/>
      <c r="ALH87" s="27"/>
      <c r="ALI87" s="27"/>
      <c r="ALJ87" s="27"/>
      <c r="ALK87" s="27"/>
      <c r="ALL87" s="27"/>
      <c r="ALM87" s="27"/>
      <c r="ALN87" s="27"/>
      <c r="ALO87" s="27"/>
      <c r="ALP87" s="27"/>
      <c r="ALQ87" s="27"/>
      <c r="ALR87" s="27"/>
      <c r="ALS87" s="27"/>
      <c r="ALT87" s="27"/>
      <c r="ALU87" s="27"/>
      <c r="ALV87" s="27"/>
      <c r="ALW87" s="27"/>
      <c r="ALX87" s="27"/>
      <c r="ALY87" s="27"/>
      <c r="ALZ87" s="27"/>
      <c r="AMA87" s="27"/>
      <c r="AMB87" s="27"/>
      <c r="AMC87" s="27"/>
      <c r="AMD87" s="27"/>
      <c r="AME87" s="27"/>
      <c r="AMF87" s="27"/>
      <c r="AMG87" s="27"/>
      <c r="AMH87" s="27"/>
    </row>
    <row r="88" spans="1:1022" s="28" customFormat="1" x14ac:dyDescent="0.2">
      <c r="A88" s="108"/>
      <c r="B88" s="57">
        <v>25006</v>
      </c>
      <c r="C88" s="23" t="s">
        <v>79</v>
      </c>
      <c r="D88" s="24" t="s">
        <v>7</v>
      </c>
      <c r="E88" s="25">
        <v>110</v>
      </c>
      <c r="F88" s="42">
        <v>280.23</v>
      </c>
      <c r="G88" s="42">
        <f t="shared" si="2"/>
        <v>345.75</v>
      </c>
      <c r="H88" s="42">
        <f t="shared" si="3"/>
        <v>38032.5</v>
      </c>
      <c r="I88" s="26">
        <v>308.27724999999998</v>
      </c>
      <c r="J88" s="27"/>
      <c r="K88" s="43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</row>
    <row r="89" spans="1:1022" s="28" customFormat="1" x14ac:dyDescent="0.2">
      <c r="A89" s="108"/>
      <c r="B89" s="57">
        <v>29040</v>
      </c>
      <c r="C89" s="23" t="s">
        <v>80</v>
      </c>
      <c r="D89" s="24" t="s">
        <v>13</v>
      </c>
      <c r="E89" s="25">
        <v>15</v>
      </c>
      <c r="F89" s="42">
        <v>11.31</v>
      </c>
      <c r="G89" s="42">
        <f t="shared" si="2"/>
        <v>13.95</v>
      </c>
      <c r="H89" s="42">
        <f t="shared" si="3"/>
        <v>209.25</v>
      </c>
      <c r="I89" s="26">
        <v>11.160499999999999</v>
      </c>
      <c r="J89" s="27"/>
      <c r="K89" s="43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</row>
    <row r="90" spans="1:1022" s="28" customFormat="1" x14ac:dyDescent="0.2">
      <c r="A90" s="108"/>
      <c r="B90" s="57">
        <v>30101</v>
      </c>
      <c r="C90" s="23" t="s">
        <v>81</v>
      </c>
      <c r="D90" s="24" t="s">
        <v>11</v>
      </c>
      <c r="E90" s="25">
        <v>106</v>
      </c>
      <c r="F90" s="42">
        <v>70.27</v>
      </c>
      <c r="G90" s="42">
        <f t="shared" si="2"/>
        <v>86.7</v>
      </c>
      <c r="H90" s="42">
        <f t="shared" si="3"/>
        <v>9190.2000000000007</v>
      </c>
      <c r="I90" s="26">
        <v>71.432249999999996</v>
      </c>
      <c r="J90" s="27"/>
      <c r="K90" s="43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</row>
    <row r="91" spans="1:1022" s="28" customFormat="1" x14ac:dyDescent="0.2">
      <c r="A91" s="108"/>
      <c r="B91" s="57">
        <v>30104</v>
      </c>
      <c r="C91" s="23" t="s">
        <v>66</v>
      </c>
      <c r="D91" s="24" t="s">
        <v>11</v>
      </c>
      <c r="E91" s="25">
        <v>108</v>
      </c>
      <c r="F91" s="42">
        <v>75.430000000000007</v>
      </c>
      <c r="G91" s="42">
        <f t="shared" si="2"/>
        <v>93.07</v>
      </c>
      <c r="H91" s="42">
        <f t="shared" si="3"/>
        <v>10051.56</v>
      </c>
      <c r="I91" s="26">
        <v>76.116124999999997</v>
      </c>
      <c r="J91" s="27"/>
      <c r="K91" s="43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  <c r="ALN91" s="27"/>
      <c r="ALO91" s="27"/>
      <c r="ALP91" s="27"/>
      <c r="ALQ91" s="27"/>
      <c r="ALR91" s="27"/>
      <c r="ALS91" s="27"/>
      <c r="ALT91" s="27"/>
      <c r="ALU91" s="27"/>
      <c r="ALV91" s="27"/>
      <c r="ALW91" s="27"/>
      <c r="ALX91" s="27"/>
      <c r="ALY91" s="27"/>
      <c r="ALZ91" s="27"/>
      <c r="AMA91" s="27"/>
      <c r="AMB91" s="27"/>
      <c r="AMC91" s="27"/>
      <c r="AMD91" s="27"/>
      <c r="AME91" s="27"/>
      <c r="AMF91" s="27"/>
      <c r="AMG91" s="27"/>
      <c r="AMH91" s="27"/>
    </row>
    <row r="92" spans="1:1022" s="28" customFormat="1" x14ac:dyDescent="0.2">
      <c r="A92" s="108"/>
      <c r="B92" s="57">
        <v>30113</v>
      </c>
      <c r="C92" s="23" t="s">
        <v>82</v>
      </c>
      <c r="D92" s="24" t="s">
        <v>11</v>
      </c>
      <c r="E92" s="25">
        <v>15</v>
      </c>
      <c r="F92" s="42">
        <v>105.46</v>
      </c>
      <c r="G92" s="42">
        <f t="shared" si="2"/>
        <v>130.12</v>
      </c>
      <c r="H92" s="42">
        <f t="shared" si="3"/>
        <v>1951.8</v>
      </c>
      <c r="I92" s="26">
        <v>108.43612499999999</v>
      </c>
      <c r="J92" s="27"/>
      <c r="K92" s="43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  <c r="ALN92" s="27"/>
      <c r="ALO92" s="27"/>
      <c r="ALP92" s="27"/>
      <c r="ALQ92" s="27"/>
      <c r="ALR92" s="27"/>
      <c r="ALS92" s="27"/>
      <c r="ALT92" s="27"/>
      <c r="ALU92" s="27"/>
      <c r="ALV92" s="27"/>
      <c r="ALW92" s="27"/>
      <c r="ALX92" s="27"/>
      <c r="ALY92" s="27"/>
      <c r="ALZ92" s="27"/>
      <c r="AMA92" s="27"/>
      <c r="AMB92" s="27"/>
      <c r="AMC92" s="27"/>
      <c r="AMD92" s="27"/>
      <c r="AME92" s="27"/>
      <c r="AMF92" s="27"/>
      <c r="AMG92" s="27"/>
      <c r="AMH92" s="27"/>
    </row>
    <row r="93" spans="1:1022" s="28" customFormat="1" x14ac:dyDescent="0.2">
      <c r="A93" s="108"/>
      <c r="B93" s="57">
        <v>30114</v>
      </c>
      <c r="C93" s="23" t="s">
        <v>83</v>
      </c>
      <c r="D93" s="24" t="s">
        <v>11</v>
      </c>
      <c r="E93" s="25">
        <v>110</v>
      </c>
      <c r="F93" s="42">
        <v>80.88</v>
      </c>
      <c r="G93" s="42">
        <f t="shared" si="2"/>
        <v>99.79</v>
      </c>
      <c r="H93" s="42">
        <f t="shared" si="3"/>
        <v>10976.9</v>
      </c>
      <c r="I93" s="26">
        <v>81.330249999999992</v>
      </c>
      <c r="J93" s="27"/>
      <c r="K93" s="43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</row>
    <row r="94" spans="1:1022" s="28" customFormat="1" x14ac:dyDescent="0.2">
      <c r="A94" s="108"/>
      <c r="B94" s="57">
        <v>30115</v>
      </c>
      <c r="C94" s="23" t="s">
        <v>84</v>
      </c>
      <c r="D94" s="24" t="s">
        <v>11</v>
      </c>
      <c r="E94" s="25">
        <v>112</v>
      </c>
      <c r="F94" s="42">
        <v>82.21</v>
      </c>
      <c r="G94" s="42">
        <f t="shared" si="2"/>
        <v>101.43</v>
      </c>
      <c r="H94" s="42">
        <f t="shared" si="3"/>
        <v>11360.16</v>
      </c>
      <c r="I94" s="26">
        <v>82.643249999999995</v>
      </c>
      <c r="J94" s="27"/>
      <c r="K94" s="43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</row>
    <row r="95" spans="1:1022" s="28" customFormat="1" x14ac:dyDescent="0.2">
      <c r="A95" s="108"/>
      <c r="B95" s="57">
        <v>30116</v>
      </c>
      <c r="C95" s="23" t="s">
        <v>85</v>
      </c>
      <c r="D95" s="24" t="s">
        <v>11</v>
      </c>
      <c r="E95" s="25">
        <v>15</v>
      </c>
      <c r="F95" s="42">
        <v>84.02</v>
      </c>
      <c r="G95" s="42">
        <f t="shared" si="2"/>
        <v>103.66</v>
      </c>
      <c r="H95" s="42">
        <f t="shared" si="3"/>
        <v>1554.9</v>
      </c>
      <c r="I95" s="26">
        <v>84.625375000000005</v>
      </c>
      <c r="J95" s="27"/>
      <c r="K95" s="43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</row>
    <row r="96" spans="1:1022" s="28" customFormat="1" x14ac:dyDescent="0.2">
      <c r="A96" s="108"/>
      <c r="B96" s="57">
        <v>30117</v>
      </c>
      <c r="C96" s="23" t="s">
        <v>86</v>
      </c>
      <c r="D96" s="24" t="s">
        <v>11</v>
      </c>
      <c r="E96" s="25">
        <v>15</v>
      </c>
      <c r="F96" s="42">
        <v>85.59</v>
      </c>
      <c r="G96" s="42">
        <f t="shared" si="2"/>
        <v>105.6</v>
      </c>
      <c r="H96" s="42">
        <f t="shared" si="3"/>
        <v>1584</v>
      </c>
      <c r="I96" s="26">
        <v>86.064624999999992</v>
      </c>
      <c r="J96" s="27"/>
      <c r="K96" s="43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</row>
    <row r="97" spans="1:1022" s="28" customFormat="1" x14ac:dyDescent="0.2">
      <c r="A97" s="108"/>
      <c r="B97" s="57">
        <v>30120</v>
      </c>
      <c r="C97" s="23" t="s">
        <v>87</v>
      </c>
      <c r="D97" s="24" t="s">
        <v>32</v>
      </c>
      <c r="E97" s="25">
        <v>15</v>
      </c>
      <c r="F97" s="42">
        <v>113.79</v>
      </c>
      <c r="G97" s="42">
        <f t="shared" si="2"/>
        <v>140.38999999999999</v>
      </c>
      <c r="H97" s="42">
        <f t="shared" si="3"/>
        <v>2105.85</v>
      </c>
      <c r="I97" s="26">
        <v>143.97550000000001</v>
      </c>
      <c r="J97" s="27"/>
      <c r="K97" s="43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</row>
    <row r="98" spans="1:1022" s="28" customFormat="1" x14ac:dyDescent="0.2">
      <c r="A98" s="108"/>
      <c r="B98" s="57">
        <v>30204</v>
      </c>
      <c r="C98" s="23" t="s">
        <v>67</v>
      </c>
      <c r="D98" s="24" t="s">
        <v>68</v>
      </c>
      <c r="E98" s="25">
        <v>15</v>
      </c>
      <c r="F98" s="42">
        <v>12.56</v>
      </c>
      <c r="G98" s="42">
        <f t="shared" si="2"/>
        <v>15.5</v>
      </c>
      <c r="H98" s="42">
        <f t="shared" si="3"/>
        <v>232.5</v>
      </c>
      <c r="I98" s="26">
        <v>9.5697499999999991</v>
      </c>
      <c r="J98" s="27"/>
      <c r="K98" s="43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</row>
    <row r="99" spans="1:1022" s="28" customFormat="1" x14ac:dyDescent="0.2">
      <c r="A99" s="108"/>
      <c r="B99" s="57">
        <v>30207</v>
      </c>
      <c r="C99" s="23" t="s">
        <v>69</v>
      </c>
      <c r="D99" s="24" t="s">
        <v>68</v>
      </c>
      <c r="E99" s="25">
        <v>15</v>
      </c>
      <c r="F99" s="42">
        <v>12.32</v>
      </c>
      <c r="G99" s="42">
        <f t="shared" si="2"/>
        <v>15.2</v>
      </c>
      <c r="H99" s="42">
        <f t="shared" si="3"/>
        <v>228</v>
      </c>
      <c r="I99" s="26">
        <v>10.756499999999999</v>
      </c>
      <c r="J99" s="27"/>
      <c r="K99" s="43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</row>
    <row r="100" spans="1:1022" s="28" customFormat="1" x14ac:dyDescent="0.2">
      <c r="A100" s="108"/>
      <c r="B100" s="57">
        <v>30209</v>
      </c>
      <c r="C100" s="23" t="s">
        <v>70</v>
      </c>
      <c r="D100" s="24" t="s">
        <v>68</v>
      </c>
      <c r="E100" s="25">
        <v>15</v>
      </c>
      <c r="F100" s="42">
        <v>10.01</v>
      </c>
      <c r="G100" s="42">
        <f t="shared" si="2"/>
        <v>12.35</v>
      </c>
      <c r="H100" s="42">
        <f t="shared" si="3"/>
        <v>185.25</v>
      </c>
      <c r="I100" s="26">
        <v>8.9258749999999996</v>
      </c>
      <c r="J100" s="27"/>
      <c r="K100" s="43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</row>
    <row r="101" spans="1:1022" s="28" customFormat="1" x14ac:dyDescent="0.2">
      <c r="A101" s="108"/>
      <c r="B101" s="57">
        <v>30305</v>
      </c>
      <c r="C101" s="23" t="s">
        <v>88</v>
      </c>
      <c r="D101" s="24" t="s">
        <v>7</v>
      </c>
      <c r="E101" s="25">
        <v>112</v>
      </c>
      <c r="F101" s="42">
        <v>439.66</v>
      </c>
      <c r="G101" s="42">
        <f t="shared" si="2"/>
        <v>542.45000000000005</v>
      </c>
      <c r="H101" s="42">
        <f t="shared" si="3"/>
        <v>60754.400000000001</v>
      </c>
      <c r="I101" s="26">
        <v>448.45262499999995</v>
      </c>
      <c r="J101" s="27"/>
      <c r="K101" s="43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</row>
    <row r="102" spans="1:1022" s="28" customFormat="1" x14ac:dyDescent="0.2">
      <c r="A102" s="108"/>
      <c r="B102" s="57">
        <v>30307</v>
      </c>
      <c r="C102" s="23" t="s">
        <v>89</v>
      </c>
      <c r="D102" s="24" t="s">
        <v>7</v>
      </c>
      <c r="E102" s="25">
        <v>113</v>
      </c>
      <c r="F102" s="42">
        <v>454.78</v>
      </c>
      <c r="G102" s="42">
        <f t="shared" si="2"/>
        <v>561.11</v>
      </c>
      <c r="H102" s="42">
        <f t="shared" si="3"/>
        <v>63405.43</v>
      </c>
      <c r="I102" s="26">
        <v>462.51687500000003</v>
      </c>
      <c r="J102" s="27"/>
      <c r="K102" s="43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</row>
    <row r="103" spans="1:1022" s="28" customFormat="1" x14ac:dyDescent="0.2">
      <c r="A103" s="108"/>
      <c r="B103" s="57">
        <v>30308</v>
      </c>
      <c r="C103" s="23" t="s">
        <v>90</v>
      </c>
      <c r="D103" s="24" t="s">
        <v>7</v>
      </c>
      <c r="E103" s="25">
        <v>115</v>
      </c>
      <c r="F103" s="42">
        <v>470.95</v>
      </c>
      <c r="G103" s="42">
        <f t="shared" si="2"/>
        <v>581.05999999999995</v>
      </c>
      <c r="H103" s="42">
        <f t="shared" si="3"/>
        <v>66821.899999999994</v>
      </c>
      <c r="I103" s="26">
        <v>477.59112500000003</v>
      </c>
      <c r="J103" s="27"/>
      <c r="K103" s="43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  <c r="ALN103" s="27"/>
      <c r="ALO103" s="27"/>
      <c r="ALP103" s="27"/>
      <c r="ALQ103" s="27"/>
      <c r="ALR103" s="27"/>
      <c r="ALS103" s="27"/>
      <c r="ALT103" s="27"/>
      <c r="ALU103" s="27"/>
      <c r="ALV103" s="27"/>
      <c r="ALW103" s="27"/>
      <c r="ALX103" s="27"/>
      <c r="ALY103" s="27"/>
      <c r="ALZ103" s="27"/>
      <c r="AMA103" s="27"/>
      <c r="AMB103" s="27"/>
      <c r="AMC103" s="27"/>
      <c r="AMD103" s="27"/>
      <c r="AME103" s="27"/>
      <c r="AMF103" s="27"/>
      <c r="AMG103" s="27"/>
      <c r="AMH103" s="27"/>
    </row>
    <row r="104" spans="1:1022" s="28" customFormat="1" x14ac:dyDescent="0.2">
      <c r="A104" s="108"/>
      <c r="B104" s="57">
        <v>30319</v>
      </c>
      <c r="C104" s="23" t="s">
        <v>91</v>
      </c>
      <c r="D104" s="24" t="s">
        <v>7</v>
      </c>
      <c r="E104" s="25">
        <v>15</v>
      </c>
      <c r="F104" s="42">
        <v>365.95</v>
      </c>
      <c r="G104" s="42">
        <f t="shared" si="2"/>
        <v>451.51</v>
      </c>
      <c r="H104" s="42">
        <f t="shared" si="3"/>
        <v>6772.65</v>
      </c>
      <c r="I104" s="26">
        <v>366.20074999999997</v>
      </c>
      <c r="J104" s="27"/>
      <c r="K104" s="43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  <c r="ALN104" s="27"/>
      <c r="ALO104" s="27"/>
      <c r="ALP104" s="27"/>
      <c r="ALQ104" s="27"/>
      <c r="ALR104" s="27"/>
      <c r="ALS104" s="27"/>
      <c r="ALT104" s="27"/>
      <c r="ALU104" s="27"/>
      <c r="ALV104" s="27"/>
      <c r="ALW104" s="27"/>
      <c r="ALX104" s="27"/>
      <c r="ALY104" s="27"/>
      <c r="ALZ104" s="27"/>
      <c r="AMA104" s="27"/>
      <c r="AMB104" s="27"/>
      <c r="AMC104" s="27"/>
      <c r="AMD104" s="27"/>
      <c r="AME104" s="27"/>
      <c r="AMF104" s="27"/>
      <c r="AMG104" s="27"/>
      <c r="AMH104" s="27"/>
    </row>
    <row r="105" spans="1:1022" s="28" customFormat="1" x14ac:dyDescent="0.2">
      <c r="A105" s="108"/>
      <c r="B105" s="57">
        <v>34002</v>
      </c>
      <c r="C105" s="23" t="s">
        <v>92</v>
      </c>
      <c r="D105" s="24" t="s">
        <v>11</v>
      </c>
      <c r="E105" s="25">
        <v>118</v>
      </c>
      <c r="F105" s="42">
        <v>91.13</v>
      </c>
      <c r="G105" s="42">
        <f t="shared" si="2"/>
        <v>112.44</v>
      </c>
      <c r="H105" s="42">
        <f t="shared" si="3"/>
        <v>13267.92</v>
      </c>
      <c r="I105" s="26">
        <v>96.22775</v>
      </c>
      <c r="J105" s="27"/>
      <c r="K105" s="43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  <c r="ALN105" s="27"/>
      <c r="ALO105" s="27"/>
      <c r="ALP105" s="27"/>
      <c r="ALQ105" s="27"/>
      <c r="ALR105" s="27"/>
      <c r="ALS105" s="27"/>
      <c r="ALT105" s="27"/>
      <c r="ALU105" s="27"/>
      <c r="ALV105" s="27"/>
      <c r="ALW105" s="27"/>
      <c r="ALX105" s="27"/>
      <c r="ALY105" s="27"/>
      <c r="ALZ105" s="27"/>
      <c r="AMA105" s="27"/>
      <c r="AMB105" s="27"/>
      <c r="AMC105" s="27"/>
      <c r="AMD105" s="27"/>
      <c r="AME105" s="27"/>
      <c r="AMF105" s="27"/>
      <c r="AMG105" s="27"/>
      <c r="AMH105" s="27"/>
    </row>
    <row r="106" spans="1:1022" s="28" customFormat="1" x14ac:dyDescent="0.2">
      <c r="A106" s="108"/>
      <c r="B106" s="57">
        <v>34005</v>
      </c>
      <c r="C106" s="23" t="s">
        <v>93</v>
      </c>
      <c r="D106" s="24" t="s">
        <v>11</v>
      </c>
      <c r="E106" s="25">
        <v>120</v>
      </c>
      <c r="F106" s="42">
        <v>6.64</v>
      </c>
      <c r="G106" s="42">
        <f t="shared" si="2"/>
        <v>8.19</v>
      </c>
      <c r="H106" s="42">
        <f t="shared" si="3"/>
        <v>982.8</v>
      </c>
      <c r="I106" s="26">
        <v>6.5650000000000004</v>
      </c>
      <c r="J106" s="27"/>
      <c r="K106" s="43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27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27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27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27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27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27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27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27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27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27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27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27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27"/>
      <c r="ALI106" s="27"/>
      <c r="ALJ106" s="27"/>
      <c r="ALK106" s="27"/>
      <c r="ALL106" s="27"/>
      <c r="ALM106" s="27"/>
      <c r="ALN106" s="27"/>
      <c r="ALO106" s="27"/>
      <c r="ALP106" s="27"/>
      <c r="ALQ106" s="27"/>
      <c r="ALR106" s="27"/>
      <c r="ALS106" s="27"/>
      <c r="ALT106" s="27"/>
      <c r="ALU106" s="27"/>
      <c r="ALV106" s="27"/>
      <c r="ALW106" s="27"/>
      <c r="ALX106" s="27"/>
      <c r="ALY106" s="27"/>
      <c r="ALZ106" s="27"/>
      <c r="AMA106" s="27"/>
      <c r="AMB106" s="27"/>
      <c r="AMC106" s="27"/>
      <c r="AMD106" s="27"/>
      <c r="AME106" s="27"/>
      <c r="AMF106" s="27"/>
      <c r="AMG106" s="27"/>
      <c r="AMH106" s="27"/>
    </row>
    <row r="107" spans="1:1022" s="28" customFormat="1" x14ac:dyDescent="0.2">
      <c r="A107" s="108"/>
      <c r="B107" s="57">
        <v>34010</v>
      </c>
      <c r="C107" s="23" t="s">
        <v>94</v>
      </c>
      <c r="D107" s="24" t="s">
        <v>11</v>
      </c>
      <c r="E107" s="25">
        <v>121</v>
      </c>
      <c r="F107" s="42">
        <v>94.2</v>
      </c>
      <c r="G107" s="42">
        <f t="shared" si="2"/>
        <v>116.22</v>
      </c>
      <c r="H107" s="42">
        <f t="shared" si="3"/>
        <v>14062.62</v>
      </c>
      <c r="I107" s="26">
        <v>97.149375000000006</v>
      </c>
      <c r="J107" s="27"/>
      <c r="K107" s="43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  <c r="ADC107" s="27"/>
      <c r="ADD107" s="27"/>
      <c r="ADE107" s="27"/>
      <c r="ADF107" s="27"/>
      <c r="ADG107" s="27"/>
      <c r="ADH107" s="27"/>
      <c r="ADI107" s="27"/>
      <c r="ADJ107" s="27"/>
      <c r="ADK107" s="27"/>
      <c r="ADL107" s="27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I107" s="27"/>
      <c r="AFJ107" s="27"/>
      <c r="AFK107" s="27"/>
      <c r="AFL107" s="27"/>
      <c r="AFM107" s="27"/>
      <c r="AFN107" s="27"/>
      <c r="AFO107" s="27"/>
      <c r="AFP107" s="27"/>
      <c r="AFQ107" s="27"/>
      <c r="AFR107" s="27"/>
      <c r="AFS107" s="27"/>
      <c r="AFT107" s="27"/>
      <c r="AFU107" s="27"/>
      <c r="AFV107" s="27"/>
      <c r="AFW107" s="27"/>
      <c r="AFX107" s="27"/>
      <c r="AFY107" s="27"/>
      <c r="AFZ107" s="27"/>
      <c r="AGA107" s="27"/>
      <c r="AGB107" s="27"/>
      <c r="AGC107" s="27"/>
      <c r="AGD107" s="27"/>
      <c r="AGE107" s="27"/>
      <c r="AGF107" s="27"/>
      <c r="AGG107" s="27"/>
      <c r="AGH107" s="27"/>
      <c r="AGI107" s="27"/>
      <c r="AGJ107" s="27"/>
      <c r="AGK107" s="27"/>
      <c r="AGL107" s="27"/>
      <c r="AGM107" s="27"/>
      <c r="AGN107" s="27"/>
      <c r="AGO107" s="27"/>
      <c r="AGP107" s="27"/>
      <c r="AGQ107" s="27"/>
      <c r="AGR107" s="27"/>
      <c r="AGS107" s="27"/>
      <c r="AGT107" s="27"/>
      <c r="AGU107" s="27"/>
      <c r="AGV107" s="27"/>
      <c r="AGW107" s="27"/>
      <c r="AGX107" s="27"/>
      <c r="AGY107" s="27"/>
      <c r="AGZ107" s="27"/>
      <c r="AHA107" s="27"/>
      <c r="AHB107" s="27"/>
      <c r="AHC107" s="27"/>
      <c r="AHD107" s="27"/>
      <c r="AHE107" s="27"/>
      <c r="AHF107" s="27"/>
      <c r="AHG107" s="27"/>
      <c r="AHH107" s="27"/>
      <c r="AHI107" s="27"/>
      <c r="AHJ107" s="27"/>
      <c r="AHK107" s="27"/>
      <c r="AHL107" s="27"/>
      <c r="AHM107" s="27"/>
      <c r="AHN107" s="27"/>
      <c r="AHO107" s="27"/>
      <c r="AHP107" s="27"/>
      <c r="AHQ107" s="27"/>
      <c r="AHR107" s="27"/>
      <c r="AHS107" s="27"/>
      <c r="AHT107" s="27"/>
      <c r="AHU107" s="27"/>
      <c r="AHV107" s="27"/>
      <c r="AHW107" s="27"/>
      <c r="AHX107" s="27"/>
      <c r="AHY107" s="27"/>
      <c r="AHZ107" s="27"/>
      <c r="AIA107" s="27"/>
      <c r="AIB107" s="27"/>
      <c r="AIC107" s="27"/>
      <c r="AID107" s="27"/>
      <c r="AIE107" s="27"/>
      <c r="AIF107" s="27"/>
      <c r="AIG107" s="27"/>
      <c r="AIH107" s="27"/>
      <c r="AII107" s="27"/>
      <c r="AIJ107" s="27"/>
      <c r="AIK107" s="27"/>
      <c r="AIL107" s="27"/>
      <c r="AIM107" s="27"/>
      <c r="AIN107" s="27"/>
      <c r="AIO107" s="27"/>
      <c r="AIP107" s="27"/>
      <c r="AIQ107" s="27"/>
      <c r="AIR107" s="27"/>
      <c r="AIS107" s="27"/>
      <c r="AIT107" s="27"/>
      <c r="AIU107" s="27"/>
      <c r="AIV107" s="27"/>
      <c r="AIW107" s="27"/>
      <c r="AIX107" s="27"/>
      <c r="AIY107" s="27"/>
      <c r="AIZ107" s="27"/>
      <c r="AJA107" s="27"/>
      <c r="AJB107" s="27"/>
      <c r="AJC107" s="27"/>
      <c r="AJD107" s="27"/>
      <c r="AJE107" s="27"/>
      <c r="AJF107" s="27"/>
      <c r="AJG107" s="27"/>
      <c r="AJH107" s="27"/>
      <c r="AJI107" s="27"/>
      <c r="AJJ107" s="27"/>
      <c r="AJK107" s="27"/>
      <c r="AJL107" s="27"/>
      <c r="AJM107" s="27"/>
      <c r="AJN107" s="27"/>
      <c r="AJO107" s="27"/>
      <c r="AJP107" s="27"/>
      <c r="AJQ107" s="27"/>
      <c r="AJR107" s="27"/>
      <c r="AJS107" s="27"/>
      <c r="AJT107" s="27"/>
      <c r="AJU107" s="27"/>
      <c r="AJV107" s="27"/>
      <c r="AJW107" s="27"/>
      <c r="AJX107" s="27"/>
      <c r="AJY107" s="27"/>
      <c r="AJZ107" s="27"/>
      <c r="AKA107" s="27"/>
      <c r="AKB107" s="27"/>
      <c r="AKC107" s="27"/>
      <c r="AKD107" s="27"/>
      <c r="AKE107" s="27"/>
      <c r="AKF107" s="27"/>
      <c r="AKG107" s="27"/>
      <c r="AKH107" s="27"/>
      <c r="AKI107" s="27"/>
      <c r="AKJ107" s="27"/>
      <c r="AKK107" s="27"/>
      <c r="AKL107" s="27"/>
      <c r="AKM107" s="27"/>
      <c r="AKN107" s="27"/>
      <c r="AKO107" s="27"/>
      <c r="AKP107" s="27"/>
      <c r="AKQ107" s="27"/>
      <c r="AKR107" s="27"/>
      <c r="AKS107" s="27"/>
      <c r="AKT107" s="27"/>
      <c r="AKU107" s="27"/>
      <c r="AKV107" s="27"/>
      <c r="AKW107" s="27"/>
      <c r="AKX107" s="27"/>
      <c r="AKY107" s="27"/>
      <c r="AKZ107" s="27"/>
      <c r="ALA107" s="27"/>
      <c r="ALB107" s="27"/>
      <c r="ALC107" s="27"/>
      <c r="ALD107" s="27"/>
      <c r="ALE107" s="27"/>
      <c r="ALF107" s="27"/>
      <c r="ALG107" s="27"/>
      <c r="ALH107" s="27"/>
      <c r="ALI107" s="27"/>
      <c r="ALJ107" s="27"/>
      <c r="ALK107" s="27"/>
      <c r="ALL107" s="27"/>
      <c r="ALM107" s="27"/>
      <c r="ALN107" s="27"/>
      <c r="ALO107" s="27"/>
      <c r="ALP107" s="27"/>
      <c r="ALQ107" s="27"/>
      <c r="ALR107" s="27"/>
      <c r="ALS107" s="27"/>
      <c r="ALT107" s="27"/>
      <c r="ALU107" s="27"/>
      <c r="ALV107" s="27"/>
      <c r="ALW107" s="27"/>
      <c r="ALX107" s="27"/>
      <c r="ALY107" s="27"/>
      <c r="ALZ107" s="27"/>
      <c r="AMA107" s="27"/>
      <c r="AMB107" s="27"/>
      <c r="AMC107" s="27"/>
      <c r="AMD107" s="27"/>
      <c r="AME107" s="27"/>
      <c r="AMF107" s="27"/>
      <c r="AMG107" s="27"/>
      <c r="AMH107" s="27"/>
    </row>
    <row r="108" spans="1:1022" s="28" customFormat="1" x14ac:dyDescent="0.2">
      <c r="A108" s="108"/>
      <c r="B108" s="57">
        <v>34015</v>
      </c>
      <c r="C108" s="23" t="s">
        <v>95</v>
      </c>
      <c r="D108" s="24" t="s">
        <v>32</v>
      </c>
      <c r="E108" s="25">
        <v>122</v>
      </c>
      <c r="F108" s="42">
        <v>25.88</v>
      </c>
      <c r="G108" s="42">
        <f t="shared" si="2"/>
        <v>31.93</v>
      </c>
      <c r="H108" s="42">
        <f t="shared" si="3"/>
        <v>3895.46</v>
      </c>
      <c r="I108" s="26">
        <v>27.497250000000001</v>
      </c>
      <c r="J108" s="27"/>
      <c r="K108" s="43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  <c r="ALN108" s="27"/>
      <c r="ALO108" s="27"/>
      <c r="ALP108" s="27"/>
      <c r="ALQ108" s="27"/>
      <c r="ALR108" s="27"/>
      <c r="ALS108" s="27"/>
      <c r="ALT108" s="27"/>
      <c r="ALU108" s="27"/>
      <c r="ALV108" s="27"/>
      <c r="ALW108" s="27"/>
      <c r="ALX108" s="27"/>
      <c r="ALY108" s="27"/>
      <c r="ALZ108" s="27"/>
      <c r="AMA108" s="27"/>
      <c r="AMB108" s="27"/>
      <c r="AMC108" s="27"/>
      <c r="AMD108" s="27"/>
      <c r="AME108" s="27"/>
      <c r="AMF108" s="27"/>
      <c r="AMG108" s="27"/>
      <c r="AMH108" s="27"/>
    </row>
    <row r="109" spans="1:1022" s="28" customFormat="1" x14ac:dyDescent="0.2">
      <c r="A109" s="108"/>
      <c r="B109" s="57">
        <v>34018</v>
      </c>
      <c r="C109" s="23" t="s">
        <v>96</v>
      </c>
      <c r="D109" s="24" t="s">
        <v>11</v>
      </c>
      <c r="E109" s="25">
        <v>66</v>
      </c>
      <c r="F109" s="42">
        <v>15.57</v>
      </c>
      <c r="G109" s="42">
        <f t="shared" si="2"/>
        <v>19.21</v>
      </c>
      <c r="H109" s="42">
        <f t="shared" si="3"/>
        <v>1267.8599999999999</v>
      </c>
      <c r="I109" s="26">
        <v>14.758624999999999</v>
      </c>
      <c r="J109" s="27"/>
      <c r="K109" s="43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  <c r="ADC109" s="27"/>
      <c r="ADD109" s="27"/>
      <c r="ADE109" s="27"/>
      <c r="ADF109" s="27"/>
      <c r="ADG109" s="27"/>
      <c r="ADH109" s="27"/>
      <c r="ADI109" s="27"/>
      <c r="ADJ109" s="27"/>
      <c r="ADK109" s="27"/>
      <c r="ADL109" s="27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I109" s="27"/>
      <c r="AFJ109" s="27"/>
      <c r="AFK109" s="27"/>
      <c r="AFL109" s="27"/>
      <c r="AFM109" s="27"/>
      <c r="AFN109" s="27"/>
      <c r="AFO109" s="27"/>
      <c r="AFP109" s="27"/>
      <c r="AFQ109" s="27"/>
      <c r="AFR109" s="27"/>
      <c r="AFS109" s="27"/>
      <c r="AFT109" s="27"/>
      <c r="AFU109" s="27"/>
      <c r="AFV109" s="27"/>
      <c r="AFW109" s="27"/>
      <c r="AFX109" s="27"/>
      <c r="AFY109" s="27"/>
      <c r="AFZ109" s="27"/>
      <c r="AGA109" s="27"/>
      <c r="AGB109" s="27"/>
      <c r="AGC109" s="27"/>
      <c r="AGD109" s="27"/>
      <c r="AGE109" s="27"/>
      <c r="AGF109" s="27"/>
      <c r="AGG109" s="27"/>
      <c r="AGH109" s="27"/>
      <c r="AGI109" s="27"/>
      <c r="AGJ109" s="27"/>
      <c r="AGK109" s="27"/>
      <c r="AGL109" s="27"/>
      <c r="AGM109" s="27"/>
      <c r="AGN109" s="27"/>
      <c r="AGO109" s="27"/>
      <c r="AGP109" s="27"/>
      <c r="AGQ109" s="27"/>
      <c r="AGR109" s="27"/>
      <c r="AGS109" s="27"/>
      <c r="AGT109" s="27"/>
      <c r="AGU109" s="27"/>
      <c r="AGV109" s="27"/>
      <c r="AGW109" s="27"/>
      <c r="AGX109" s="27"/>
      <c r="AGY109" s="27"/>
      <c r="AGZ109" s="27"/>
      <c r="AHA109" s="27"/>
      <c r="AHB109" s="27"/>
      <c r="AHC109" s="27"/>
      <c r="AHD109" s="27"/>
      <c r="AHE109" s="27"/>
      <c r="AHF109" s="27"/>
      <c r="AHG109" s="27"/>
      <c r="AHH109" s="27"/>
      <c r="AHI109" s="27"/>
      <c r="AHJ109" s="27"/>
      <c r="AHK109" s="27"/>
      <c r="AHL109" s="27"/>
      <c r="AHM109" s="27"/>
      <c r="AHN109" s="27"/>
      <c r="AHO109" s="27"/>
      <c r="AHP109" s="27"/>
      <c r="AHQ109" s="27"/>
      <c r="AHR109" s="27"/>
      <c r="AHS109" s="27"/>
      <c r="AHT109" s="27"/>
      <c r="AHU109" s="27"/>
      <c r="AHV109" s="27"/>
      <c r="AHW109" s="27"/>
      <c r="AHX109" s="27"/>
      <c r="AHY109" s="27"/>
      <c r="AHZ109" s="27"/>
      <c r="AIA109" s="27"/>
      <c r="AIB109" s="27"/>
      <c r="AIC109" s="27"/>
      <c r="AID109" s="27"/>
      <c r="AIE109" s="27"/>
      <c r="AIF109" s="27"/>
      <c r="AIG109" s="27"/>
      <c r="AIH109" s="27"/>
      <c r="AII109" s="27"/>
      <c r="AIJ109" s="27"/>
      <c r="AIK109" s="27"/>
      <c r="AIL109" s="27"/>
      <c r="AIM109" s="27"/>
      <c r="AIN109" s="27"/>
      <c r="AIO109" s="27"/>
      <c r="AIP109" s="27"/>
      <c r="AIQ109" s="27"/>
      <c r="AIR109" s="27"/>
      <c r="AIS109" s="27"/>
      <c r="AIT109" s="27"/>
      <c r="AIU109" s="27"/>
      <c r="AIV109" s="27"/>
      <c r="AIW109" s="27"/>
      <c r="AIX109" s="27"/>
      <c r="AIY109" s="27"/>
      <c r="AIZ109" s="27"/>
      <c r="AJA109" s="27"/>
      <c r="AJB109" s="27"/>
      <c r="AJC109" s="27"/>
      <c r="AJD109" s="27"/>
      <c r="AJE109" s="27"/>
      <c r="AJF109" s="27"/>
      <c r="AJG109" s="27"/>
      <c r="AJH109" s="27"/>
      <c r="AJI109" s="27"/>
      <c r="AJJ109" s="27"/>
      <c r="AJK109" s="27"/>
      <c r="AJL109" s="27"/>
      <c r="AJM109" s="27"/>
      <c r="AJN109" s="27"/>
      <c r="AJO109" s="27"/>
      <c r="AJP109" s="27"/>
      <c r="AJQ109" s="27"/>
      <c r="AJR109" s="27"/>
      <c r="AJS109" s="27"/>
      <c r="AJT109" s="27"/>
      <c r="AJU109" s="27"/>
      <c r="AJV109" s="27"/>
      <c r="AJW109" s="27"/>
      <c r="AJX109" s="27"/>
      <c r="AJY109" s="27"/>
      <c r="AJZ109" s="27"/>
      <c r="AKA109" s="27"/>
      <c r="AKB109" s="27"/>
      <c r="AKC109" s="27"/>
      <c r="AKD109" s="27"/>
      <c r="AKE109" s="27"/>
      <c r="AKF109" s="27"/>
      <c r="AKG109" s="27"/>
      <c r="AKH109" s="27"/>
      <c r="AKI109" s="27"/>
      <c r="AKJ109" s="27"/>
      <c r="AKK109" s="27"/>
      <c r="AKL109" s="27"/>
      <c r="AKM109" s="27"/>
      <c r="AKN109" s="27"/>
      <c r="AKO109" s="27"/>
      <c r="AKP109" s="27"/>
      <c r="AKQ109" s="27"/>
      <c r="AKR109" s="27"/>
      <c r="AKS109" s="27"/>
      <c r="AKT109" s="27"/>
      <c r="AKU109" s="27"/>
      <c r="AKV109" s="27"/>
      <c r="AKW109" s="27"/>
      <c r="AKX109" s="27"/>
      <c r="AKY109" s="27"/>
      <c r="AKZ109" s="27"/>
      <c r="ALA109" s="27"/>
      <c r="ALB109" s="27"/>
      <c r="ALC109" s="27"/>
      <c r="ALD109" s="27"/>
      <c r="ALE109" s="27"/>
      <c r="ALF109" s="27"/>
      <c r="ALG109" s="27"/>
      <c r="ALH109" s="27"/>
      <c r="ALI109" s="27"/>
      <c r="ALJ109" s="27"/>
      <c r="ALK109" s="27"/>
      <c r="ALL109" s="27"/>
      <c r="ALM109" s="27"/>
      <c r="ALN109" s="27"/>
      <c r="ALO109" s="27"/>
      <c r="ALP109" s="27"/>
      <c r="ALQ109" s="27"/>
      <c r="ALR109" s="27"/>
      <c r="ALS109" s="27"/>
      <c r="ALT109" s="27"/>
      <c r="ALU109" s="27"/>
      <c r="ALV109" s="27"/>
      <c r="ALW109" s="27"/>
      <c r="ALX109" s="27"/>
      <c r="ALY109" s="27"/>
      <c r="ALZ109" s="27"/>
      <c r="AMA109" s="27"/>
      <c r="AMB109" s="27"/>
      <c r="AMC109" s="27"/>
      <c r="AMD109" s="27"/>
      <c r="AME109" s="27"/>
      <c r="AMF109" s="27"/>
      <c r="AMG109" s="27"/>
      <c r="AMH109" s="27"/>
    </row>
    <row r="110" spans="1:1022" s="28" customFormat="1" x14ac:dyDescent="0.2">
      <c r="A110" s="108"/>
      <c r="B110" s="57">
        <v>34022</v>
      </c>
      <c r="C110" s="23" t="s">
        <v>97</v>
      </c>
      <c r="D110" s="24" t="s">
        <v>32</v>
      </c>
      <c r="E110" s="25">
        <v>66</v>
      </c>
      <c r="F110" s="42">
        <v>5.03</v>
      </c>
      <c r="G110" s="42">
        <f t="shared" si="2"/>
        <v>6.21</v>
      </c>
      <c r="H110" s="42">
        <f t="shared" si="3"/>
        <v>409.86</v>
      </c>
      <c r="I110" s="26">
        <v>5.1888750000000003</v>
      </c>
      <c r="J110" s="27"/>
      <c r="K110" s="43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27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</row>
    <row r="111" spans="1:1022" s="28" customFormat="1" x14ac:dyDescent="0.2">
      <c r="A111" s="108"/>
      <c r="B111" s="57">
        <v>34024</v>
      </c>
      <c r="C111" s="23" t="s">
        <v>98</v>
      </c>
      <c r="D111" s="24" t="s">
        <v>11</v>
      </c>
      <c r="E111" s="25">
        <v>66</v>
      </c>
      <c r="F111" s="42">
        <v>7.39</v>
      </c>
      <c r="G111" s="42">
        <f t="shared" si="2"/>
        <v>9.1199999999999992</v>
      </c>
      <c r="H111" s="42">
        <f t="shared" si="3"/>
        <v>601.91999999999996</v>
      </c>
      <c r="I111" s="26">
        <v>7.802249999999999</v>
      </c>
      <c r="J111" s="27"/>
      <c r="K111" s="43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  <c r="ADC111" s="27"/>
      <c r="ADD111" s="27"/>
      <c r="ADE111" s="27"/>
      <c r="ADF111" s="27"/>
      <c r="ADG111" s="27"/>
      <c r="ADH111" s="27"/>
      <c r="ADI111" s="27"/>
      <c r="ADJ111" s="27"/>
      <c r="ADK111" s="27"/>
      <c r="ADL111" s="27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I111" s="27"/>
      <c r="AFJ111" s="27"/>
      <c r="AFK111" s="27"/>
      <c r="AFL111" s="27"/>
      <c r="AFM111" s="27"/>
      <c r="AFN111" s="27"/>
      <c r="AFO111" s="27"/>
      <c r="AFP111" s="27"/>
      <c r="AFQ111" s="27"/>
      <c r="AFR111" s="27"/>
      <c r="AFS111" s="27"/>
      <c r="AFT111" s="27"/>
      <c r="AFU111" s="27"/>
      <c r="AFV111" s="27"/>
      <c r="AFW111" s="27"/>
      <c r="AFX111" s="27"/>
      <c r="AFY111" s="27"/>
      <c r="AFZ111" s="27"/>
      <c r="AGA111" s="27"/>
      <c r="AGB111" s="27"/>
      <c r="AGC111" s="27"/>
      <c r="AGD111" s="27"/>
      <c r="AGE111" s="27"/>
      <c r="AGF111" s="27"/>
      <c r="AGG111" s="27"/>
      <c r="AGH111" s="27"/>
      <c r="AGI111" s="27"/>
      <c r="AGJ111" s="27"/>
      <c r="AGK111" s="27"/>
      <c r="AGL111" s="27"/>
      <c r="AGM111" s="27"/>
      <c r="AGN111" s="27"/>
      <c r="AGO111" s="27"/>
      <c r="AGP111" s="27"/>
      <c r="AGQ111" s="27"/>
      <c r="AGR111" s="27"/>
      <c r="AGS111" s="27"/>
      <c r="AGT111" s="27"/>
      <c r="AGU111" s="27"/>
      <c r="AGV111" s="27"/>
      <c r="AGW111" s="27"/>
      <c r="AGX111" s="27"/>
      <c r="AGY111" s="27"/>
      <c r="AGZ111" s="27"/>
      <c r="AHA111" s="27"/>
      <c r="AHB111" s="27"/>
      <c r="AHC111" s="27"/>
      <c r="AHD111" s="27"/>
      <c r="AHE111" s="27"/>
      <c r="AHF111" s="27"/>
      <c r="AHG111" s="27"/>
      <c r="AHH111" s="27"/>
      <c r="AHI111" s="27"/>
      <c r="AHJ111" s="27"/>
      <c r="AHK111" s="27"/>
      <c r="AHL111" s="27"/>
      <c r="AHM111" s="27"/>
      <c r="AHN111" s="27"/>
      <c r="AHO111" s="27"/>
      <c r="AHP111" s="27"/>
      <c r="AHQ111" s="27"/>
      <c r="AHR111" s="27"/>
      <c r="AHS111" s="27"/>
      <c r="AHT111" s="27"/>
      <c r="AHU111" s="27"/>
      <c r="AHV111" s="27"/>
      <c r="AHW111" s="27"/>
      <c r="AHX111" s="27"/>
      <c r="AHY111" s="27"/>
      <c r="AHZ111" s="27"/>
      <c r="AIA111" s="27"/>
      <c r="AIB111" s="27"/>
      <c r="AIC111" s="27"/>
      <c r="AID111" s="27"/>
      <c r="AIE111" s="27"/>
      <c r="AIF111" s="27"/>
      <c r="AIG111" s="27"/>
      <c r="AIH111" s="27"/>
      <c r="AII111" s="27"/>
      <c r="AIJ111" s="27"/>
      <c r="AIK111" s="27"/>
      <c r="AIL111" s="27"/>
      <c r="AIM111" s="27"/>
      <c r="AIN111" s="27"/>
      <c r="AIO111" s="27"/>
      <c r="AIP111" s="27"/>
      <c r="AIQ111" s="27"/>
      <c r="AIR111" s="27"/>
      <c r="AIS111" s="27"/>
      <c r="AIT111" s="27"/>
      <c r="AIU111" s="27"/>
      <c r="AIV111" s="27"/>
      <c r="AIW111" s="27"/>
      <c r="AIX111" s="27"/>
      <c r="AIY111" s="27"/>
      <c r="AIZ111" s="27"/>
      <c r="AJA111" s="27"/>
      <c r="AJB111" s="27"/>
      <c r="AJC111" s="27"/>
      <c r="AJD111" s="27"/>
      <c r="AJE111" s="27"/>
      <c r="AJF111" s="27"/>
      <c r="AJG111" s="27"/>
      <c r="AJH111" s="27"/>
      <c r="AJI111" s="27"/>
      <c r="AJJ111" s="27"/>
      <c r="AJK111" s="27"/>
      <c r="AJL111" s="27"/>
      <c r="AJM111" s="27"/>
      <c r="AJN111" s="27"/>
      <c r="AJO111" s="27"/>
      <c r="AJP111" s="27"/>
      <c r="AJQ111" s="27"/>
      <c r="AJR111" s="27"/>
      <c r="AJS111" s="27"/>
      <c r="AJT111" s="27"/>
      <c r="AJU111" s="27"/>
      <c r="AJV111" s="27"/>
      <c r="AJW111" s="27"/>
      <c r="AJX111" s="27"/>
      <c r="AJY111" s="27"/>
      <c r="AJZ111" s="27"/>
      <c r="AKA111" s="27"/>
      <c r="AKB111" s="27"/>
      <c r="AKC111" s="27"/>
      <c r="AKD111" s="27"/>
      <c r="AKE111" s="27"/>
      <c r="AKF111" s="27"/>
      <c r="AKG111" s="27"/>
      <c r="AKH111" s="27"/>
      <c r="AKI111" s="27"/>
      <c r="AKJ111" s="27"/>
      <c r="AKK111" s="27"/>
      <c r="AKL111" s="27"/>
      <c r="AKM111" s="27"/>
      <c r="AKN111" s="27"/>
      <c r="AKO111" s="27"/>
      <c r="AKP111" s="27"/>
      <c r="AKQ111" s="27"/>
      <c r="AKR111" s="27"/>
      <c r="AKS111" s="27"/>
      <c r="AKT111" s="27"/>
      <c r="AKU111" s="27"/>
      <c r="AKV111" s="27"/>
      <c r="AKW111" s="27"/>
      <c r="AKX111" s="27"/>
      <c r="AKY111" s="27"/>
      <c r="AKZ111" s="27"/>
      <c r="ALA111" s="27"/>
      <c r="ALB111" s="27"/>
      <c r="ALC111" s="27"/>
      <c r="ALD111" s="27"/>
      <c r="ALE111" s="27"/>
      <c r="ALF111" s="27"/>
      <c r="ALG111" s="27"/>
      <c r="ALH111" s="27"/>
      <c r="ALI111" s="27"/>
      <c r="ALJ111" s="27"/>
      <c r="ALK111" s="27"/>
      <c r="ALL111" s="27"/>
      <c r="ALM111" s="27"/>
      <c r="ALN111" s="27"/>
      <c r="ALO111" s="27"/>
      <c r="ALP111" s="27"/>
      <c r="ALQ111" s="27"/>
      <c r="ALR111" s="27"/>
      <c r="ALS111" s="27"/>
      <c r="ALT111" s="27"/>
      <c r="ALU111" s="27"/>
      <c r="ALV111" s="27"/>
      <c r="ALW111" s="27"/>
      <c r="ALX111" s="27"/>
      <c r="ALY111" s="27"/>
      <c r="ALZ111" s="27"/>
      <c r="AMA111" s="27"/>
      <c r="AMB111" s="27"/>
      <c r="AMC111" s="27"/>
      <c r="AMD111" s="27"/>
      <c r="AME111" s="27"/>
      <c r="AMF111" s="27"/>
      <c r="AMG111" s="27"/>
      <c r="AMH111" s="27"/>
    </row>
    <row r="112" spans="1:1022" s="28" customFormat="1" x14ac:dyDescent="0.2">
      <c r="A112" s="108"/>
      <c r="B112" s="57">
        <v>34025</v>
      </c>
      <c r="C112" s="23" t="s">
        <v>99</v>
      </c>
      <c r="D112" s="24" t="s">
        <v>11</v>
      </c>
      <c r="E112" s="25">
        <v>66</v>
      </c>
      <c r="F112" s="42">
        <v>15.4</v>
      </c>
      <c r="G112" s="42">
        <f t="shared" si="2"/>
        <v>19</v>
      </c>
      <c r="H112" s="42">
        <f t="shared" si="3"/>
        <v>1254</v>
      </c>
      <c r="I112" s="26">
        <v>16.349374999999998</v>
      </c>
      <c r="J112" s="27"/>
      <c r="K112" s="43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  <c r="ADC112" s="27"/>
      <c r="ADD112" s="27"/>
      <c r="ADE112" s="27"/>
      <c r="ADF112" s="27"/>
      <c r="ADG112" s="27"/>
      <c r="ADH112" s="27"/>
      <c r="ADI112" s="27"/>
      <c r="ADJ112" s="27"/>
      <c r="ADK112" s="27"/>
      <c r="ADL112" s="27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I112" s="27"/>
      <c r="AFJ112" s="27"/>
      <c r="AFK112" s="27"/>
      <c r="AFL112" s="27"/>
      <c r="AFM112" s="27"/>
      <c r="AFN112" s="27"/>
      <c r="AFO112" s="27"/>
      <c r="AFP112" s="27"/>
      <c r="AFQ112" s="27"/>
      <c r="AFR112" s="27"/>
      <c r="AFS112" s="27"/>
      <c r="AFT112" s="27"/>
      <c r="AFU112" s="27"/>
      <c r="AFV112" s="27"/>
      <c r="AFW112" s="27"/>
      <c r="AFX112" s="27"/>
      <c r="AFY112" s="27"/>
      <c r="AFZ112" s="27"/>
      <c r="AGA112" s="27"/>
      <c r="AGB112" s="27"/>
      <c r="AGC112" s="27"/>
      <c r="AGD112" s="27"/>
      <c r="AGE112" s="27"/>
      <c r="AGF112" s="27"/>
      <c r="AGG112" s="27"/>
      <c r="AGH112" s="27"/>
      <c r="AGI112" s="27"/>
      <c r="AGJ112" s="27"/>
      <c r="AGK112" s="27"/>
      <c r="AGL112" s="27"/>
      <c r="AGM112" s="27"/>
      <c r="AGN112" s="27"/>
      <c r="AGO112" s="27"/>
      <c r="AGP112" s="27"/>
      <c r="AGQ112" s="27"/>
      <c r="AGR112" s="27"/>
      <c r="AGS112" s="27"/>
      <c r="AGT112" s="27"/>
      <c r="AGU112" s="27"/>
      <c r="AGV112" s="27"/>
      <c r="AGW112" s="27"/>
      <c r="AGX112" s="27"/>
      <c r="AGY112" s="27"/>
      <c r="AGZ112" s="27"/>
      <c r="AHA112" s="27"/>
      <c r="AHB112" s="27"/>
      <c r="AHC112" s="27"/>
      <c r="AHD112" s="27"/>
      <c r="AHE112" s="27"/>
      <c r="AHF112" s="27"/>
      <c r="AHG112" s="27"/>
      <c r="AHH112" s="27"/>
      <c r="AHI112" s="27"/>
      <c r="AHJ112" s="27"/>
      <c r="AHK112" s="27"/>
      <c r="AHL112" s="27"/>
      <c r="AHM112" s="27"/>
      <c r="AHN112" s="27"/>
      <c r="AHO112" s="27"/>
      <c r="AHP112" s="27"/>
      <c r="AHQ112" s="27"/>
      <c r="AHR112" s="27"/>
      <c r="AHS112" s="27"/>
      <c r="AHT112" s="27"/>
      <c r="AHU112" s="27"/>
      <c r="AHV112" s="27"/>
      <c r="AHW112" s="27"/>
      <c r="AHX112" s="27"/>
      <c r="AHY112" s="27"/>
      <c r="AHZ112" s="27"/>
      <c r="AIA112" s="27"/>
      <c r="AIB112" s="27"/>
      <c r="AIC112" s="27"/>
      <c r="AID112" s="27"/>
      <c r="AIE112" s="27"/>
      <c r="AIF112" s="27"/>
      <c r="AIG112" s="27"/>
      <c r="AIH112" s="27"/>
      <c r="AII112" s="27"/>
      <c r="AIJ112" s="27"/>
      <c r="AIK112" s="27"/>
      <c r="AIL112" s="27"/>
      <c r="AIM112" s="27"/>
      <c r="AIN112" s="27"/>
      <c r="AIO112" s="27"/>
      <c r="AIP112" s="27"/>
      <c r="AIQ112" s="27"/>
      <c r="AIR112" s="27"/>
      <c r="AIS112" s="27"/>
      <c r="AIT112" s="27"/>
      <c r="AIU112" s="27"/>
      <c r="AIV112" s="27"/>
      <c r="AIW112" s="27"/>
      <c r="AIX112" s="27"/>
      <c r="AIY112" s="27"/>
      <c r="AIZ112" s="27"/>
      <c r="AJA112" s="27"/>
      <c r="AJB112" s="27"/>
      <c r="AJC112" s="27"/>
      <c r="AJD112" s="27"/>
      <c r="AJE112" s="27"/>
      <c r="AJF112" s="27"/>
      <c r="AJG112" s="27"/>
      <c r="AJH112" s="27"/>
      <c r="AJI112" s="27"/>
      <c r="AJJ112" s="27"/>
      <c r="AJK112" s="27"/>
      <c r="AJL112" s="27"/>
      <c r="AJM112" s="27"/>
      <c r="AJN112" s="27"/>
      <c r="AJO112" s="27"/>
      <c r="AJP112" s="27"/>
      <c r="AJQ112" s="27"/>
      <c r="AJR112" s="27"/>
      <c r="AJS112" s="27"/>
      <c r="AJT112" s="27"/>
      <c r="AJU112" s="27"/>
      <c r="AJV112" s="27"/>
      <c r="AJW112" s="27"/>
      <c r="AJX112" s="27"/>
      <c r="AJY112" s="27"/>
      <c r="AJZ112" s="27"/>
      <c r="AKA112" s="27"/>
      <c r="AKB112" s="27"/>
      <c r="AKC112" s="27"/>
      <c r="AKD112" s="27"/>
      <c r="AKE112" s="27"/>
      <c r="AKF112" s="27"/>
      <c r="AKG112" s="27"/>
      <c r="AKH112" s="27"/>
      <c r="AKI112" s="27"/>
      <c r="AKJ112" s="27"/>
      <c r="AKK112" s="27"/>
      <c r="AKL112" s="27"/>
      <c r="AKM112" s="27"/>
      <c r="AKN112" s="27"/>
      <c r="AKO112" s="27"/>
      <c r="AKP112" s="27"/>
      <c r="AKQ112" s="27"/>
      <c r="AKR112" s="27"/>
      <c r="AKS112" s="27"/>
      <c r="AKT112" s="27"/>
      <c r="AKU112" s="27"/>
      <c r="AKV112" s="27"/>
      <c r="AKW112" s="27"/>
      <c r="AKX112" s="27"/>
      <c r="AKY112" s="27"/>
      <c r="AKZ112" s="27"/>
      <c r="ALA112" s="27"/>
      <c r="ALB112" s="27"/>
      <c r="ALC112" s="27"/>
      <c r="ALD112" s="27"/>
      <c r="ALE112" s="27"/>
      <c r="ALF112" s="27"/>
      <c r="ALG112" s="27"/>
      <c r="ALH112" s="27"/>
      <c r="ALI112" s="27"/>
      <c r="ALJ112" s="27"/>
      <c r="ALK112" s="27"/>
      <c r="ALL112" s="27"/>
      <c r="ALM112" s="27"/>
      <c r="ALN112" s="27"/>
      <c r="ALO112" s="27"/>
      <c r="ALP112" s="27"/>
      <c r="ALQ112" s="27"/>
      <c r="ALR112" s="27"/>
      <c r="ALS112" s="27"/>
      <c r="ALT112" s="27"/>
      <c r="ALU112" s="27"/>
      <c r="ALV112" s="27"/>
      <c r="ALW112" s="27"/>
      <c r="ALX112" s="27"/>
      <c r="ALY112" s="27"/>
      <c r="ALZ112" s="27"/>
      <c r="AMA112" s="27"/>
      <c r="AMB112" s="27"/>
      <c r="AMC112" s="27"/>
      <c r="AMD112" s="27"/>
      <c r="AME112" s="27"/>
      <c r="AMF112" s="27"/>
      <c r="AMG112" s="27"/>
      <c r="AMH112" s="27"/>
    </row>
    <row r="113" spans="1:1022" s="28" customFormat="1" x14ac:dyDescent="0.2">
      <c r="A113" s="108"/>
      <c r="B113" s="57">
        <v>34026</v>
      </c>
      <c r="C113" s="23" t="s">
        <v>100</v>
      </c>
      <c r="D113" s="24" t="s">
        <v>11</v>
      </c>
      <c r="E113" s="25">
        <v>66</v>
      </c>
      <c r="F113" s="42">
        <v>5.77</v>
      </c>
      <c r="G113" s="42">
        <f t="shared" si="2"/>
        <v>7.12</v>
      </c>
      <c r="H113" s="42">
        <f t="shared" si="3"/>
        <v>469.92</v>
      </c>
      <c r="I113" s="26">
        <v>6.0726249999999995</v>
      </c>
      <c r="J113" s="27"/>
      <c r="K113" s="43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27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27"/>
      <c r="AFR113" s="27"/>
      <c r="AFS113" s="27"/>
      <c r="AFT113" s="27"/>
      <c r="AFU113" s="27"/>
      <c r="AFV113" s="27"/>
      <c r="AFW113" s="27"/>
      <c r="AFX113" s="27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27"/>
      <c r="AGK113" s="27"/>
      <c r="AGL113" s="27"/>
      <c r="AGM113" s="27"/>
      <c r="AGN113" s="27"/>
      <c r="AGO113" s="27"/>
      <c r="AGP113" s="27"/>
      <c r="AGQ113" s="27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27"/>
      <c r="AHD113" s="27"/>
      <c r="AHE113" s="27"/>
      <c r="AHF113" s="27"/>
      <c r="AHG113" s="27"/>
      <c r="AHH113" s="27"/>
      <c r="AHI113" s="27"/>
      <c r="AHJ113" s="27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27"/>
      <c r="AHW113" s="27"/>
      <c r="AHX113" s="27"/>
      <c r="AHY113" s="27"/>
      <c r="AHZ113" s="27"/>
      <c r="AIA113" s="27"/>
      <c r="AIB113" s="27"/>
      <c r="AIC113" s="27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27"/>
      <c r="AIP113" s="27"/>
      <c r="AIQ113" s="27"/>
      <c r="AIR113" s="27"/>
      <c r="AIS113" s="27"/>
      <c r="AIT113" s="27"/>
      <c r="AIU113" s="27"/>
      <c r="AIV113" s="27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27"/>
      <c r="AJI113" s="27"/>
      <c r="AJJ113" s="27"/>
      <c r="AJK113" s="27"/>
      <c r="AJL113" s="27"/>
      <c r="AJM113" s="27"/>
      <c r="AJN113" s="27"/>
      <c r="AJO113" s="27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27"/>
      <c r="AKB113" s="27"/>
      <c r="AKC113" s="27"/>
      <c r="AKD113" s="27"/>
      <c r="AKE113" s="27"/>
      <c r="AKF113" s="27"/>
      <c r="AKG113" s="27"/>
      <c r="AKH113" s="27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27"/>
      <c r="AKU113" s="27"/>
      <c r="AKV113" s="27"/>
      <c r="AKW113" s="27"/>
      <c r="AKX113" s="27"/>
      <c r="AKY113" s="27"/>
      <c r="AKZ113" s="27"/>
      <c r="ALA113" s="27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27"/>
      <c r="ALN113" s="27"/>
      <c r="ALO113" s="27"/>
      <c r="ALP113" s="27"/>
      <c r="ALQ113" s="27"/>
      <c r="ALR113" s="27"/>
      <c r="ALS113" s="27"/>
      <c r="ALT113" s="27"/>
      <c r="ALU113" s="27"/>
      <c r="ALV113" s="27"/>
      <c r="ALW113" s="27"/>
      <c r="ALX113" s="27"/>
      <c r="ALY113" s="27"/>
      <c r="ALZ113" s="27"/>
      <c r="AMA113" s="27"/>
      <c r="AMB113" s="27"/>
      <c r="AMC113" s="27"/>
      <c r="AMD113" s="27"/>
      <c r="AME113" s="27"/>
      <c r="AMF113" s="27"/>
      <c r="AMG113" s="27"/>
      <c r="AMH113" s="27"/>
    </row>
    <row r="114" spans="1:1022" s="28" customFormat="1" x14ac:dyDescent="0.2">
      <c r="A114" s="108"/>
      <c r="B114" s="57">
        <v>34050</v>
      </c>
      <c r="C114" s="23" t="s">
        <v>101</v>
      </c>
      <c r="D114" s="24" t="s">
        <v>11</v>
      </c>
      <c r="E114" s="25">
        <v>15</v>
      </c>
      <c r="F114" s="42">
        <v>5.53</v>
      </c>
      <c r="G114" s="42">
        <f t="shared" si="2"/>
        <v>6.82</v>
      </c>
      <c r="H114" s="42">
        <f t="shared" si="3"/>
        <v>102.3</v>
      </c>
      <c r="I114" s="26">
        <v>6.0347499999999998</v>
      </c>
      <c r="J114" s="27"/>
      <c r="K114" s="43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  <c r="ALN114" s="27"/>
      <c r="ALO114" s="27"/>
      <c r="ALP114" s="27"/>
      <c r="ALQ114" s="27"/>
      <c r="ALR114" s="27"/>
      <c r="ALS114" s="27"/>
      <c r="ALT114" s="27"/>
      <c r="ALU114" s="27"/>
      <c r="ALV114" s="27"/>
      <c r="ALW114" s="27"/>
      <c r="ALX114" s="27"/>
      <c r="ALY114" s="27"/>
      <c r="ALZ114" s="27"/>
      <c r="AMA114" s="27"/>
      <c r="AMB114" s="27"/>
      <c r="AMC114" s="27"/>
      <c r="AMD114" s="27"/>
      <c r="AME114" s="27"/>
      <c r="AMF114" s="27"/>
      <c r="AMG114" s="27"/>
      <c r="AMH114" s="27"/>
    </row>
    <row r="115" spans="1:1022" s="28" customFormat="1" x14ac:dyDescent="0.2">
      <c r="A115" s="108"/>
      <c r="B115" s="57">
        <v>34051</v>
      </c>
      <c r="C115" s="23" t="s">
        <v>102</v>
      </c>
      <c r="D115" s="24" t="s">
        <v>11</v>
      </c>
      <c r="E115" s="25">
        <v>15</v>
      </c>
      <c r="F115" s="42">
        <v>5.53</v>
      </c>
      <c r="G115" s="42">
        <f t="shared" si="2"/>
        <v>6.82</v>
      </c>
      <c r="H115" s="42">
        <f t="shared" si="3"/>
        <v>102.3</v>
      </c>
      <c r="I115" s="26">
        <v>6.0347499999999998</v>
      </c>
      <c r="J115" s="27"/>
      <c r="K115" s="43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  <c r="ALN115" s="27"/>
      <c r="ALO115" s="27"/>
      <c r="ALP115" s="27"/>
      <c r="ALQ115" s="27"/>
      <c r="ALR115" s="27"/>
      <c r="ALS115" s="27"/>
      <c r="ALT115" s="27"/>
      <c r="ALU115" s="27"/>
      <c r="ALV115" s="27"/>
      <c r="ALW115" s="27"/>
      <c r="ALX115" s="27"/>
      <c r="ALY115" s="27"/>
      <c r="ALZ115" s="27"/>
      <c r="AMA115" s="27"/>
      <c r="AMB115" s="27"/>
      <c r="AMC115" s="27"/>
      <c r="AMD115" s="27"/>
      <c r="AME115" s="27"/>
      <c r="AMF115" s="27"/>
      <c r="AMG115" s="27"/>
      <c r="AMH115" s="27"/>
    </row>
    <row r="116" spans="1:1022" s="28" customFormat="1" x14ac:dyDescent="0.2">
      <c r="A116" s="108"/>
      <c r="B116" s="57">
        <v>35001</v>
      </c>
      <c r="C116" s="23" t="s">
        <v>78</v>
      </c>
      <c r="D116" s="24" t="s">
        <v>7</v>
      </c>
      <c r="E116" s="25">
        <v>15</v>
      </c>
      <c r="F116" s="42">
        <v>140.11000000000001</v>
      </c>
      <c r="G116" s="42">
        <f t="shared" si="2"/>
        <v>172.87</v>
      </c>
      <c r="H116" s="42">
        <f t="shared" si="3"/>
        <v>2593.0500000000002</v>
      </c>
      <c r="I116" s="26">
        <v>154.13862499999999</v>
      </c>
      <c r="J116" s="27"/>
      <c r="K116" s="43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  <c r="ALN116" s="27"/>
      <c r="ALO116" s="27"/>
      <c r="ALP116" s="27"/>
      <c r="ALQ116" s="27"/>
      <c r="ALR116" s="27"/>
      <c r="ALS116" s="27"/>
      <c r="ALT116" s="27"/>
      <c r="ALU116" s="27"/>
      <c r="ALV116" s="27"/>
      <c r="ALW116" s="27"/>
      <c r="ALX116" s="27"/>
      <c r="ALY116" s="27"/>
      <c r="ALZ116" s="27"/>
      <c r="AMA116" s="27"/>
      <c r="AMB116" s="27"/>
      <c r="AMC116" s="27"/>
      <c r="AMD116" s="27"/>
      <c r="AME116" s="27"/>
      <c r="AMF116" s="27"/>
      <c r="AMG116" s="27"/>
      <c r="AMH116" s="27"/>
    </row>
    <row r="117" spans="1:1022" s="28" customFormat="1" x14ac:dyDescent="0.2">
      <c r="A117" s="108"/>
      <c r="B117" s="57">
        <v>35002</v>
      </c>
      <c r="C117" s="23" t="s">
        <v>79</v>
      </c>
      <c r="D117" s="24" t="s">
        <v>7</v>
      </c>
      <c r="E117" s="25">
        <v>15</v>
      </c>
      <c r="F117" s="42">
        <v>280.23</v>
      </c>
      <c r="G117" s="42">
        <f t="shared" si="2"/>
        <v>345.75</v>
      </c>
      <c r="H117" s="42">
        <f t="shared" si="3"/>
        <v>5186.25</v>
      </c>
      <c r="I117" s="26">
        <v>308.27724999999998</v>
      </c>
      <c r="J117" s="27"/>
      <c r="K117" s="43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  <c r="ALN117" s="27"/>
      <c r="ALO117" s="27"/>
      <c r="ALP117" s="27"/>
      <c r="ALQ117" s="27"/>
      <c r="ALR117" s="27"/>
      <c r="ALS117" s="27"/>
      <c r="ALT117" s="27"/>
      <c r="ALU117" s="27"/>
      <c r="ALV117" s="27"/>
      <c r="ALW117" s="27"/>
      <c r="ALX117" s="27"/>
      <c r="ALY117" s="27"/>
      <c r="ALZ117" s="27"/>
      <c r="AMA117" s="27"/>
      <c r="AMB117" s="27"/>
      <c r="AMC117" s="27"/>
      <c r="AMD117" s="27"/>
      <c r="AME117" s="27"/>
      <c r="AMF117" s="27"/>
      <c r="AMG117" s="27"/>
      <c r="AMH117" s="27"/>
    </row>
    <row r="118" spans="1:1022" s="28" customFormat="1" x14ac:dyDescent="0.2">
      <c r="A118" s="108"/>
      <c r="B118" s="57">
        <v>35003</v>
      </c>
      <c r="C118" s="23" t="s">
        <v>76</v>
      </c>
      <c r="D118" s="24" t="s">
        <v>7</v>
      </c>
      <c r="E118" s="25">
        <v>15</v>
      </c>
      <c r="F118" s="42">
        <v>200.49</v>
      </c>
      <c r="G118" s="42">
        <f t="shared" si="2"/>
        <v>247.36</v>
      </c>
      <c r="H118" s="42">
        <f t="shared" si="3"/>
        <v>3710.4</v>
      </c>
      <c r="I118" s="26">
        <v>211.696</v>
      </c>
      <c r="J118" s="27"/>
      <c r="K118" s="43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  <c r="ALN118" s="27"/>
      <c r="ALO118" s="27"/>
      <c r="ALP118" s="27"/>
      <c r="ALQ118" s="27"/>
      <c r="ALR118" s="27"/>
      <c r="ALS118" s="27"/>
      <c r="ALT118" s="27"/>
      <c r="ALU118" s="27"/>
      <c r="ALV118" s="27"/>
      <c r="ALW118" s="27"/>
      <c r="ALX118" s="27"/>
      <c r="ALY118" s="27"/>
      <c r="ALZ118" s="27"/>
      <c r="AMA118" s="27"/>
      <c r="AMB118" s="27"/>
      <c r="AMC118" s="27"/>
      <c r="AMD118" s="27"/>
      <c r="AME118" s="27"/>
      <c r="AMF118" s="27"/>
      <c r="AMG118" s="27"/>
      <c r="AMH118" s="27"/>
    </row>
    <row r="119" spans="1:1022" s="28" customFormat="1" x14ac:dyDescent="0.2">
      <c r="A119" s="108"/>
      <c r="B119" s="57">
        <v>35004</v>
      </c>
      <c r="C119" s="23" t="s">
        <v>77</v>
      </c>
      <c r="D119" s="24" t="s">
        <v>7</v>
      </c>
      <c r="E119" s="25">
        <v>15</v>
      </c>
      <c r="F119" s="42">
        <v>364.53</v>
      </c>
      <c r="G119" s="42">
        <f t="shared" si="2"/>
        <v>449.76</v>
      </c>
      <c r="H119" s="42">
        <f t="shared" si="3"/>
        <v>6746.4</v>
      </c>
      <c r="I119" s="26">
        <v>384.911</v>
      </c>
      <c r="J119" s="27"/>
      <c r="K119" s="43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  <c r="ALN119" s="27"/>
      <c r="ALO119" s="27"/>
      <c r="ALP119" s="27"/>
      <c r="ALQ119" s="27"/>
      <c r="ALR119" s="27"/>
      <c r="ALS119" s="27"/>
      <c r="ALT119" s="27"/>
      <c r="ALU119" s="27"/>
      <c r="ALV119" s="27"/>
      <c r="ALW119" s="27"/>
      <c r="ALX119" s="27"/>
      <c r="ALY119" s="27"/>
      <c r="ALZ119" s="27"/>
      <c r="AMA119" s="27"/>
      <c r="AMB119" s="27"/>
      <c r="AMC119" s="27"/>
      <c r="AMD119" s="27"/>
      <c r="AME119" s="27"/>
      <c r="AMF119" s="27"/>
      <c r="AMG119" s="27"/>
      <c r="AMH119" s="27"/>
    </row>
    <row r="120" spans="1:1022" s="28" customFormat="1" x14ac:dyDescent="0.2">
      <c r="A120" s="108"/>
      <c r="B120" s="57">
        <v>36001</v>
      </c>
      <c r="C120" s="23" t="s">
        <v>1964</v>
      </c>
      <c r="D120" s="24" t="s">
        <v>68</v>
      </c>
      <c r="E120" s="25">
        <v>1000</v>
      </c>
      <c r="F120" s="42">
        <v>20.41</v>
      </c>
      <c r="G120" s="42">
        <f t="shared" si="2"/>
        <v>25.18</v>
      </c>
      <c r="H120" s="42">
        <f t="shared" si="3"/>
        <v>25180</v>
      </c>
      <c r="I120" s="26"/>
      <c r="J120" s="27"/>
      <c r="K120" s="43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  <c r="ALN120" s="27"/>
      <c r="ALO120" s="27"/>
      <c r="ALP120" s="27"/>
      <c r="ALQ120" s="27"/>
      <c r="ALR120" s="27"/>
      <c r="ALS120" s="27"/>
      <c r="ALT120" s="27"/>
      <c r="ALU120" s="27"/>
      <c r="ALV120" s="27"/>
      <c r="ALW120" s="27"/>
      <c r="ALX120" s="27"/>
      <c r="ALY120" s="27"/>
      <c r="ALZ120" s="27"/>
      <c r="AMA120" s="27"/>
      <c r="AMB120" s="27"/>
      <c r="AMC120" s="27"/>
      <c r="AMD120" s="27"/>
      <c r="AME120" s="27"/>
      <c r="AMF120" s="27"/>
      <c r="AMG120" s="27"/>
      <c r="AMH120" s="27"/>
    </row>
    <row r="121" spans="1:1022" s="28" customFormat="1" x14ac:dyDescent="0.2">
      <c r="A121" s="108"/>
      <c r="B121" s="57">
        <v>36002</v>
      </c>
      <c r="C121" s="23" t="s">
        <v>1965</v>
      </c>
      <c r="D121" s="24" t="s">
        <v>68</v>
      </c>
      <c r="E121" s="25">
        <v>1000</v>
      </c>
      <c r="F121" s="42">
        <v>21.93</v>
      </c>
      <c r="G121" s="42">
        <f t="shared" si="2"/>
        <v>27.06</v>
      </c>
      <c r="H121" s="42">
        <f t="shared" si="3"/>
        <v>27060</v>
      </c>
      <c r="I121" s="26"/>
      <c r="J121" s="27"/>
      <c r="K121" s="43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  <c r="ADC121" s="27"/>
      <c r="ADD121" s="27"/>
      <c r="ADE121" s="27"/>
      <c r="ADF121" s="27"/>
      <c r="ADG121" s="27"/>
      <c r="ADH121" s="27"/>
      <c r="ADI121" s="27"/>
      <c r="ADJ121" s="27"/>
      <c r="ADK121" s="27"/>
      <c r="ADL121" s="27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I121" s="27"/>
      <c r="AFJ121" s="27"/>
      <c r="AFK121" s="27"/>
      <c r="AFL121" s="27"/>
      <c r="AFM121" s="27"/>
      <c r="AFN121" s="27"/>
      <c r="AFO121" s="27"/>
      <c r="AFP121" s="27"/>
      <c r="AFQ121" s="27"/>
      <c r="AFR121" s="27"/>
      <c r="AFS121" s="27"/>
      <c r="AFT121" s="27"/>
      <c r="AFU121" s="27"/>
      <c r="AFV121" s="27"/>
      <c r="AFW121" s="27"/>
      <c r="AFX121" s="27"/>
      <c r="AFY121" s="27"/>
      <c r="AFZ121" s="27"/>
      <c r="AGA121" s="27"/>
      <c r="AGB121" s="27"/>
      <c r="AGC121" s="27"/>
      <c r="AGD121" s="27"/>
      <c r="AGE121" s="27"/>
      <c r="AGF121" s="27"/>
      <c r="AGG121" s="27"/>
      <c r="AGH121" s="27"/>
      <c r="AGI121" s="27"/>
      <c r="AGJ121" s="27"/>
      <c r="AGK121" s="27"/>
      <c r="AGL121" s="27"/>
      <c r="AGM121" s="27"/>
      <c r="AGN121" s="27"/>
      <c r="AGO121" s="27"/>
      <c r="AGP121" s="27"/>
      <c r="AGQ121" s="27"/>
      <c r="AGR121" s="27"/>
      <c r="AGS121" s="27"/>
      <c r="AGT121" s="27"/>
      <c r="AGU121" s="27"/>
      <c r="AGV121" s="27"/>
      <c r="AGW121" s="27"/>
      <c r="AGX121" s="27"/>
      <c r="AGY121" s="27"/>
      <c r="AGZ121" s="27"/>
      <c r="AHA121" s="27"/>
      <c r="AHB121" s="27"/>
      <c r="AHC121" s="27"/>
      <c r="AHD121" s="27"/>
      <c r="AHE121" s="27"/>
      <c r="AHF121" s="27"/>
      <c r="AHG121" s="27"/>
      <c r="AHH121" s="27"/>
      <c r="AHI121" s="27"/>
      <c r="AHJ121" s="27"/>
      <c r="AHK121" s="27"/>
      <c r="AHL121" s="27"/>
      <c r="AHM121" s="27"/>
      <c r="AHN121" s="27"/>
      <c r="AHO121" s="27"/>
      <c r="AHP121" s="27"/>
      <c r="AHQ121" s="27"/>
      <c r="AHR121" s="27"/>
      <c r="AHS121" s="27"/>
      <c r="AHT121" s="27"/>
      <c r="AHU121" s="27"/>
      <c r="AHV121" s="27"/>
      <c r="AHW121" s="27"/>
      <c r="AHX121" s="27"/>
      <c r="AHY121" s="27"/>
      <c r="AHZ121" s="27"/>
      <c r="AIA121" s="27"/>
      <c r="AIB121" s="27"/>
      <c r="AIC121" s="27"/>
      <c r="AID121" s="27"/>
      <c r="AIE121" s="27"/>
      <c r="AIF121" s="27"/>
      <c r="AIG121" s="27"/>
      <c r="AIH121" s="27"/>
      <c r="AII121" s="27"/>
      <c r="AIJ121" s="27"/>
      <c r="AIK121" s="27"/>
      <c r="AIL121" s="27"/>
      <c r="AIM121" s="27"/>
      <c r="AIN121" s="27"/>
      <c r="AIO121" s="27"/>
      <c r="AIP121" s="27"/>
      <c r="AIQ121" s="27"/>
      <c r="AIR121" s="27"/>
      <c r="AIS121" s="27"/>
      <c r="AIT121" s="27"/>
      <c r="AIU121" s="27"/>
      <c r="AIV121" s="27"/>
      <c r="AIW121" s="27"/>
      <c r="AIX121" s="27"/>
      <c r="AIY121" s="27"/>
      <c r="AIZ121" s="27"/>
      <c r="AJA121" s="27"/>
      <c r="AJB121" s="27"/>
      <c r="AJC121" s="27"/>
      <c r="AJD121" s="27"/>
      <c r="AJE121" s="27"/>
      <c r="AJF121" s="27"/>
      <c r="AJG121" s="27"/>
      <c r="AJH121" s="27"/>
      <c r="AJI121" s="27"/>
      <c r="AJJ121" s="27"/>
      <c r="AJK121" s="27"/>
      <c r="AJL121" s="27"/>
      <c r="AJM121" s="27"/>
      <c r="AJN121" s="27"/>
      <c r="AJO121" s="27"/>
      <c r="AJP121" s="27"/>
      <c r="AJQ121" s="27"/>
      <c r="AJR121" s="27"/>
      <c r="AJS121" s="27"/>
      <c r="AJT121" s="27"/>
      <c r="AJU121" s="27"/>
      <c r="AJV121" s="27"/>
      <c r="AJW121" s="27"/>
      <c r="AJX121" s="27"/>
      <c r="AJY121" s="27"/>
      <c r="AJZ121" s="27"/>
      <c r="AKA121" s="27"/>
      <c r="AKB121" s="27"/>
      <c r="AKC121" s="27"/>
      <c r="AKD121" s="27"/>
      <c r="AKE121" s="27"/>
      <c r="AKF121" s="27"/>
      <c r="AKG121" s="27"/>
      <c r="AKH121" s="27"/>
      <c r="AKI121" s="27"/>
      <c r="AKJ121" s="27"/>
      <c r="AKK121" s="27"/>
      <c r="AKL121" s="27"/>
      <c r="AKM121" s="27"/>
      <c r="AKN121" s="27"/>
      <c r="AKO121" s="27"/>
      <c r="AKP121" s="27"/>
      <c r="AKQ121" s="27"/>
      <c r="AKR121" s="27"/>
      <c r="AKS121" s="27"/>
      <c r="AKT121" s="27"/>
      <c r="AKU121" s="27"/>
      <c r="AKV121" s="27"/>
      <c r="AKW121" s="27"/>
      <c r="AKX121" s="27"/>
      <c r="AKY121" s="27"/>
      <c r="AKZ121" s="27"/>
      <c r="ALA121" s="27"/>
      <c r="ALB121" s="27"/>
      <c r="ALC121" s="27"/>
      <c r="ALD121" s="27"/>
      <c r="ALE121" s="27"/>
      <c r="ALF121" s="27"/>
      <c r="ALG121" s="27"/>
      <c r="ALH121" s="27"/>
      <c r="ALI121" s="27"/>
      <c r="ALJ121" s="27"/>
      <c r="ALK121" s="27"/>
      <c r="ALL121" s="27"/>
      <c r="ALM121" s="27"/>
      <c r="ALN121" s="27"/>
      <c r="ALO121" s="27"/>
      <c r="ALP121" s="27"/>
      <c r="ALQ121" s="27"/>
      <c r="ALR121" s="27"/>
      <c r="ALS121" s="27"/>
      <c r="ALT121" s="27"/>
      <c r="ALU121" s="27"/>
      <c r="ALV121" s="27"/>
      <c r="ALW121" s="27"/>
      <c r="ALX121" s="27"/>
      <c r="ALY121" s="27"/>
      <c r="ALZ121" s="27"/>
      <c r="AMA121" s="27"/>
      <c r="AMB121" s="27"/>
      <c r="AMC121" s="27"/>
      <c r="AMD121" s="27"/>
      <c r="AME121" s="27"/>
      <c r="AMF121" s="27"/>
      <c r="AMG121" s="27"/>
      <c r="AMH121" s="27"/>
    </row>
    <row r="122" spans="1:1022" s="28" customFormat="1" x14ac:dyDescent="0.2">
      <c r="A122" s="108"/>
      <c r="B122" s="57">
        <v>40101</v>
      </c>
      <c r="C122" s="23" t="s">
        <v>103</v>
      </c>
      <c r="D122" s="24" t="s">
        <v>11</v>
      </c>
      <c r="E122" s="25">
        <v>10</v>
      </c>
      <c r="F122" s="42">
        <v>58.07</v>
      </c>
      <c r="G122" s="42">
        <f t="shared" si="2"/>
        <v>71.650000000000006</v>
      </c>
      <c r="H122" s="42">
        <f t="shared" si="3"/>
        <v>716.5</v>
      </c>
      <c r="I122" s="26">
        <v>60.978749999999991</v>
      </c>
      <c r="J122" s="27"/>
      <c r="K122" s="43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  <c r="ADC122" s="27"/>
      <c r="ADD122" s="27"/>
      <c r="ADE122" s="27"/>
      <c r="ADF122" s="27"/>
      <c r="ADG122" s="27"/>
      <c r="ADH122" s="27"/>
      <c r="ADI122" s="27"/>
      <c r="ADJ122" s="27"/>
      <c r="ADK122" s="27"/>
      <c r="ADL122" s="27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I122" s="27"/>
      <c r="AFJ122" s="27"/>
      <c r="AFK122" s="27"/>
      <c r="AFL122" s="27"/>
      <c r="AFM122" s="27"/>
      <c r="AFN122" s="27"/>
      <c r="AFO122" s="27"/>
      <c r="AFP122" s="27"/>
      <c r="AFQ122" s="27"/>
      <c r="AFR122" s="27"/>
      <c r="AFS122" s="27"/>
      <c r="AFT122" s="27"/>
      <c r="AFU122" s="27"/>
      <c r="AFV122" s="27"/>
      <c r="AFW122" s="27"/>
      <c r="AFX122" s="27"/>
      <c r="AFY122" s="27"/>
      <c r="AFZ122" s="27"/>
      <c r="AGA122" s="27"/>
      <c r="AGB122" s="27"/>
      <c r="AGC122" s="27"/>
      <c r="AGD122" s="27"/>
      <c r="AGE122" s="27"/>
      <c r="AGF122" s="27"/>
      <c r="AGG122" s="27"/>
      <c r="AGH122" s="27"/>
      <c r="AGI122" s="27"/>
      <c r="AGJ122" s="27"/>
      <c r="AGK122" s="27"/>
      <c r="AGL122" s="27"/>
      <c r="AGM122" s="27"/>
      <c r="AGN122" s="27"/>
      <c r="AGO122" s="27"/>
      <c r="AGP122" s="27"/>
      <c r="AGQ122" s="27"/>
      <c r="AGR122" s="27"/>
      <c r="AGS122" s="27"/>
      <c r="AGT122" s="27"/>
      <c r="AGU122" s="27"/>
      <c r="AGV122" s="27"/>
      <c r="AGW122" s="27"/>
      <c r="AGX122" s="27"/>
      <c r="AGY122" s="27"/>
      <c r="AGZ122" s="27"/>
      <c r="AHA122" s="27"/>
      <c r="AHB122" s="27"/>
      <c r="AHC122" s="27"/>
      <c r="AHD122" s="27"/>
      <c r="AHE122" s="27"/>
      <c r="AHF122" s="27"/>
      <c r="AHG122" s="27"/>
      <c r="AHH122" s="27"/>
      <c r="AHI122" s="27"/>
      <c r="AHJ122" s="27"/>
      <c r="AHK122" s="27"/>
      <c r="AHL122" s="27"/>
      <c r="AHM122" s="27"/>
      <c r="AHN122" s="27"/>
      <c r="AHO122" s="27"/>
      <c r="AHP122" s="27"/>
      <c r="AHQ122" s="27"/>
      <c r="AHR122" s="27"/>
      <c r="AHS122" s="27"/>
      <c r="AHT122" s="27"/>
      <c r="AHU122" s="27"/>
      <c r="AHV122" s="27"/>
      <c r="AHW122" s="27"/>
      <c r="AHX122" s="27"/>
      <c r="AHY122" s="27"/>
      <c r="AHZ122" s="27"/>
      <c r="AIA122" s="27"/>
      <c r="AIB122" s="27"/>
      <c r="AIC122" s="27"/>
      <c r="AID122" s="27"/>
      <c r="AIE122" s="27"/>
      <c r="AIF122" s="27"/>
      <c r="AIG122" s="27"/>
      <c r="AIH122" s="27"/>
      <c r="AII122" s="27"/>
      <c r="AIJ122" s="27"/>
      <c r="AIK122" s="27"/>
      <c r="AIL122" s="27"/>
      <c r="AIM122" s="27"/>
      <c r="AIN122" s="27"/>
      <c r="AIO122" s="27"/>
      <c r="AIP122" s="27"/>
      <c r="AIQ122" s="27"/>
      <c r="AIR122" s="27"/>
      <c r="AIS122" s="27"/>
      <c r="AIT122" s="27"/>
      <c r="AIU122" s="27"/>
      <c r="AIV122" s="27"/>
      <c r="AIW122" s="27"/>
      <c r="AIX122" s="27"/>
      <c r="AIY122" s="27"/>
      <c r="AIZ122" s="27"/>
      <c r="AJA122" s="27"/>
      <c r="AJB122" s="27"/>
      <c r="AJC122" s="27"/>
      <c r="AJD122" s="27"/>
      <c r="AJE122" s="27"/>
      <c r="AJF122" s="27"/>
      <c r="AJG122" s="27"/>
      <c r="AJH122" s="27"/>
      <c r="AJI122" s="27"/>
      <c r="AJJ122" s="27"/>
      <c r="AJK122" s="27"/>
      <c r="AJL122" s="27"/>
      <c r="AJM122" s="27"/>
      <c r="AJN122" s="27"/>
      <c r="AJO122" s="27"/>
      <c r="AJP122" s="27"/>
      <c r="AJQ122" s="27"/>
      <c r="AJR122" s="27"/>
      <c r="AJS122" s="27"/>
      <c r="AJT122" s="27"/>
      <c r="AJU122" s="27"/>
      <c r="AJV122" s="27"/>
      <c r="AJW122" s="27"/>
      <c r="AJX122" s="27"/>
      <c r="AJY122" s="27"/>
      <c r="AJZ122" s="27"/>
      <c r="AKA122" s="27"/>
      <c r="AKB122" s="27"/>
      <c r="AKC122" s="27"/>
      <c r="AKD122" s="27"/>
      <c r="AKE122" s="27"/>
      <c r="AKF122" s="27"/>
      <c r="AKG122" s="27"/>
      <c r="AKH122" s="27"/>
      <c r="AKI122" s="27"/>
      <c r="AKJ122" s="27"/>
      <c r="AKK122" s="27"/>
      <c r="AKL122" s="27"/>
      <c r="AKM122" s="27"/>
      <c r="AKN122" s="27"/>
      <c r="AKO122" s="27"/>
      <c r="AKP122" s="27"/>
      <c r="AKQ122" s="27"/>
      <c r="AKR122" s="27"/>
      <c r="AKS122" s="27"/>
      <c r="AKT122" s="27"/>
      <c r="AKU122" s="27"/>
      <c r="AKV122" s="27"/>
      <c r="AKW122" s="27"/>
      <c r="AKX122" s="27"/>
      <c r="AKY122" s="27"/>
      <c r="AKZ122" s="27"/>
      <c r="ALA122" s="27"/>
      <c r="ALB122" s="27"/>
      <c r="ALC122" s="27"/>
      <c r="ALD122" s="27"/>
      <c r="ALE122" s="27"/>
      <c r="ALF122" s="27"/>
      <c r="ALG122" s="27"/>
      <c r="ALH122" s="27"/>
      <c r="ALI122" s="27"/>
      <c r="ALJ122" s="27"/>
      <c r="ALK122" s="27"/>
      <c r="ALL122" s="27"/>
      <c r="ALM122" s="27"/>
      <c r="ALN122" s="27"/>
      <c r="ALO122" s="27"/>
      <c r="ALP122" s="27"/>
      <c r="ALQ122" s="27"/>
      <c r="ALR122" s="27"/>
      <c r="ALS122" s="27"/>
      <c r="ALT122" s="27"/>
      <c r="ALU122" s="27"/>
      <c r="ALV122" s="27"/>
      <c r="ALW122" s="27"/>
      <c r="ALX122" s="27"/>
      <c r="ALY122" s="27"/>
      <c r="ALZ122" s="27"/>
      <c r="AMA122" s="27"/>
      <c r="AMB122" s="27"/>
      <c r="AMC122" s="27"/>
      <c r="AMD122" s="27"/>
      <c r="AME122" s="27"/>
      <c r="AMF122" s="27"/>
      <c r="AMG122" s="27"/>
      <c r="AMH122" s="27"/>
    </row>
    <row r="123" spans="1:1022" s="28" customFormat="1" x14ac:dyDescent="0.2">
      <c r="A123" s="108"/>
      <c r="B123" s="57">
        <v>40102</v>
      </c>
      <c r="C123" s="23" t="s">
        <v>104</v>
      </c>
      <c r="D123" s="24" t="s">
        <v>11</v>
      </c>
      <c r="E123" s="25">
        <v>106</v>
      </c>
      <c r="F123" s="42">
        <v>107.83</v>
      </c>
      <c r="G123" s="42">
        <f t="shared" si="2"/>
        <v>133.04</v>
      </c>
      <c r="H123" s="42">
        <f t="shared" si="3"/>
        <v>14102.24</v>
      </c>
      <c r="I123" s="26">
        <v>113.17049999999999</v>
      </c>
      <c r="J123" s="27"/>
      <c r="K123" s="43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  <c r="ADC123" s="27"/>
      <c r="ADD123" s="27"/>
      <c r="ADE123" s="27"/>
      <c r="ADF123" s="27"/>
      <c r="ADG123" s="27"/>
      <c r="ADH123" s="27"/>
      <c r="ADI123" s="27"/>
      <c r="ADJ123" s="27"/>
      <c r="ADK123" s="27"/>
      <c r="ADL123" s="27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I123" s="27"/>
      <c r="AFJ123" s="27"/>
      <c r="AFK123" s="27"/>
      <c r="AFL123" s="27"/>
      <c r="AFM123" s="27"/>
      <c r="AFN123" s="27"/>
      <c r="AFO123" s="27"/>
      <c r="AFP123" s="27"/>
      <c r="AFQ123" s="27"/>
      <c r="AFR123" s="27"/>
      <c r="AFS123" s="27"/>
      <c r="AFT123" s="27"/>
      <c r="AFU123" s="27"/>
      <c r="AFV123" s="27"/>
      <c r="AFW123" s="27"/>
      <c r="AFX123" s="27"/>
      <c r="AFY123" s="27"/>
      <c r="AFZ123" s="27"/>
      <c r="AGA123" s="27"/>
      <c r="AGB123" s="27"/>
      <c r="AGC123" s="27"/>
      <c r="AGD123" s="27"/>
      <c r="AGE123" s="27"/>
      <c r="AGF123" s="27"/>
      <c r="AGG123" s="27"/>
      <c r="AGH123" s="27"/>
      <c r="AGI123" s="27"/>
      <c r="AGJ123" s="27"/>
      <c r="AGK123" s="27"/>
      <c r="AGL123" s="27"/>
      <c r="AGM123" s="27"/>
      <c r="AGN123" s="27"/>
      <c r="AGO123" s="27"/>
      <c r="AGP123" s="27"/>
      <c r="AGQ123" s="27"/>
      <c r="AGR123" s="27"/>
      <c r="AGS123" s="27"/>
      <c r="AGT123" s="27"/>
      <c r="AGU123" s="27"/>
      <c r="AGV123" s="27"/>
      <c r="AGW123" s="27"/>
      <c r="AGX123" s="27"/>
      <c r="AGY123" s="27"/>
      <c r="AGZ123" s="27"/>
      <c r="AHA123" s="27"/>
      <c r="AHB123" s="27"/>
      <c r="AHC123" s="27"/>
      <c r="AHD123" s="27"/>
      <c r="AHE123" s="27"/>
      <c r="AHF123" s="27"/>
      <c r="AHG123" s="27"/>
      <c r="AHH123" s="27"/>
      <c r="AHI123" s="27"/>
      <c r="AHJ123" s="27"/>
      <c r="AHK123" s="27"/>
      <c r="AHL123" s="27"/>
      <c r="AHM123" s="27"/>
      <c r="AHN123" s="27"/>
      <c r="AHO123" s="27"/>
      <c r="AHP123" s="27"/>
      <c r="AHQ123" s="27"/>
      <c r="AHR123" s="27"/>
      <c r="AHS123" s="27"/>
      <c r="AHT123" s="27"/>
      <c r="AHU123" s="27"/>
      <c r="AHV123" s="27"/>
      <c r="AHW123" s="27"/>
      <c r="AHX123" s="27"/>
      <c r="AHY123" s="27"/>
      <c r="AHZ123" s="27"/>
      <c r="AIA123" s="27"/>
      <c r="AIB123" s="27"/>
      <c r="AIC123" s="27"/>
      <c r="AID123" s="27"/>
      <c r="AIE123" s="27"/>
      <c r="AIF123" s="27"/>
      <c r="AIG123" s="27"/>
      <c r="AIH123" s="27"/>
      <c r="AII123" s="27"/>
      <c r="AIJ123" s="27"/>
      <c r="AIK123" s="27"/>
      <c r="AIL123" s="27"/>
      <c r="AIM123" s="27"/>
      <c r="AIN123" s="27"/>
      <c r="AIO123" s="27"/>
      <c r="AIP123" s="27"/>
      <c r="AIQ123" s="27"/>
      <c r="AIR123" s="27"/>
      <c r="AIS123" s="27"/>
      <c r="AIT123" s="27"/>
      <c r="AIU123" s="27"/>
      <c r="AIV123" s="27"/>
      <c r="AIW123" s="27"/>
      <c r="AIX123" s="27"/>
      <c r="AIY123" s="27"/>
      <c r="AIZ123" s="27"/>
      <c r="AJA123" s="27"/>
      <c r="AJB123" s="27"/>
      <c r="AJC123" s="27"/>
      <c r="AJD123" s="27"/>
      <c r="AJE123" s="27"/>
      <c r="AJF123" s="27"/>
      <c r="AJG123" s="27"/>
      <c r="AJH123" s="27"/>
      <c r="AJI123" s="27"/>
      <c r="AJJ123" s="27"/>
      <c r="AJK123" s="27"/>
      <c r="AJL123" s="27"/>
      <c r="AJM123" s="27"/>
      <c r="AJN123" s="27"/>
      <c r="AJO123" s="27"/>
      <c r="AJP123" s="27"/>
      <c r="AJQ123" s="27"/>
      <c r="AJR123" s="27"/>
      <c r="AJS123" s="27"/>
      <c r="AJT123" s="27"/>
      <c r="AJU123" s="27"/>
      <c r="AJV123" s="27"/>
      <c r="AJW123" s="27"/>
      <c r="AJX123" s="27"/>
      <c r="AJY123" s="27"/>
      <c r="AJZ123" s="27"/>
      <c r="AKA123" s="27"/>
      <c r="AKB123" s="27"/>
      <c r="AKC123" s="27"/>
      <c r="AKD123" s="27"/>
      <c r="AKE123" s="27"/>
      <c r="AKF123" s="27"/>
      <c r="AKG123" s="27"/>
      <c r="AKH123" s="27"/>
      <c r="AKI123" s="27"/>
      <c r="AKJ123" s="27"/>
      <c r="AKK123" s="27"/>
      <c r="AKL123" s="27"/>
      <c r="AKM123" s="27"/>
      <c r="AKN123" s="27"/>
      <c r="AKO123" s="27"/>
      <c r="AKP123" s="27"/>
      <c r="AKQ123" s="27"/>
      <c r="AKR123" s="27"/>
      <c r="AKS123" s="27"/>
      <c r="AKT123" s="27"/>
      <c r="AKU123" s="27"/>
      <c r="AKV123" s="27"/>
      <c r="AKW123" s="27"/>
      <c r="AKX123" s="27"/>
      <c r="AKY123" s="27"/>
      <c r="AKZ123" s="27"/>
      <c r="ALA123" s="27"/>
      <c r="ALB123" s="27"/>
      <c r="ALC123" s="27"/>
      <c r="ALD123" s="27"/>
      <c r="ALE123" s="27"/>
      <c r="ALF123" s="27"/>
      <c r="ALG123" s="27"/>
      <c r="ALH123" s="27"/>
      <c r="ALI123" s="27"/>
      <c r="ALJ123" s="27"/>
      <c r="ALK123" s="27"/>
      <c r="ALL123" s="27"/>
      <c r="ALM123" s="27"/>
      <c r="ALN123" s="27"/>
      <c r="ALO123" s="27"/>
      <c r="ALP123" s="27"/>
      <c r="ALQ123" s="27"/>
      <c r="ALR123" s="27"/>
      <c r="ALS123" s="27"/>
      <c r="ALT123" s="27"/>
      <c r="ALU123" s="27"/>
      <c r="ALV123" s="27"/>
      <c r="ALW123" s="27"/>
      <c r="ALX123" s="27"/>
      <c r="ALY123" s="27"/>
      <c r="ALZ123" s="27"/>
      <c r="AMA123" s="27"/>
      <c r="AMB123" s="27"/>
      <c r="AMC123" s="27"/>
      <c r="AMD123" s="27"/>
      <c r="AME123" s="27"/>
      <c r="AMF123" s="27"/>
      <c r="AMG123" s="27"/>
      <c r="AMH123" s="27"/>
    </row>
    <row r="124" spans="1:1022" s="28" customFormat="1" x14ac:dyDescent="0.2">
      <c r="A124" s="108"/>
      <c r="B124" s="57">
        <v>40104</v>
      </c>
      <c r="C124" s="23" t="s">
        <v>105</v>
      </c>
      <c r="D124" s="24" t="s">
        <v>11</v>
      </c>
      <c r="E124" s="25">
        <v>106</v>
      </c>
      <c r="F124" s="42">
        <v>252.6</v>
      </c>
      <c r="G124" s="42">
        <f t="shared" si="2"/>
        <v>311.66000000000003</v>
      </c>
      <c r="H124" s="42">
        <f t="shared" si="3"/>
        <v>33035.96</v>
      </c>
      <c r="I124" s="26">
        <v>264.67049999999995</v>
      </c>
      <c r="J124" s="27"/>
      <c r="K124" s="43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S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Q124" s="27"/>
      <c r="VR124" s="27"/>
      <c r="VS124" s="27"/>
      <c r="VT124" s="27"/>
      <c r="VU124" s="27"/>
      <c r="VV124" s="27"/>
      <c r="VW124" s="27"/>
      <c r="VX124" s="27"/>
      <c r="VY124" s="27"/>
      <c r="VZ124" s="27"/>
      <c r="WA124" s="27"/>
      <c r="WB124" s="27"/>
      <c r="WC124" s="27"/>
      <c r="WD124" s="27"/>
      <c r="WE124" s="27"/>
      <c r="WF124" s="27"/>
      <c r="WG124" s="27"/>
      <c r="WH124" s="27"/>
      <c r="WI124" s="27"/>
      <c r="WJ124" s="27"/>
      <c r="WK124" s="27"/>
      <c r="WL124" s="27"/>
      <c r="WM124" s="27"/>
      <c r="WN124" s="27"/>
      <c r="WO124" s="27"/>
      <c r="WP124" s="27"/>
      <c r="WQ124" s="27"/>
      <c r="WR124" s="27"/>
      <c r="WS124" s="27"/>
      <c r="WT124" s="27"/>
      <c r="WU124" s="27"/>
      <c r="WV124" s="27"/>
      <c r="WW124" s="27"/>
      <c r="WX124" s="27"/>
      <c r="WY124" s="27"/>
      <c r="WZ124" s="27"/>
      <c r="XA124" s="27"/>
      <c r="XB124" s="27"/>
      <c r="XC124" s="27"/>
      <c r="XD124" s="27"/>
      <c r="XE124" s="27"/>
      <c r="XF124" s="27"/>
      <c r="XG124" s="27"/>
      <c r="XH124" s="27"/>
      <c r="XI124" s="27"/>
      <c r="XJ124" s="27"/>
      <c r="XK124" s="27"/>
      <c r="XL124" s="27"/>
      <c r="XM124" s="27"/>
      <c r="XN124" s="27"/>
      <c r="XO124" s="27"/>
      <c r="XP124" s="27"/>
      <c r="XQ124" s="27"/>
      <c r="XR124" s="27"/>
      <c r="XS124" s="27"/>
      <c r="XT124" s="27"/>
      <c r="XU124" s="27"/>
      <c r="XV124" s="27"/>
      <c r="XW124" s="27"/>
      <c r="XX124" s="27"/>
      <c r="XY124" s="27"/>
      <c r="XZ124" s="27"/>
      <c r="YA124" s="27"/>
      <c r="YB124" s="27"/>
      <c r="YC124" s="27"/>
      <c r="YD124" s="27"/>
      <c r="YE124" s="27"/>
      <c r="YF124" s="27"/>
      <c r="YG124" s="27"/>
      <c r="YH124" s="27"/>
      <c r="YI124" s="27"/>
      <c r="YJ124" s="27"/>
      <c r="YK124" s="27"/>
      <c r="YL124" s="27"/>
      <c r="YM124" s="27"/>
      <c r="YN124" s="27"/>
      <c r="YO124" s="27"/>
      <c r="YP124" s="27"/>
      <c r="YQ124" s="27"/>
      <c r="YR124" s="27"/>
      <c r="YS124" s="27"/>
      <c r="YT124" s="27"/>
      <c r="YU124" s="27"/>
      <c r="YV124" s="27"/>
      <c r="YW124" s="27"/>
      <c r="YX124" s="27"/>
      <c r="YY124" s="27"/>
      <c r="YZ124" s="27"/>
      <c r="ZA124" s="27"/>
      <c r="ZB124" s="27"/>
      <c r="ZC124" s="27"/>
      <c r="ZD124" s="27"/>
      <c r="ZE124" s="27"/>
      <c r="ZF124" s="27"/>
      <c r="ZG124" s="27"/>
      <c r="ZH124" s="27"/>
      <c r="ZI124" s="27"/>
      <c r="ZJ124" s="27"/>
      <c r="ZK124" s="27"/>
      <c r="ZL124" s="27"/>
      <c r="ZM124" s="27"/>
      <c r="ZN124" s="27"/>
      <c r="ZO124" s="27"/>
      <c r="ZP124" s="27"/>
      <c r="ZQ124" s="27"/>
      <c r="ZR124" s="27"/>
      <c r="ZS124" s="27"/>
      <c r="ZT124" s="27"/>
      <c r="ZU124" s="27"/>
      <c r="ZV124" s="27"/>
      <c r="ZW124" s="27"/>
      <c r="ZX124" s="27"/>
      <c r="ZY124" s="27"/>
      <c r="ZZ124" s="27"/>
      <c r="AAA124" s="27"/>
      <c r="AAB124" s="27"/>
      <c r="AAC124" s="27"/>
      <c r="AAD124" s="27"/>
      <c r="AAE124" s="27"/>
      <c r="AAF124" s="27"/>
      <c r="AAG124" s="27"/>
      <c r="AAH124" s="27"/>
      <c r="AAI124" s="27"/>
      <c r="AAJ124" s="27"/>
      <c r="AAK124" s="27"/>
      <c r="AAL124" s="27"/>
      <c r="AAM124" s="27"/>
      <c r="AAN124" s="27"/>
      <c r="AAO124" s="27"/>
      <c r="AAP124" s="27"/>
      <c r="AAQ124" s="27"/>
      <c r="AAR124" s="27"/>
      <c r="AAS124" s="27"/>
      <c r="AAT124" s="27"/>
      <c r="AAU124" s="27"/>
      <c r="AAV124" s="27"/>
      <c r="AAW124" s="27"/>
      <c r="AAX124" s="27"/>
      <c r="AAY124" s="27"/>
      <c r="AAZ124" s="27"/>
      <c r="ABA124" s="27"/>
      <c r="ABB124" s="27"/>
      <c r="ABC124" s="27"/>
      <c r="ABD124" s="27"/>
      <c r="ABE124" s="27"/>
      <c r="ABF124" s="27"/>
      <c r="ABG124" s="27"/>
      <c r="ABH124" s="27"/>
      <c r="ABI124" s="27"/>
      <c r="ABJ124" s="27"/>
      <c r="ABK124" s="27"/>
      <c r="ABL124" s="27"/>
      <c r="ABM124" s="27"/>
      <c r="ABN124" s="27"/>
      <c r="ABO124" s="27"/>
      <c r="ABP124" s="27"/>
      <c r="ABQ124" s="27"/>
      <c r="ABR124" s="27"/>
      <c r="ABS124" s="27"/>
      <c r="ABT124" s="27"/>
      <c r="ABU124" s="27"/>
      <c r="ABV124" s="27"/>
      <c r="ABW124" s="27"/>
      <c r="ABX124" s="27"/>
      <c r="ABY124" s="27"/>
      <c r="ABZ124" s="27"/>
      <c r="ACA124" s="27"/>
      <c r="ACB124" s="27"/>
      <c r="ACC124" s="27"/>
      <c r="ACD124" s="27"/>
      <c r="ACE124" s="27"/>
      <c r="ACF124" s="27"/>
      <c r="ACG124" s="27"/>
      <c r="ACH124" s="27"/>
      <c r="ACI124" s="27"/>
      <c r="ACJ124" s="27"/>
      <c r="ACK124" s="27"/>
      <c r="ACL124" s="27"/>
      <c r="ACM124" s="27"/>
      <c r="ACN124" s="27"/>
      <c r="ACO124" s="27"/>
      <c r="ACP124" s="27"/>
      <c r="ACQ124" s="27"/>
      <c r="ACR124" s="27"/>
      <c r="ACS124" s="27"/>
      <c r="ACT124" s="27"/>
      <c r="ACU124" s="27"/>
      <c r="ACV124" s="27"/>
      <c r="ACW124" s="27"/>
      <c r="ACX124" s="27"/>
      <c r="ACY124" s="27"/>
      <c r="ACZ124" s="27"/>
      <c r="ADA124" s="27"/>
      <c r="ADB124" s="27"/>
      <c r="ADC124" s="27"/>
      <c r="ADD124" s="27"/>
      <c r="ADE124" s="27"/>
      <c r="ADF124" s="27"/>
      <c r="ADG124" s="27"/>
      <c r="ADH124" s="27"/>
      <c r="ADI124" s="27"/>
      <c r="ADJ124" s="27"/>
      <c r="ADK124" s="27"/>
      <c r="ADL124" s="27"/>
      <c r="ADM124" s="27"/>
      <c r="ADN124" s="27"/>
      <c r="ADO124" s="27"/>
      <c r="ADP124" s="27"/>
      <c r="ADQ124" s="27"/>
      <c r="ADR124" s="27"/>
      <c r="ADS124" s="27"/>
      <c r="ADT124" s="27"/>
      <c r="ADU124" s="27"/>
      <c r="ADV124" s="27"/>
      <c r="ADW124" s="27"/>
      <c r="ADX124" s="27"/>
      <c r="ADY124" s="27"/>
      <c r="ADZ124" s="27"/>
      <c r="AEA124" s="27"/>
      <c r="AEB124" s="27"/>
      <c r="AEC124" s="27"/>
      <c r="AED124" s="27"/>
      <c r="AEE124" s="27"/>
      <c r="AEF124" s="27"/>
      <c r="AEG124" s="27"/>
      <c r="AEH124" s="27"/>
      <c r="AEI124" s="27"/>
      <c r="AEJ124" s="27"/>
      <c r="AEK124" s="27"/>
      <c r="AEL124" s="27"/>
      <c r="AEM124" s="27"/>
      <c r="AEN124" s="27"/>
      <c r="AEO124" s="27"/>
      <c r="AEP124" s="27"/>
      <c r="AEQ124" s="27"/>
      <c r="AER124" s="27"/>
      <c r="AES124" s="27"/>
      <c r="AET124" s="27"/>
      <c r="AEU124" s="27"/>
      <c r="AEV124" s="27"/>
      <c r="AEW124" s="27"/>
      <c r="AEX124" s="27"/>
      <c r="AEY124" s="27"/>
      <c r="AEZ124" s="27"/>
      <c r="AFA124" s="27"/>
      <c r="AFB124" s="27"/>
      <c r="AFC124" s="27"/>
      <c r="AFD124" s="27"/>
      <c r="AFE124" s="27"/>
      <c r="AFF124" s="27"/>
      <c r="AFG124" s="27"/>
      <c r="AFH124" s="27"/>
      <c r="AFI124" s="27"/>
      <c r="AFJ124" s="27"/>
      <c r="AFK124" s="27"/>
      <c r="AFL124" s="27"/>
      <c r="AFM124" s="27"/>
      <c r="AFN124" s="27"/>
      <c r="AFO124" s="27"/>
      <c r="AFP124" s="27"/>
      <c r="AFQ124" s="27"/>
      <c r="AFR124" s="27"/>
      <c r="AFS124" s="27"/>
      <c r="AFT124" s="27"/>
      <c r="AFU124" s="27"/>
      <c r="AFV124" s="27"/>
      <c r="AFW124" s="27"/>
      <c r="AFX124" s="27"/>
      <c r="AFY124" s="27"/>
      <c r="AFZ124" s="27"/>
      <c r="AGA124" s="27"/>
      <c r="AGB124" s="27"/>
      <c r="AGC124" s="27"/>
      <c r="AGD124" s="27"/>
      <c r="AGE124" s="27"/>
      <c r="AGF124" s="27"/>
      <c r="AGG124" s="27"/>
      <c r="AGH124" s="27"/>
      <c r="AGI124" s="27"/>
      <c r="AGJ124" s="27"/>
      <c r="AGK124" s="27"/>
      <c r="AGL124" s="27"/>
      <c r="AGM124" s="27"/>
      <c r="AGN124" s="27"/>
      <c r="AGO124" s="27"/>
      <c r="AGP124" s="27"/>
      <c r="AGQ124" s="27"/>
      <c r="AGR124" s="27"/>
      <c r="AGS124" s="27"/>
      <c r="AGT124" s="27"/>
      <c r="AGU124" s="27"/>
      <c r="AGV124" s="27"/>
      <c r="AGW124" s="27"/>
      <c r="AGX124" s="27"/>
      <c r="AGY124" s="27"/>
      <c r="AGZ124" s="27"/>
      <c r="AHA124" s="27"/>
      <c r="AHB124" s="27"/>
      <c r="AHC124" s="27"/>
      <c r="AHD124" s="27"/>
      <c r="AHE124" s="27"/>
      <c r="AHF124" s="27"/>
      <c r="AHG124" s="27"/>
      <c r="AHH124" s="27"/>
      <c r="AHI124" s="27"/>
      <c r="AHJ124" s="27"/>
      <c r="AHK124" s="27"/>
      <c r="AHL124" s="27"/>
      <c r="AHM124" s="27"/>
      <c r="AHN124" s="27"/>
      <c r="AHO124" s="27"/>
      <c r="AHP124" s="27"/>
      <c r="AHQ124" s="27"/>
      <c r="AHR124" s="27"/>
      <c r="AHS124" s="27"/>
      <c r="AHT124" s="27"/>
      <c r="AHU124" s="27"/>
      <c r="AHV124" s="27"/>
      <c r="AHW124" s="27"/>
      <c r="AHX124" s="27"/>
      <c r="AHY124" s="27"/>
      <c r="AHZ124" s="27"/>
      <c r="AIA124" s="27"/>
      <c r="AIB124" s="27"/>
      <c r="AIC124" s="27"/>
      <c r="AID124" s="27"/>
      <c r="AIE124" s="27"/>
      <c r="AIF124" s="27"/>
      <c r="AIG124" s="27"/>
      <c r="AIH124" s="27"/>
      <c r="AII124" s="27"/>
      <c r="AIJ124" s="27"/>
      <c r="AIK124" s="27"/>
      <c r="AIL124" s="27"/>
      <c r="AIM124" s="27"/>
      <c r="AIN124" s="27"/>
      <c r="AIO124" s="27"/>
      <c r="AIP124" s="27"/>
      <c r="AIQ124" s="27"/>
      <c r="AIR124" s="27"/>
      <c r="AIS124" s="27"/>
      <c r="AIT124" s="27"/>
      <c r="AIU124" s="27"/>
      <c r="AIV124" s="27"/>
      <c r="AIW124" s="27"/>
      <c r="AIX124" s="27"/>
      <c r="AIY124" s="27"/>
      <c r="AIZ124" s="27"/>
      <c r="AJA124" s="27"/>
      <c r="AJB124" s="27"/>
      <c r="AJC124" s="27"/>
      <c r="AJD124" s="27"/>
      <c r="AJE124" s="27"/>
      <c r="AJF124" s="27"/>
      <c r="AJG124" s="27"/>
      <c r="AJH124" s="27"/>
      <c r="AJI124" s="27"/>
      <c r="AJJ124" s="27"/>
      <c r="AJK124" s="27"/>
      <c r="AJL124" s="27"/>
      <c r="AJM124" s="27"/>
      <c r="AJN124" s="27"/>
      <c r="AJO124" s="27"/>
      <c r="AJP124" s="27"/>
      <c r="AJQ124" s="27"/>
      <c r="AJR124" s="27"/>
      <c r="AJS124" s="27"/>
      <c r="AJT124" s="27"/>
      <c r="AJU124" s="27"/>
      <c r="AJV124" s="27"/>
      <c r="AJW124" s="27"/>
      <c r="AJX124" s="27"/>
      <c r="AJY124" s="27"/>
      <c r="AJZ124" s="27"/>
      <c r="AKA124" s="27"/>
      <c r="AKB124" s="27"/>
      <c r="AKC124" s="27"/>
      <c r="AKD124" s="27"/>
      <c r="AKE124" s="27"/>
      <c r="AKF124" s="27"/>
      <c r="AKG124" s="27"/>
      <c r="AKH124" s="27"/>
      <c r="AKI124" s="27"/>
      <c r="AKJ124" s="27"/>
      <c r="AKK124" s="27"/>
      <c r="AKL124" s="27"/>
      <c r="AKM124" s="27"/>
      <c r="AKN124" s="27"/>
      <c r="AKO124" s="27"/>
      <c r="AKP124" s="27"/>
      <c r="AKQ124" s="27"/>
      <c r="AKR124" s="27"/>
      <c r="AKS124" s="27"/>
      <c r="AKT124" s="27"/>
      <c r="AKU124" s="27"/>
      <c r="AKV124" s="27"/>
      <c r="AKW124" s="27"/>
      <c r="AKX124" s="27"/>
      <c r="AKY124" s="27"/>
      <c r="AKZ124" s="27"/>
      <c r="ALA124" s="27"/>
      <c r="ALB124" s="27"/>
      <c r="ALC124" s="27"/>
      <c r="ALD124" s="27"/>
      <c r="ALE124" s="27"/>
      <c r="ALF124" s="27"/>
      <c r="ALG124" s="27"/>
      <c r="ALH124" s="27"/>
      <c r="ALI124" s="27"/>
      <c r="ALJ124" s="27"/>
      <c r="ALK124" s="27"/>
      <c r="ALL124" s="27"/>
      <c r="ALM124" s="27"/>
      <c r="ALN124" s="27"/>
      <c r="ALO124" s="27"/>
      <c r="ALP124" s="27"/>
      <c r="ALQ124" s="27"/>
      <c r="ALR124" s="27"/>
      <c r="ALS124" s="27"/>
      <c r="ALT124" s="27"/>
      <c r="ALU124" s="27"/>
      <c r="ALV124" s="27"/>
      <c r="ALW124" s="27"/>
      <c r="ALX124" s="27"/>
      <c r="ALY124" s="27"/>
      <c r="ALZ124" s="27"/>
      <c r="AMA124" s="27"/>
      <c r="AMB124" s="27"/>
      <c r="AMC124" s="27"/>
      <c r="AMD124" s="27"/>
      <c r="AME124" s="27"/>
      <c r="AMF124" s="27"/>
      <c r="AMG124" s="27"/>
      <c r="AMH124" s="27"/>
    </row>
    <row r="125" spans="1:1022" s="28" customFormat="1" x14ac:dyDescent="0.2">
      <c r="A125" s="108"/>
      <c r="B125" s="57">
        <v>40111</v>
      </c>
      <c r="C125" s="23" t="s">
        <v>106</v>
      </c>
      <c r="D125" s="24" t="s">
        <v>11</v>
      </c>
      <c r="E125" s="25">
        <v>106</v>
      </c>
      <c r="F125" s="42">
        <v>107.83</v>
      </c>
      <c r="G125" s="42">
        <f t="shared" si="2"/>
        <v>133.04</v>
      </c>
      <c r="H125" s="42">
        <f t="shared" si="3"/>
        <v>14102.24</v>
      </c>
      <c r="I125" s="26">
        <v>113.17049999999999</v>
      </c>
      <c r="J125" s="27"/>
      <c r="K125" s="43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  <c r="ALN125" s="27"/>
      <c r="ALO125" s="27"/>
      <c r="ALP125" s="27"/>
      <c r="ALQ125" s="27"/>
      <c r="ALR125" s="27"/>
      <c r="ALS125" s="27"/>
      <c r="ALT125" s="27"/>
      <c r="ALU125" s="27"/>
      <c r="ALV125" s="27"/>
      <c r="ALW125" s="27"/>
      <c r="ALX125" s="27"/>
      <c r="ALY125" s="27"/>
      <c r="ALZ125" s="27"/>
      <c r="AMA125" s="27"/>
      <c r="AMB125" s="27"/>
      <c r="AMC125" s="27"/>
      <c r="AMD125" s="27"/>
      <c r="AME125" s="27"/>
      <c r="AMF125" s="27"/>
      <c r="AMG125" s="27"/>
      <c r="AMH125" s="27"/>
    </row>
    <row r="126" spans="1:1022" s="28" customFormat="1" x14ac:dyDescent="0.2">
      <c r="A126" s="108"/>
      <c r="B126" s="57">
        <v>40112</v>
      </c>
      <c r="C126" s="23" t="s">
        <v>107</v>
      </c>
      <c r="D126" s="24" t="s">
        <v>11</v>
      </c>
      <c r="E126" s="25">
        <v>53</v>
      </c>
      <c r="F126" s="42">
        <v>185.48</v>
      </c>
      <c r="G126" s="42">
        <f t="shared" si="2"/>
        <v>228.85</v>
      </c>
      <c r="H126" s="42">
        <f t="shared" si="3"/>
        <v>12129.05</v>
      </c>
      <c r="I126" s="26">
        <v>194.513375</v>
      </c>
      <c r="J126" s="27"/>
      <c r="K126" s="43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  <c r="ALN126" s="27"/>
      <c r="ALO126" s="27"/>
      <c r="ALP126" s="27"/>
      <c r="ALQ126" s="27"/>
      <c r="ALR126" s="27"/>
      <c r="ALS126" s="27"/>
      <c r="ALT126" s="27"/>
      <c r="ALU126" s="27"/>
      <c r="ALV126" s="27"/>
      <c r="ALW126" s="27"/>
      <c r="ALX126" s="27"/>
      <c r="ALY126" s="27"/>
      <c r="ALZ126" s="27"/>
      <c r="AMA126" s="27"/>
      <c r="AMB126" s="27"/>
      <c r="AMC126" s="27"/>
      <c r="AMD126" s="27"/>
      <c r="AME126" s="27"/>
      <c r="AMF126" s="27"/>
      <c r="AMG126" s="27"/>
      <c r="AMH126" s="27"/>
    </row>
    <row r="127" spans="1:1022" s="28" customFormat="1" x14ac:dyDescent="0.2">
      <c r="A127" s="108"/>
      <c r="B127" s="57">
        <v>40115</v>
      </c>
      <c r="C127" s="23" t="s">
        <v>108</v>
      </c>
      <c r="D127" s="24" t="s">
        <v>11</v>
      </c>
      <c r="E127" s="25">
        <v>106</v>
      </c>
      <c r="F127" s="42">
        <v>67.31</v>
      </c>
      <c r="G127" s="42">
        <f t="shared" si="2"/>
        <v>83.05</v>
      </c>
      <c r="H127" s="42">
        <f t="shared" si="3"/>
        <v>8803.2999999999993</v>
      </c>
      <c r="I127" s="26">
        <v>69.664749999999998</v>
      </c>
      <c r="J127" s="27"/>
      <c r="K127" s="43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  <c r="ALN127" s="27"/>
      <c r="ALO127" s="27"/>
      <c r="ALP127" s="27"/>
      <c r="ALQ127" s="27"/>
      <c r="ALR127" s="27"/>
      <c r="ALS127" s="27"/>
      <c r="ALT127" s="27"/>
      <c r="ALU127" s="27"/>
      <c r="ALV127" s="27"/>
      <c r="ALW127" s="27"/>
      <c r="ALX127" s="27"/>
      <c r="ALY127" s="27"/>
      <c r="ALZ127" s="27"/>
      <c r="AMA127" s="27"/>
      <c r="AMB127" s="27"/>
      <c r="AMC127" s="27"/>
      <c r="AMD127" s="27"/>
      <c r="AME127" s="27"/>
      <c r="AMF127" s="27"/>
      <c r="AMG127" s="27"/>
      <c r="AMH127" s="27"/>
    </row>
    <row r="128" spans="1:1022" s="28" customFormat="1" x14ac:dyDescent="0.2">
      <c r="A128" s="108"/>
      <c r="B128" s="57">
        <v>40116</v>
      </c>
      <c r="C128" s="23" t="s">
        <v>109</v>
      </c>
      <c r="D128" s="24" t="s">
        <v>11</v>
      </c>
      <c r="E128" s="25">
        <v>106</v>
      </c>
      <c r="F128" s="42">
        <v>118.9</v>
      </c>
      <c r="G128" s="42">
        <f t="shared" si="2"/>
        <v>146.69999999999999</v>
      </c>
      <c r="H128" s="42">
        <f t="shared" si="3"/>
        <v>15550.2</v>
      </c>
      <c r="I128" s="26">
        <v>122.80337499999999</v>
      </c>
      <c r="J128" s="27"/>
      <c r="K128" s="43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  <c r="ALN128" s="27"/>
      <c r="ALO128" s="27"/>
      <c r="ALP128" s="27"/>
      <c r="ALQ128" s="27"/>
      <c r="ALR128" s="27"/>
      <c r="ALS128" s="27"/>
      <c r="ALT128" s="27"/>
      <c r="ALU128" s="27"/>
      <c r="ALV128" s="27"/>
      <c r="ALW128" s="27"/>
      <c r="ALX128" s="27"/>
      <c r="ALY128" s="27"/>
      <c r="ALZ128" s="27"/>
      <c r="AMA128" s="27"/>
      <c r="AMB128" s="27"/>
      <c r="AMC128" s="27"/>
      <c r="AMD128" s="27"/>
      <c r="AME128" s="27"/>
      <c r="AMF128" s="27"/>
      <c r="AMG128" s="27"/>
      <c r="AMH128" s="27"/>
    </row>
    <row r="129" spans="1:1022" s="28" customFormat="1" x14ac:dyDescent="0.2">
      <c r="A129" s="108"/>
      <c r="B129" s="57">
        <v>40120</v>
      </c>
      <c r="C129" s="23" t="s">
        <v>110</v>
      </c>
      <c r="D129" s="24" t="s">
        <v>11</v>
      </c>
      <c r="E129" s="25">
        <v>10</v>
      </c>
      <c r="F129" s="42">
        <v>170.16</v>
      </c>
      <c r="G129" s="42">
        <f t="shared" si="2"/>
        <v>209.94</v>
      </c>
      <c r="H129" s="42">
        <f t="shared" si="3"/>
        <v>2099.4</v>
      </c>
      <c r="I129" s="26">
        <v>164.17549999999997</v>
      </c>
      <c r="J129" s="27"/>
      <c r="K129" s="43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  <c r="ALN129" s="27"/>
      <c r="ALO129" s="27"/>
      <c r="ALP129" s="27"/>
      <c r="ALQ129" s="27"/>
      <c r="ALR129" s="27"/>
      <c r="ALS129" s="27"/>
      <c r="ALT129" s="27"/>
      <c r="ALU129" s="27"/>
      <c r="ALV129" s="27"/>
      <c r="ALW129" s="27"/>
      <c r="ALX129" s="27"/>
      <c r="ALY129" s="27"/>
      <c r="ALZ129" s="27"/>
      <c r="AMA129" s="27"/>
      <c r="AMB129" s="27"/>
      <c r="AMC129" s="27"/>
      <c r="AMD129" s="27"/>
      <c r="AME129" s="27"/>
      <c r="AMF129" s="27"/>
      <c r="AMG129" s="27"/>
      <c r="AMH129" s="27"/>
    </row>
    <row r="130" spans="1:1022" s="28" customFormat="1" x14ac:dyDescent="0.2">
      <c r="A130" s="108"/>
      <c r="B130" s="57">
        <v>40121</v>
      </c>
      <c r="C130" s="23" t="s">
        <v>111</v>
      </c>
      <c r="D130" s="24" t="s">
        <v>11</v>
      </c>
      <c r="E130" s="25">
        <v>53</v>
      </c>
      <c r="F130" s="42">
        <v>278.02</v>
      </c>
      <c r="G130" s="42">
        <f t="shared" si="2"/>
        <v>343.02</v>
      </c>
      <c r="H130" s="42">
        <f t="shared" si="3"/>
        <v>18180.060000000001</v>
      </c>
      <c r="I130" s="26">
        <v>264.75887499999999</v>
      </c>
      <c r="J130" s="27"/>
      <c r="K130" s="43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  <c r="ALN130" s="27"/>
      <c r="ALO130" s="27"/>
      <c r="ALP130" s="27"/>
      <c r="ALQ130" s="27"/>
      <c r="ALR130" s="27"/>
      <c r="ALS130" s="27"/>
      <c r="ALT130" s="27"/>
      <c r="ALU130" s="27"/>
      <c r="ALV130" s="27"/>
      <c r="ALW130" s="27"/>
      <c r="ALX130" s="27"/>
      <c r="ALY130" s="27"/>
      <c r="ALZ130" s="27"/>
      <c r="AMA130" s="27"/>
      <c r="AMB130" s="27"/>
      <c r="AMC130" s="27"/>
      <c r="AMD130" s="27"/>
      <c r="AME130" s="27"/>
      <c r="AMF130" s="27"/>
      <c r="AMG130" s="27"/>
      <c r="AMH130" s="27"/>
    </row>
    <row r="131" spans="1:1022" s="28" customFormat="1" x14ac:dyDescent="0.2">
      <c r="A131" s="108"/>
      <c r="B131" s="57">
        <v>40122</v>
      </c>
      <c r="C131" s="23" t="s">
        <v>112</v>
      </c>
      <c r="D131" s="24" t="s">
        <v>11</v>
      </c>
      <c r="E131" s="25">
        <v>53</v>
      </c>
      <c r="F131" s="42">
        <v>498.88</v>
      </c>
      <c r="G131" s="42">
        <f t="shared" si="2"/>
        <v>615.52</v>
      </c>
      <c r="H131" s="42">
        <f t="shared" si="3"/>
        <v>32622.560000000001</v>
      </c>
      <c r="I131" s="26">
        <v>467.74362500000001</v>
      </c>
      <c r="J131" s="27"/>
      <c r="K131" s="43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  <c r="ALN131" s="27"/>
      <c r="ALO131" s="27"/>
      <c r="ALP131" s="27"/>
      <c r="ALQ131" s="27"/>
      <c r="ALR131" s="27"/>
      <c r="ALS131" s="27"/>
      <c r="ALT131" s="27"/>
      <c r="ALU131" s="27"/>
      <c r="ALV131" s="27"/>
      <c r="ALW131" s="27"/>
      <c r="ALX131" s="27"/>
      <c r="ALY131" s="27"/>
      <c r="ALZ131" s="27"/>
      <c r="AMA131" s="27"/>
      <c r="AMB131" s="27"/>
      <c r="AMC131" s="27"/>
      <c r="AMD131" s="27"/>
      <c r="AME131" s="27"/>
      <c r="AMF131" s="27"/>
      <c r="AMG131" s="27"/>
      <c r="AMH131" s="27"/>
    </row>
    <row r="132" spans="1:1022" s="28" customFormat="1" x14ac:dyDescent="0.2">
      <c r="A132" s="108"/>
      <c r="B132" s="57">
        <v>40125</v>
      </c>
      <c r="C132" s="23" t="s">
        <v>113</v>
      </c>
      <c r="D132" s="24" t="s">
        <v>11</v>
      </c>
      <c r="E132" s="25">
        <v>21</v>
      </c>
      <c r="F132" s="42">
        <v>707.45</v>
      </c>
      <c r="G132" s="42">
        <f t="shared" si="2"/>
        <v>872.85</v>
      </c>
      <c r="H132" s="42">
        <f t="shared" si="3"/>
        <v>18329.849999999999</v>
      </c>
      <c r="I132" s="26">
        <v>737.06012499999986</v>
      </c>
      <c r="J132" s="27"/>
      <c r="K132" s="43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  <c r="ALN132" s="27"/>
      <c r="ALO132" s="27"/>
      <c r="ALP132" s="27"/>
      <c r="ALQ132" s="27"/>
      <c r="ALR132" s="27"/>
      <c r="ALS132" s="27"/>
      <c r="ALT132" s="27"/>
      <c r="ALU132" s="27"/>
      <c r="ALV132" s="27"/>
      <c r="ALW132" s="27"/>
      <c r="ALX132" s="27"/>
      <c r="ALY132" s="27"/>
      <c r="ALZ132" s="27"/>
      <c r="AMA132" s="27"/>
      <c r="AMB132" s="27"/>
      <c r="AMC132" s="27"/>
      <c r="AMD132" s="27"/>
      <c r="AME132" s="27"/>
      <c r="AMF132" s="27"/>
      <c r="AMG132" s="27"/>
      <c r="AMH132" s="27"/>
    </row>
    <row r="133" spans="1:1022" s="28" customFormat="1" x14ac:dyDescent="0.2">
      <c r="A133" s="108"/>
      <c r="B133" s="57">
        <v>40126</v>
      </c>
      <c r="C133" s="23" t="s">
        <v>114</v>
      </c>
      <c r="D133" s="24" t="s">
        <v>11</v>
      </c>
      <c r="E133" s="25">
        <v>21</v>
      </c>
      <c r="F133" s="42">
        <v>744.95</v>
      </c>
      <c r="G133" s="42">
        <f t="shared" si="2"/>
        <v>919.12</v>
      </c>
      <c r="H133" s="42">
        <f t="shared" si="3"/>
        <v>19301.52</v>
      </c>
      <c r="I133" s="26">
        <v>706.74749999999995</v>
      </c>
      <c r="J133" s="27"/>
      <c r="K133" s="43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  <c r="ALN133" s="27"/>
      <c r="ALO133" s="27"/>
      <c r="ALP133" s="27"/>
      <c r="ALQ133" s="27"/>
      <c r="ALR133" s="27"/>
      <c r="ALS133" s="27"/>
      <c r="ALT133" s="27"/>
      <c r="ALU133" s="27"/>
      <c r="ALV133" s="27"/>
      <c r="ALW133" s="27"/>
      <c r="ALX133" s="27"/>
      <c r="ALY133" s="27"/>
      <c r="ALZ133" s="27"/>
      <c r="AMA133" s="27"/>
      <c r="AMB133" s="27"/>
      <c r="AMC133" s="27"/>
      <c r="AMD133" s="27"/>
      <c r="AME133" s="27"/>
      <c r="AMF133" s="27"/>
      <c r="AMG133" s="27"/>
      <c r="AMH133" s="27"/>
    </row>
    <row r="134" spans="1:1022" s="28" customFormat="1" x14ac:dyDescent="0.2">
      <c r="A134" s="108"/>
      <c r="B134" s="57">
        <v>40127</v>
      </c>
      <c r="C134" s="23" t="s">
        <v>115</v>
      </c>
      <c r="D134" s="24" t="s">
        <v>11</v>
      </c>
      <c r="E134" s="25">
        <v>260</v>
      </c>
      <c r="F134" s="42">
        <v>797.45</v>
      </c>
      <c r="G134" s="42">
        <f t="shared" si="2"/>
        <v>983.89</v>
      </c>
      <c r="H134" s="42">
        <f t="shared" si="3"/>
        <v>255811.4</v>
      </c>
      <c r="I134" s="26">
        <v>868.0318749999999</v>
      </c>
      <c r="J134" s="27"/>
      <c r="K134" s="43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  <c r="ALN134" s="27"/>
      <c r="ALO134" s="27"/>
      <c r="ALP134" s="27"/>
      <c r="ALQ134" s="27"/>
      <c r="ALR134" s="27"/>
      <c r="ALS134" s="27"/>
      <c r="ALT134" s="27"/>
      <c r="ALU134" s="27"/>
      <c r="ALV134" s="27"/>
      <c r="ALW134" s="27"/>
      <c r="ALX134" s="27"/>
      <c r="ALY134" s="27"/>
      <c r="ALZ134" s="27"/>
      <c r="AMA134" s="27"/>
      <c r="AMB134" s="27"/>
      <c r="AMC134" s="27"/>
      <c r="AMD134" s="27"/>
      <c r="AME134" s="27"/>
      <c r="AMF134" s="27"/>
      <c r="AMG134" s="27"/>
      <c r="AMH134" s="27"/>
    </row>
    <row r="135" spans="1:1022" s="28" customFormat="1" x14ac:dyDescent="0.2">
      <c r="A135" s="108"/>
      <c r="B135" s="57">
        <v>40131</v>
      </c>
      <c r="C135" s="23" t="s">
        <v>116</v>
      </c>
      <c r="D135" s="24" t="s">
        <v>11</v>
      </c>
      <c r="E135" s="25">
        <v>15</v>
      </c>
      <c r="F135" s="42">
        <v>79.36</v>
      </c>
      <c r="G135" s="42">
        <f t="shared" si="2"/>
        <v>97.91</v>
      </c>
      <c r="H135" s="42">
        <f t="shared" si="3"/>
        <v>1468.65</v>
      </c>
      <c r="I135" s="26">
        <v>85.660624999999996</v>
      </c>
      <c r="J135" s="27"/>
      <c r="K135" s="43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  <c r="ALN135" s="27"/>
      <c r="ALO135" s="27"/>
      <c r="ALP135" s="27"/>
      <c r="ALQ135" s="27"/>
      <c r="ALR135" s="27"/>
      <c r="ALS135" s="27"/>
      <c r="ALT135" s="27"/>
      <c r="ALU135" s="27"/>
      <c r="ALV135" s="27"/>
      <c r="ALW135" s="27"/>
      <c r="ALX135" s="27"/>
      <c r="ALY135" s="27"/>
      <c r="ALZ135" s="27"/>
      <c r="AMA135" s="27"/>
      <c r="AMB135" s="27"/>
      <c r="AMC135" s="27"/>
      <c r="AMD135" s="27"/>
      <c r="AME135" s="27"/>
      <c r="AMF135" s="27"/>
      <c r="AMG135" s="27"/>
      <c r="AMH135" s="27"/>
    </row>
    <row r="136" spans="1:1022" s="28" customFormat="1" x14ac:dyDescent="0.2">
      <c r="A136" s="108"/>
      <c r="B136" s="57">
        <v>40132</v>
      </c>
      <c r="C136" s="23" t="s">
        <v>117</v>
      </c>
      <c r="D136" s="24" t="s">
        <v>11</v>
      </c>
      <c r="E136" s="25">
        <v>15</v>
      </c>
      <c r="F136" s="42">
        <v>82.11</v>
      </c>
      <c r="G136" s="42">
        <f t="shared" si="2"/>
        <v>101.31</v>
      </c>
      <c r="H136" s="42">
        <f t="shared" si="3"/>
        <v>1519.65</v>
      </c>
      <c r="I136" s="26">
        <v>87.642749999999992</v>
      </c>
      <c r="J136" s="27"/>
      <c r="K136" s="43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  <c r="ALN136" s="27"/>
      <c r="ALO136" s="27"/>
      <c r="ALP136" s="27"/>
      <c r="ALQ136" s="27"/>
      <c r="ALR136" s="27"/>
      <c r="ALS136" s="27"/>
      <c r="ALT136" s="27"/>
      <c r="ALU136" s="27"/>
      <c r="ALV136" s="27"/>
      <c r="ALW136" s="27"/>
      <c r="ALX136" s="27"/>
      <c r="ALY136" s="27"/>
      <c r="ALZ136" s="27"/>
      <c r="AMA136" s="27"/>
      <c r="AMB136" s="27"/>
      <c r="AMC136" s="27"/>
      <c r="AMD136" s="27"/>
      <c r="AME136" s="27"/>
      <c r="AMF136" s="27"/>
      <c r="AMG136" s="27"/>
      <c r="AMH136" s="27"/>
    </row>
    <row r="137" spans="1:1022" s="28" customFormat="1" x14ac:dyDescent="0.2">
      <c r="A137" s="108"/>
      <c r="B137" s="57">
        <v>40135</v>
      </c>
      <c r="C137" s="23" t="s">
        <v>118</v>
      </c>
      <c r="D137" s="24" t="s">
        <v>11</v>
      </c>
      <c r="E137" s="25">
        <v>15</v>
      </c>
      <c r="F137" s="42">
        <v>93.28</v>
      </c>
      <c r="G137" s="42">
        <f t="shared" si="2"/>
        <v>115.09</v>
      </c>
      <c r="H137" s="42">
        <f t="shared" si="3"/>
        <v>1726.35</v>
      </c>
      <c r="I137" s="26">
        <v>102.14887499999999</v>
      </c>
      <c r="J137" s="27"/>
      <c r="K137" s="43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27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27"/>
      <c r="AFR137" s="27"/>
      <c r="AFS137" s="27"/>
      <c r="AFT137" s="27"/>
      <c r="AFU137" s="27"/>
      <c r="AFV137" s="27"/>
      <c r="AFW137" s="27"/>
      <c r="AFX137" s="27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27"/>
      <c r="AGK137" s="27"/>
      <c r="AGL137" s="27"/>
      <c r="AGM137" s="27"/>
      <c r="AGN137" s="27"/>
      <c r="AGO137" s="27"/>
      <c r="AGP137" s="27"/>
      <c r="AGQ137" s="27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27"/>
      <c r="AHD137" s="27"/>
      <c r="AHE137" s="27"/>
      <c r="AHF137" s="27"/>
      <c r="AHG137" s="27"/>
      <c r="AHH137" s="27"/>
      <c r="AHI137" s="27"/>
      <c r="AHJ137" s="27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27"/>
      <c r="AHW137" s="27"/>
      <c r="AHX137" s="27"/>
      <c r="AHY137" s="27"/>
      <c r="AHZ137" s="27"/>
      <c r="AIA137" s="27"/>
      <c r="AIB137" s="27"/>
      <c r="AIC137" s="27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27"/>
      <c r="AIP137" s="27"/>
      <c r="AIQ137" s="27"/>
      <c r="AIR137" s="27"/>
      <c r="AIS137" s="27"/>
      <c r="AIT137" s="27"/>
      <c r="AIU137" s="27"/>
      <c r="AIV137" s="27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27"/>
      <c r="AJI137" s="27"/>
      <c r="AJJ137" s="27"/>
      <c r="AJK137" s="27"/>
      <c r="AJL137" s="27"/>
      <c r="AJM137" s="27"/>
      <c r="AJN137" s="27"/>
      <c r="AJO137" s="27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27"/>
      <c r="AKB137" s="27"/>
      <c r="AKC137" s="27"/>
      <c r="AKD137" s="27"/>
      <c r="AKE137" s="27"/>
      <c r="AKF137" s="27"/>
      <c r="AKG137" s="27"/>
      <c r="AKH137" s="27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27"/>
      <c r="AKU137" s="27"/>
      <c r="AKV137" s="27"/>
      <c r="AKW137" s="27"/>
      <c r="AKX137" s="27"/>
      <c r="AKY137" s="27"/>
      <c r="AKZ137" s="27"/>
      <c r="ALA137" s="27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27"/>
      <c r="ALN137" s="27"/>
      <c r="ALO137" s="27"/>
      <c r="ALP137" s="27"/>
      <c r="ALQ137" s="27"/>
      <c r="ALR137" s="27"/>
      <c r="ALS137" s="27"/>
      <c r="ALT137" s="27"/>
      <c r="ALU137" s="27"/>
      <c r="ALV137" s="27"/>
      <c r="ALW137" s="27"/>
      <c r="ALX137" s="27"/>
      <c r="ALY137" s="27"/>
      <c r="ALZ137" s="27"/>
      <c r="AMA137" s="27"/>
      <c r="AMB137" s="27"/>
      <c r="AMC137" s="27"/>
      <c r="AMD137" s="27"/>
      <c r="AME137" s="27"/>
      <c r="AMF137" s="27"/>
      <c r="AMG137" s="27"/>
      <c r="AMH137" s="27"/>
    </row>
    <row r="138" spans="1:1022" s="28" customFormat="1" x14ac:dyDescent="0.2">
      <c r="A138" s="108"/>
      <c r="B138" s="57">
        <v>40136</v>
      </c>
      <c r="C138" s="23" t="s">
        <v>119</v>
      </c>
      <c r="D138" s="24" t="s">
        <v>11</v>
      </c>
      <c r="E138" s="25">
        <v>15</v>
      </c>
      <c r="F138" s="42">
        <v>98.12</v>
      </c>
      <c r="G138" s="42">
        <f t="shared" si="2"/>
        <v>121.06</v>
      </c>
      <c r="H138" s="42">
        <f t="shared" si="3"/>
        <v>1815.9</v>
      </c>
      <c r="I138" s="26">
        <v>104.131</v>
      </c>
      <c r="J138" s="27"/>
      <c r="K138" s="43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  <c r="ADC138" s="27"/>
      <c r="ADD138" s="27"/>
      <c r="ADE138" s="27"/>
      <c r="ADF138" s="27"/>
      <c r="ADG138" s="27"/>
      <c r="ADH138" s="27"/>
      <c r="ADI138" s="27"/>
      <c r="ADJ138" s="27"/>
      <c r="ADK138" s="27"/>
      <c r="ADL138" s="27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I138" s="27"/>
      <c r="AFJ138" s="27"/>
      <c r="AFK138" s="27"/>
      <c r="AFL138" s="27"/>
      <c r="AFM138" s="27"/>
      <c r="AFN138" s="27"/>
      <c r="AFO138" s="27"/>
      <c r="AFP138" s="27"/>
      <c r="AFQ138" s="27"/>
      <c r="AFR138" s="27"/>
      <c r="AFS138" s="27"/>
      <c r="AFT138" s="27"/>
      <c r="AFU138" s="27"/>
      <c r="AFV138" s="27"/>
      <c r="AFW138" s="27"/>
      <c r="AFX138" s="27"/>
      <c r="AFY138" s="27"/>
      <c r="AFZ138" s="27"/>
      <c r="AGA138" s="27"/>
      <c r="AGB138" s="27"/>
      <c r="AGC138" s="27"/>
      <c r="AGD138" s="27"/>
      <c r="AGE138" s="27"/>
      <c r="AGF138" s="27"/>
      <c r="AGG138" s="27"/>
      <c r="AGH138" s="27"/>
      <c r="AGI138" s="27"/>
      <c r="AGJ138" s="27"/>
      <c r="AGK138" s="27"/>
      <c r="AGL138" s="27"/>
      <c r="AGM138" s="27"/>
      <c r="AGN138" s="27"/>
      <c r="AGO138" s="27"/>
      <c r="AGP138" s="27"/>
      <c r="AGQ138" s="27"/>
      <c r="AGR138" s="27"/>
      <c r="AGS138" s="27"/>
      <c r="AGT138" s="27"/>
      <c r="AGU138" s="27"/>
      <c r="AGV138" s="27"/>
      <c r="AGW138" s="27"/>
      <c r="AGX138" s="27"/>
      <c r="AGY138" s="27"/>
      <c r="AGZ138" s="27"/>
      <c r="AHA138" s="27"/>
      <c r="AHB138" s="27"/>
      <c r="AHC138" s="27"/>
      <c r="AHD138" s="27"/>
      <c r="AHE138" s="27"/>
      <c r="AHF138" s="27"/>
      <c r="AHG138" s="27"/>
      <c r="AHH138" s="27"/>
      <c r="AHI138" s="27"/>
      <c r="AHJ138" s="27"/>
      <c r="AHK138" s="27"/>
      <c r="AHL138" s="27"/>
      <c r="AHM138" s="27"/>
      <c r="AHN138" s="27"/>
      <c r="AHO138" s="27"/>
      <c r="AHP138" s="27"/>
      <c r="AHQ138" s="27"/>
      <c r="AHR138" s="27"/>
      <c r="AHS138" s="27"/>
      <c r="AHT138" s="27"/>
      <c r="AHU138" s="27"/>
      <c r="AHV138" s="27"/>
      <c r="AHW138" s="27"/>
      <c r="AHX138" s="27"/>
      <c r="AHY138" s="27"/>
      <c r="AHZ138" s="27"/>
      <c r="AIA138" s="27"/>
      <c r="AIB138" s="27"/>
      <c r="AIC138" s="27"/>
      <c r="AID138" s="27"/>
      <c r="AIE138" s="27"/>
      <c r="AIF138" s="27"/>
      <c r="AIG138" s="27"/>
      <c r="AIH138" s="27"/>
      <c r="AII138" s="27"/>
      <c r="AIJ138" s="27"/>
      <c r="AIK138" s="27"/>
      <c r="AIL138" s="27"/>
      <c r="AIM138" s="27"/>
      <c r="AIN138" s="27"/>
      <c r="AIO138" s="27"/>
      <c r="AIP138" s="27"/>
      <c r="AIQ138" s="27"/>
      <c r="AIR138" s="27"/>
      <c r="AIS138" s="27"/>
      <c r="AIT138" s="27"/>
      <c r="AIU138" s="27"/>
      <c r="AIV138" s="27"/>
      <c r="AIW138" s="27"/>
      <c r="AIX138" s="27"/>
      <c r="AIY138" s="27"/>
      <c r="AIZ138" s="27"/>
      <c r="AJA138" s="27"/>
      <c r="AJB138" s="27"/>
      <c r="AJC138" s="27"/>
      <c r="AJD138" s="27"/>
      <c r="AJE138" s="27"/>
      <c r="AJF138" s="27"/>
      <c r="AJG138" s="27"/>
      <c r="AJH138" s="27"/>
      <c r="AJI138" s="27"/>
      <c r="AJJ138" s="27"/>
      <c r="AJK138" s="27"/>
      <c r="AJL138" s="27"/>
      <c r="AJM138" s="27"/>
      <c r="AJN138" s="27"/>
      <c r="AJO138" s="27"/>
      <c r="AJP138" s="27"/>
      <c r="AJQ138" s="27"/>
      <c r="AJR138" s="27"/>
      <c r="AJS138" s="27"/>
      <c r="AJT138" s="27"/>
      <c r="AJU138" s="27"/>
      <c r="AJV138" s="27"/>
      <c r="AJW138" s="27"/>
      <c r="AJX138" s="27"/>
      <c r="AJY138" s="27"/>
      <c r="AJZ138" s="27"/>
      <c r="AKA138" s="27"/>
      <c r="AKB138" s="27"/>
      <c r="AKC138" s="27"/>
      <c r="AKD138" s="27"/>
      <c r="AKE138" s="27"/>
      <c r="AKF138" s="27"/>
      <c r="AKG138" s="27"/>
      <c r="AKH138" s="27"/>
      <c r="AKI138" s="27"/>
      <c r="AKJ138" s="27"/>
      <c r="AKK138" s="27"/>
      <c r="AKL138" s="27"/>
      <c r="AKM138" s="27"/>
      <c r="AKN138" s="27"/>
      <c r="AKO138" s="27"/>
      <c r="AKP138" s="27"/>
      <c r="AKQ138" s="27"/>
      <c r="AKR138" s="27"/>
      <c r="AKS138" s="27"/>
      <c r="AKT138" s="27"/>
      <c r="AKU138" s="27"/>
      <c r="AKV138" s="27"/>
      <c r="AKW138" s="27"/>
      <c r="AKX138" s="27"/>
      <c r="AKY138" s="27"/>
      <c r="AKZ138" s="27"/>
      <c r="ALA138" s="27"/>
      <c r="ALB138" s="27"/>
      <c r="ALC138" s="27"/>
      <c r="ALD138" s="27"/>
      <c r="ALE138" s="27"/>
      <c r="ALF138" s="27"/>
      <c r="ALG138" s="27"/>
      <c r="ALH138" s="27"/>
      <c r="ALI138" s="27"/>
      <c r="ALJ138" s="27"/>
      <c r="ALK138" s="27"/>
      <c r="ALL138" s="27"/>
      <c r="ALM138" s="27"/>
      <c r="ALN138" s="27"/>
      <c r="ALO138" s="27"/>
      <c r="ALP138" s="27"/>
      <c r="ALQ138" s="27"/>
      <c r="ALR138" s="27"/>
      <c r="ALS138" s="27"/>
      <c r="ALT138" s="27"/>
      <c r="ALU138" s="27"/>
      <c r="ALV138" s="27"/>
      <c r="ALW138" s="27"/>
      <c r="ALX138" s="27"/>
      <c r="ALY138" s="27"/>
      <c r="ALZ138" s="27"/>
      <c r="AMA138" s="27"/>
      <c r="AMB138" s="27"/>
      <c r="AMC138" s="27"/>
      <c r="AMD138" s="27"/>
      <c r="AME138" s="27"/>
      <c r="AMF138" s="27"/>
      <c r="AMG138" s="27"/>
      <c r="AMH138" s="27"/>
    </row>
    <row r="139" spans="1:1022" s="28" customFormat="1" x14ac:dyDescent="0.2">
      <c r="A139" s="108"/>
      <c r="B139" s="57">
        <v>40140</v>
      </c>
      <c r="C139" s="23" t="s">
        <v>120</v>
      </c>
      <c r="D139" s="24" t="s">
        <v>11</v>
      </c>
      <c r="E139" s="25">
        <v>320</v>
      </c>
      <c r="F139" s="42">
        <v>53.02</v>
      </c>
      <c r="G139" s="42">
        <f t="shared" ref="G139:G202" si="4">ROUND(F139*(1+$H$3),2)</f>
        <v>65.42</v>
      </c>
      <c r="H139" s="42">
        <f t="shared" ref="H139:H202" si="5">ROUND(E139*G139,2)</f>
        <v>20934.400000000001</v>
      </c>
      <c r="I139" s="26">
        <v>56.736749999999994</v>
      </c>
      <c r="J139" s="27"/>
      <c r="K139" s="43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  <c r="ADC139" s="27"/>
      <c r="ADD139" s="27"/>
      <c r="ADE139" s="27"/>
      <c r="ADF139" s="27"/>
      <c r="ADG139" s="27"/>
      <c r="ADH139" s="27"/>
      <c r="ADI139" s="27"/>
      <c r="ADJ139" s="27"/>
      <c r="ADK139" s="27"/>
      <c r="ADL139" s="27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I139" s="27"/>
      <c r="AFJ139" s="27"/>
      <c r="AFK139" s="27"/>
      <c r="AFL139" s="27"/>
      <c r="AFM139" s="27"/>
      <c r="AFN139" s="27"/>
      <c r="AFO139" s="27"/>
      <c r="AFP139" s="27"/>
      <c r="AFQ139" s="27"/>
      <c r="AFR139" s="27"/>
      <c r="AFS139" s="27"/>
      <c r="AFT139" s="27"/>
      <c r="AFU139" s="27"/>
      <c r="AFV139" s="27"/>
      <c r="AFW139" s="27"/>
      <c r="AFX139" s="27"/>
      <c r="AFY139" s="27"/>
      <c r="AFZ139" s="27"/>
      <c r="AGA139" s="27"/>
      <c r="AGB139" s="27"/>
      <c r="AGC139" s="27"/>
      <c r="AGD139" s="27"/>
      <c r="AGE139" s="27"/>
      <c r="AGF139" s="27"/>
      <c r="AGG139" s="27"/>
      <c r="AGH139" s="27"/>
      <c r="AGI139" s="27"/>
      <c r="AGJ139" s="27"/>
      <c r="AGK139" s="27"/>
      <c r="AGL139" s="27"/>
      <c r="AGM139" s="27"/>
      <c r="AGN139" s="27"/>
      <c r="AGO139" s="27"/>
      <c r="AGP139" s="27"/>
      <c r="AGQ139" s="27"/>
      <c r="AGR139" s="27"/>
      <c r="AGS139" s="27"/>
      <c r="AGT139" s="27"/>
      <c r="AGU139" s="27"/>
      <c r="AGV139" s="27"/>
      <c r="AGW139" s="27"/>
      <c r="AGX139" s="27"/>
      <c r="AGY139" s="27"/>
      <c r="AGZ139" s="27"/>
      <c r="AHA139" s="27"/>
      <c r="AHB139" s="27"/>
      <c r="AHC139" s="27"/>
      <c r="AHD139" s="27"/>
      <c r="AHE139" s="27"/>
      <c r="AHF139" s="27"/>
      <c r="AHG139" s="27"/>
      <c r="AHH139" s="27"/>
      <c r="AHI139" s="27"/>
      <c r="AHJ139" s="27"/>
      <c r="AHK139" s="27"/>
      <c r="AHL139" s="27"/>
      <c r="AHM139" s="27"/>
      <c r="AHN139" s="27"/>
      <c r="AHO139" s="27"/>
      <c r="AHP139" s="27"/>
      <c r="AHQ139" s="27"/>
      <c r="AHR139" s="27"/>
      <c r="AHS139" s="27"/>
      <c r="AHT139" s="27"/>
      <c r="AHU139" s="27"/>
      <c r="AHV139" s="27"/>
      <c r="AHW139" s="27"/>
      <c r="AHX139" s="27"/>
      <c r="AHY139" s="27"/>
      <c r="AHZ139" s="27"/>
      <c r="AIA139" s="27"/>
      <c r="AIB139" s="27"/>
      <c r="AIC139" s="27"/>
      <c r="AID139" s="27"/>
      <c r="AIE139" s="27"/>
      <c r="AIF139" s="27"/>
      <c r="AIG139" s="27"/>
      <c r="AIH139" s="27"/>
      <c r="AII139" s="27"/>
      <c r="AIJ139" s="27"/>
      <c r="AIK139" s="27"/>
      <c r="AIL139" s="27"/>
      <c r="AIM139" s="27"/>
      <c r="AIN139" s="27"/>
      <c r="AIO139" s="27"/>
      <c r="AIP139" s="27"/>
      <c r="AIQ139" s="27"/>
      <c r="AIR139" s="27"/>
      <c r="AIS139" s="27"/>
      <c r="AIT139" s="27"/>
      <c r="AIU139" s="27"/>
      <c r="AIV139" s="27"/>
      <c r="AIW139" s="27"/>
      <c r="AIX139" s="27"/>
      <c r="AIY139" s="27"/>
      <c r="AIZ139" s="27"/>
      <c r="AJA139" s="27"/>
      <c r="AJB139" s="27"/>
      <c r="AJC139" s="27"/>
      <c r="AJD139" s="27"/>
      <c r="AJE139" s="27"/>
      <c r="AJF139" s="27"/>
      <c r="AJG139" s="27"/>
      <c r="AJH139" s="27"/>
      <c r="AJI139" s="27"/>
      <c r="AJJ139" s="27"/>
      <c r="AJK139" s="27"/>
      <c r="AJL139" s="27"/>
      <c r="AJM139" s="27"/>
      <c r="AJN139" s="27"/>
      <c r="AJO139" s="27"/>
      <c r="AJP139" s="27"/>
      <c r="AJQ139" s="27"/>
      <c r="AJR139" s="27"/>
      <c r="AJS139" s="27"/>
      <c r="AJT139" s="27"/>
      <c r="AJU139" s="27"/>
      <c r="AJV139" s="27"/>
      <c r="AJW139" s="27"/>
      <c r="AJX139" s="27"/>
      <c r="AJY139" s="27"/>
      <c r="AJZ139" s="27"/>
      <c r="AKA139" s="27"/>
      <c r="AKB139" s="27"/>
      <c r="AKC139" s="27"/>
      <c r="AKD139" s="27"/>
      <c r="AKE139" s="27"/>
      <c r="AKF139" s="27"/>
      <c r="AKG139" s="27"/>
      <c r="AKH139" s="27"/>
      <c r="AKI139" s="27"/>
      <c r="AKJ139" s="27"/>
      <c r="AKK139" s="27"/>
      <c r="AKL139" s="27"/>
      <c r="AKM139" s="27"/>
      <c r="AKN139" s="27"/>
      <c r="AKO139" s="27"/>
      <c r="AKP139" s="27"/>
      <c r="AKQ139" s="27"/>
      <c r="AKR139" s="27"/>
      <c r="AKS139" s="27"/>
      <c r="AKT139" s="27"/>
      <c r="AKU139" s="27"/>
      <c r="AKV139" s="27"/>
      <c r="AKW139" s="27"/>
      <c r="AKX139" s="27"/>
      <c r="AKY139" s="27"/>
      <c r="AKZ139" s="27"/>
      <c r="ALA139" s="27"/>
      <c r="ALB139" s="27"/>
      <c r="ALC139" s="27"/>
      <c r="ALD139" s="27"/>
      <c r="ALE139" s="27"/>
      <c r="ALF139" s="27"/>
      <c r="ALG139" s="27"/>
      <c r="ALH139" s="27"/>
      <c r="ALI139" s="27"/>
      <c r="ALJ139" s="27"/>
      <c r="ALK139" s="27"/>
      <c r="ALL139" s="27"/>
      <c r="ALM139" s="27"/>
      <c r="ALN139" s="27"/>
      <c r="ALO139" s="27"/>
      <c r="ALP139" s="27"/>
      <c r="ALQ139" s="27"/>
      <c r="ALR139" s="27"/>
      <c r="ALS139" s="27"/>
      <c r="ALT139" s="27"/>
      <c r="ALU139" s="27"/>
      <c r="ALV139" s="27"/>
      <c r="ALW139" s="27"/>
      <c r="ALX139" s="27"/>
      <c r="ALY139" s="27"/>
      <c r="ALZ139" s="27"/>
      <c r="AMA139" s="27"/>
      <c r="AMB139" s="27"/>
      <c r="AMC139" s="27"/>
      <c r="AMD139" s="27"/>
      <c r="AME139" s="27"/>
      <c r="AMF139" s="27"/>
      <c r="AMG139" s="27"/>
      <c r="AMH139" s="27"/>
    </row>
    <row r="140" spans="1:1022" s="28" customFormat="1" x14ac:dyDescent="0.2">
      <c r="A140" s="108"/>
      <c r="B140" s="57">
        <v>40141</v>
      </c>
      <c r="C140" s="23" t="s">
        <v>121</v>
      </c>
      <c r="D140" s="24" t="s">
        <v>11</v>
      </c>
      <c r="E140" s="25">
        <v>640</v>
      </c>
      <c r="F140" s="42">
        <v>60.32</v>
      </c>
      <c r="G140" s="42">
        <f t="shared" si="4"/>
        <v>74.42</v>
      </c>
      <c r="H140" s="42">
        <f t="shared" si="5"/>
        <v>47628.800000000003</v>
      </c>
      <c r="I140" s="26">
        <v>64.501125000000002</v>
      </c>
      <c r="J140" s="27"/>
      <c r="K140" s="43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  <c r="ADC140" s="27"/>
      <c r="ADD140" s="27"/>
      <c r="ADE140" s="27"/>
      <c r="ADF140" s="27"/>
      <c r="ADG140" s="27"/>
      <c r="ADH140" s="27"/>
      <c r="ADI140" s="27"/>
      <c r="ADJ140" s="27"/>
      <c r="ADK140" s="27"/>
      <c r="ADL140" s="27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I140" s="27"/>
      <c r="AFJ140" s="27"/>
      <c r="AFK140" s="27"/>
      <c r="AFL140" s="27"/>
      <c r="AFM140" s="27"/>
      <c r="AFN140" s="27"/>
      <c r="AFO140" s="27"/>
      <c r="AFP140" s="27"/>
      <c r="AFQ140" s="27"/>
      <c r="AFR140" s="27"/>
      <c r="AFS140" s="27"/>
      <c r="AFT140" s="27"/>
      <c r="AFU140" s="27"/>
      <c r="AFV140" s="27"/>
      <c r="AFW140" s="27"/>
      <c r="AFX140" s="27"/>
      <c r="AFY140" s="27"/>
      <c r="AFZ140" s="27"/>
      <c r="AGA140" s="27"/>
      <c r="AGB140" s="27"/>
      <c r="AGC140" s="27"/>
      <c r="AGD140" s="27"/>
      <c r="AGE140" s="27"/>
      <c r="AGF140" s="27"/>
      <c r="AGG140" s="27"/>
      <c r="AGH140" s="27"/>
      <c r="AGI140" s="27"/>
      <c r="AGJ140" s="27"/>
      <c r="AGK140" s="27"/>
      <c r="AGL140" s="27"/>
      <c r="AGM140" s="27"/>
      <c r="AGN140" s="27"/>
      <c r="AGO140" s="27"/>
      <c r="AGP140" s="27"/>
      <c r="AGQ140" s="27"/>
      <c r="AGR140" s="27"/>
      <c r="AGS140" s="27"/>
      <c r="AGT140" s="27"/>
      <c r="AGU140" s="27"/>
      <c r="AGV140" s="27"/>
      <c r="AGW140" s="27"/>
      <c r="AGX140" s="27"/>
      <c r="AGY140" s="27"/>
      <c r="AGZ140" s="27"/>
      <c r="AHA140" s="27"/>
      <c r="AHB140" s="27"/>
      <c r="AHC140" s="27"/>
      <c r="AHD140" s="27"/>
      <c r="AHE140" s="27"/>
      <c r="AHF140" s="27"/>
      <c r="AHG140" s="27"/>
      <c r="AHH140" s="27"/>
      <c r="AHI140" s="27"/>
      <c r="AHJ140" s="27"/>
      <c r="AHK140" s="27"/>
      <c r="AHL140" s="27"/>
      <c r="AHM140" s="27"/>
      <c r="AHN140" s="27"/>
      <c r="AHO140" s="27"/>
      <c r="AHP140" s="27"/>
      <c r="AHQ140" s="27"/>
      <c r="AHR140" s="27"/>
      <c r="AHS140" s="27"/>
      <c r="AHT140" s="27"/>
      <c r="AHU140" s="27"/>
      <c r="AHV140" s="27"/>
      <c r="AHW140" s="27"/>
      <c r="AHX140" s="27"/>
      <c r="AHY140" s="27"/>
      <c r="AHZ140" s="27"/>
      <c r="AIA140" s="27"/>
      <c r="AIB140" s="27"/>
      <c r="AIC140" s="27"/>
      <c r="AID140" s="27"/>
      <c r="AIE140" s="27"/>
      <c r="AIF140" s="27"/>
      <c r="AIG140" s="27"/>
      <c r="AIH140" s="27"/>
      <c r="AII140" s="27"/>
      <c r="AIJ140" s="27"/>
      <c r="AIK140" s="27"/>
      <c r="AIL140" s="27"/>
      <c r="AIM140" s="27"/>
      <c r="AIN140" s="27"/>
      <c r="AIO140" s="27"/>
      <c r="AIP140" s="27"/>
      <c r="AIQ140" s="27"/>
      <c r="AIR140" s="27"/>
      <c r="AIS140" s="27"/>
      <c r="AIT140" s="27"/>
      <c r="AIU140" s="27"/>
      <c r="AIV140" s="27"/>
      <c r="AIW140" s="27"/>
      <c r="AIX140" s="27"/>
      <c r="AIY140" s="27"/>
      <c r="AIZ140" s="27"/>
      <c r="AJA140" s="27"/>
      <c r="AJB140" s="27"/>
      <c r="AJC140" s="27"/>
      <c r="AJD140" s="27"/>
      <c r="AJE140" s="27"/>
      <c r="AJF140" s="27"/>
      <c r="AJG140" s="27"/>
      <c r="AJH140" s="27"/>
      <c r="AJI140" s="27"/>
      <c r="AJJ140" s="27"/>
      <c r="AJK140" s="27"/>
      <c r="AJL140" s="27"/>
      <c r="AJM140" s="27"/>
      <c r="AJN140" s="27"/>
      <c r="AJO140" s="27"/>
      <c r="AJP140" s="27"/>
      <c r="AJQ140" s="27"/>
      <c r="AJR140" s="27"/>
      <c r="AJS140" s="27"/>
      <c r="AJT140" s="27"/>
      <c r="AJU140" s="27"/>
      <c r="AJV140" s="27"/>
      <c r="AJW140" s="27"/>
      <c r="AJX140" s="27"/>
      <c r="AJY140" s="27"/>
      <c r="AJZ140" s="27"/>
      <c r="AKA140" s="27"/>
      <c r="AKB140" s="27"/>
      <c r="AKC140" s="27"/>
      <c r="AKD140" s="27"/>
      <c r="AKE140" s="27"/>
      <c r="AKF140" s="27"/>
      <c r="AKG140" s="27"/>
      <c r="AKH140" s="27"/>
      <c r="AKI140" s="27"/>
      <c r="AKJ140" s="27"/>
      <c r="AKK140" s="27"/>
      <c r="AKL140" s="27"/>
      <c r="AKM140" s="27"/>
      <c r="AKN140" s="27"/>
      <c r="AKO140" s="27"/>
      <c r="AKP140" s="27"/>
      <c r="AKQ140" s="27"/>
      <c r="AKR140" s="27"/>
      <c r="AKS140" s="27"/>
      <c r="AKT140" s="27"/>
      <c r="AKU140" s="27"/>
      <c r="AKV140" s="27"/>
      <c r="AKW140" s="27"/>
      <c r="AKX140" s="27"/>
      <c r="AKY140" s="27"/>
      <c r="AKZ140" s="27"/>
      <c r="ALA140" s="27"/>
      <c r="ALB140" s="27"/>
      <c r="ALC140" s="27"/>
      <c r="ALD140" s="27"/>
      <c r="ALE140" s="27"/>
      <c r="ALF140" s="27"/>
      <c r="ALG140" s="27"/>
      <c r="ALH140" s="27"/>
      <c r="ALI140" s="27"/>
      <c r="ALJ140" s="27"/>
      <c r="ALK140" s="27"/>
      <c r="ALL140" s="27"/>
      <c r="ALM140" s="27"/>
      <c r="ALN140" s="27"/>
      <c r="ALO140" s="27"/>
      <c r="ALP140" s="27"/>
      <c r="ALQ140" s="27"/>
      <c r="ALR140" s="27"/>
      <c r="ALS140" s="27"/>
      <c r="ALT140" s="27"/>
      <c r="ALU140" s="27"/>
      <c r="ALV140" s="27"/>
      <c r="ALW140" s="27"/>
      <c r="ALX140" s="27"/>
      <c r="ALY140" s="27"/>
      <c r="ALZ140" s="27"/>
      <c r="AMA140" s="27"/>
      <c r="AMB140" s="27"/>
      <c r="AMC140" s="27"/>
      <c r="AMD140" s="27"/>
      <c r="AME140" s="27"/>
      <c r="AMF140" s="27"/>
      <c r="AMG140" s="27"/>
      <c r="AMH140" s="27"/>
    </row>
    <row r="141" spans="1:1022" s="28" customFormat="1" x14ac:dyDescent="0.2">
      <c r="A141" s="108"/>
      <c r="B141" s="57">
        <v>40142</v>
      </c>
      <c r="C141" s="23" t="s">
        <v>122</v>
      </c>
      <c r="D141" s="24" t="s">
        <v>11</v>
      </c>
      <c r="E141" s="25">
        <v>160</v>
      </c>
      <c r="F141" s="42">
        <v>71.47</v>
      </c>
      <c r="G141" s="42">
        <f t="shared" si="4"/>
        <v>88.18</v>
      </c>
      <c r="H141" s="42">
        <f t="shared" si="5"/>
        <v>14108.8</v>
      </c>
      <c r="I141" s="26">
        <v>76.015124999999998</v>
      </c>
      <c r="J141" s="27"/>
      <c r="K141" s="43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  <c r="ADC141" s="27"/>
      <c r="ADD141" s="27"/>
      <c r="ADE141" s="27"/>
      <c r="ADF141" s="27"/>
      <c r="ADG141" s="27"/>
      <c r="ADH141" s="27"/>
      <c r="ADI141" s="27"/>
      <c r="ADJ141" s="27"/>
      <c r="ADK141" s="27"/>
      <c r="ADL141" s="27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I141" s="27"/>
      <c r="AFJ141" s="27"/>
      <c r="AFK141" s="27"/>
      <c r="AFL141" s="27"/>
      <c r="AFM141" s="27"/>
      <c r="AFN141" s="27"/>
      <c r="AFO141" s="27"/>
      <c r="AFP141" s="27"/>
      <c r="AFQ141" s="27"/>
      <c r="AFR141" s="27"/>
      <c r="AFS141" s="27"/>
      <c r="AFT141" s="27"/>
      <c r="AFU141" s="27"/>
      <c r="AFV141" s="27"/>
      <c r="AFW141" s="27"/>
      <c r="AFX141" s="27"/>
      <c r="AFY141" s="27"/>
      <c r="AFZ141" s="27"/>
      <c r="AGA141" s="27"/>
      <c r="AGB141" s="27"/>
      <c r="AGC141" s="27"/>
      <c r="AGD141" s="27"/>
      <c r="AGE141" s="27"/>
      <c r="AGF141" s="27"/>
      <c r="AGG141" s="27"/>
      <c r="AGH141" s="27"/>
      <c r="AGI141" s="27"/>
      <c r="AGJ141" s="27"/>
      <c r="AGK141" s="27"/>
      <c r="AGL141" s="27"/>
      <c r="AGM141" s="27"/>
      <c r="AGN141" s="27"/>
      <c r="AGO141" s="27"/>
      <c r="AGP141" s="27"/>
      <c r="AGQ141" s="27"/>
      <c r="AGR141" s="27"/>
      <c r="AGS141" s="27"/>
      <c r="AGT141" s="27"/>
      <c r="AGU141" s="27"/>
      <c r="AGV141" s="27"/>
      <c r="AGW141" s="27"/>
      <c r="AGX141" s="27"/>
      <c r="AGY141" s="27"/>
      <c r="AGZ141" s="27"/>
      <c r="AHA141" s="27"/>
      <c r="AHB141" s="27"/>
      <c r="AHC141" s="27"/>
      <c r="AHD141" s="27"/>
      <c r="AHE141" s="27"/>
      <c r="AHF141" s="27"/>
      <c r="AHG141" s="27"/>
      <c r="AHH141" s="27"/>
      <c r="AHI141" s="27"/>
      <c r="AHJ141" s="27"/>
      <c r="AHK141" s="27"/>
      <c r="AHL141" s="27"/>
      <c r="AHM141" s="27"/>
      <c r="AHN141" s="27"/>
      <c r="AHO141" s="27"/>
      <c r="AHP141" s="27"/>
      <c r="AHQ141" s="27"/>
      <c r="AHR141" s="27"/>
      <c r="AHS141" s="27"/>
      <c r="AHT141" s="27"/>
      <c r="AHU141" s="27"/>
      <c r="AHV141" s="27"/>
      <c r="AHW141" s="27"/>
      <c r="AHX141" s="27"/>
      <c r="AHY141" s="27"/>
      <c r="AHZ141" s="27"/>
      <c r="AIA141" s="27"/>
      <c r="AIB141" s="27"/>
      <c r="AIC141" s="27"/>
      <c r="AID141" s="27"/>
      <c r="AIE141" s="27"/>
      <c r="AIF141" s="27"/>
      <c r="AIG141" s="27"/>
      <c r="AIH141" s="27"/>
      <c r="AII141" s="27"/>
      <c r="AIJ141" s="27"/>
      <c r="AIK141" s="27"/>
      <c r="AIL141" s="27"/>
      <c r="AIM141" s="27"/>
      <c r="AIN141" s="27"/>
      <c r="AIO141" s="27"/>
      <c r="AIP141" s="27"/>
      <c r="AIQ141" s="27"/>
      <c r="AIR141" s="27"/>
      <c r="AIS141" s="27"/>
      <c r="AIT141" s="27"/>
      <c r="AIU141" s="27"/>
      <c r="AIV141" s="27"/>
      <c r="AIW141" s="27"/>
      <c r="AIX141" s="27"/>
      <c r="AIY141" s="27"/>
      <c r="AIZ141" s="27"/>
      <c r="AJA141" s="27"/>
      <c r="AJB141" s="27"/>
      <c r="AJC141" s="27"/>
      <c r="AJD141" s="27"/>
      <c r="AJE141" s="27"/>
      <c r="AJF141" s="27"/>
      <c r="AJG141" s="27"/>
      <c r="AJH141" s="27"/>
      <c r="AJI141" s="27"/>
      <c r="AJJ141" s="27"/>
      <c r="AJK141" s="27"/>
      <c r="AJL141" s="27"/>
      <c r="AJM141" s="27"/>
      <c r="AJN141" s="27"/>
      <c r="AJO141" s="27"/>
      <c r="AJP141" s="27"/>
      <c r="AJQ141" s="27"/>
      <c r="AJR141" s="27"/>
      <c r="AJS141" s="27"/>
      <c r="AJT141" s="27"/>
      <c r="AJU141" s="27"/>
      <c r="AJV141" s="27"/>
      <c r="AJW141" s="27"/>
      <c r="AJX141" s="27"/>
      <c r="AJY141" s="27"/>
      <c r="AJZ141" s="27"/>
      <c r="AKA141" s="27"/>
      <c r="AKB141" s="27"/>
      <c r="AKC141" s="27"/>
      <c r="AKD141" s="27"/>
      <c r="AKE141" s="27"/>
      <c r="AKF141" s="27"/>
      <c r="AKG141" s="27"/>
      <c r="AKH141" s="27"/>
      <c r="AKI141" s="27"/>
      <c r="AKJ141" s="27"/>
      <c r="AKK141" s="27"/>
      <c r="AKL141" s="27"/>
      <c r="AKM141" s="27"/>
      <c r="AKN141" s="27"/>
      <c r="AKO141" s="27"/>
      <c r="AKP141" s="27"/>
      <c r="AKQ141" s="27"/>
      <c r="AKR141" s="27"/>
      <c r="AKS141" s="27"/>
      <c r="AKT141" s="27"/>
      <c r="AKU141" s="27"/>
      <c r="AKV141" s="27"/>
      <c r="AKW141" s="27"/>
      <c r="AKX141" s="27"/>
      <c r="AKY141" s="27"/>
      <c r="AKZ141" s="27"/>
      <c r="ALA141" s="27"/>
      <c r="ALB141" s="27"/>
      <c r="ALC141" s="27"/>
      <c r="ALD141" s="27"/>
      <c r="ALE141" s="27"/>
      <c r="ALF141" s="27"/>
      <c r="ALG141" s="27"/>
      <c r="ALH141" s="27"/>
      <c r="ALI141" s="27"/>
      <c r="ALJ141" s="27"/>
      <c r="ALK141" s="27"/>
      <c r="ALL141" s="27"/>
      <c r="ALM141" s="27"/>
      <c r="ALN141" s="27"/>
      <c r="ALO141" s="27"/>
      <c r="ALP141" s="27"/>
      <c r="ALQ141" s="27"/>
      <c r="ALR141" s="27"/>
      <c r="ALS141" s="27"/>
      <c r="ALT141" s="27"/>
      <c r="ALU141" s="27"/>
      <c r="ALV141" s="27"/>
      <c r="ALW141" s="27"/>
      <c r="ALX141" s="27"/>
      <c r="ALY141" s="27"/>
      <c r="ALZ141" s="27"/>
      <c r="AMA141" s="27"/>
      <c r="AMB141" s="27"/>
      <c r="AMC141" s="27"/>
      <c r="AMD141" s="27"/>
      <c r="AME141" s="27"/>
      <c r="AMF141" s="27"/>
      <c r="AMG141" s="27"/>
      <c r="AMH141" s="27"/>
    </row>
    <row r="142" spans="1:1022" s="28" customFormat="1" x14ac:dyDescent="0.2">
      <c r="A142" s="108"/>
      <c r="B142" s="57">
        <v>40150</v>
      </c>
      <c r="C142" s="23" t="s">
        <v>123</v>
      </c>
      <c r="D142" s="24" t="s">
        <v>11</v>
      </c>
      <c r="E142" s="25">
        <v>160</v>
      </c>
      <c r="F142" s="42">
        <v>61.13</v>
      </c>
      <c r="G142" s="42">
        <f t="shared" si="4"/>
        <v>75.42</v>
      </c>
      <c r="H142" s="42">
        <f t="shared" si="5"/>
        <v>12067.2</v>
      </c>
      <c r="I142" s="26">
        <v>65.309124999999995</v>
      </c>
      <c r="J142" s="27"/>
      <c r="K142" s="43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  <c r="ADC142" s="27"/>
      <c r="ADD142" s="27"/>
      <c r="ADE142" s="27"/>
      <c r="ADF142" s="27"/>
      <c r="ADG142" s="27"/>
      <c r="ADH142" s="27"/>
      <c r="ADI142" s="27"/>
      <c r="ADJ142" s="27"/>
      <c r="ADK142" s="27"/>
      <c r="ADL142" s="27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I142" s="27"/>
      <c r="AFJ142" s="27"/>
      <c r="AFK142" s="27"/>
      <c r="AFL142" s="27"/>
      <c r="AFM142" s="27"/>
      <c r="AFN142" s="27"/>
      <c r="AFO142" s="27"/>
      <c r="AFP142" s="27"/>
      <c r="AFQ142" s="27"/>
      <c r="AFR142" s="27"/>
      <c r="AFS142" s="27"/>
      <c r="AFT142" s="27"/>
      <c r="AFU142" s="27"/>
      <c r="AFV142" s="27"/>
      <c r="AFW142" s="27"/>
      <c r="AFX142" s="27"/>
      <c r="AFY142" s="27"/>
      <c r="AFZ142" s="27"/>
      <c r="AGA142" s="27"/>
      <c r="AGB142" s="27"/>
      <c r="AGC142" s="27"/>
      <c r="AGD142" s="27"/>
      <c r="AGE142" s="27"/>
      <c r="AGF142" s="27"/>
      <c r="AGG142" s="27"/>
      <c r="AGH142" s="27"/>
      <c r="AGI142" s="27"/>
      <c r="AGJ142" s="27"/>
      <c r="AGK142" s="27"/>
      <c r="AGL142" s="27"/>
      <c r="AGM142" s="27"/>
      <c r="AGN142" s="27"/>
      <c r="AGO142" s="27"/>
      <c r="AGP142" s="27"/>
      <c r="AGQ142" s="27"/>
      <c r="AGR142" s="27"/>
      <c r="AGS142" s="27"/>
      <c r="AGT142" s="27"/>
      <c r="AGU142" s="27"/>
      <c r="AGV142" s="27"/>
      <c r="AGW142" s="27"/>
      <c r="AGX142" s="27"/>
      <c r="AGY142" s="27"/>
      <c r="AGZ142" s="27"/>
      <c r="AHA142" s="27"/>
      <c r="AHB142" s="27"/>
      <c r="AHC142" s="27"/>
      <c r="AHD142" s="27"/>
      <c r="AHE142" s="27"/>
      <c r="AHF142" s="27"/>
      <c r="AHG142" s="27"/>
      <c r="AHH142" s="27"/>
      <c r="AHI142" s="27"/>
      <c r="AHJ142" s="27"/>
      <c r="AHK142" s="27"/>
      <c r="AHL142" s="27"/>
      <c r="AHM142" s="27"/>
      <c r="AHN142" s="27"/>
      <c r="AHO142" s="27"/>
      <c r="AHP142" s="27"/>
      <c r="AHQ142" s="27"/>
      <c r="AHR142" s="27"/>
      <c r="AHS142" s="27"/>
      <c r="AHT142" s="27"/>
      <c r="AHU142" s="27"/>
      <c r="AHV142" s="27"/>
      <c r="AHW142" s="27"/>
      <c r="AHX142" s="27"/>
      <c r="AHY142" s="27"/>
      <c r="AHZ142" s="27"/>
      <c r="AIA142" s="27"/>
      <c r="AIB142" s="27"/>
      <c r="AIC142" s="27"/>
      <c r="AID142" s="27"/>
      <c r="AIE142" s="27"/>
      <c r="AIF142" s="27"/>
      <c r="AIG142" s="27"/>
      <c r="AIH142" s="27"/>
      <c r="AII142" s="27"/>
      <c r="AIJ142" s="27"/>
      <c r="AIK142" s="27"/>
      <c r="AIL142" s="27"/>
      <c r="AIM142" s="27"/>
      <c r="AIN142" s="27"/>
      <c r="AIO142" s="27"/>
      <c r="AIP142" s="27"/>
      <c r="AIQ142" s="27"/>
      <c r="AIR142" s="27"/>
      <c r="AIS142" s="27"/>
      <c r="AIT142" s="27"/>
      <c r="AIU142" s="27"/>
      <c r="AIV142" s="27"/>
      <c r="AIW142" s="27"/>
      <c r="AIX142" s="27"/>
      <c r="AIY142" s="27"/>
      <c r="AIZ142" s="27"/>
      <c r="AJA142" s="27"/>
      <c r="AJB142" s="27"/>
      <c r="AJC142" s="27"/>
      <c r="AJD142" s="27"/>
      <c r="AJE142" s="27"/>
      <c r="AJF142" s="27"/>
      <c r="AJG142" s="27"/>
      <c r="AJH142" s="27"/>
      <c r="AJI142" s="27"/>
      <c r="AJJ142" s="27"/>
      <c r="AJK142" s="27"/>
      <c r="AJL142" s="27"/>
      <c r="AJM142" s="27"/>
      <c r="AJN142" s="27"/>
      <c r="AJO142" s="27"/>
      <c r="AJP142" s="27"/>
      <c r="AJQ142" s="27"/>
      <c r="AJR142" s="27"/>
      <c r="AJS142" s="27"/>
      <c r="AJT142" s="27"/>
      <c r="AJU142" s="27"/>
      <c r="AJV142" s="27"/>
      <c r="AJW142" s="27"/>
      <c r="AJX142" s="27"/>
      <c r="AJY142" s="27"/>
      <c r="AJZ142" s="27"/>
      <c r="AKA142" s="27"/>
      <c r="AKB142" s="27"/>
      <c r="AKC142" s="27"/>
      <c r="AKD142" s="27"/>
      <c r="AKE142" s="27"/>
      <c r="AKF142" s="27"/>
      <c r="AKG142" s="27"/>
      <c r="AKH142" s="27"/>
      <c r="AKI142" s="27"/>
      <c r="AKJ142" s="27"/>
      <c r="AKK142" s="27"/>
      <c r="AKL142" s="27"/>
      <c r="AKM142" s="27"/>
      <c r="AKN142" s="27"/>
      <c r="AKO142" s="27"/>
      <c r="AKP142" s="27"/>
      <c r="AKQ142" s="27"/>
      <c r="AKR142" s="27"/>
      <c r="AKS142" s="27"/>
      <c r="AKT142" s="27"/>
      <c r="AKU142" s="27"/>
      <c r="AKV142" s="27"/>
      <c r="AKW142" s="27"/>
      <c r="AKX142" s="27"/>
      <c r="AKY142" s="27"/>
      <c r="AKZ142" s="27"/>
      <c r="ALA142" s="27"/>
      <c r="ALB142" s="27"/>
      <c r="ALC142" s="27"/>
      <c r="ALD142" s="27"/>
      <c r="ALE142" s="27"/>
      <c r="ALF142" s="27"/>
      <c r="ALG142" s="27"/>
      <c r="ALH142" s="27"/>
      <c r="ALI142" s="27"/>
      <c r="ALJ142" s="27"/>
      <c r="ALK142" s="27"/>
      <c r="ALL142" s="27"/>
      <c r="ALM142" s="27"/>
      <c r="ALN142" s="27"/>
      <c r="ALO142" s="27"/>
      <c r="ALP142" s="27"/>
      <c r="ALQ142" s="27"/>
      <c r="ALR142" s="27"/>
      <c r="ALS142" s="27"/>
      <c r="ALT142" s="27"/>
      <c r="ALU142" s="27"/>
      <c r="ALV142" s="27"/>
      <c r="ALW142" s="27"/>
      <c r="ALX142" s="27"/>
      <c r="ALY142" s="27"/>
      <c r="ALZ142" s="27"/>
      <c r="AMA142" s="27"/>
      <c r="AMB142" s="27"/>
      <c r="AMC142" s="27"/>
      <c r="AMD142" s="27"/>
      <c r="AME142" s="27"/>
      <c r="AMF142" s="27"/>
      <c r="AMG142" s="27"/>
      <c r="AMH142" s="27"/>
    </row>
    <row r="143" spans="1:1022" s="28" customFormat="1" x14ac:dyDescent="0.2">
      <c r="A143" s="108"/>
      <c r="B143" s="57">
        <v>40151</v>
      </c>
      <c r="C143" s="23" t="s">
        <v>124</v>
      </c>
      <c r="D143" s="24" t="s">
        <v>11</v>
      </c>
      <c r="E143" s="25">
        <v>426</v>
      </c>
      <c r="F143" s="42">
        <v>69.290000000000006</v>
      </c>
      <c r="G143" s="42">
        <f t="shared" si="4"/>
        <v>85.49</v>
      </c>
      <c r="H143" s="42">
        <f t="shared" si="5"/>
        <v>36418.74</v>
      </c>
      <c r="I143" s="26">
        <v>73.957250000000002</v>
      </c>
      <c r="J143" s="27"/>
      <c r="K143" s="43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  <c r="ALN143" s="27"/>
      <c r="ALO143" s="27"/>
      <c r="ALP143" s="27"/>
      <c r="ALQ143" s="27"/>
      <c r="ALR143" s="27"/>
      <c r="ALS143" s="27"/>
      <c r="ALT143" s="27"/>
      <c r="ALU143" s="27"/>
      <c r="ALV143" s="27"/>
      <c r="ALW143" s="27"/>
      <c r="ALX143" s="27"/>
      <c r="ALY143" s="27"/>
      <c r="ALZ143" s="27"/>
      <c r="AMA143" s="27"/>
      <c r="AMB143" s="27"/>
      <c r="AMC143" s="27"/>
      <c r="AMD143" s="27"/>
      <c r="AME143" s="27"/>
      <c r="AMF143" s="27"/>
      <c r="AMG143" s="27"/>
      <c r="AMH143" s="27"/>
    </row>
    <row r="144" spans="1:1022" s="28" customFormat="1" x14ac:dyDescent="0.2">
      <c r="A144" s="108"/>
      <c r="B144" s="57">
        <v>40152</v>
      </c>
      <c r="C144" s="23" t="s">
        <v>125</v>
      </c>
      <c r="D144" s="24" t="s">
        <v>11</v>
      </c>
      <c r="E144" s="25">
        <v>160</v>
      </c>
      <c r="F144" s="42">
        <v>80.849999999999994</v>
      </c>
      <c r="G144" s="42">
        <f t="shared" si="4"/>
        <v>99.75</v>
      </c>
      <c r="H144" s="42">
        <f t="shared" si="5"/>
        <v>15960</v>
      </c>
      <c r="I144" s="26">
        <v>85.913124999999994</v>
      </c>
      <c r="J144" s="27"/>
      <c r="K144" s="43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  <c r="ALN144" s="27"/>
      <c r="ALO144" s="27"/>
      <c r="ALP144" s="27"/>
      <c r="ALQ144" s="27"/>
      <c r="ALR144" s="27"/>
      <c r="ALS144" s="27"/>
      <c r="ALT144" s="27"/>
      <c r="ALU144" s="27"/>
      <c r="ALV144" s="27"/>
      <c r="ALW144" s="27"/>
      <c r="ALX144" s="27"/>
      <c r="ALY144" s="27"/>
      <c r="ALZ144" s="27"/>
      <c r="AMA144" s="27"/>
      <c r="AMB144" s="27"/>
      <c r="AMC144" s="27"/>
      <c r="AMD144" s="27"/>
      <c r="AME144" s="27"/>
      <c r="AMF144" s="27"/>
      <c r="AMG144" s="27"/>
      <c r="AMH144" s="27"/>
    </row>
    <row r="145" spans="1:1022" s="28" customFormat="1" x14ac:dyDescent="0.2">
      <c r="A145" s="108"/>
      <c r="B145" s="57">
        <v>40160</v>
      </c>
      <c r="C145" s="23" t="s">
        <v>126</v>
      </c>
      <c r="D145" s="24" t="s">
        <v>11</v>
      </c>
      <c r="E145" s="25">
        <v>240</v>
      </c>
      <c r="F145" s="42">
        <v>74.900000000000006</v>
      </c>
      <c r="G145" s="42">
        <f t="shared" si="4"/>
        <v>92.41</v>
      </c>
      <c r="H145" s="42">
        <f t="shared" si="5"/>
        <v>22178.400000000001</v>
      </c>
      <c r="I145" s="26">
        <v>80.029875000000004</v>
      </c>
      <c r="J145" s="27"/>
      <c r="K145" s="43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  <c r="ALN145" s="27"/>
      <c r="ALO145" s="27"/>
      <c r="ALP145" s="27"/>
      <c r="ALQ145" s="27"/>
      <c r="ALR145" s="27"/>
      <c r="ALS145" s="27"/>
      <c r="ALT145" s="27"/>
      <c r="ALU145" s="27"/>
      <c r="ALV145" s="27"/>
      <c r="ALW145" s="27"/>
      <c r="ALX145" s="27"/>
      <c r="ALY145" s="27"/>
      <c r="ALZ145" s="27"/>
      <c r="AMA145" s="27"/>
      <c r="AMB145" s="27"/>
      <c r="AMC145" s="27"/>
      <c r="AMD145" s="27"/>
      <c r="AME145" s="27"/>
      <c r="AMF145" s="27"/>
      <c r="AMG145" s="27"/>
      <c r="AMH145" s="27"/>
    </row>
    <row r="146" spans="1:1022" s="28" customFormat="1" x14ac:dyDescent="0.2">
      <c r="A146" s="108"/>
      <c r="B146" s="57">
        <v>40161</v>
      </c>
      <c r="C146" s="23" t="s">
        <v>127</v>
      </c>
      <c r="D146" s="24" t="s">
        <v>11</v>
      </c>
      <c r="E146" s="25">
        <v>240</v>
      </c>
      <c r="F146" s="42">
        <v>86.2</v>
      </c>
      <c r="G146" s="42">
        <f t="shared" si="4"/>
        <v>106.35</v>
      </c>
      <c r="H146" s="42">
        <f t="shared" si="5"/>
        <v>25524</v>
      </c>
      <c r="I146" s="26">
        <v>92.225624999999994</v>
      </c>
      <c r="J146" s="27"/>
      <c r="K146" s="43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  <c r="ADC146" s="27"/>
      <c r="ADD146" s="27"/>
      <c r="ADE146" s="27"/>
      <c r="ADF146" s="27"/>
      <c r="ADG146" s="27"/>
      <c r="ADH146" s="27"/>
      <c r="ADI146" s="27"/>
      <c r="ADJ146" s="27"/>
      <c r="ADK146" s="27"/>
      <c r="ADL146" s="27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I146" s="27"/>
      <c r="AFJ146" s="27"/>
      <c r="AFK146" s="27"/>
      <c r="AFL146" s="27"/>
      <c r="AFM146" s="27"/>
      <c r="AFN146" s="27"/>
      <c r="AFO146" s="27"/>
      <c r="AFP146" s="27"/>
      <c r="AFQ146" s="27"/>
      <c r="AFR146" s="27"/>
      <c r="AFS146" s="27"/>
      <c r="AFT146" s="27"/>
      <c r="AFU146" s="27"/>
      <c r="AFV146" s="27"/>
      <c r="AFW146" s="27"/>
      <c r="AFX146" s="27"/>
      <c r="AFY146" s="27"/>
      <c r="AFZ146" s="27"/>
      <c r="AGA146" s="27"/>
      <c r="AGB146" s="27"/>
      <c r="AGC146" s="27"/>
      <c r="AGD146" s="27"/>
      <c r="AGE146" s="27"/>
      <c r="AGF146" s="27"/>
      <c r="AGG146" s="27"/>
      <c r="AGH146" s="27"/>
      <c r="AGI146" s="27"/>
      <c r="AGJ146" s="27"/>
      <c r="AGK146" s="27"/>
      <c r="AGL146" s="27"/>
      <c r="AGM146" s="27"/>
      <c r="AGN146" s="27"/>
      <c r="AGO146" s="27"/>
      <c r="AGP146" s="27"/>
      <c r="AGQ146" s="27"/>
      <c r="AGR146" s="27"/>
      <c r="AGS146" s="27"/>
      <c r="AGT146" s="27"/>
      <c r="AGU146" s="27"/>
      <c r="AGV146" s="27"/>
      <c r="AGW146" s="27"/>
      <c r="AGX146" s="27"/>
      <c r="AGY146" s="27"/>
      <c r="AGZ146" s="27"/>
      <c r="AHA146" s="27"/>
      <c r="AHB146" s="27"/>
      <c r="AHC146" s="27"/>
      <c r="AHD146" s="27"/>
      <c r="AHE146" s="27"/>
      <c r="AHF146" s="27"/>
      <c r="AHG146" s="27"/>
      <c r="AHH146" s="27"/>
      <c r="AHI146" s="27"/>
      <c r="AHJ146" s="27"/>
      <c r="AHK146" s="27"/>
      <c r="AHL146" s="27"/>
      <c r="AHM146" s="27"/>
      <c r="AHN146" s="27"/>
      <c r="AHO146" s="27"/>
      <c r="AHP146" s="27"/>
      <c r="AHQ146" s="27"/>
      <c r="AHR146" s="27"/>
      <c r="AHS146" s="27"/>
      <c r="AHT146" s="27"/>
      <c r="AHU146" s="27"/>
      <c r="AHV146" s="27"/>
      <c r="AHW146" s="27"/>
      <c r="AHX146" s="27"/>
      <c r="AHY146" s="27"/>
      <c r="AHZ146" s="27"/>
      <c r="AIA146" s="27"/>
      <c r="AIB146" s="27"/>
      <c r="AIC146" s="27"/>
      <c r="AID146" s="27"/>
      <c r="AIE146" s="27"/>
      <c r="AIF146" s="27"/>
      <c r="AIG146" s="27"/>
      <c r="AIH146" s="27"/>
      <c r="AII146" s="27"/>
      <c r="AIJ146" s="27"/>
      <c r="AIK146" s="27"/>
      <c r="AIL146" s="27"/>
      <c r="AIM146" s="27"/>
      <c r="AIN146" s="27"/>
      <c r="AIO146" s="27"/>
      <c r="AIP146" s="27"/>
      <c r="AIQ146" s="27"/>
      <c r="AIR146" s="27"/>
      <c r="AIS146" s="27"/>
      <c r="AIT146" s="27"/>
      <c r="AIU146" s="27"/>
      <c r="AIV146" s="27"/>
      <c r="AIW146" s="27"/>
      <c r="AIX146" s="27"/>
      <c r="AIY146" s="27"/>
      <c r="AIZ146" s="27"/>
      <c r="AJA146" s="27"/>
      <c r="AJB146" s="27"/>
      <c r="AJC146" s="27"/>
      <c r="AJD146" s="27"/>
      <c r="AJE146" s="27"/>
      <c r="AJF146" s="27"/>
      <c r="AJG146" s="27"/>
      <c r="AJH146" s="27"/>
      <c r="AJI146" s="27"/>
      <c r="AJJ146" s="27"/>
      <c r="AJK146" s="27"/>
      <c r="AJL146" s="27"/>
      <c r="AJM146" s="27"/>
      <c r="AJN146" s="27"/>
      <c r="AJO146" s="27"/>
      <c r="AJP146" s="27"/>
      <c r="AJQ146" s="27"/>
      <c r="AJR146" s="27"/>
      <c r="AJS146" s="27"/>
      <c r="AJT146" s="27"/>
      <c r="AJU146" s="27"/>
      <c r="AJV146" s="27"/>
      <c r="AJW146" s="27"/>
      <c r="AJX146" s="27"/>
      <c r="AJY146" s="27"/>
      <c r="AJZ146" s="27"/>
      <c r="AKA146" s="27"/>
      <c r="AKB146" s="27"/>
      <c r="AKC146" s="27"/>
      <c r="AKD146" s="27"/>
      <c r="AKE146" s="27"/>
      <c r="AKF146" s="27"/>
      <c r="AKG146" s="27"/>
      <c r="AKH146" s="27"/>
      <c r="AKI146" s="27"/>
      <c r="AKJ146" s="27"/>
      <c r="AKK146" s="27"/>
      <c r="AKL146" s="27"/>
      <c r="AKM146" s="27"/>
      <c r="AKN146" s="27"/>
      <c r="AKO146" s="27"/>
      <c r="AKP146" s="27"/>
      <c r="AKQ146" s="27"/>
      <c r="AKR146" s="27"/>
      <c r="AKS146" s="27"/>
      <c r="AKT146" s="27"/>
      <c r="AKU146" s="27"/>
      <c r="AKV146" s="27"/>
      <c r="AKW146" s="27"/>
      <c r="AKX146" s="27"/>
      <c r="AKY146" s="27"/>
      <c r="AKZ146" s="27"/>
      <c r="ALA146" s="27"/>
      <c r="ALB146" s="27"/>
      <c r="ALC146" s="27"/>
      <c r="ALD146" s="27"/>
      <c r="ALE146" s="27"/>
      <c r="ALF146" s="27"/>
      <c r="ALG146" s="27"/>
      <c r="ALH146" s="27"/>
      <c r="ALI146" s="27"/>
      <c r="ALJ146" s="27"/>
      <c r="ALK146" s="27"/>
      <c r="ALL146" s="27"/>
      <c r="ALM146" s="27"/>
      <c r="ALN146" s="27"/>
      <c r="ALO146" s="27"/>
      <c r="ALP146" s="27"/>
      <c r="ALQ146" s="27"/>
      <c r="ALR146" s="27"/>
      <c r="ALS146" s="27"/>
      <c r="ALT146" s="27"/>
      <c r="ALU146" s="27"/>
      <c r="ALV146" s="27"/>
      <c r="ALW146" s="27"/>
      <c r="ALX146" s="27"/>
      <c r="ALY146" s="27"/>
      <c r="ALZ146" s="27"/>
      <c r="AMA146" s="27"/>
      <c r="AMB146" s="27"/>
      <c r="AMC146" s="27"/>
      <c r="AMD146" s="27"/>
      <c r="AME146" s="27"/>
      <c r="AMF146" s="27"/>
      <c r="AMG146" s="27"/>
      <c r="AMH146" s="27"/>
    </row>
    <row r="147" spans="1:1022" s="28" customFormat="1" x14ac:dyDescent="0.2">
      <c r="A147" s="108"/>
      <c r="B147" s="57">
        <v>40162</v>
      </c>
      <c r="C147" s="23" t="s">
        <v>128</v>
      </c>
      <c r="D147" s="24" t="s">
        <v>11</v>
      </c>
      <c r="E147" s="25">
        <v>426</v>
      </c>
      <c r="F147" s="42">
        <v>77.95</v>
      </c>
      <c r="G147" s="42">
        <f t="shared" si="4"/>
        <v>96.17</v>
      </c>
      <c r="H147" s="42">
        <f t="shared" si="5"/>
        <v>40968.42</v>
      </c>
      <c r="I147" s="26">
        <v>83.236625000000004</v>
      </c>
      <c r="J147" s="27"/>
      <c r="K147" s="43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  <c r="ADC147" s="27"/>
      <c r="ADD147" s="27"/>
      <c r="ADE147" s="27"/>
      <c r="ADF147" s="27"/>
      <c r="ADG147" s="27"/>
      <c r="ADH147" s="27"/>
      <c r="ADI147" s="27"/>
      <c r="ADJ147" s="27"/>
      <c r="ADK147" s="27"/>
      <c r="ADL147" s="27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I147" s="27"/>
      <c r="AFJ147" s="27"/>
      <c r="AFK147" s="27"/>
      <c r="AFL147" s="27"/>
      <c r="AFM147" s="27"/>
      <c r="AFN147" s="27"/>
      <c r="AFO147" s="27"/>
      <c r="AFP147" s="27"/>
      <c r="AFQ147" s="27"/>
      <c r="AFR147" s="27"/>
      <c r="AFS147" s="27"/>
      <c r="AFT147" s="27"/>
      <c r="AFU147" s="27"/>
      <c r="AFV147" s="27"/>
      <c r="AFW147" s="27"/>
      <c r="AFX147" s="27"/>
      <c r="AFY147" s="27"/>
      <c r="AFZ147" s="27"/>
      <c r="AGA147" s="27"/>
      <c r="AGB147" s="27"/>
      <c r="AGC147" s="27"/>
      <c r="AGD147" s="27"/>
      <c r="AGE147" s="27"/>
      <c r="AGF147" s="27"/>
      <c r="AGG147" s="27"/>
      <c r="AGH147" s="27"/>
      <c r="AGI147" s="27"/>
      <c r="AGJ147" s="27"/>
      <c r="AGK147" s="27"/>
      <c r="AGL147" s="27"/>
      <c r="AGM147" s="27"/>
      <c r="AGN147" s="27"/>
      <c r="AGO147" s="27"/>
      <c r="AGP147" s="27"/>
      <c r="AGQ147" s="27"/>
      <c r="AGR147" s="27"/>
      <c r="AGS147" s="27"/>
      <c r="AGT147" s="27"/>
      <c r="AGU147" s="27"/>
      <c r="AGV147" s="27"/>
      <c r="AGW147" s="27"/>
      <c r="AGX147" s="27"/>
      <c r="AGY147" s="27"/>
      <c r="AGZ147" s="27"/>
      <c r="AHA147" s="27"/>
      <c r="AHB147" s="27"/>
      <c r="AHC147" s="27"/>
      <c r="AHD147" s="27"/>
      <c r="AHE147" s="27"/>
      <c r="AHF147" s="27"/>
      <c r="AHG147" s="27"/>
      <c r="AHH147" s="27"/>
      <c r="AHI147" s="27"/>
      <c r="AHJ147" s="27"/>
      <c r="AHK147" s="27"/>
      <c r="AHL147" s="27"/>
      <c r="AHM147" s="27"/>
      <c r="AHN147" s="27"/>
      <c r="AHO147" s="27"/>
      <c r="AHP147" s="27"/>
      <c r="AHQ147" s="27"/>
      <c r="AHR147" s="27"/>
      <c r="AHS147" s="27"/>
      <c r="AHT147" s="27"/>
      <c r="AHU147" s="27"/>
      <c r="AHV147" s="27"/>
      <c r="AHW147" s="27"/>
      <c r="AHX147" s="27"/>
      <c r="AHY147" s="27"/>
      <c r="AHZ147" s="27"/>
      <c r="AIA147" s="27"/>
      <c r="AIB147" s="27"/>
      <c r="AIC147" s="27"/>
      <c r="AID147" s="27"/>
      <c r="AIE147" s="27"/>
      <c r="AIF147" s="27"/>
      <c r="AIG147" s="27"/>
      <c r="AIH147" s="27"/>
      <c r="AII147" s="27"/>
      <c r="AIJ147" s="27"/>
      <c r="AIK147" s="27"/>
      <c r="AIL147" s="27"/>
      <c r="AIM147" s="27"/>
      <c r="AIN147" s="27"/>
      <c r="AIO147" s="27"/>
      <c r="AIP147" s="27"/>
      <c r="AIQ147" s="27"/>
      <c r="AIR147" s="27"/>
      <c r="AIS147" s="27"/>
      <c r="AIT147" s="27"/>
      <c r="AIU147" s="27"/>
      <c r="AIV147" s="27"/>
      <c r="AIW147" s="27"/>
      <c r="AIX147" s="27"/>
      <c r="AIY147" s="27"/>
      <c r="AIZ147" s="27"/>
      <c r="AJA147" s="27"/>
      <c r="AJB147" s="27"/>
      <c r="AJC147" s="27"/>
      <c r="AJD147" s="27"/>
      <c r="AJE147" s="27"/>
      <c r="AJF147" s="27"/>
      <c r="AJG147" s="27"/>
      <c r="AJH147" s="27"/>
      <c r="AJI147" s="27"/>
      <c r="AJJ147" s="27"/>
      <c r="AJK147" s="27"/>
      <c r="AJL147" s="27"/>
      <c r="AJM147" s="27"/>
      <c r="AJN147" s="27"/>
      <c r="AJO147" s="27"/>
      <c r="AJP147" s="27"/>
      <c r="AJQ147" s="27"/>
      <c r="AJR147" s="27"/>
      <c r="AJS147" s="27"/>
      <c r="AJT147" s="27"/>
      <c r="AJU147" s="27"/>
      <c r="AJV147" s="27"/>
      <c r="AJW147" s="27"/>
      <c r="AJX147" s="27"/>
      <c r="AJY147" s="27"/>
      <c r="AJZ147" s="27"/>
      <c r="AKA147" s="27"/>
      <c r="AKB147" s="27"/>
      <c r="AKC147" s="27"/>
      <c r="AKD147" s="27"/>
      <c r="AKE147" s="27"/>
      <c r="AKF147" s="27"/>
      <c r="AKG147" s="27"/>
      <c r="AKH147" s="27"/>
      <c r="AKI147" s="27"/>
      <c r="AKJ147" s="27"/>
      <c r="AKK147" s="27"/>
      <c r="AKL147" s="27"/>
      <c r="AKM147" s="27"/>
      <c r="AKN147" s="27"/>
      <c r="AKO147" s="27"/>
      <c r="AKP147" s="27"/>
      <c r="AKQ147" s="27"/>
      <c r="AKR147" s="27"/>
      <c r="AKS147" s="27"/>
      <c r="AKT147" s="27"/>
      <c r="AKU147" s="27"/>
      <c r="AKV147" s="27"/>
      <c r="AKW147" s="27"/>
      <c r="AKX147" s="27"/>
      <c r="AKY147" s="27"/>
      <c r="AKZ147" s="27"/>
      <c r="ALA147" s="27"/>
      <c r="ALB147" s="27"/>
      <c r="ALC147" s="27"/>
      <c r="ALD147" s="27"/>
      <c r="ALE147" s="27"/>
      <c r="ALF147" s="27"/>
      <c r="ALG147" s="27"/>
      <c r="ALH147" s="27"/>
      <c r="ALI147" s="27"/>
      <c r="ALJ147" s="27"/>
      <c r="ALK147" s="27"/>
      <c r="ALL147" s="27"/>
      <c r="ALM147" s="27"/>
      <c r="ALN147" s="27"/>
      <c r="ALO147" s="27"/>
      <c r="ALP147" s="27"/>
      <c r="ALQ147" s="27"/>
      <c r="ALR147" s="27"/>
      <c r="ALS147" s="27"/>
      <c r="ALT147" s="27"/>
      <c r="ALU147" s="27"/>
      <c r="ALV147" s="27"/>
      <c r="ALW147" s="27"/>
      <c r="ALX147" s="27"/>
      <c r="ALY147" s="27"/>
      <c r="ALZ147" s="27"/>
      <c r="AMA147" s="27"/>
      <c r="AMB147" s="27"/>
      <c r="AMC147" s="27"/>
      <c r="AMD147" s="27"/>
      <c r="AME147" s="27"/>
      <c r="AMF147" s="27"/>
      <c r="AMG147" s="27"/>
      <c r="AMH147" s="27"/>
    </row>
    <row r="148" spans="1:1022" s="28" customFormat="1" x14ac:dyDescent="0.2">
      <c r="A148" s="108"/>
      <c r="B148" s="57">
        <v>40163</v>
      </c>
      <c r="C148" s="23" t="s">
        <v>129</v>
      </c>
      <c r="D148" s="24" t="s">
        <v>11</v>
      </c>
      <c r="E148" s="25">
        <v>320</v>
      </c>
      <c r="F148" s="42">
        <v>88.46</v>
      </c>
      <c r="G148" s="42">
        <f t="shared" si="4"/>
        <v>109.14</v>
      </c>
      <c r="H148" s="42">
        <f t="shared" si="5"/>
        <v>34924.800000000003</v>
      </c>
      <c r="I148" s="26">
        <v>94.611750000000001</v>
      </c>
      <c r="J148" s="27"/>
      <c r="K148" s="43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  <c r="ADC148" s="27"/>
      <c r="ADD148" s="27"/>
      <c r="ADE148" s="27"/>
      <c r="ADF148" s="27"/>
      <c r="ADG148" s="27"/>
      <c r="ADH148" s="27"/>
      <c r="ADI148" s="27"/>
      <c r="ADJ148" s="27"/>
      <c r="ADK148" s="27"/>
      <c r="ADL148" s="27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I148" s="27"/>
      <c r="AFJ148" s="27"/>
      <c r="AFK148" s="27"/>
      <c r="AFL148" s="27"/>
      <c r="AFM148" s="27"/>
      <c r="AFN148" s="27"/>
      <c r="AFO148" s="27"/>
      <c r="AFP148" s="27"/>
      <c r="AFQ148" s="27"/>
      <c r="AFR148" s="27"/>
      <c r="AFS148" s="27"/>
      <c r="AFT148" s="27"/>
      <c r="AFU148" s="27"/>
      <c r="AFV148" s="27"/>
      <c r="AFW148" s="27"/>
      <c r="AFX148" s="27"/>
      <c r="AFY148" s="27"/>
      <c r="AFZ148" s="27"/>
      <c r="AGA148" s="27"/>
      <c r="AGB148" s="27"/>
      <c r="AGC148" s="27"/>
      <c r="AGD148" s="27"/>
      <c r="AGE148" s="27"/>
      <c r="AGF148" s="27"/>
      <c r="AGG148" s="27"/>
      <c r="AGH148" s="27"/>
      <c r="AGI148" s="27"/>
      <c r="AGJ148" s="27"/>
      <c r="AGK148" s="27"/>
      <c r="AGL148" s="27"/>
      <c r="AGM148" s="27"/>
      <c r="AGN148" s="27"/>
      <c r="AGO148" s="27"/>
      <c r="AGP148" s="27"/>
      <c r="AGQ148" s="27"/>
      <c r="AGR148" s="27"/>
      <c r="AGS148" s="27"/>
      <c r="AGT148" s="27"/>
      <c r="AGU148" s="27"/>
      <c r="AGV148" s="27"/>
      <c r="AGW148" s="27"/>
      <c r="AGX148" s="27"/>
      <c r="AGY148" s="27"/>
      <c r="AGZ148" s="27"/>
      <c r="AHA148" s="27"/>
      <c r="AHB148" s="27"/>
      <c r="AHC148" s="27"/>
      <c r="AHD148" s="27"/>
      <c r="AHE148" s="27"/>
      <c r="AHF148" s="27"/>
      <c r="AHG148" s="27"/>
      <c r="AHH148" s="27"/>
      <c r="AHI148" s="27"/>
      <c r="AHJ148" s="27"/>
      <c r="AHK148" s="27"/>
      <c r="AHL148" s="27"/>
      <c r="AHM148" s="27"/>
      <c r="AHN148" s="27"/>
      <c r="AHO148" s="27"/>
      <c r="AHP148" s="27"/>
      <c r="AHQ148" s="27"/>
      <c r="AHR148" s="27"/>
      <c r="AHS148" s="27"/>
      <c r="AHT148" s="27"/>
      <c r="AHU148" s="27"/>
      <c r="AHV148" s="27"/>
      <c r="AHW148" s="27"/>
      <c r="AHX148" s="27"/>
      <c r="AHY148" s="27"/>
      <c r="AHZ148" s="27"/>
      <c r="AIA148" s="27"/>
      <c r="AIB148" s="27"/>
      <c r="AIC148" s="27"/>
      <c r="AID148" s="27"/>
      <c r="AIE148" s="27"/>
      <c r="AIF148" s="27"/>
      <c r="AIG148" s="27"/>
      <c r="AIH148" s="27"/>
      <c r="AII148" s="27"/>
      <c r="AIJ148" s="27"/>
      <c r="AIK148" s="27"/>
      <c r="AIL148" s="27"/>
      <c r="AIM148" s="27"/>
      <c r="AIN148" s="27"/>
      <c r="AIO148" s="27"/>
      <c r="AIP148" s="27"/>
      <c r="AIQ148" s="27"/>
      <c r="AIR148" s="27"/>
      <c r="AIS148" s="27"/>
      <c r="AIT148" s="27"/>
      <c r="AIU148" s="27"/>
      <c r="AIV148" s="27"/>
      <c r="AIW148" s="27"/>
      <c r="AIX148" s="27"/>
      <c r="AIY148" s="27"/>
      <c r="AIZ148" s="27"/>
      <c r="AJA148" s="27"/>
      <c r="AJB148" s="27"/>
      <c r="AJC148" s="27"/>
      <c r="AJD148" s="27"/>
      <c r="AJE148" s="27"/>
      <c r="AJF148" s="27"/>
      <c r="AJG148" s="27"/>
      <c r="AJH148" s="27"/>
      <c r="AJI148" s="27"/>
      <c r="AJJ148" s="27"/>
      <c r="AJK148" s="27"/>
      <c r="AJL148" s="27"/>
      <c r="AJM148" s="27"/>
      <c r="AJN148" s="27"/>
      <c r="AJO148" s="27"/>
      <c r="AJP148" s="27"/>
      <c r="AJQ148" s="27"/>
      <c r="AJR148" s="27"/>
      <c r="AJS148" s="27"/>
      <c r="AJT148" s="27"/>
      <c r="AJU148" s="27"/>
      <c r="AJV148" s="27"/>
      <c r="AJW148" s="27"/>
      <c r="AJX148" s="27"/>
      <c r="AJY148" s="27"/>
      <c r="AJZ148" s="27"/>
      <c r="AKA148" s="27"/>
      <c r="AKB148" s="27"/>
      <c r="AKC148" s="27"/>
      <c r="AKD148" s="27"/>
      <c r="AKE148" s="27"/>
      <c r="AKF148" s="27"/>
      <c r="AKG148" s="27"/>
      <c r="AKH148" s="27"/>
      <c r="AKI148" s="27"/>
      <c r="AKJ148" s="27"/>
      <c r="AKK148" s="27"/>
      <c r="AKL148" s="27"/>
      <c r="AKM148" s="27"/>
      <c r="AKN148" s="27"/>
      <c r="AKO148" s="27"/>
      <c r="AKP148" s="27"/>
      <c r="AKQ148" s="27"/>
      <c r="AKR148" s="27"/>
      <c r="AKS148" s="27"/>
      <c r="AKT148" s="27"/>
      <c r="AKU148" s="27"/>
      <c r="AKV148" s="27"/>
      <c r="AKW148" s="27"/>
      <c r="AKX148" s="27"/>
      <c r="AKY148" s="27"/>
      <c r="AKZ148" s="27"/>
      <c r="ALA148" s="27"/>
      <c r="ALB148" s="27"/>
      <c r="ALC148" s="27"/>
      <c r="ALD148" s="27"/>
      <c r="ALE148" s="27"/>
      <c r="ALF148" s="27"/>
      <c r="ALG148" s="27"/>
      <c r="ALH148" s="27"/>
      <c r="ALI148" s="27"/>
      <c r="ALJ148" s="27"/>
      <c r="ALK148" s="27"/>
      <c r="ALL148" s="27"/>
      <c r="ALM148" s="27"/>
      <c r="ALN148" s="27"/>
      <c r="ALO148" s="27"/>
      <c r="ALP148" s="27"/>
      <c r="ALQ148" s="27"/>
      <c r="ALR148" s="27"/>
      <c r="ALS148" s="27"/>
      <c r="ALT148" s="27"/>
      <c r="ALU148" s="27"/>
      <c r="ALV148" s="27"/>
      <c r="ALW148" s="27"/>
      <c r="ALX148" s="27"/>
      <c r="ALY148" s="27"/>
      <c r="ALZ148" s="27"/>
      <c r="AMA148" s="27"/>
      <c r="AMB148" s="27"/>
      <c r="AMC148" s="27"/>
      <c r="AMD148" s="27"/>
      <c r="AME148" s="27"/>
      <c r="AMF148" s="27"/>
      <c r="AMG148" s="27"/>
      <c r="AMH148" s="27"/>
    </row>
    <row r="149" spans="1:1022" s="28" customFormat="1" x14ac:dyDescent="0.2">
      <c r="A149" s="108"/>
      <c r="B149" s="57">
        <v>40170</v>
      </c>
      <c r="C149" s="23" t="s">
        <v>130</v>
      </c>
      <c r="D149" s="24" t="s">
        <v>11</v>
      </c>
      <c r="E149" s="25">
        <v>320</v>
      </c>
      <c r="F149" s="42">
        <v>94.14</v>
      </c>
      <c r="G149" s="42">
        <f t="shared" si="4"/>
        <v>116.15</v>
      </c>
      <c r="H149" s="42">
        <f t="shared" si="5"/>
        <v>37168</v>
      </c>
      <c r="I149" s="26">
        <v>96.606499999999997</v>
      </c>
      <c r="J149" s="27"/>
      <c r="K149" s="43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S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Q149" s="27"/>
      <c r="VR149" s="27"/>
      <c r="VS149" s="27"/>
      <c r="VT149" s="27"/>
      <c r="VU149" s="27"/>
      <c r="VV149" s="27"/>
      <c r="VW149" s="27"/>
      <c r="VX149" s="27"/>
      <c r="VY149" s="27"/>
      <c r="VZ149" s="27"/>
      <c r="WA149" s="27"/>
      <c r="WB149" s="27"/>
      <c r="WC149" s="27"/>
      <c r="WD149" s="27"/>
      <c r="WE149" s="27"/>
      <c r="WF149" s="27"/>
      <c r="WG149" s="27"/>
      <c r="WH149" s="27"/>
      <c r="WI149" s="27"/>
      <c r="WJ149" s="27"/>
      <c r="WK149" s="27"/>
      <c r="WL149" s="27"/>
      <c r="WM149" s="27"/>
      <c r="WN149" s="27"/>
      <c r="WO149" s="27"/>
      <c r="WP149" s="27"/>
      <c r="WQ149" s="27"/>
      <c r="WR149" s="27"/>
      <c r="WS149" s="27"/>
      <c r="WT149" s="27"/>
      <c r="WU149" s="27"/>
      <c r="WV149" s="27"/>
      <c r="WW149" s="27"/>
      <c r="WX149" s="27"/>
      <c r="WY149" s="27"/>
      <c r="WZ149" s="27"/>
      <c r="XA149" s="27"/>
      <c r="XB149" s="27"/>
      <c r="XC149" s="27"/>
      <c r="XD149" s="27"/>
      <c r="XE149" s="27"/>
      <c r="XF149" s="27"/>
      <c r="XG149" s="27"/>
      <c r="XH149" s="27"/>
      <c r="XI149" s="27"/>
      <c r="XJ149" s="27"/>
      <c r="XK149" s="27"/>
      <c r="XL149" s="27"/>
      <c r="XM149" s="27"/>
      <c r="XN149" s="27"/>
      <c r="XO149" s="27"/>
      <c r="XP149" s="27"/>
      <c r="XQ149" s="27"/>
      <c r="XR149" s="27"/>
      <c r="XS149" s="27"/>
      <c r="XT149" s="27"/>
      <c r="XU149" s="27"/>
      <c r="XV149" s="27"/>
      <c r="XW149" s="27"/>
      <c r="XX149" s="27"/>
      <c r="XY149" s="27"/>
      <c r="XZ149" s="27"/>
      <c r="YA149" s="27"/>
      <c r="YB149" s="27"/>
      <c r="YC149" s="27"/>
      <c r="YD149" s="27"/>
      <c r="YE149" s="27"/>
      <c r="YF149" s="27"/>
      <c r="YG149" s="27"/>
      <c r="YH149" s="27"/>
      <c r="YI149" s="27"/>
      <c r="YJ149" s="27"/>
      <c r="YK149" s="27"/>
      <c r="YL149" s="27"/>
      <c r="YM149" s="27"/>
      <c r="YN149" s="27"/>
      <c r="YO149" s="27"/>
      <c r="YP149" s="27"/>
      <c r="YQ149" s="27"/>
      <c r="YR149" s="27"/>
      <c r="YS149" s="27"/>
      <c r="YT149" s="27"/>
      <c r="YU149" s="27"/>
      <c r="YV149" s="27"/>
      <c r="YW149" s="27"/>
      <c r="YX149" s="27"/>
      <c r="YY149" s="27"/>
      <c r="YZ149" s="27"/>
      <c r="ZA149" s="27"/>
      <c r="ZB149" s="27"/>
      <c r="ZC149" s="27"/>
      <c r="ZD149" s="27"/>
      <c r="ZE149" s="27"/>
      <c r="ZF149" s="27"/>
      <c r="ZG149" s="27"/>
      <c r="ZH149" s="27"/>
      <c r="ZI149" s="27"/>
      <c r="ZJ149" s="27"/>
      <c r="ZK149" s="27"/>
      <c r="ZL149" s="27"/>
      <c r="ZM149" s="27"/>
      <c r="ZN149" s="27"/>
      <c r="ZO149" s="27"/>
      <c r="ZP149" s="27"/>
      <c r="ZQ149" s="27"/>
      <c r="ZR149" s="27"/>
      <c r="ZS149" s="27"/>
      <c r="ZT149" s="27"/>
      <c r="ZU149" s="27"/>
      <c r="ZV149" s="27"/>
      <c r="ZW149" s="27"/>
      <c r="ZX149" s="27"/>
      <c r="ZY149" s="27"/>
      <c r="ZZ149" s="27"/>
      <c r="AAA149" s="27"/>
      <c r="AAB149" s="27"/>
      <c r="AAC149" s="27"/>
      <c r="AAD149" s="27"/>
      <c r="AAE149" s="27"/>
      <c r="AAF149" s="27"/>
      <c r="AAG149" s="27"/>
      <c r="AAH149" s="27"/>
      <c r="AAI149" s="27"/>
      <c r="AAJ149" s="27"/>
      <c r="AAK149" s="27"/>
      <c r="AAL149" s="27"/>
      <c r="AAM149" s="27"/>
      <c r="AAN149" s="27"/>
      <c r="AAO149" s="27"/>
      <c r="AAP149" s="27"/>
      <c r="AAQ149" s="27"/>
      <c r="AAR149" s="27"/>
      <c r="AAS149" s="27"/>
      <c r="AAT149" s="27"/>
      <c r="AAU149" s="27"/>
      <c r="AAV149" s="27"/>
      <c r="AAW149" s="27"/>
      <c r="AAX149" s="27"/>
      <c r="AAY149" s="27"/>
      <c r="AAZ149" s="27"/>
      <c r="ABA149" s="27"/>
      <c r="ABB149" s="27"/>
      <c r="ABC149" s="27"/>
      <c r="ABD149" s="27"/>
      <c r="ABE149" s="27"/>
      <c r="ABF149" s="27"/>
      <c r="ABG149" s="27"/>
      <c r="ABH149" s="27"/>
      <c r="ABI149" s="27"/>
      <c r="ABJ149" s="27"/>
      <c r="ABK149" s="27"/>
      <c r="ABL149" s="27"/>
      <c r="ABM149" s="27"/>
      <c r="ABN149" s="27"/>
      <c r="ABO149" s="27"/>
      <c r="ABP149" s="27"/>
      <c r="ABQ149" s="27"/>
      <c r="ABR149" s="27"/>
      <c r="ABS149" s="27"/>
      <c r="ABT149" s="27"/>
      <c r="ABU149" s="27"/>
      <c r="ABV149" s="27"/>
      <c r="ABW149" s="27"/>
      <c r="ABX149" s="27"/>
      <c r="ABY149" s="27"/>
      <c r="ABZ149" s="27"/>
      <c r="ACA149" s="27"/>
      <c r="ACB149" s="27"/>
      <c r="ACC149" s="27"/>
      <c r="ACD149" s="27"/>
      <c r="ACE149" s="27"/>
      <c r="ACF149" s="27"/>
      <c r="ACG149" s="27"/>
      <c r="ACH149" s="27"/>
      <c r="ACI149" s="27"/>
      <c r="ACJ149" s="27"/>
      <c r="ACK149" s="27"/>
      <c r="ACL149" s="27"/>
      <c r="ACM149" s="27"/>
      <c r="ACN149" s="27"/>
      <c r="ACO149" s="27"/>
      <c r="ACP149" s="27"/>
      <c r="ACQ149" s="27"/>
      <c r="ACR149" s="27"/>
      <c r="ACS149" s="27"/>
      <c r="ACT149" s="27"/>
      <c r="ACU149" s="27"/>
      <c r="ACV149" s="27"/>
      <c r="ACW149" s="27"/>
      <c r="ACX149" s="27"/>
      <c r="ACY149" s="27"/>
      <c r="ACZ149" s="27"/>
      <c r="ADA149" s="27"/>
      <c r="ADB149" s="27"/>
      <c r="ADC149" s="27"/>
      <c r="ADD149" s="27"/>
      <c r="ADE149" s="27"/>
      <c r="ADF149" s="27"/>
      <c r="ADG149" s="27"/>
      <c r="ADH149" s="27"/>
      <c r="ADI149" s="27"/>
      <c r="ADJ149" s="27"/>
      <c r="ADK149" s="27"/>
      <c r="ADL149" s="27"/>
      <c r="ADM149" s="27"/>
      <c r="ADN149" s="27"/>
      <c r="ADO149" s="27"/>
      <c r="ADP149" s="27"/>
      <c r="ADQ149" s="27"/>
      <c r="ADR149" s="27"/>
      <c r="ADS149" s="27"/>
      <c r="ADT149" s="27"/>
      <c r="ADU149" s="27"/>
      <c r="ADV149" s="27"/>
      <c r="ADW149" s="27"/>
      <c r="ADX149" s="27"/>
      <c r="ADY149" s="27"/>
      <c r="ADZ149" s="27"/>
      <c r="AEA149" s="27"/>
      <c r="AEB149" s="27"/>
      <c r="AEC149" s="27"/>
      <c r="AED149" s="27"/>
      <c r="AEE149" s="27"/>
      <c r="AEF149" s="27"/>
      <c r="AEG149" s="27"/>
      <c r="AEH149" s="27"/>
      <c r="AEI149" s="27"/>
      <c r="AEJ149" s="27"/>
      <c r="AEK149" s="27"/>
      <c r="AEL149" s="27"/>
      <c r="AEM149" s="27"/>
      <c r="AEN149" s="27"/>
      <c r="AEO149" s="27"/>
      <c r="AEP149" s="27"/>
      <c r="AEQ149" s="27"/>
      <c r="AER149" s="27"/>
      <c r="AES149" s="27"/>
      <c r="AET149" s="27"/>
      <c r="AEU149" s="27"/>
      <c r="AEV149" s="27"/>
      <c r="AEW149" s="27"/>
      <c r="AEX149" s="27"/>
      <c r="AEY149" s="27"/>
      <c r="AEZ149" s="27"/>
      <c r="AFA149" s="27"/>
      <c r="AFB149" s="27"/>
      <c r="AFC149" s="27"/>
      <c r="AFD149" s="27"/>
      <c r="AFE149" s="27"/>
      <c r="AFF149" s="27"/>
      <c r="AFG149" s="27"/>
      <c r="AFH149" s="27"/>
      <c r="AFI149" s="27"/>
      <c r="AFJ149" s="27"/>
      <c r="AFK149" s="27"/>
      <c r="AFL149" s="27"/>
      <c r="AFM149" s="27"/>
      <c r="AFN149" s="27"/>
      <c r="AFO149" s="27"/>
      <c r="AFP149" s="27"/>
      <c r="AFQ149" s="27"/>
      <c r="AFR149" s="27"/>
      <c r="AFS149" s="27"/>
      <c r="AFT149" s="27"/>
      <c r="AFU149" s="27"/>
      <c r="AFV149" s="27"/>
      <c r="AFW149" s="27"/>
      <c r="AFX149" s="27"/>
      <c r="AFY149" s="27"/>
      <c r="AFZ149" s="27"/>
      <c r="AGA149" s="27"/>
      <c r="AGB149" s="27"/>
      <c r="AGC149" s="27"/>
      <c r="AGD149" s="27"/>
      <c r="AGE149" s="27"/>
      <c r="AGF149" s="27"/>
      <c r="AGG149" s="27"/>
      <c r="AGH149" s="27"/>
      <c r="AGI149" s="27"/>
      <c r="AGJ149" s="27"/>
      <c r="AGK149" s="27"/>
      <c r="AGL149" s="27"/>
      <c r="AGM149" s="27"/>
      <c r="AGN149" s="27"/>
      <c r="AGO149" s="27"/>
      <c r="AGP149" s="27"/>
      <c r="AGQ149" s="27"/>
      <c r="AGR149" s="27"/>
      <c r="AGS149" s="27"/>
      <c r="AGT149" s="27"/>
      <c r="AGU149" s="27"/>
      <c r="AGV149" s="27"/>
      <c r="AGW149" s="27"/>
      <c r="AGX149" s="27"/>
      <c r="AGY149" s="27"/>
      <c r="AGZ149" s="27"/>
      <c r="AHA149" s="27"/>
      <c r="AHB149" s="27"/>
      <c r="AHC149" s="27"/>
      <c r="AHD149" s="27"/>
      <c r="AHE149" s="27"/>
      <c r="AHF149" s="27"/>
      <c r="AHG149" s="27"/>
      <c r="AHH149" s="27"/>
      <c r="AHI149" s="27"/>
      <c r="AHJ149" s="27"/>
      <c r="AHK149" s="27"/>
      <c r="AHL149" s="27"/>
      <c r="AHM149" s="27"/>
      <c r="AHN149" s="27"/>
      <c r="AHO149" s="27"/>
      <c r="AHP149" s="27"/>
      <c r="AHQ149" s="27"/>
      <c r="AHR149" s="27"/>
      <c r="AHS149" s="27"/>
      <c r="AHT149" s="27"/>
      <c r="AHU149" s="27"/>
      <c r="AHV149" s="27"/>
      <c r="AHW149" s="27"/>
      <c r="AHX149" s="27"/>
      <c r="AHY149" s="27"/>
      <c r="AHZ149" s="27"/>
      <c r="AIA149" s="27"/>
      <c r="AIB149" s="27"/>
      <c r="AIC149" s="27"/>
      <c r="AID149" s="27"/>
      <c r="AIE149" s="27"/>
      <c r="AIF149" s="27"/>
      <c r="AIG149" s="27"/>
      <c r="AIH149" s="27"/>
      <c r="AII149" s="27"/>
      <c r="AIJ149" s="27"/>
      <c r="AIK149" s="27"/>
      <c r="AIL149" s="27"/>
      <c r="AIM149" s="27"/>
      <c r="AIN149" s="27"/>
      <c r="AIO149" s="27"/>
      <c r="AIP149" s="27"/>
      <c r="AIQ149" s="27"/>
      <c r="AIR149" s="27"/>
      <c r="AIS149" s="27"/>
      <c r="AIT149" s="27"/>
      <c r="AIU149" s="27"/>
      <c r="AIV149" s="27"/>
      <c r="AIW149" s="27"/>
      <c r="AIX149" s="27"/>
      <c r="AIY149" s="27"/>
      <c r="AIZ149" s="27"/>
      <c r="AJA149" s="27"/>
      <c r="AJB149" s="27"/>
      <c r="AJC149" s="27"/>
      <c r="AJD149" s="27"/>
      <c r="AJE149" s="27"/>
      <c r="AJF149" s="27"/>
      <c r="AJG149" s="27"/>
      <c r="AJH149" s="27"/>
      <c r="AJI149" s="27"/>
      <c r="AJJ149" s="27"/>
      <c r="AJK149" s="27"/>
      <c r="AJL149" s="27"/>
      <c r="AJM149" s="27"/>
      <c r="AJN149" s="27"/>
      <c r="AJO149" s="27"/>
      <c r="AJP149" s="27"/>
      <c r="AJQ149" s="27"/>
      <c r="AJR149" s="27"/>
      <c r="AJS149" s="27"/>
      <c r="AJT149" s="27"/>
      <c r="AJU149" s="27"/>
      <c r="AJV149" s="27"/>
      <c r="AJW149" s="27"/>
      <c r="AJX149" s="27"/>
      <c r="AJY149" s="27"/>
      <c r="AJZ149" s="27"/>
      <c r="AKA149" s="27"/>
      <c r="AKB149" s="27"/>
      <c r="AKC149" s="27"/>
      <c r="AKD149" s="27"/>
      <c r="AKE149" s="27"/>
      <c r="AKF149" s="27"/>
      <c r="AKG149" s="27"/>
      <c r="AKH149" s="27"/>
      <c r="AKI149" s="27"/>
      <c r="AKJ149" s="27"/>
      <c r="AKK149" s="27"/>
      <c r="AKL149" s="27"/>
      <c r="AKM149" s="27"/>
      <c r="AKN149" s="27"/>
      <c r="AKO149" s="27"/>
      <c r="AKP149" s="27"/>
      <c r="AKQ149" s="27"/>
      <c r="AKR149" s="27"/>
      <c r="AKS149" s="27"/>
      <c r="AKT149" s="27"/>
      <c r="AKU149" s="27"/>
      <c r="AKV149" s="27"/>
      <c r="AKW149" s="27"/>
      <c r="AKX149" s="27"/>
      <c r="AKY149" s="27"/>
      <c r="AKZ149" s="27"/>
      <c r="ALA149" s="27"/>
      <c r="ALB149" s="27"/>
      <c r="ALC149" s="27"/>
      <c r="ALD149" s="27"/>
      <c r="ALE149" s="27"/>
      <c r="ALF149" s="27"/>
      <c r="ALG149" s="27"/>
      <c r="ALH149" s="27"/>
      <c r="ALI149" s="27"/>
      <c r="ALJ149" s="27"/>
      <c r="ALK149" s="27"/>
      <c r="ALL149" s="27"/>
      <c r="ALM149" s="27"/>
      <c r="ALN149" s="27"/>
      <c r="ALO149" s="27"/>
      <c r="ALP149" s="27"/>
      <c r="ALQ149" s="27"/>
      <c r="ALR149" s="27"/>
      <c r="ALS149" s="27"/>
      <c r="ALT149" s="27"/>
      <c r="ALU149" s="27"/>
      <c r="ALV149" s="27"/>
      <c r="ALW149" s="27"/>
      <c r="ALX149" s="27"/>
      <c r="ALY149" s="27"/>
      <c r="ALZ149" s="27"/>
      <c r="AMA149" s="27"/>
      <c r="AMB149" s="27"/>
      <c r="AMC149" s="27"/>
      <c r="AMD149" s="27"/>
      <c r="AME149" s="27"/>
      <c r="AMF149" s="27"/>
      <c r="AMG149" s="27"/>
      <c r="AMH149" s="27"/>
    </row>
    <row r="150" spans="1:1022" s="28" customFormat="1" x14ac:dyDescent="0.2">
      <c r="A150" s="108"/>
      <c r="B150" s="57">
        <v>40171</v>
      </c>
      <c r="C150" s="23" t="s">
        <v>131</v>
      </c>
      <c r="D150" s="24" t="s">
        <v>11</v>
      </c>
      <c r="E150" s="25">
        <v>640</v>
      </c>
      <c r="F150" s="42">
        <v>97.64</v>
      </c>
      <c r="G150" s="42">
        <f t="shared" si="4"/>
        <v>120.47</v>
      </c>
      <c r="H150" s="42">
        <f t="shared" si="5"/>
        <v>77100.800000000003</v>
      </c>
      <c r="I150" s="26">
        <v>104.636</v>
      </c>
      <c r="J150" s="27"/>
      <c r="K150" s="43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S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Q150" s="27"/>
      <c r="VR150" s="27"/>
      <c r="VS150" s="27"/>
      <c r="VT150" s="27"/>
      <c r="VU150" s="27"/>
      <c r="VV150" s="27"/>
      <c r="VW150" s="27"/>
      <c r="VX150" s="27"/>
      <c r="VY150" s="27"/>
      <c r="VZ150" s="27"/>
      <c r="WA150" s="27"/>
      <c r="WB150" s="27"/>
      <c r="WC150" s="27"/>
      <c r="WD150" s="27"/>
      <c r="WE150" s="27"/>
      <c r="WF150" s="27"/>
      <c r="WG150" s="27"/>
      <c r="WH150" s="27"/>
      <c r="WI150" s="27"/>
      <c r="WJ150" s="27"/>
      <c r="WK150" s="27"/>
      <c r="WL150" s="27"/>
      <c r="WM150" s="27"/>
      <c r="WN150" s="27"/>
      <c r="WO150" s="27"/>
      <c r="WP150" s="27"/>
      <c r="WQ150" s="27"/>
      <c r="WR150" s="27"/>
      <c r="WS150" s="27"/>
      <c r="WT150" s="27"/>
      <c r="WU150" s="27"/>
      <c r="WV150" s="27"/>
      <c r="WW150" s="27"/>
      <c r="WX150" s="27"/>
      <c r="WY150" s="27"/>
      <c r="WZ150" s="27"/>
      <c r="XA150" s="27"/>
      <c r="XB150" s="27"/>
      <c r="XC150" s="27"/>
      <c r="XD150" s="27"/>
      <c r="XE150" s="27"/>
      <c r="XF150" s="27"/>
      <c r="XG150" s="27"/>
      <c r="XH150" s="27"/>
      <c r="XI150" s="27"/>
      <c r="XJ150" s="27"/>
      <c r="XK150" s="27"/>
      <c r="XL150" s="27"/>
      <c r="XM150" s="27"/>
      <c r="XN150" s="27"/>
      <c r="XO150" s="27"/>
      <c r="XP150" s="27"/>
      <c r="XQ150" s="27"/>
      <c r="XR150" s="27"/>
      <c r="XS150" s="27"/>
      <c r="XT150" s="27"/>
      <c r="XU150" s="27"/>
      <c r="XV150" s="27"/>
      <c r="XW150" s="27"/>
      <c r="XX150" s="27"/>
      <c r="XY150" s="27"/>
      <c r="XZ150" s="27"/>
      <c r="YA150" s="27"/>
      <c r="YB150" s="27"/>
      <c r="YC150" s="27"/>
      <c r="YD150" s="27"/>
      <c r="YE150" s="27"/>
      <c r="YF150" s="27"/>
      <c r="YG150" s="27"/>
      <c r="YH150" s="27"/>
      <c r="YI150" s="27"/>
      <c r="YJ150" s="27"/>
      <c r="YK150" s="27"/>
      <c r="YL150" s="27"/>
      <c r="YM150" s="27"/>
      <c r="YN150" s="27"/>
      <c r="YO150" s="27"/>
      <c r="YP150" s="27"/>
      <c r="YQ150" s="27"/>
      <c r="YR150" s="27"/>
      <c r="YS150" s="27"/>
      <c r="YT150" s="27"/>
      <c r="YU150" s="27"/>
      <c r="YV150" s="27"/>
      <c r="YW150" s="27"/>
      <c r="YX150" s="27"/>
      <c r="YY150" s="27"/>
      <c r="YZ150" s="27"/>
      <c r="ZA150" s="27"/>
      <c r="ZB150" s="27"/>
      <c r="ZC150" s="27"/>
      <c r="ZD150" s="27"/>
      <c r="ZE150" s="27"/>
      <c r="ZF150" s="27"/>
      <c r="ZG150" s="27"/>
      <c r="ZH150" s="27"/>
      <c r="ZI150" s="27"/>
      <c r="ZJ150" s="27"/>
      <c r="ZK150" s="27"/>
      <c r="ZL150" s="27"/>
      <c r="ZM150" s="27"/>
      <c r="ZN150" s="27"/>
      <c r="ZO150" s="27"/>
      <c r="ZP150" s="27"/>
      <c r="ZQ150" s="27"/>
      <c r="ZR150" s="27"/>
      <c r="ZS150" s="27"/>
      <c r="ZT150" s="27"/>
      <c r="ZU150" s="27"/>
      <c r="ZV150" s="27"/>
      <c r="ZW150" s="27"/>
      <c r="ZX150" s="27"/>
      <c r="ZY150" s="27"/>
      <c r="ZZ150" s="27"/>
      <c r="AAA150" s="27"/>
      <c r="AAB150" s="27"/>
      <c r="AAC150" s="27"/>
      <c r="AAD150" s="27"/>
      <c r="AAE150" s="27"/>
      <c r="AAF150" s="27"/>
      <c r="AAG150" s="27"/>
      <c r="AAH150" s="27"/>
      <c r="AAI150" s="27"/>
      <c r="AAJ150" s="27"/>
      <c r="AAK150" s="27"/>
      <c r="AAL150" s="27"/>
      <c r="AAM150" s="27"/>
      <c r="AAN150" s="27"/>
      <c r="AAO150" s="27"/>
      <c r="AAP150" s="27"/>
      <c r="AAQ150" s="27"/>
      <c r="AAR150" s="27"/>
      <c r="AAS150" s="27"/>
      <c r="AAT150" s="27"/>
      <c r="AAU150" s="27"/>
      <c r="AAV150" s="27"/>
      <c r="AAW150" s="27"/>
      <c r="AAX150" s="27"/>
      <c r="AAY150" s="27"/>
      <c r="AAZ150" s="27"/>
      <c r="ABA150" s="27"/>
      <c r="ABB150" s="27"/>
      <c r="ABC150" s="27"/>
      <c r="ABD150" s="27"/>
      <c r="ABE150" s="27"/>
      <c r="ABF150" s="27"/>
      <c r="ABG150" s="27"/>
      <c r="ABH150" s="27"/>
      <c r="ABI150" s="27"/>
      <c r="ABJ150" s="27"/>
      <c r="ABK150" s="27"/>
      <c r="ABL150" s="27"/>
      <c r="ABM150" s="27"/>
      <c r="ABN150" s="27"/>
      <c r="ABO150" s="27"/>
      <c r="ABP150" s="27"/>
      <c r="ABQ150" s="27"/>
      <c r="ABR150" s="27"/>
      <c r="ABS150" s="27"/>
      <c r="ABT150" s="27"/>
      <c r="ABU150" s="27"/>
      <c r="ABV150" s="27"/>
      <c r="ABW150" s="27"/>
      <c r="ABX150" s="27"/>
      <c r="ABY150" s="27"/>
      <c r="ABZ150" s="27"/>
      <c r="ACA150" s="27"/>
      <c r="ACB150" s="27"/>
      <c r="ACC150" s="27"/>
      <c r="ACD150" s="27"/>
      <c r="ACE150" s="27"/>
      <c r="ACF150" s="27"/>
      <c r="ACG150" s="27"/>
      <c r="ACH150" s="27"/>
      <c r="ACI150" s="27"/>
      <c r="ACJ150" s="27"/>
      <c r="ACK150" s="27"/>
      <c r="ACL150" s="27"/>
      <c r="ACM150" s="27"/>
      <c r="ACN150" s="27"/>
      <c r="ACO150" s="27"/>
      <c r="ACP150" s="27"/>
      <c r="ACQ150" s="27"/>
      <c r="ACR150" s="27"/>
      <c r="ACS150" s="27"/>
      <c r="ACT150" s="27"/>
      <c r="ACU150" s="27"/>
      <c r="ACV150" s="27"/>
      <c r="ACW150" s="27"/>
      <c r="ACX150" s="27"/>
      <c r="ACY150" s="27"/>
      <c r="ACZ150" s="27"/>
      <c r="ADA150" s="27"/>
      <c r="ADB150" s="27"/>
      <c r="ADC150" s="27"/>
      <c r="ADD150" s="27"/>
      <c r="ADE150" s="27"/>
      <c r="ADF150" s="27"/>
      <c r="ADG150" s="27"/>
      <c r="ADH150" s="27"/>
      <c r="ADI150" s="27"/>
      <c r="ADJ150" s="27"/>
      <c r="ADK150" s="27"/>
      <c r="ADL150" s="27"/>
      <c r="ADM150" s="27"/>
      <c r="ADN150" s="27"/>
      <c r="ADO150" s="27"/>
      <c r="ADP150" s="27"/>
      <c r="ADQ150" s="27"/>
      <c r="ADR150" s="27"/>
      <c r="ADS150" s="27"/>
      <c r="ADT150" s="27"/>
      <c r="ADU150" s="27"/>
      <c r="ADV150" s="27"/>
      <c r="ADW150" s="27"/>
      <c r="ADX150" s="27"/>
      <c r="ADY150" s="27"/>
      <c r="ADZ150" s="27"/>
      <c r="AEA150" s="27"/>
      <c r="AEB150" s="27"/>
      <c r="AEC150" s="27"/>
      <c r="AED150" s="27"/>
      <c r="AEE150" s="27"/>
      <c r="AEF150" s="27"/>
      <c r="AEG150" s="27"/>
      <c r="AEH150" s="27"/>
      <c r="AEI150" s="27"/>
      <c r="AEJ150" s="27"/>
      <c r="AEK150" s="27"/>
      <c r="AEL150" s="27"/>
      <c r="AEM150" s="27"/>
      <c r="AEN150" s="27"/>
      <c r="AEO150" s="27"/>
      <c r="AEP150" s="27"/>
      <c r="AEQ150" s="27"/>
      <c r="AER150" s="27"/>
      <c r="AES150" s="27"/>
      <c r="AET150" s="27"/>
      <c r="AEU150" s="27"/>
      <c r="AEV150" s="27"/>
      <c r="AEW150" s="27"/>
      <c r="AEX150" s="27"/>
      <c r="AEY150" s="27"/>
      <c r="AEZ150" s="27"/>
      <c r="AFA150" s="27"/>
      <c r="AFB150" s="27"/>
      <c r="AFC150" s="27"/>
      <c r="AFD150" s="27"/>
      <c r="AFE150" s="27"/>
      <c r="AFF150" s="27"/>
      <c r="AFG150" s="27"/>
      <c r="AFH150" s="27"/>
      <c r="AFI150" s="27"/>
      <c r="AFJ150" s="27"/>
      <c r="AFK150" s="27"/>
      <c r="AFL150" s="27"/>
      <c r="AFM150" s="27"/>
      <c r="AFN150" s="27"/>
      <c r="AFO150" s="27"/>
      <c r="AFP150" s="27"/>
      <c r="AFQ150" s="27"/>
      <c r="AFR150" s="27"/>
      <c r="AFS150" s="27"/>
      <c r="AFT150" s="27"/>
      <c r="AFU150" s="27"/>
      <c r="AFV150" s="27"/>
      <c r="AFW150" s="27"/>
      <c r="AFX150" s="27"/>
      <c r="AFY150" s="27"/>
      <c r="AFZ150" s="27"/>
      <c r="AGA150" s="27"/>
      <c r="AGB150" s="27"/>
      <c r="AGC150" s="27"/>
      <c r="AGD150" s="27"/>
      <c r="AGE150" s="27"/>
      <c r="AGF150" s="27"/>
      <c r="AGG150" s="27"/>
      <c r="AGH150" s="27"/>
      <c r="AGI150" s="27"/>
      <c r="AGJ150" s="27"/>
      <c r="AGK150" s="27"/>
      <c r="AGL150" s="27"/>
      <c r="AGM150" s="27"/>
      <c r="AGN150" s="27"/>
      <c r="AGO150" s="27"/>
      <c r="AGP150" s="27"/>
      <c r="AGQ150" s="27"/>
      <c r="AGR150" s="27"/>
      <c r="AGS150" s="27"/>
      <c r="AGT150" s="27"/>
      <c r="AGU150" s="27"/>
      <c r="AGV150" s="27"/>
      <c r="AGW150" s="27"/>
      <c r="AGX150" s="27"/>
      <c r="AGY150" s="27"/>
      <c r="AGZ150" s="27"/>
      <c r="AHA150" s="27"/>
      <c r="AHB150" s="27"/>
      <c r="AHC150" s="27"/>
      <c r="AHD150" s="27"/>
      <c r="AHE150" s="27"/>
      <c r="AHF150" s="27"/>
      <c r="AHG150" s="27"/>
      <c r="AHH150" s="27"/>
      <c r="AHI150" s="27"/>
      <c r="AHJ150" s="27"/>
      <c r="AHK150" s="27"/>
      <c r="AHL150" s="27"/>
      <c r="AHM150" s="27"/>
      <c r="AHN150" s="27"/>
      <c r="AHO150" s="27"/>
      <c r="AHP150" s="27"/>
      <c r="AHQ150" s="27"/>
      <c r="AHR150" s="27"/>
      <c r="AHS150" s="27"/>
      <c r="AHT150" s="27"/>
      <c r="AHU150" s="27"/>
      <c r="AHV150" s="27"/>
      <c r="AHW150" s="27"/>
      <c r="AHX150" s="27"/>
      <c r="AHY150" s="27"/>
      <c r="AHZ150" s="27"/>
      <c r="AIA150" s="27"/>
      <c r="AIB150" s="27"/>
      <c r="AIC150" s="27"/>
      <c r="AID150" s="27"/>
      <c r="AIE150" s="27"/>
      <c r="AIF150" s="27"/>
      <c r="AIG150" s="27"/>
      <c r="AIH150" s="27"/>
      <c r="AII150" s="27"/>
      <c r="AIJ150" s="27"/>
      <c r="AIK150" s="27"/>
      <c r="AIL150" s="27"/>
      <c r="AIM150" s="27"/>
      <c r="AIN150" s="27"/>
      <c r="AIO150" s="27"/>
      <c r="AIP150" s="27"/>
      <c r="AIQ150" s="27"/>
      <c r="AIR150" s="27"/>
      <c r="AIS150" s="27"/>
      <c r="AIT150" s="27"/>
      <c r="AIU150" s="27"/>
      <c r="AIV150" s="27"/>
      <c r="AIW150" s="27"/>
      <c r="AIX150" s="27"/>
      <c r="AIY150" s="27"/>
      <c r="AIZ150" s="27"/>
      <c r="AJA150" s="27"/>
      <c r="AJB150" s="27"/>
      <c r="AJC150" s="27"/>
      <c r="AJD150" s="27"/>
      <c r="AJE150" s="27"/>
      <c r="AJF150" s="27"/>
      <c r="AJG150" s="27"/>
      <c r="AJH150" s="27"/>
      <c r="AJI150" s="27"/>
      <c r="AJJ150" s="27"/>
      <c r="AJK150" s="27"/>
      <c r="AJL150" s="27"/>
      <c r="AJM150" s="27"/>
      <c r="AJN150" s="27"/>
      <c r="AJO150" s="27"/>
      <c r="AJP150" s="27"/>
      <c r="AJQ150" s="27"/>
      <c r="AJR150" s="27"/>
      <c r="AJS150" s="27"/>
      <c r="AJT150" s="27"/>
      <c r="AJU150" s="27"/>
      <c r="AJV150" s="27"/>
      <c r="AJW150" s="27"/>
      <c r="AJX150" s="27"/>
      <c r="AJY150" s="27"/>
      <c r="AJZ150" s="27"/>
      <c r="AKA150" s="27"/>
      <c r="AKB150" s="27"/>
      <c r="AKC150" s="27"/>
      <c r="AKD150" s="27"/>
      <c r="AKE150" s="27"/>
      <c r="AKF150" s="27"/>
      <c r="AKG150" s="27"/>
      <c r="AKH150" s="27"/>
      <c r="AKI150" s="27"/>
      <c r="AKJ150" s="27"/>
      <c r="AKK150" s="27"/>
      <c r="AKL150" s="27"/>
      <c r="AKM150" s="27"/>
      <c r="AKN150" s="27"/>
      <c r="AKO150" s="27"/>
      <c r="AKP150" s="27"/>
      <c r="AKQ150" s="27"/>
      <c r="AKR150" s="27"/>
      <c r="AKS150" s="27"/>
      <c r="AKT150" s="27"/>
      <c r="AKU150" s="27"/>
      <c r="AKV150" s="27"/>
      <c r="AKW150" s="27"/>
      <c r="AKX150" s="27"/>
      <c r="AKY150" s="27"/>
      <c r="AKZ150" s="27"/>
      <c r="ALA150" s="27"/>
      <c r="ALB150" s="27"/>
      <c r="ALC150" s="27"/>
      <c r="ALD150" s="27"/>
      <c r="ALE150" s="27"/>
      <c r="ALF150" s="27"/>
      <c r="ALG150" s="27"/>
      <c r="ALH150" s="27"/>
      <c r="ALI150" s="27"/>
      <c r="ALJ150" s="27"/>
      <c r="ALK150" s="27"/>
      <c r="ALL150" s="27"/>
      <c r="ALM150" s="27"/>
      <c r="ALN150" s="27"/>
      <c r="ALO150" s="27"/>
      <c r="ALP150" s="27"/>
      <c r="ALQ150" s="27"/>
      <c r="ALR150" s="27"/>
      <c r="ALS150" s="27"/>
      <c r="ALT150" s="27"/>
      <c r="ALU150" s="27"/>
      <c r="ALV150" s="27"/>
      <c r="ALW150" s="27"/>
      <c r="ALX150" s="27"/>
      <c r="ALY150" s="27"/>
      <c r="ALZ150" s="27"/>
      <c r="AMA150" s="27"/>
      <c r="AMB150" s="27"/>
      <c r="AMC150" s="27"/>
      <c r="AMD150" s="27"/>
      <c r="AME150" s="27"/>
      <c r="AMF150" s="27"/>
      <c r="AMG150" s="27"/>
      <c r="AMH150" s="27"/>
    </row>
    <row r="151" spans="1:1022" s="28" customFormat="1" x14ac:dyDescent="0.2">
      <c r="A151" s="108"/>
      <c r="B151" s="57">
        <v>40180</v>
      </c>
      <c r="C151" s="23" t="s">
        <v>132</v>
      </c>
      <c r="D151" s="24" t="s">
        <v>11</v>
      </c>
      <c r="E151" s="25">
        <v>66</v>
      </c>
      <c r="F151" s="42">
        <v>4.51</v>
      </c>
      <c r="G151" s="42">
        <f t="shared" si="4"/>
        <v>5.56</v>
      </c>
      <c r="H151" s="42">
        <f t="shared" si="5"/>
        <v>366.96</v>
      </c>
      <c r="I151" s="26">
        <v>4.8732499999999996</v>
      </c>
      <c r="J151" s="27"/>
      <c r="K151" s="43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S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Q151" s="27"/>
      <c r="VR151" s="27"/>
      <c r="VS151" s="27"/>
      <c r="VT151" s="27"/>
      <c r="VU151" s="27"/>
      <c r="VV151" s="27"/>
      <c r="VW151" s="27"/>
      <c r="VX151" s="27"/>
      <c r="VY151" s="27"/>
      <c r="VZ151" s="27"/>
      <c r="WA151" s="27"/>
      <c r="WB151" s="27"/>
      <c r="WC151" s="27"/>
      <c r="WD151" s="27"/>
      <c r="WE151" s="27"/>
      <c r="WF151" s="27"/>
      <c r="WG151" s="27"/>
      <c r="WH151" s="27"/>
      <c r="WI151" s="27"/>
      <c r="WJ151" s="27"/>
      <c r="WK151" s="27"/>
      <c r="WL151" s="27"/>
      <c r="WM151" s="27"/>
      <c r="WN151" s="27"/>
      <c r="WO151" s="27"/>
      <c r="WP151" s="27"/>
      <c r="WQ151" s="27"/>
      <c r="WR151" s="27"/>
      <c r="WS151" s="27"/>
      <c r="WT151" s="27"/>
      <c r="WU151" s="27"/>
      <c r="WV151" s="27"/>
      <c r="WW151" s="27"/>
      <c r="WX151" s="27"/>
      <c r="WY151" s="27"/>
      <c r="WZ151" s="27"/>
      <c r="XA151" s="27"/>
      <c r="XB151" s="27"/>
      <c r="XC151" s="27"/>
      <c r="XD151" s="27"/>
      <c r="XE151" s="27"/>
      <c r="XF151" s="27"/>
      <c r="XG151" s="27"/>
      <c r="XH151" s="27"/>
      <c r="XI151" s="27"/>
      <c r="XJ151" s="27"/>
      <c r="XK151" s="27"/>
      <c r="XL151" s="27"/>
      <c r="XM151" s="27"/>
      <c r="XN151" s="27"/>
      <c r="XO151" s="27"/>
      <c r="XP151" s="27"/>
      <c r="XQ151" s="27"/>
      <c r="XR151" s="27"/>
      <c r="XS151" s="27"/>
      <c r="XT151" s="27"/>
      <c r="XU151" s="27"/>
      <c r="XV151" s="27"/>
      <c r="XW151" s="27"/>
      <c r="XX151" s="27"/>
      <c r="XY151" s="27"/>
      <c r="XZ151" s="27"/>
      <c r="YA151" s="27"/>
      <c r="YB151" s="27"/>
      <c r="YC151" s="27"/>
      <c r="YD151" s="27"/>
      <c r="YE151" s="27"/>
      <c r="YF151" s="27"/>
      <c r="YG151" s="27"/>
      <c r="YH151" s="27"/>
      <c r="YI151" s="27"/>
      <c r="YJ151" s="27"/>
      <c r="YK151" s="27"/>
      <c r="YL151" s="27"/>
      <c r="YM151" s="27"/>
      <c r="YN151" s="27"/>
      <c r="YO151" s="27"/>
      <c r="YP151" s="27"/>
      <c r="YQ151" s="27"/>
      <c r="YR151" s="27"/>
      <c r="YS151" s="27"/>
      <c r="YT151" s="27"/>
      <c r="YU151" s="27"/>
      <c r="YV151" s="27"/>
      <c r="YW151" s="27"/>
      <c r="YX151" s="27"/>
      <c r="YY151" s="27"/>
      <c r="YZ151" s="27"/>
      <c r="ZA151" s="27"/>
      <c r="ZB151" s="27"/>
      <c r="ZC151" s="27"/>
      <c r="ZD151" s="27"/>
      <c r="ZE151" s="27"/>
      <c r="ZF151" s="27"/>
      <c r="ZG151" s="27"/>
      <c r="ZH151" s="27"/>
      <c r="ZI151" s="27"/>
      <c r="ZJ151" s="27"/>
      <c r="ZK151" s="27"/>
      <c r="ZL151" s="27"/>
      <c r="ZM151" s="27"/>
      <c r="ZN151" s="27"/>
      <c r="ZO151" s="27"/>
      <c r="ZP151" s="27"/>
      <c r="ZQ151" s="27"/>
      <c r="ZR151" s="27"/>
      <c r="ZS151" s="27"/>
      <c r="ZT151" s="27"/>
      <c r="ZU151" s="27"/>
      <c r="ZV151" s="27"/>
      <c r="ZW151" s="27"/>
      <c r="ZX151" s="27"/>
      <c r="ZY151" s="27"/>
      <c r="ZZ151" s="27"/>
      <c r="AAA151" s="27"/>
      <c r="AAB151" s="27"/>
      <c r="AAC151" s="27"/>
      <c r="AAD151" s="27"/>
      <c r="AAE151" s="27"/>
      <c r="AAF151" s="27"/>
      <c r="AAG151" s="27"/>
      <c r="AAH151" s="27"/>
      <c r="AAI151" s="27"/>
      <c r="AAJ151" s="27"/>
      <c r="AAK151" s="27"/>
      <c r="AAL151" s="27"/>
      <c r="AAM151" s="27"/>
      <c r="AAN151" s="27"/>
      <c r="AAO151" s="27"/>
      <c r="AAP151" s="27"/>
      <c r="AAQ151" s="27"/>
      <c r="AAR151" s="27"/>
      <c r="AAS151" s="27"/>
      <c r="AAT151" s="27"/>
      <c r="AAU151" s="27"/>
      <c r="AAV151" s="27"/>
      <c r="AAW151" s="27"/>
      <c r="AAX151" s="27"/>
      <c r="AAY151" s="27"/>
      <c r="AAZ151" s="27"/>
      <c r="ABA151" s="27"/>
      <c r="ABB151" s="27"/>
      <c r="ABC151" s="27"/>
      <c r="ABD151" s="27"/>
      <c r="ABE151" s="27"/>
      <c r="ABF151" s="27"/>
      <c r="ABG151" s="27"/>
      <c r="ABH151" s="27"/>
      <c r="ABI151" s="27"/>
      <c r="ABJ151" s="27"/>
      <c r="ABK151" s="27"/>
      <c r="ABL151" s="27"/>
      <c r="ABM151" s="27"/>
      <c r="ABN151" s="27"/>
      <c r="ABO151" s="27"/>
      <c r="ABP151" s="27"/>
      <c r="ABQ151" s="27"/>
      <c r="ABR151" s="27"/>
      <c r="ABS151" s="27"/>
      <c r="ABT151" s="27"/>
      <c r="ABU151" s="27"/>
      <c r="ABV151" s="27"/>
      <c r="ABW151" s="27"/>
      <c r="ABX151" s="27"/>
      <c r="ABY151" s="27"/>
      <c r="ABZ151" s="27"/>
      <c r="ACA151" s="27"/>
      <c r="ACB151" s="27"/>
      <c r="ACC151" s="27"/>
      <c r="ACD151" s="27"/>
      <c r="ACE151" s="27"/>
      <c r="ACF151" s="27"/>
      <c r="ACG151" s="27"/>
      <c r="ACH151" s="27"/>
      <c r="ACI151" s="27"/>
      <c r="ACJ151" s="27"/>
      <c r="ACK151" s="27"/>
      <c r="ACL151" s="27"/>
      <c r="ACM151" s="27"/>
      <c r="ACN151" s="27"/>
      <c r="ACO151" s="27"/>
      <c r="ACP151" s="27"/>
      <c r="ACQ151" s="27"/>
      <c r="ACR151" s="27"/>
      <c r="ACS151" s="27"/>
      <c r="ACT151" s="27"/>
      <c r="ACU151" s="27"/>
      <c r="ACV151" s="27"/>
      <c r="ACW151" s="27"/>
      <c r="ACX151" s="27"/>
      <c r="ACY151" s="27"/>
      <c r="ACZ151" s="27"/>
      <c r="ADA151" s="27"/>
      <c r="ADB151" s="27"/>
      <c r="ADC151" s="27"/>
      <c r="ADD151" s="27"/>
      <c r="ADE151" s="27"/>
      <c r="ADF151" s="27"/>
      <c r="ADG151" s="27"/>
      <c r="ADH151" s="27"/>
      <c r="ADI151" s="27"/>
      <c r="ADJ151" s="27"/>
      <c r="ADK151" s="27"/>
      <c r="ADL151" s="27"/>
      <c r="ADM151" s="27"/>
      <c r="ADN151" s="27"/>
      <c r="ADO151" s="27"/>
      <c r="ADP151" s="27"/>
      <c r="ADQ151" s="27"/>
      <c r="ADR151" s="27"/>
      <c r="ADS151" s="27"/>
      <c r="ADT151" s="27"/>
      <c r="ADU151" s="27"/>
      <c r="ADV151" s="27"/>
      <c r="ADW151" s="27"/>
      <c r="ADX151" s="27"/>
      <c r="ADY151" s="27"/>
      <c r="ADZ151" s="27"/>
      <c r="AEA151" s="27"/>
      <c r="AEB151" s="27"/>
      <c r="AEC151" s="27"/>
      <c r="AED151" s="27"/>
      <c r="AEE151" s="27"/>
      <c r="AEF151" s="27"/>
      <c r="AEG151" s="27"/>
      <c r="AEH151" s="27"/>
      <c r="AEI151" s="27"/>
      <c r="AEJ151" s="27"/>
      <c r="AEK151" s="27"/>
      <c r="AEL151" s="27"/>
      <c r="AEM151" s="27"/>
      <c r="AEN151" s="27"/>
      <c r="AEO151" s="27"/>
      <c r="AEP151" s="27"/>
      <c r="AEQ151" s="27"/>
      <c r="AER151" s="27"/>
      <c r="AES151" s="27"/>
      <c r="AET151" s="27"/>
      <c r="AEU151" s="27"/>
      <c r="AEV151" s="27"/>
      <c r="AEW151" s="27"/>
      <c r="AEX151" s="27"/>
      <c r="AEY151" s="27"/>
      <c r="AEZ151" s="27"/>
      <c r="AFA151" s="27"/>
      <c r="AFB151" s="27"/>
      <c r="AFC151" s="27"/>
      <c r="AFD151" s="27"/>
      <c r="AFE151" s="27"/>
      <c r="AFF151" s="27"/>
      <c r="AFG151" s="27"/>
      <c r="AFH151" s="27"/>
      <c r="AFI151" s="27"/>
      <c r="AFJ151" s="27"/>
      <c r="AFK151" s="27"/>
      <c r="AFL151" s="27"/>
      <c r="AFM151" s="27"/>
      <c r="AFN151" s="27"/>
      <c r="AFO151" s="27"/>
      <c r="AFP151" s="27"/>
      <c r="AFQ151" s="27"/>
      <c r="AFR151" s="27"/>
      <c r="AFS151" s="27"/>
      <c r="AFT151" s="27"/>
      <c r="AFU151" s="27"/>
      <c r="AFV151" s="27"/>
      <c r="AFW151" s="27"/>
      <c r="AFX151" s="27"/>
      <c r="AFY151" s="27"/>
      <c r="AFZ151" s="27"/>
      <c r="AGA151" s="27"/>
      <c r="AGB151" s="27"/>
      <c r="AGC151" s="27"/>
      <c r="AGD151" s="27"/>
      <c r="AGE151" s="27"/>
      <c r="AGF151" s="27"/>
      <c r="AGG151" s="27"/>
      <c r="AGH151" s="27"/>
      <c r="AGI151" s="27"/>
      <c r="AGJ151" s="27"/>
      <c r="AGK151" s="27"/>
      <c r="AGL151" s="27"/>
      <c r="AGM151" s="27"/>
      <c r="AGN151" s="27"/>
      <c r="AGO151" s="27"/>
      <c r="AGP151" s="27"/>
      <c r="AGQ151" s="27"/>
      <c r="AGR151" s="27"/>
      <c r="AGS151" s="27"/>
      <c r="AGT151" s="27"/>
      <c r="AGU151" s="27"/>
      <c r="AGV151" s="27"/>
      <c r="AGW151" s="27"/>
      <c r="AGX151" s="27"/>
      <c r="AGY151" s="27"/>
      <c r="AGZ151" s="27"/>
      <c r="AHA151" s="27"/>
      <c r="AHB151" s="27"/>
      <c r="AHC151" s="27"/>
      <c r="AHD151" s="27"/>
      <c r="AHE151" s="27"/>
      <c r="AHF151" s="27"/>
      <c r="AHG151" s="27"/>
      <c r="AHH151" s="27"/>
      <c r="AHI151" s="27"/>
      <c r="AHJ151" s="27"/>
      <c r="AHK151" s="27"/>
      <c r="AHL151" s="27"/>
      <c r="AHM151" s="27"/>
      <c r="AHN151" s="27"/>
      <c r="AHO151" s="27"/>
      <c r="AHP151" s="27"/>
      <c r="AHQ151" s="27"/>
      <c r="AHR151" s="27"/>
      <c r="AHS151" s="27"/>
      <c r="AHT151" s="27"/>
      <c r="AHU151" s="27"/>
      <c r="AHV151" s="27"/>
      <c r="AHW151" s="27"/>
      <c r="AHX151" s="27"/>
      <c r="AHY151" s="27"/>
      <c r="AHZ151" s="27"/>
      <c r="AIA151" s="27"/>
      <c r="AIB151" s="27"/>
      <c r="AIC151" s="27"/>
      <c r="AID151" s="27"/>
      <c r="AIE151" s="27"/>
      <c r="AIF151" s="27"/>
      <c r="AIG151" s="27"/>
      <c r="AIH151" s="27"/>
      <c r="AII151" s="27"/>
      <c r="AIJ151" s="27"/>
      <c r="AIK151" s="27"/>
      <c r="AIL151" s="27"/>
      <c r="AIM151" s="27"/>
      <c r="AIN151" s="27"/>
      <c r="AIO151" s="27"/>
      <c r="AIP151" s="27"/>
      <c r="AIQ151" s="27"/>
      <c r="AIR151" s="27"/>
      <c r="AIS151" s="27"/>
      <c r="AIT151" s="27"/>
      <c r="AIU151" s="27"/>
      <c r="AIV151" s="27"/>
      <c r="AIW151" s="27"/>
      <c r="AIX151" s="27"/>
      <c r="AIY151" s="27"/>
      <c r="AIZ151" s="27"/>
      <c r="AJA151" s="27"/>
      <c r="AJB151" s="27"/>
      <c r="AJC151" s="27"/>
      <c r="AJD151" s="27"/>
      <c r="AJE151" s="27"/>
      <c r="AJF151" s="27"/>
      <c r="AJG151" s="27"/>
      <c r="AJH151" s="27"/>
      <c r="AJI151" s="27"/>
      <c r="AJJ151" s="27"/>
      <c r="AJK151" s="27"/>
      <c r="AJL151" s="27"/>
      <c r="AJM151" s="27"/>
      <c r="AJN151" s="27"/>
      <c r="AJO151" s="27"/>
      <c r="AJP151" s="27"/>
      <c r="AJQ151" s="27"/>
      <c r="AJR151" s="27"/>
      <c r="AJS151" s="27"/>
      <c r="AJT151" s="27"/>
      <c r="AJU151" s="27"/>
      <c r="AJV151" s="27"/>
      <c r="AJW151" s="27"/>
      <c r="AJX151" s="27"/>
      <c r="AJY151" s="27"/>
      <c r="AJZ151" s="27"/>
      <c r="AKA151" s="27"/>
      <c r="AKB151" s="27"/>
      <c r="AKC151" s="27"/>
      <c r="AKD151" s="27"/>
      <c r="AKE151" s="27"/>
      <c r="AKF151" s="27"/>
      <c r="AKG151" s="27"/>
      <c r="AKH151" s="27"/>
      <c r="AKI151" s="27"/>
      <c r="AKJ151" s="27"/>
      <c r="AKK151" s="27"/>
      <c r="AKL151" s="27"/>
      <c r="AKM151" s="27"/>
      <c r="AKN151" s="27"/>
      <c r="AKO151" s="27"/>
      <c r="AKP151" s="27"/>
      <c r="AKQ151" s="27"/>
      <c r="AKR151" s="27"/>
      <c r="AKS151" s="27"/>
      <c r="AKT151" s="27"/>
      <c r="AKU151" s="27"/>
      <c r="AKV151" s="27"/>
      <c r="AKW151" s="27"/>
      <c r="AKX151" s="27"/>
      <c r="AKY151" s="27"/>
      <c r="AKZ151" s="27"/>
      <c r="ALA151" s="27"/>
      <c r="ALB151" s="27"/>
      <c r="ALC151" s="27"/>
      <c r="ALD151" s="27"/>
      <c r="ALE151" s="27"/>
      <c r="ALF151" s="27"/>
      <c r="ALG151" s="27"/>
      <c r="ALH151" s="27"/>
      <c r="ALI151" s="27"/>
      <c r="ALJ151" s="27"/>
      <c r="ALK151" s="27"/>
      <c r="ALL151" s="27"/>
      <c r="ALM151" s="27"/>
      <c r="ALN151" s="27"/>
      <c r="ALO151" s="27"/>
      <c r="ALP151" s="27"/>
      <c r="ALQ151" s="27"/>
      <c r="ALR151" s="27"/>
      <c r="ALS151" s="27"/>
      <c r="ALT151" s="27"/>
      <c r="ALU151" s="27"/>
      <c r="ALV151" s="27"/>
      <c r="ALW151" s="27"/>
      <c r="ALX151" s="27"/>
      <c r="ALY151" s="27"/>
      <c r="ALZ151" s="27"/>
      <c r="AMA151" s="27"/>
      <c r="AMB151" s="27"/>
      <c r="AMC151" s="27"/>
      <c r="AMD151" s="27"/>
      <c r="AME151" s="27"/>
      <c r="AMF151" s="27"/>
      <c r="AMG151" s="27"/>
      <c r="AMH151" s="27"/>
    </row>
    <row r="152" spans="1:1022" s="28" customFormat="1" x14ac:dyDescent="0.2">
      <c r="A152" s="108"/>
      <c r="B152" s="57">
        <v>40195</v>
      </c>
      <c r="C152" s="23" t="s">
        <v>133</v>
      </c>
      <c r="D152" s="24" t="s">
        <v>68</v>
      </c>
      <c r="E152" s="25">
        <v>530</v>
      </c>
      <c r="F152" s="42">
        <v>12.56</v>
      </c>
      <c r="G152" s="42">
        <f t="shared" si="4"/>
        <v>15.5</v>
      </c>
      <c r="H152" s="42">
        <f t="shared" si="5"/>
        <v>8215</v>
      </c>
      <c r="I152" s="26">
        <v>9.5697499999999991</v>
      </c>
      <c r="J152" s="27"/>
      <c r="K152" s="43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S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Q152" s="27"/>
      <c r="VR152" s="27"/>
      <c r="VS152" s="27"/>
      <c r="VT152" s="27"/>
      <c r="VU152" s="27"/>
      <c r="VV152" s="27"/>
      <c r="VW152" s="27"/>
      <c r="VX152" s="27"/>
      <c r="VY152" s="27"/>
      <c r="VZ152" s="27"/>
      <c r="WA152" s="27"/>
      <c r="WB152" s="27"/>
      <c r="WC152" s="27"/>
      <c r="WD152" s="27"/>
      <c r="WE152" s="27"/>
      <c r="WF152" s="27"/>
      <c r="WG152" s="27"/>
      <c r="WH152" s="27"/>
      <c r="WI152" s="27"/>
      <c r="WJ152" s="27"/>
      <c r="WK152" s="27"/>
      <c r="WL152" s="27"/>
      <c r="WM152" s="27"/>
      <c r="WN152" s="27"/>
      <c r="WO152" s="27"/>
      <c r="WP152" s="27"/>
      <c r="WQ152" s="27"/>
      <c r="WR152" s="27"/>
      <c r="WS152" s="27"/>
      <c r="WT152" s="27"/>
      <c r="WU152" s="27"/>
      <c r="WV152" s="27"/>
      <c r="WW152" s="27"/>
      <c r="WX152" s="27"/>
      <c r="WY152" s="27"/>
      <c r="WZ152" s="27"/>
      <c r="XA152" s="27"/>
      <c r="XB152" s="27"/>
      <c r="XC152" s="27"/>
      <c r="XD152" s="27"/>
      <c r="XE152" s="27"/>
      <c r="XF152" s="27"/>
      <c r="XG152" s="27"/>
      <c r="XH152" s="27"/>
      <c r="XI152" s="27"/>
      <c r="XJ152" s="27"/>
      <c r="XK152" s="27"/>
      <c r="XL152" s="27"/>
      <c r="XM152" s="27"/>
      <c r="XN152" s="27"/>
      <c r="XO152" s="27"/>
      <c r="XP152" s="27"/>
      <c r="XQ152" s="27"/>
      <c r="XR152" s="27"/>
      <c r="XS152" s="27"/>
      <c r="XT152" s="27"/>
      <c r="XU152" s="27"/>
      <c r="XV152" s="27"/>
      <c r="XW152" s="27"/>
      <c r="XX152" s="27"/>
      <c r="XY152" s="27"/>
      <c r="XZ152" s="27"/>
      <c r="YA152" s="27"/>
      <c r="YB152" s="27"/>
      <c r="YC152" s="27"/>
      <c r="YD152" s="27"/>
      <c r="YE152" s="27"/>
      <c r="YF152" s="27"/>
      <c r="YG152" s="27"/>
      <c r="YH152" s="27"/>
      <c r="YI152" s="27"/>
      <c r="YJ152" s="27"/>
      <c r="YK152" s="27"/>
      <c r="YL152" s="27"/>
      <c r="YM152" s="27"/>
      <c r="YN152" s="27"/>
      <c r="YO152" s="27"/>
      <c r="YP152" s="27"/>
      <c r="YQ152" s="27"/>
      <c r="YR152" s="27"/>
      <c r="YS152" s="27"/>
      <c r="YT152" s="27"/>
      <c r="YU152" s="27"/>
      <c r="YV152" s="27"/>
      <c r="YW152" s="27"/>
      <c r="YX152" s="27"/>
      <c r="YY152" s="27"/>
      <c r="YZ152" s="27"/>
      <c r="ZA152" s="27"/>
      <c r="ZB152" s="27"/>
      <c r="ZC152" s="27"/>
      <c r="ZD152" s="27"/>
      <c r="ZE152" s="27"/>
      <c r="ZF152" s="27"/>
      <c r="ZG152" s="27"/>
      <c r="ZH152" s="27"/>
      <c r="ZI152" s="27"/>
      <c r="ZJ152" s="27"/>
      <c r="ZK152" s="27"/>
      <c r="ZL152" s="27"/>
      <c r="ZM152" s="27"/>
      <c r="ZN152" s="27"/>
      <c r="ZO152" s="27"/>
      <c r="ZP152" s="27"/>
      <c r="ZQ152" s="27"/>
      <c r="ZR152" s="27"/>
      <c r="ZS152" s="27"/>
      <c r="ZT152" s="27"/>
      <c r="ZU152" s="27"/>
      <c r="ZV152" s="27"/>
      <c r="ZW152" s="27"/>
      <c r="ZX152" s="27"/>
      <c r="ZY152" s="27"/>
      <c r="ZZ152" s="27"/>
      <c r="AAA152" s="27"/>
      <c r="AAB152" s="27"/>
      <c r="AAC152" s="27"/>
      <c r="AAD152" s="27"/>
      <c r="AAE152" s="27"/>
      <c r="AAF152" s="27"/>
      <c r="AAG152" s="27"/>
      <c r="AAH152" s="27"/>
      <c r="AAI152" s="27"/>
      <c r="AAJ152" s="27"/>
      <c r="AAK152" s="27"/>
      <c r="AAL152" s="27"/>
      <c r="AAM152" s="27"/>
      <c r="AAN152" s="27"/>
      <c r="AAO152" s="27"/>
      <c r="AAP152" s="27"/>
      <c r="AAQ152" s="27"/>
      <c r="AAR152" s="27"/>
      <c r="AAS152" s="27"/>
      <c r="AAT152" s="27"/>
      <c r="AAU152" s="27"/>
      <c r="AAV152" s="27"/>
      <c r="AAW152" s="27"/>
      <c r="AAX152" s="27"/>
      <c r="AAY152" s="27"/>
      <c r="AAZ152" s="27"/>
      <c r="ABA152" s="27"/>
      <c r="ABB152" s="27"/>
      <c r="ABC152" s="27"/>
      <c r="ABD152" s="27"/>
      <c r="ABE152" s="27"/>
      <c r="ABF152" s="27"/>
      <c r="ABG152" s="27"/>
      <c r="ABH152" s="27"/>
      <c r="ABI152" s="27"/>
      <c r="ABJ152" s="27"/>
      <c r="ABK152" s="27"/>
      <c r="ABL152" s="27"/>
      <c r="ABM152" s="27"/>
      <c r="ABN152" s="27"/>
      <c r="ABO152" s="27"/>
      <c r="ABP152" s="27"/>
      <c r="ABQ152" s="27"/>
      <c r="ABR152" s="27"/>
      <c r="ABS152" s="27"/>
      <c r="ABT152" s="27"/>
      <c r="ABU152" s="27"/>
      <c r="ABV152" s="27"/>
      <c r="ABW152" s="27"/>
      <c r="ABX152" s="27"/>
      <c r="ABY152" s="27"/>
      <c r="ABZ152" s="27"/>
      <c r="ACA152" s="27"/>
      <c r="ACB152" s="27"/>
      <c r="ACC152" s="27"/>
      <c r="ACD152" s="27"/>
      <c r="ACE152" s="27"/>
      <c r="ACF152" s="27"/>
      <c r="ACG152" s="27"/>
      <c r="ACH152" s="27"/>
      <c r="ACI152" s="27"/>
      <c r="ACJ152" s="27"/>
      <c r="ACK152" s="27"/>
      <c r="ACL152" s="27"/>
      <c r="ACM152" s="27"/>
      <c r="ACN152" s="27"/>
      <c r="ACO152" s="27"/>
      <c r="ACP152" s="27"/>
      <c r="ACQ152" s="27"/>
      <c r="ACR152" s="27"/>
      <c r="ACS152" s="27"/>
      <c r="ACT152" s="27"/>
      <c r="ACU152" s="27"/>
      <c r="ACV152" s="27"/>
      <c r="ACW152" s="27"/>
      <c r="ACX152" s="27"/>
      <c r="ACY152" s="27"/>
      <c r="ACZ152" s="27"/>
      <c r="ADA152" s="27"/>
      <c r="ADB152" s="27"/>
      <c r="ADC152" s="27"/>
      <c r="ADD152" s="27"/>
      <c r="ADE152" s="27"/>
      <c r="ADF152" s="27"/>
      <c r="ADG152" s="27"/>
      <c r="ADH152" s="27"/>
      <c r="ADI152" s="27"/>
      <c r="ADJ152" s="27"/>
      <c r="ADK152" s="27"/>
      <c r="ADL152" s="27"/>
      <c r="ADM152" s="27"/>
      <c r="ADN152" s="27"/>
      <c r="ADO152" s="27"/>
      <c r="ADP152" s="27"/>
      <c r="ADQ152" s="27"/>
      <c r="ADR152" s="27"/>
      <c r="ADS152" s="27"/>
      <c r="ADT152" s="27"/>
      <c r="ADU152" s="27"/>
      <c r="ADV152" s="27"/>
      <c r="ADW152" s="27"/>
      <c r="ADX152" s="27"/>
      <c r="ADY152" s="27"/>
      <c r="ADZ152" s="27"/>
      <c r="AEA152" s="27"/>
      <c r="AEB152" s="27"/>
      <c r="AEC152" s="27"/>
      <c r="AED152" s="27"/>
      <c r="AEE152" s="27"/>
      <c r="AEF152" s="27"/>
      <c r="AEG152" s="27"/>
      <c r="AEH152" s="27"/>
      <c r="AEI152" s="27"/>
      <c r="AEJ152" s="27"/>
      <c r="AEK152" s="27"/>
      <c r="AEL152" s="27"/>
      <c r="AEM152" s="27"/>
      <c r="AEN152" s="27"/>
      <c r="AEO152" s="27"/>
      <c r="AEP152" s="27"/>
      <c r="AEQ152" s="27"/>
      <c r="AER152" s="27"/>
      <c r="AES152" s="27"/>
      <c r="AET152" s="27"/>
      <c r="AEU152" s="27"/>
      <c r="AEV152" s="27"/>
      <c r="AEW152" s="27"/>
      <c r="AEX152" s="27"/>
      <c r="AEY152" s="27"/>
      <c r="AEZ152" s="27"/>
      <c r="AFA152" s="27"/>
      <c r="AFB152" s="27"/>
      <c r="AFC152" s="27"/>
      <c r="AFD152" s="27"/>
      <c r="AFE152" s="27"/>
      <c r="AFF152" s="27"/>
      <c r="AFG152" s="27"/>
      <c r="AFH152" s="27"/>
      <c r="AFI152" s="27"/>
      <c r="AFJ152" s="27"/>
      <c r="AFK152" s="27"/>
      <c r="AFL152" s="27"/>
      <c r="AFM152" s="27"/>
      <c r="AFN152" s="27"/>
      <c r="AFO152" s="27"/>
      <c r="AFP152" s="27"/>
      <c r="AFQ152" s="27"/>
      <c r="AFR152" s="27"/>
      <c r="AFS152" s="27"/>
      <c r="AFT152" s="27"/>
      <c r="AFU152" s="27"/>
      <c r="AFV152" s="27"/>
      <c r="AFW152" s="27"/>
      <c r="AFX152" s="27"/>
      <c r="AFY152" s="27"/>
      <c r="AFZ152" s="27"/>
      <c r="AGA152" s="27"/>
      <c r="AGB152" s="27"/>
      <c r="AGC152" s="27"/>
      <c r="AGD152" s="27"/>
      <c r="AGE152" s="27"/>
      <c r="AGF152" s="27"/>
      <c r="AGG152" s="27"/>
      <c r="AGH152" s="27"/>
      <c r="AGI152" s="27"/>
      <c r="AGJ152" s="27"/>
      <c r="AGK152" s="27"/>
      <c r="AGL152" s="27"/>
      <c r="AGM152" s="27"/>
      <c r="AGN152" s="27"/>
      <c r="AGO152" s="27"/>
      <c r="AGP152" s="27"/>
      <c r="AGQ152" s="27"/>
      <c r="AGR152" s="27"/>
      <c r="AGS152" s="27"/>
      <c r="AGT152" s="27"/>
      <c r="AGU152" s="27"/>
      <c r="AGV152" s="27"/>
      <c r="AGW152" s="27"/>
      <c r="AGX152" s="27"/>
      <c r="AGY152" s="27"/>
      <c r="AGZ152" s="27"/>
      <c r="AHA152" s="27"/>
      <c r="AHB152" s="27"/>
      <c r="AHC152" s="27"/>
      <c r="AHD152" s="27"/>
      <c r="AHE152" s="27"/>
      <c r="AHF152" s="27"/>
      <c r="AHG152" s="27"/>
      <c r="AHH152" s="27"/>
      <c r="AHI152" s="27"/>
      <c r="AHJ152" s="27"/>
      <c r="AHK152" s="27"/>
      <c r="AHL152" s="27"/>
      <c r="AHM152" s="27"/>
      <c r="AHN152" s="27"/>
      <c r="AHO152" s="27"/>
      <c r="AHP152" s="27"/>
      <c r="AHQ152" s="27"/>
      <c r="AHR152" s="27"/>
      <c r="AHS152" s="27"/>
      <c r="AHT152" s="27"/>
      <c r="AHU152" s="27"/>
      <c r="AHV152" s="27"/>
      <c r="AHW152" s="27"/>
      <c r="AHX152" s="27"/>
      <c r="AHY152" s="27"/>
      <c r="AHZ152" s="27"/>
      <c r="AIA152" s="27"/>
      <c r="AIB152" s="27"/>
      <c r="AIC152" s="27"/>
      <c r="AID152" s="27"/>
      <c r="AIE152" s="27"/>
      <c r="AIF152" s="27"/>
      <c r="AIG152" s="27"/>
      <c r="AIH152" s="27"/>
      <c r="AII152" s="27"/>
      <c r="AIJ152" s="27"/>
      <c r="AIK152" s="27"/>
      <c r="AIL152" s="27"/>
      <c r="AIM152" s="27"/>
      <c r="AIN152" s="27"/>
      <c r="AIO152" s="27"/>
      <c r="AIP152" s="27"/>
      <c r="AIQ152" s="27"/>
      <c r="AIR152" s="27"/>
      <c r="AIS152" s="27"/>
      <c r="AIT152" s="27"/>
      <c r="AIU152" s="27"/>
      <c r="AIV152" s="27"/>
      <c r="AIW152" s="27"/>
      <c r="AIX152" s="27"/>
      <c r="AIY152" s="27"/>
      <c r="AIZ152" s="27"/>
      <c r="AJA152" s="27"/>
      <c r="AJB152" s="27"/>
      <c r="AJC152" s="27"/>
      <c r="AJD152" s="27"/>
      <c r="AJE152" s="27"/>
      <c r="AJF152" s="27"/>
      <c r="AJG152" s="27"/>
      <c r="AJH152" s="27"/>
      <c r="AJI152" s="27"/>
      <c r="AJJ152" s="27"/>
      <c r="AJK152" s="27"/>
      <c r="AJL152" s="27"/>
      <c r="AJM152" s="27"/>
      <c r="AJN152" s="27"/>
      <c r="AJO152" s="27"/>
      <c r="AJP152" s="27"/>
      <c r="AJQ152" s="27"/>
      <c r="AJR152" s="27"/>
      <c r="AJS152" s="27"/>
      <c r="AJT152" s="27"/>
      <c r="AJU152" s="27"/>
      <c r="AJV152" s="27"/>
      <c r="AJW152" s="27"/>
      <c r="AJX152" s="27"/>
      <c r="AJY152" s="27"/>
      <c r="AJZ152" s="27"/>
      <c r="AKA152" s="27"/>
      <c r="AKB152" s="27"/>
      <c r="AKC152" s="27"/>
      <c r="AKD152" s="27"/>
      <c r="AKE152" s="27"/>
      <c r="AKF152" s="27"/>
      <c r="AKG152" s="27"/>
      <c r="AKH152" s="27"/>
      <c r="AKI152" s="27"/>
      <c r="AKJ152" s="27"/>
      <c r="AKK152" s="27"/>
      <c r="AKL152" s="27"/>
      <c r="AKM152" s="27"/>
      <c r="AKN152" s="27"/>
      <c r="AKO152" s="27"/>
      <c r="AKP152" s="27"/>
      <c r="AKQ152" s="27"/>
      <c r="AKR152" s="27"/>
      <c r="AKS152" s="27"/>
      <c r="AKT152" s="27"/>
      <c r="AKU152" s="27"/>
      <c r="AKV152" s="27"/>
      <c r="AKW152" s="27"/>
      <c r="AKX152" s="27"/>
      <c r="AKY152" s="27"/>
      <c r="AKZ152" s="27"/>
      <c r="ALA152" s="27"/>
      <c r="ALB152" s="27"/>
      <c r="ALC152" s="27"/>
      <c r="ALD152" s="27"/>
      <c r="ALE152" s="27"/>
      <c r="ALF152" s="27"/>
      <c r="ALG152" s="27"/>
      <c r="ALH152" s="27"/>
      <c r="ALI152" s="27"/>
      <c r="ALJ152" s="27"/>
      <c r="ALK152" s="27"/>
      <c r="ALL152" s="27"/>
      <c r="ALM152" s="27"/>
      <c r="ALN152" s="27"/>
      <c r="ALO152" s="27"/>
      <c r="ALP152" s="27"/>
      <c r="ALQ152" s="27"/>
      <c r="ALR152" s="27"/>
      <c r="ALS152" s="27"/>
      <c r="ALT152" s="27"/>
      <c r="ALU152" s="27"/>
      <c r="ALV152" s="27"/>
      <c r="ALW152" s="27"/>
      <c r="ALX152" s="27"/>
      <c r="ALY152" s="27"/>
      <c r="ALZ152" s="27"/>
      <c r="AMA152" s="27"/>
      <c r="AMB152" s="27"/>
      <c r="AMC152" s="27"/>
      <c r="AMD152" s="27"/>
      <c r="AME152" s="27"/>
      <c r="AMF152" s="27"/>
      <c r="AMG152" s="27"/>
      <c r="AMH152" s="27"/>
    </row>
    <row r="153" spans="1:1022" s="28" customFormat="1" x14ac:dyDescent="0.2">
      <c r="A153" s="108"/>
      <c r="B153" s="57">
        <v>40196</v>
      </c>
      <c r="C153" s="23" t="s">
        <v>134</v>
      </c>
      <c r="D153" s="24" t="s">
        <v>68</v>
      </c>
      <c r="E153" s="25">
        <v>530</v>
      </c>
      <c r="F153" s="42">
        <v>12.32</v>
      </c>
      <c r="G153" s="42">
        <f t="shared" si="4"/>
        <v>15.2</v>
      </c>
      <c r="H153" s="42">
        <f t="shared" si="5"/>
        <v>8056</v>
      </c>
      <c r="I153" s="26">
        <v>10.756499999999999</v>
      </c>
      <c r="J153" s="27"/>
      <c r="K153" s="43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  <c r="ADC153" s="27"/>
      <c r="ADD153" s="27"/>
      <c r="ADE153" s="27"/>
      <c r="ADF153" s="27"/>
      <c r="ADG153" s="27"/>
      <c r="ADH153" s="27"/>
      <c r="ADI153" s="27"/>
      <c r="ADJ153" s="27"/>
      <c r="ADK153" s="27"/>
      <c r="ADL153" s="27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I153" s="27"/>
      <c r="AFJ153" s="27"/>
      <c r="AFK153" s="27"/>
      <c r="AFL153" s="27"/>
      <c r="AFM153" s="27"/>
      <c r="AFN153" s="27"/>
      <c r="AFO153" s="27"/>
      <c r="AFP153" s="27"/>
      <c r="AFQ153" s="27"/>
      <c r="AFR153" s="27"/>
      <c r="AFS153" s="27"/>
      <c r="AFT153" s="27"/>
      <c r="AFU153" s="27"/>
      <c r="AFV153" s="27"/>
      <c r="AFW153" s="27"/>
      <c r="AFX153" s="27"/>
      <c r="AFY153" s="27"/>
      <c r="AFZ153" s="27"/>
      <c r="AGA153" s="27"/>
      <c r="AGB153" s="27"/>
      <c r="AGC153" s="27"/>
      <c r="AGD153" s="27"/>
      <c r="AGE153" s="27"/>
      <c r="AGF153" s="27"/>
      <c r="AGG153" s="27"/>
      <c r="AGH153" s="27"/>
      <c r="AGI153" s="27"/>
      <c r="AGJ153" s="27"/>
      <c r="AGK153" s="27"/>
      <c r="AGL153" s="27"/>
      <c r="AGM153" s="27"/>
      <c r="AGN153" s="27"/>
      <c r="AGO153" s="27"/>
      <c r="AGP153" s="27"/>
      <c r="AGQ153" s="27"/>
      <c r="AGR153" s="27"/>
      <c r="AGS153" s="27"/>
      <c r="AGT153" s="27"/>
      <c r="AGU153" s="27"/>
      <c r="AGV153" s="27"/>
      <c r="AGW153" s="27"/>
      <c r="AGX153" s="27"/>
      <c r="AGY153" s="27"/>
      <c r="AGZ153" s="27"/>
      <c r="AHA153" s="27"/>
      <c r="AHB153" s="27"/>
      <c r="AHC153" s="27"/>
      <c r="AHD153" s="27"/>
      <c r="AHE153" s="27"/>
      <c r="AHF153" s="27"/>
      <c r="AHG153" s="27"/>
      <c r="AHH153" s="27"/>
      <c r="AHI153" s="27"/>
      <c r="AHJ153" s="27"/>
      <c r="AHK153" s="27"/>
      <c r="AHL153" s="27"/>
      <c r="AHM153" s="27"/>
      <c r="AHN153" s="27"/>
      <c r="AHO153" s="27"/>
      <c r="AHP153" s="27"/>
      <c r="AHQ153" s="27"/>
      <c r="AHR153" s="27"/>
      <c r="AHS153" s="27"/>
      <c r="AHT153" s="27"/>
      <c r="AHU153" s="27"/>
      <c r="AHV153" s="27"/>
      <c r="AHW153" s="27"/>
      <c r="AHX153" s="27"/>
      <c r="AHY153" s="27"/>
      <c r="AHZ153" s="27"/>
      <c r="AIA153" s="27"/>
      <c r="AIB153" s="27"/>
      <c r="AIC153" s="27"/>
      <c r="AID153" s="27"/>
      <c r="AIE153" s="27"/>
      <c r="AIF153" s="27"/>
      <c r="AIG153" s="27"/>
      <c r="AIH153" s="27"/>
      <c r="AII153" s="27"/>
      <c r="AIJ153" s="27"/>
      <c r="AIK153" s="27"/>
      <c r="AIL153" s="27"/>
      <c r="AIM153" s="27"/>
      <c r="AIN153" s="27"/>
      <c r="AIO153" s="27"/>
      <c r="AIP153" s="27"/>
      <c r="AIQ153" s="27"/>
      <c r="AIR153" s="27"/>
      <c r="AIS153" s="27"/>
      <c r="AIT153" s="27"/>
      <c r="AIU153" s="27"/>
      <c r="AIV153" s="27"/>
      <c r="AIW153" s="27"/>
      <c r="AIX153" s="27"/>
      <c r="AIY153" s="27"/>
      <c r="AIZ153" s="27"/>
      <c r="AJA153" s="27"/>
      <c r="AJB153" s="27"/>
      <c r="AJC153" s="27"/>
      <c r="AJD153" s="27"/>
      <c r="AJE153" s="27"/>
      <c r="AJF153" s="27"/>
      <c r="AJG153" s="27"/>
      <c r="AJH153" s="27"/>
      <c r="AJI153" s="27"/>
      <c r="AJJ153" s="27"/>
      <c r="AJK153" s="27"/>
      <c r="AJL153" s="27"/>
      <c r="AJM153" s="27"/>
      <c r="AJN153" s="27"/>
      <c r="AJO153" s="27"/>
      <c r="AJP153" s="27"/>
      <c r="AJQ153" s="27"/>
      <c r="AJR153" s="27"/>
      <c r="AJS153" s="27"/>
      <c r="AJT153" s="27"/>
      <c r="AJU153" s="27"/>
      <c r="AJV153" s="27"/>
      <c r="AJW153" s="27"/>
      <c r="AJX153" s="27"/>
      <c r="AJY153" s="27"/>
      <c r="AJZ153" s="27"/>
      <c r="AKA153" s="27"/>
      <c r="AKB153" s="27"/>
      <c r="AKC153" s="27"/>
      <c r="AKD153" s="27"/>
      <c r="AKE153" s="27"/>
      <c r="AKF153" s="27"/>
      <c r="AKG153" s="27"/>
      <c r="AKH153" s="27"/>
      <c r="AKI153" s="27"/>
      <c r="AKJ153" s="27"/>
      <c r="AKK153" s="27"/>
      <c r="AKL153" s="27"/>
      <c r="AKM153" s="27"/>
      <c r="AKN153" s="27"/>
      <c r="AKO153" s="27"/>
      <c r="AKP153" s="27"/>
      <c r="AKQ153" s="27"/>
      <c r="AKR153" s="27"/>
      <c r="AKS153" s="27"/>
      <c r="AKT153" s="27"/>
      <c r="AKU153" s="27"/>
      <c r="AKV153" s="27"/>
      <c r="AKW153" s="27"/>
      <c r="AKX153" s="27"/>
      <c r="AKY153" s="27"/>
      <c r="AKZ153" s="27"/>
      <c r="ALA153" s="27"/>
      <c r="ALB153" s="27"/>
      <c r="ALC153" s="27"/>
      <c r="ALD153" s="27"/>
      <c r="ALE153" s="27"/>
      <c r="ALF153" s="27"/>
      <c r="ALG153" s="27"/>
      <c r="ALH153" s="27"/>
      <c r="ALI153" s="27"/>
      <c r="ALJ153" s="27"/>
      <c r="ALK153" s="27"/>
      <c r="ALL153" s="27"/>
      <c r="ALM153" s="27"/>
      <c r="ALN153" s="27"/>
      <c r="ALO153" s="27"/>
      <c r="ALP153" s="27"/>
      <c r="ALQ153" s="27"/>
      <c r="ALR153" s="27"/>
      <c r="ALS153" s="27"/>
      <c r="ALT153" s="27"/>
      <c r="ALU153" s="27"/>
      <c r="ALV153" s="27"/>
      <c r="ALW153" s="27"/>
      <c r="ALX153" s="27"/>
      <c r="ALY153" s="27"/>
      <c r="ALZ153" s="27"/>
      <c r="AMA153" s="27"/>
      <c r="AMB153" s="27"/>
      <c r="AMC153" s="27"/>
      <c r="AMD153" s="27"/>
      <c r="AME153" s="27"/>
      <c r="AMF153" s="27"/>
      <c r="AMG153" s="27"/>
      <c r="AMH153" s="27"/>
    </row>
    <row r="154" spans="1:1022" s="28" customFormat="1" x14ac:dyDescent="0.2">
      <c r="A154" s="108"/>
      <c r="B154" s="57">
        <v>40197</v>
      </c>
      <c r="C154" s="23" t="s">
        <v>135</v>
      </c>
      <c r="D154" s="24" t="s">
        <v>7</v>
      </c>
      <c r="E154" s="25">
        <v>32</v>
      </c>
      <c r="F154" s="42">
        <v>712.18</v>
      </c>
      <c r="G154" s="42">
        <f t="shared" si="4"/>
        <v>878.69</v>
      </c>
      <c r="H154" s="42">
        <f t="shared" si="5"/>
        <v>28118.080000000002</v>
      </c>
      <c r="I154" s="26">
        <v>736.90862500000003</v>
      </c>
      <c r="J154" s="27"/>
      <c r="K154" s="43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  <c r="ALN154" s="27"/>
      <c r="ALO154" s="27"/>
      <c r="ALP154" s="27"/>
      <c r="ALQ154" s="27"/>
      <c r="ALR154" s="27"/>
      <c r="ALS154" s="27"/>
      <c r="ALT154" s="27"/>
      <c r="ALU154" s="27"/>
      <c r="ALV154" s="27"/>
      <c r="ALW154" s="27"/>
      <c r="ALX154" s="27"/>
      <c r="ALY154" s="27"/>
      <c r="ALZ154" s="27"/>
      <c r="AMA154" s="27"/>
      <c r="AMB154" s="27"/>
      <c r="AMC154" s="27"/>
      <c r="AMD154" s="27"/>
      <c r="AME154" s="27"/>
      <c r="AMF154" s="27"/>
      <c r="AMG154" s="27"/>
      <c r="AMH154" s="27"/>
    </row>
    <row r="155" spans="1:1022" s="28" customFormat="1" x14ac:dyDescent="0.2">
      <c r="A155" s="108"/>
      <c r="B155" s="57">
        <v>40198</v>
      </c>
      <c r="C155" s="23" t="s">
        <v>136</v>
      </c>
      <c r="D155" s="24" t="s">
        <v>7</v>
      </c>
      <c r="E155" s="25">
        <v>16</v>
      </c>
      <c r="F155" s="42">
        <v>1625.59</v>
      </c>
      <c r="G155" s="42">
        <f t="shared" si="4"/>
        <v>2005.65</v>
      </c>
      <c r="H155" s="42">
        <f t="shared" si="5"/>
        <v>32090.400000000001</v>
      </c>
      <c r="I155" s="26">
        <v>1455.195375</v>
      </c>
      <c r="J155" s="27"/>
      <c r="K155" s="43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  <c r="ALN155" s="27"/>
      <c r="ALO155" s="27"/>
      <c r="ALP155" s="27"/>
      <c r="ALQ155" s="27"/>
      <c r="ALR155" s="27"/>
      <c r="ALS155" s="27"/>
      <c r="ALT155" s="27"/>
      <c r="ALU155" s="27"/>
      <c r="ALV155" s="27"/>
      <c r="ALW155" s="27"/>
      <c r="ALX155" s="27"/>
      <c r="ALY155" s="27"/>
      <c r="ALZ155" s="27"/>
      <c r="AMA155" s="27"/>
      <c r="AMB155" s="27"/>
      <c r="AMC155" s="27"/>
      <c r="AMD155" s="27"/>
      <c r="AME155" s="27"/>
      <c r="AMF155" s="27"/>
      <c r="AMG155" s="27"/>
      <c r="AMH155" s="27"/>
    </row>
    <row r="156" spans="1:1022" s="28" customFormat="1" x14ac:dyDescent="0.2">
      <c r="A156" s="108"/>
      <c r="B156" s="57">
        <v>40204</v>
      </c>
      <c r="C156" s="23" t="s">
        <v>137</v>
      </c>
      <c r="D156" s="24" t="s">
        <v>11</v>
      </c>
      <c r="E156" s="25">
        <v>21</v>
      </c>
      <c r="F156" s="42">
        <v>121.81</v>
      </c>
      <c r="G156" s="42">
        <f t="shared" si="4"/>
        <v>150.29</v>
      </c>
      <c r="H156" s="42">
        <f t="shared" si="5"/>
        <v>3156.09</v>
      </c>
      <c r="I156" s="26">
        <v>125.82074999999999</v>
      </c>
      <c r="J156" s="27"/>
      <c r="K156" s="43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  <c r="ALN156" s="27"/>
      <c r="ALO156" s="27"/>
      <c r="ALP156" s="27"/>
      <c r="ALQ156" s="27"/>
      <c r="ALR156" s="27"/>
      <c r="ALS156" s="27"/>
      <c r="ALT156" s="27"/>
      <c r="ALU156" s="27"/>
      <c r="ALV156" s="27"/>
      <c r="ALW156" s="27"/>
      <c r="ALX156" s="27"/>
      <c r="ALY156" s="27"/>
      <c r="ALZ156" s="27"/>
      <c r="AMA156" s="27"/>
      <c r="AMB156" s="27"/>
      <c r="AMC156" s="27"/>
      <c r="AMD156" s="27"/>
      <c r="AME156" s="27"/>
      <c r="AMF156" s="27"/>
      <c r="AMG156" s="27"/>
      <c r="AMH156" s="27"/>
    </row>
    <row r="157" spans="1:1022" s="28" customFormat="1" x14ac:dyDescent="0.2">
      <c r="A157" s="108"/>
      <c r="B157" s="57">
        <v>40330</v>
      </c>
      <c r="C157" s="23" t="s">
        <v>138</v>
      </c>
      <c r="D157" s="24" t="s">
        <v>11</v>
      </c>
      <c r="E157" s="25">
        <v>53</v>
      </c>
      <c r="F157" s="42">
        <v>322.68</v>
      </c>
      <c r="G157" s="42">
        <f t="shared" si="4"/>
        <v>398.12</v>
      </c>
      <c r="H157" s="42">
        <f t="shared" si="5"/>
        <v>21100.36</v>
      </c>
      <c r="I157" s="26">
        <v>332.49200000000002</v>
      </c>
      <c r="J157" s="27"/>
      <c r="K157" s="43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  <c r="ADC157" s="27"/>
      <c r="ADD157" s="27"/>
      <c r="ADE157" s="27"/>
      <c r="ADF157" s="27"/>
      <c r="ADG157" s="27"/>
      <c r="ADH157" s="27"/>
      <c r="ADI157" s="27"/>
      <c r="ADJ157" s="27"/>
      <c r="ADK157" s="27"/>
      <c r="ADL157" s="27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I157" s="27"/>
      <c r="AFJ157" s="27"/>
      <c r="AFK157" s="27"/>
      <c r="AFL157" s="27"/>
      <c r="AFM157" s="27"/>
      <c r="AFN157" s="27"/>
      <c r="AFO157" s="27"/>
      <c r="AFP157" s="27"/>
      <c r="AFQ157" s="27"/>
      <c r="AFR157" s="27"/>
      <c r="AFS157" s="27"/>
      <c r="AFT157" s="27"/>
      <c r="AFU157" s="27"/>
      <c r="AFV157" s="27"/>
      <c r="AFW157" s="27"/>
      <c r="AFX157" s="27"/>
      <c r="AFY157" s="27"/>
      <c r="AFZ157" s="27"/>
      <c r="AGA157" s="27"/>
      <c r="AGB157" s="27"/>
      <c r="AGC157" s="27"/>
      <c r="AGD157" s="27"/>
      <c r="AGE157" s="27"/>
      <c r="AGF157" s="27"/>
      <c r="AGG157" s="27"/>
      <c r="AGH157" s="27"/>
      <c r="AGI157" s="27"/>
      <c r="AGJ157" s="27"/>
      <c r="AGK157" s="27"/>
      <c r="AGL157" s="27"/>
      <c r="AGM157" s="27"/>
      <c r="AGN157" s="27"/>
      <c r="AGO157" s="27"/>
      <c r="AGP157" s="27"/>
      <c r="AGQ157" s="27"/>
      <c r="AGR157" s="27"/>
      <c r="AGS157" s="27"/>
      <c r="AGT157" s="27"/>
      <c r="AGU157" s="27"/>
      <c r="AGV157" s="27"/>
      <c r="AGW157" s="27"/>
      <c r="AGX157" s="27"/>
      <c r="AGY157" s="27"/>
      <c r="AGZ157" s="27"/>
      <c r="AHA157" s="27"/>
      <c r="AHB157" s="27"/>
      <c r="AHC157" s="27"/>
      <c r="AHD157" s="27"/>
      <c r="AHE157" s="27"/>
      <c r="AHF157" s="27"/>
      <c r="AHG157" s="27"/>
      <c r="AHH157" s="27"/>
      <c r="AHI157" s="27"/>
      <c r="AHJ157" s="27"/>
      <c r="AHK157" s="27"/>
      <c r="AHL157" s="27"/>
      <c r="AHM157" s="27"/>
      <c r="AHN157" s="27"/>
      <c r="AHO157" s="27"/>
      <c r="AHP157" s="27"/>
      <c r="AHQ157" s="27"/>
      <c r="AHR157" s="27"/>
      <c r="AHS157" s="27"/>
      <c r="AHT157" s="27"/>
      <c r="AHU157" s="27"/>
      <c r="AHV157" s="27"/>
      <c r="AHW157" s="27"/>
      <c r="AHX157" s="27"/>
      <c r="AHY157" s="27"/>
      <c r="AHZ157" s="27"/>
      <c r="AIA157" s="27"/>
      <c r="AIB157" s="27"/>
      <c r="AIC157" s="27"/>
      <c r="AID157" s="27"/>
      <c r="AIE157" s="27"/>
      <c r="AIF157" s="27"/>
      <c r="AIG157" s="27"/>
      <c r="AIH157" s="27"/>
      <c r="AII157" s="27"/>
      <c r="AIJ157" s="27"/>
      <c r="AIK157" s="27"/>
      <c r="AIL157" s="27"/>
      <c r="AIM157" s="27"/>
      <c r="AIN157" s="27"/>
      <c r="AIO157" s="27"/>
      <c r="AIP157" s="27"/>
      <c r="AIQ157" s="27"/>
      <c r="AIR157" s="27"/>
      <c r="AIS157" s="27"/>
      <c r="AIT157" s="27"/>
      <c r="AIU157" s="27"/>
      <c r="AIV157" s="27"/>
      <c r="AIW157" s="27"/>
      <c r="AIX157" s="27"/>
      <c r="AIY157" s="27"/>
      <c r="AIZ157" s="27"/>
      <c r="AJA157" s="27"/>
      <c r="AJB157" s="27"/>
      <c r="AJC157" s="27"/>
      <c r="AJD157" s="27"/>
      <c r="AJE157" s="27"/>
      <c r="AJF157" s="27"/>
      <c r="AJG157" s="27"/>
      <c r="AJH157" s="27"/>
      <c r="AJI157" s="27"/>
      <c r="AJJ157" s="27"/>
      <c r="AJK157" s="27"/>
      <c r="AJL157" s="27"/>
      <c r="AJM157" s="27"/>
      <c r="AJN157" s="27"/>
      <c r="AJO157" s="27"/>
      <c r="AJP157" s="27"/>
      <c r="AJQ157" s="27"/>
      <c r="AJR157" s="27"/>
      <c r="AJS157" s="27"/>
      <c r="AJT157" s="27"/>
      <c r="AJU157" s="27"/>
      <c r="AJV157" s="27"/>
      <c r="AJW157" s="27"/>
      <c r="AJX157" s="27"/>
      <c r="AJY157" s="27"/>
      <c r="AJZ157" s="27"/>
      <c r="AKA157" s="27"/>
      <c r="AKB157" s="27"/>
      <c r="AKC157" s="27"/>
      <c r="AKD157" s="27"/>
      <c r="AKE157" s="27"/>
      <c r="AKF157" s="27"/>
      <c r="AKG157" s="27"/>
      <c r="AKH157" s="27"/>
      <c r="AKI157" s="27"/>
      <c r="AKJ157" s="27"/>
      <c r="AKK157" s="27"/>
      <c r="AKL157" s="27"/>
      <c r="AKM157" s="27"/>
      <c r="AKN157" s="27"/>
      <c r="AKO157" s="27"/>
      <c r="AKP157" s="27"/>
      <c r="AKQ157" s="27"/>
      <c r="AKR157" s="27"/>
      <c r="AKS157" s="27"/>
      <c r="AKT157" s="27"/>
      <c r="AKU157" s="27"/>
      <c r="AKV157" s="27"/>
      <c r="AKW157" s="27"/>
      <c r="AKX157" s="27"/>
      <c r="AKY157" s="27"/>
      <c r="AKZ157" s="27"/>
      <c r="ALA157" s="27"/>
      <c r="ALB157" s="27"/>
      <c r="ALC157" s="27"/>
      <c r="ALD157" s="27"/>
      <c r="ALE157" s="27"/>
      <c r="ALF157" s="27"/>
      <c r="ALG157" s="27"/>
      <c r="ALH157" s="27"/>
      <c r="ALI157" s="27"/>
      <c r="ALJ157" s="27"/>
      <c r="ALK157" s="27"/>
      <c r="ALL157" s="27"/>
      <c r="ALM157" s="27"/>
      <c r="ALN157" s="27"/>
      <c r="ALO157" s="27"/>
      <c r="ALP157" s="27"/>
      <c r="ALQ157" s="27"/>
      <c r="ALR157" s="27"/>
      <c r="ALS157" s="27"/>
      <c r="ALT157" s="27"/>
      <c r="ALU157" s="27"/>
      <c r="ALV157" s="27"/>
      <c r="ALW157" s="27"/>
      <c r="ALX157" s="27"/>
      <c r="ALY157" s="27"/>
      <c r="ALZ157" s="27"/>
      <c r="AMA157" s="27"/>
      <c r="AMB157" s="27"/>
      <c r="AMC157" s="27"/>
      <c r="AMD157" s="27"/>
      <c r="AME157" s="27"/>
      <c r="AMF157" s="27"/>
      <c r="AMG157" s="27"/>
      <c r="AMH157" s="27"/>
    </row>
    <row r="158" spans="1:1022" s="28" customFormat="1" x14ac:dyDescent="0.2">
      <c r="A158" s="108"/>
      <c r="B158" s="57">
        <v>40331</v>
      </c>
      <c r="C158" s="23" t="s">
        <v>139</v>
      </c>
      <c r="D158" s="24" t="s">
        <v>11</v>
      </c>
      <c r="E158" s="25">
        <v>53</v>
      </c>
      <c r="F158" s="42">
        <v>340.99</v>
      </c>
      <c r="G158" s="42">
        <f t="shared" si="4"/>
        <v>420.71</v>
      </c>
      <c r="H158" s="42">
        <f t="shared" si="5"/>
        <v>22297.63</v>
      </c>
      <c r="I158" s="26">
        <v>333.00962499999997</v>
      </c>
      <c r="J158" s="27"/>
      <c r="K158" s="43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  <c r="ADC158" s="27"/>
      <c r="ADD158" s="27"/>
      <c r="ADE158" s="27"/>
      <c r="ADF158" s="27"/>
      <c r="ADG158" s="27"/>
      <c r="ADH158" s="27"/>
      <c r="ADI158" s="27"/>
      <c r="ADJ158" s="27"/>
      <c r="ADK158" s="27"/>
      <c r="ADL158" s="27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I158" s="27"/>
      <c r="AFJ158" s="27"/>
      <c r="AFK158" s="27"/>
      <c r="AFL158" s="27"/>
      <c r="AFM158" s="27"/>
      <c r="AFN158" s="27"/>
      <c r="AFO158" s="27"/>
      <c r="AFP158" s="27"/>
      <c r="AFQ158" s="27"/>
      <c r="AFR158" s="27"/>
      <c r="AFS158" s="27"/>
      <c r="AFT158" s="27"/>
      <c r="AFU158" s="27"/>
      <c r="AFV158" s="27"/>
      <c r="AFW158" s="27"/>
      <c r="AFX158" s="27"/>
      <c r="AFY158" s="27"/>
      <c r="AFZ158" s="27"/>
      <c r="AGA158" s="27"/>
      <c r="AGB158" s="27"/>
      <c r="AGC158" s="27"/>
      <c r="AGD158" s="27"/>
      <c r="AGE158" s="27"/>
      <c r="AGF158" s="27"/>
      <c r="AGG158" s="27"/>
      <c r="AGH158" s="27"/>
      <c r="AGI158" s="27"/>
      <c r="AGJ158" s="27"/>
      <c r="AGK158" s="27"/>
      <c r="AGL158" s="27"/>
      <c r="AGM158" s="27"/>
      <c r="AGN158" s="27"/>
      <c r="AGO158" s="27"/>
      <c r="AGP158" s="27"/>
      <c r="AGQ158" s="27"/>
      <c r="AGR158" s="27"/>
      <c r="AGS158" s="27"/>
      <c r="AGT158" s="27"/>
      <c r="AGU158" s="27"/>
      <c r="AGV158" s="27"/>
      <c r="AGW158" s="27"/>
      <c r="AGX158" s="27"/>
      <c r="AGY158" s="27"/>
      <c r="AGZ158" s="27"/>
      <c r="AHA158" s="27"/>
      <c r="AHB158" s="27"/>
      <c r="AHC158" s="27"/>
      <c r="AHD158" s="27"/>
      <c r="AHE158" s="27"/>
      <c r="AHF158" s="27"/>
      <c r="AHG158" s="27"/>
      <c r="AHH158" s="27"/>
      <c r="AHI158" s="27"/>
      <c r="AHJ158" s="27"/>
      <c r="AHK158" s="27"/>
      <c r="AHL158" s="27"/>
      <c r="AHM158" s="27"/>
      <c r="AHN158" s="27"/>
      <c r="AHO158" s="27"/>
      <c r="AHP158" s="27"/>
      <c r="AHQ158" s="27"/>
      <c r="AHR158" s="27"/>
      <c r="AHS158" s="27"/>
      <c r="AHT158" s="27"/>
      <c r="AHU158" s="27"/>
      <c r="AHV158" s="27"/>
      <c r="AHW158" s="27"/>
      <c r="AHX158" s="27"/>
      <c r="AHY158" s="27"/>
      <c r="AHZ158" s="27"/>
      <c r="AIA158" s="27"/>
      <c r="AIB158" s="27"/>
      <c r="AIC158" s="27"/>
      <c r="AID158" s="27"/>
      <c r="AIE158" s="27"/>
      <c r="AIF158" s="27"/>
      <c r="AIG158" s="27"/>
      <c r="AIH158" s="27"/>
      <c r="AII158" s="27"/>
      <c r="AIJ158" s="27"/>
      <c r="AIK158" s="27"/>
      <c r="AIL158" s="27"/>
      <c r="AIM158" s="27"/>
      <c r="AIN158" s="27"/>
      <c r="AIO158" s="27"/>
      <c r="AIP158" s="27"/>
      <c r="AIQ158" s="27"/>
      <c r="AIR158" s="27"/>
      <c r="AIS158" s="27"/>
      <c r="AIT158" s="27"/>
      <c r="AIU158" s="27"/>
      <c r="AIV158" s="27"/>
      <c r="AIW158" s="27"/>
      <c r="AIX158" s="27"/>
      <c r="AIY158" s="27"/>
      <c r="AIZ158" s="27"/>
      <c r="AJA158" s="27"/>
      <c r="AJB158" s="27"/>
      <c r="AJC158" s="27"/>
      <c r="AJD158" s="27"/>
      <c r="AJE158" s="27"/>
      <c r="AJF158" s="27"/>
      <c r="AJG158" s="27"/>
      <c r="AJH158" s="27"/>
      <c r="AJI158" s="27"/>
      <c r="AJJ158" s="27"/>
      <c r="AJK158" s="27"/>
      <c r="AJL158" s="27"/>
      <c r="AJM158" s="27"/>
      <c r="AJN158" s="27"/>
      <c r="AJO158" s="27"/>
      <c r="AJP158" s="27"/>
      <c r="AJQ158" s="27"/>
      <c r="AJR158" s="27"/>
      <c r="AJS158" s="27"/>
      <c r="AJT158" s="27"/>
      <c r="AJU158" s="27"/>
      <c r="AJV158" s="27"/>
      <c r="AJW158" s="27"/>
      <c r="AJX158" s="27"/>
      <c r="AJY158" s="27"/>
      <c r="AJZ158" s="27"/>
      <c r="AKA158" s="27"/>
      <c r="AKB158" s="27"/>
      <c r="AKC158" s="27"/>
      <c r="AKD158" s="27"/>
      <c r="AKE158" s="27"/>
      <c r="AKF158" s="27"/>
      <c r="AKG158" s="27"/>
      <c r="AKH158" s="27"/>
      <c r="AKI158" s="27"/>
      <c r="AKJ158" s="27"/>
      <c r="AKK158" s="27"/>
      <c r="AKL158" s="27"/>
      <c r="AKM158" s="27"/>
      <c r="AKN158" s="27"/>
      <c r="AKO158" s="27"/>
      <c r="AKP158" s="27"/>
      <c r="AKQ158" s="27"/>
      <c r="AKR158" s="27"/>
      <c r="AKS158" s="27"/>
      <c r="AKT158" s="27"/>
      <c r="AKU158" s="27"/>
      <c r="AKV158" s="27"/>
      <c r="AKW158" s="27"/>
      <c r="AKX158" s="27"/>
      <c r="AKY158" s="27"/>
      <c r="AKZ158" s="27"/>
      <c r="ALA158" s="27"/>
      <c r="ALB158" s="27"/>
      <c r="ALC158" s="27"/>
      <c r="ALD158" s="27"/>
      <c r="ALE158" s="27"/>
      <c r="ALF158" s="27"/>
      <c r="ALG158" s="27"/>
      <c r="ALH158" s="27"/>
      <c r="ALI158" s="27"/>
      <c r="ALJ158" s="27"/>
      <c r="ALK158" s="27"/>
      <c r="ALL158" s="27"/>
      <c r="ALM158" s="27"/>
      <c r="ALN158" s="27"/>
      <c r="ALO158" s="27"/>
      <c r="ALP158" s="27"/>
      <c r="ALQ158" s="27"/>
      <c r="ALR158" s="27"/>
      <c r="ALS158" s="27"/>
      <c r="ALT158" s="27"/>
      <c r="ALU158" s="27"/>
      <c r="ALV158" s="27"/>
      <c r="ALW158" s="27"/>
      <c r="ALX158" s="27"/>
      <c r="ALY158" s="27"/>
      <c r="ALZ158" s="27"/>
      <c r="AMA158" s="27"/>
      <c r="AMB158" s="27"/>
      <c r="AMC158" s="27"/>
      <c r="AMD158" s="27"/>
      <c r="AME158" s="27"/>
      <c r="AMF158" s="27"/>
      <c r="AMG158" s="27"/>
      <c r="AMH158" s="27"/>
    </row>
    <row r="159" spans="1:1022" s="28" customFormat="1" x14ac:dyDescent="0.2">
      <c r="A159" s="108"/>
      <c r="B159" s="57">
        <v>40332</v>
      </c>
      <c r="C159" s="23" t="s">
        <v>140</v>
      </c>
      <c r="D159" s="24" t="s">
        <v>11</v>
      </c>
      <c r="E159" s="25">
        <v>26</v>
      </c>
      <c r="F159" s="42">
        <v>364.67</v>
      </c>
      <c r="G159" s="42">
        <f t="shared" si="4"/>
        <v>449.93</v>
      </c>
      <c r="H159" s="42">
        <f t="shared" si="5"/>
        <v>11698.18</v>
      </c>
      <c r="I159" s="26">
        <v>355.06549999999999</v>
      </c>
      <c r="J159" s="27"/>
      <c r="K159" s="43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  <c r="ADC159" s="27"/>
      <c r="ADD159" s="27"/>
      <c r="ADE159" s="27"/>
      <c r="ADF159" s="27"/>
      <c r="ADG159" s="27"/>
      <c r="ADH159" s="27"/>
      <c r="ADI159" s="27"/>
      <c r="ADJ159" s="27"/>
      <c r="ADK159" s="27"/>
      <c r="ADL159" s="27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I159" s="27"/>
      <c r="AFJ159" s="27"/>
      <c r="AFK159" s="27"/>
      <c r="AFL159" s="27"/>
      <c r="AFM159" s="27"/>
      <c r="AFN159" s="27"/>
      <c r="AFO159" s="27"/>
      <c r="AFP159" s="27"/>
      <c r="AFQ159" s="27"/>
      <c r="AFR159" s="27"/>
      <c r="AFS159" s="27"/>
      <c r="AFT159" s="27"/>
      <c r="AFU159" s="27"/>
      <c r="AFV159" s="27"/>
      <c r="AFW159" s="27"/>
      <c r="AFX159" s="27"/>
      <c r="AFY159" s="27"/>
      <c r="AFZ159" s="27"/>
      <c r="AGA159" s="27"/>
      <c r="AGB159" s="27"/>
      <c r="AGC159" s="27"/>
      <c r="AGD159" s="27"/>
      <c r="AGE159" s="27"/>
      <c r="AGF159" s="27"/>
      <c r="AGG159" s="27"/>
      <c r="AGH159" s="27"/>
      <c r="AGI159" s="27"/>
      <c r="AGJ159" s="27"/>
      <c r="AGK159" s="27"/>
      <c r="AGL159" s="27"/>
      <c r="AGM159" s="27"/>
      <c r="AGN159" s="27"/>
      <c r="AGO159" s="27"/>
      <c r="AGP159" s="27"/>
      <c r="AGQ159" s="27"/>
      <c r="AGR159" s="27"/>
      <c r="AGS159" s="27"/>
      <c r="AGT159" s="27"/>
      <c r="AGU159" s="27"/>
      <c r="AGV159" s="27"/>
      <c r="AGW159" s="27"/>
      <c r="AGX159" s="27"/>
      <c r="AGY159" s="27"/>
      <c r="AGZ159" s="27"/>
      <c r="AHA159" s="27"/>
      <c r="AHB159" s="27"/>
      <c r="AHC159" s="27"/>
      <c r="AHD159" s="27"/>
      <c r="AHE159" s="27"/>
      <c r="AHF159" s="27"/>
      <c r="AHG159" s="27"/>
      <c r="AHH159" s="27"/>
      <c r="AHI159" s="27"/>
      <c r="AHJ159" s="27"/>
      <c r="AHK159" s="27"/>
      <c r="AHL159" s="27"/>
      <c r="AHM159" s="27"/>
      <c r="AHN159" s="27"/>
      <c r="AHO159" s="27"/>
      <c r="AHP159" s="27"/>
      <c r="AHQ159" s="27"/>
      <c r="AHR159" s="27"/>
      <c r="AHS159" s="27"/>
      <c r="AHT159" s="27"/>
      <c r="AHU159" s="27"/>
      <c r="AHV159" s="27"/>
      <c r="AHW159" s="27"/>
      <c r="AHX159" s="27"/>
      <c r="AHY159" s="27"/>
      <c r="AHZ159" s="27"/>
      <c r="AIA159" s="27"/>
      <c r="AIB159" s="27"/>
      <c r="AIC159" s="27"/>
      <c r="AID159" s="27"/>
      <c r="AIE159" s="27"/>
      <c r="AIF159" s="27"/>
      <c r="AIG159" s="27"/>
      <c r="AIH159" s="27"/>
      <c r="AII159" s="27"/>
      <c r="AIJ159" s="27"/>
      <c r="AIK159" s="27"/>
      <c r="AIL159" s="27"/>
      <c r="AIM159" s="27"/>
      <c r="AIN159" s="27"/>
      <c r="AIO159" s="27"/>
      <c r="AIP159" s="27"/>
      <c r="AIQ159" s="27"/>
      <c r="AIR159" s="27"/>
      <c r="AIS159" s="27"/>
      <c r="AIT159" s="27"/>
      <c r="AIU159" s="27"/>
      <c r="AIV159" s="27"/>
      <c r="AIW159" s="27"/>
      <c r="AIX159" s="27"/>
      <c r="AIY159" s="27"/>
      <c r="AIZ159" s="27"/>
      <c r="AJA159" s="27"/>
      <c r="AJB159" s="27"/>
      <c r="AJC159" s="27"/>
      <c r="AJD159" s="27"/>
      <c r="AJE159" s="27"/>
      <c r="AJF159" s="27"/>
      <c r="AJG159" s="27"/>
      <c r="AJH159" s="27"/>
      <c r="AJI159" s="27"/>
      <c r="AJJ159" s="27"/>
      <c r="AJK159" s="27"/>
      <c r="AJL159" s="27"/>
      <c r="AJM159" s="27"/>
      <c r="AJN159" s="27"/>
      <c r="AJO159" s="27"/>
      <c r="AJP159" s="27"/>
      <c r="AJQ159" s="27"/>
      <c r="AJR159" s="27"/>
      <c r="AJS159" s="27"/>
      <c r="AJT159" s="27"/>
      <c r="AJU159" s="27"/>
      <c r="AJV159" s="27"/>
      <c r="AJW159" s="27"/>
      <c r="AJX159" s="27"/>
      <c r="AJY159" s="27"/>
      <c r="AJZ159" s="27"/>
      <c r="AKA159" s="27"/>
      <c r="AKB159" s="27"/>
      <c r="AKC159" s="27"/>
      <c r="AKD159" s="27"/>
      <c r="AKE159" s="27"/>
      <c r="AKF159" s="27"/>
      <c r="AKG159" s="27"/>
      <c r="AKH159" s="27"/>
      <c r="AKI159" s="27"/>
      <c r="AKJ159" s="27"/>
      <c r="AKK159" s="27"/>
      <c r="AKL159" s="27"/>
      <c r="AKM159" s="27"/>
      <c r="AKN159" s="27"/>
      <c r="AKO159" s="27"/>
      <c r="AKP159" s="27"/>
      <c r="AKQ159" s="27"/>
      <c r="AKR159" s="27"/>
      <c r="AKS159" s="27"/>
      <c r="AKT159" s="27"/>
      <c r="AKU159" s="27"/>
      <c r="AKV159" s="27"/>
      <c r="AKW159" s="27"/>
      <c r="AKX159" s="27"/>
      <c r="AKY159" s="27"/>
      <c r="AKZ159" s="27"/>
      <c r="ALA159" s="27"/>
      <c r="ALB159" s="27"/>
      <c r="ALC159" s="27"/>
      <c r="ALD159" s="27"/>
      <c r="ALE159" s="27"/>
      <c r="ALF159" s="27"/>
      <c r="ALG159" s="27"/>
      <c r="ALH159" s="27"/>
      <c r="ALI159" s="27"/>
      <c r="ALJ159" s="27"/>
      <c r="ALK159" s="27"/>
      <c r="ALL159" s="27"/>
      <c r="ALM159" s="27"/>
      <c r="ALN159" s="27"/>
      <c r="ALO159" s="27"/>
      <c r="ALP159" s="27"/>
      <c r="ALQ159" s="27"/>
      <c r="ALR159" s="27"/>
      <c r="ALS159" s="27"/>
      <c r="ALT159" s="27"/>
      <c r="ALU159" s="27"/>
      <c r="ALV159" s="27"/>
      <c r="ALW159" s="27"/>
      <c r="ALX159" s="27"/>
      <c r="ALY159" s="27"/>
      <c r="ALZ159" s="27"/>
      <c r="AMA159" s="27"/>
      <c r="AMB159" s="27"/>
      <c r="AMC159" s="27"/>
      <c r="AMD159" s="27"/>
      <c r="AME159" s="27"/>
      <c r="AMF159" s="27"/>
      <c r="AMG159" s="27"/>
      <c r="AMH159" s="27"/>
    </row>
    <row r="160" spans="1:1022" s="28" customFormat="1" x14ac:dyDescent="0.2">
      <c r="A160" s="108"/>
      <c r="B160" s="57">
        <v>40335</v>
      </c>
      <c r="C160" s="23" t="s">
        <v>141</v>
      </c>
      <c r="D160" s="24" t="s">
        <v>11</v>
      </c>
      <c r="E160" s="25">
        <v>26</v>
      </c>
      <c r="F160" s="42">
        <v>459.7</v>
      </c>
      <c r="G160" s="42">
        <f t="shared" si="4"/>
        <v>567.17999999999995</v>
      </c>
      <c r="H160" s="42">
        <f t="shared" si="5"/>
        <v>14746.68</v>
      </c>
      <c r="I160" s="26">
        <v>468.21075000000002</v>
      </c>
      <c r="J160" s="27"/>
      <c r="K160" s="43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  <c r="ALN160" s="27"/>
      <c r="ALO160" s="27"/>
      <c r="ALP160" s="27"/>
      <c r="ALQ160" s="27"/>
      <c r="ALR160" s="27"/>
      <c r="ALS160" s="27"/>
      <c r="ALT160" s="27"/>
      <c r="ALU160" s="27"/>
      <c r="ALV160" s="27"/>
      <c r="ALW160" s="27"/>
      <c r="ALX160" s="27"/>
      <c r="ALY160" s="27"/>
      <c r="ALZ160" s="27"/>
      <c r="AMA160" s="27"/>
      <c r="AMB160" s="27"/>
      <c r="AMC160" s="27"/>
      <c r="AMD160" s="27"/>
      <c r="AME160" s="27"/>
      <c r="AMF160" s="27"/>
      <c r="AMG160" s="27"/>
      <c r="AMH160" s="27"/>
    </row>
    <row r="161" spans="1:1022" s="28" customFormat="1" x14ac:dyDescent="0.2">
      <c r="A161" s="108"/>
      <c r="B161" s="57">
        <v>40351</v>
      </c>
      <c r="C161" s="23" t="s">
        <v>142</v>
      </c>
      <c r="D161" s="24" t="s">
        <v>11</v>
      </c>
      <c r="E161" s="25">
        <v>533</v>
      </c>
      <c r="F161" s="42">
        <v>91.4</v>
      </c>
      <c r="G161" s="42">
        <f t="shared" si="4"/>
        <v>112.77</v>
      </c>
      <c r="H161" s="42">
        <f t="shared" si="5"/>
        <v>60106.41</v>
      </c>
      <c r="I161" s="26">
        <v>106.30249999999999</v>
      </c>
      <c r="J161" s="27"/>
      <c r="K161" s="43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  <c r="ALN161" s="27"/>
      <c r="ALO161" s="27"/>
      <c r="ALP161" s="27"/>
      <c r="ALQ161" s="27"/>
      <c r="ALR161" s="27"/>
      <c r="ALS161" s="27"/>
      <c r="ALT161" s="27"/>
      <c r="ALU161" s="27"/>
      <c r="ALV161" s="27"/>
      <c r="ALW161" s="27"/>
      <c r="ALX161" s="27"/>
      <c r="ALY161" s="27"/>
      <c r="ALZ161" s="27"/>
      <c r="AMA161" s="27"/>
      <c r="AMB161" s="27"/>
      <c r="AMC161" s="27"/>
      <c r="AMD161" s="27"/>
      <c r="AME161" s="27"/>
      <c r="AMF161" s="27"/>
      <c r="AMG161" s="27"/>
      <c r="AMH161" s="27"/>
    </row>
    <row r="162" spans="1:1022" s="28" customFormat="1" x14ac:dyDescent="0.2">
      <c r="A162" s="108"/>
      <c r="B162" s="57">
        <v>40352</v>
      </c>
      <c r="C162" s="23" t="s">
        <v>143</v>
      </c>
      <c r="D162" s="24" t="s">
        <v>11</v>
      </c>
      <c r="E162" s="25">
        <v>533</v>
      </c>
      <c r="F162" s="42">
        <v>90.19</v>
      </c>
      <c r="G162" s="42">
        <f t="shared" si="4"/>
        <v>111.28</v>
      </c>
      <c r="H162" s="42">
        <f t="shared" si="5"/>
        <v>59312.24</v>
      </c>
      <c r="I162" s="26">
        <v>103.916375</v>
      </c>
      <c r="J162" s="27"/>
      <c r="K162" s="43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  <c r="ALN162" s="27"/>
      <c r="ALO162" s="27"/>
      <c r="ALP162" s="27"/>
      <c r="ALQ162" s="27"/>
      <c r="ALR162" s="27"/>
      <c r="ALS162" s="27"/>
      <c r="ALT162" s="27"/>
      <c r="ALU162" s="27"/>
      <c r="ALV162" s="27"/>
      <c r="ALW162" s="27"/>
      <c r="ALX162" s="27"/>
      <c r="ALY162" s="27"/>
      <c r="ALZ162" s="27"/>
      <c r="AMA162" s="27"/>
      <c r="AMB162" s="27"/>
      <c r="AMC162" s="27"/>
      <c r="AMD162" s="27"/>
      <c r="AME162" s="27"/>
      <c r="AMF162" s="27"/>
      <c r="AMG162" s="27"/>
      <c r="AMH162" s="27"/>
    </row>
    <row r="163" spans="1:1022" s="28" customFormat="1" x14ac:dyDescent="0.2">
      <c r="A163" s="108"/>
      <c r="B163" s="57">
        <v>40353</v>
      </c>
      <c r="C163" s="23" t="s">
        <v>144</v>
      </c>
      <c r="D163" s="24" t="s">
        <v>11</v>
      </c>
      <c r="E163" s="25">
        <v>53</v>
      </c>
      <c r="F163" s="42">
        <v>143.07</v>
      </c>
      <c r="G163" s="42">
        <f t="shared" si="4"/>
        <v>176.52</v>
      </c>
      <c r="H163" s="42">
        <f t="shared" si="5"/>
        <v>9355.56</v>
      </c>
      <c r="I163" s="26">
        <v>234.57250000000002</v>
      </c>
      <c r="J163" s="27"/>
      <c r="K163" s="43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  <c r="ALN163" s="27"/>
      <c r="ALO163" s="27"/>
      <c r="ALP163" s="27"/>
      <c r="ALQ163" s="27"/>
      <c r="ALR163" s="27"/>
      <c r="ALS163" s="27"/>
      <c r="ALT163" s="27"/>
      <c r="ALU163" s="27"/>
      <c r="ALV163" s="27"/>
      <c r="ALW163" s="27"/>
      <c r="ALX163" s="27"/>
      <c r="ALY163" s="27"/>
      <c r="ALZ163" s="27"/>
      <c r="AMA163" s="27"/>
      <c r="AMB163" s="27"/>
      <c r="AMC163" s="27"/>
      <c r="AMD163" s="27"/>
      <c r="AME163" s="27"/>
      <c r="AMF163" s="27"/>
      <c r="AMG163" s="27"/>
      <c r="AMH163" s="27"/>
    </row>
    <row r="164" spans="1:1022" s="28" customFormat="1" x14ac:dyDescent="0.2">
      <c r="A164" s="108"/>
      <c r="B164" s="57">
        <v>40354</v>
      </c>
      <c r="C164" s="23" t="s">
        <v>145</v>
      </c>
      <c r="D164" s="24" t="s">
        <v>11</v>
      </c>
      <c r="E164" s="25">
        <v>533</v>
      </c>
      <c r="F164" s="42">
        <v>108.63</v>
      </c>
      <c r="G164" s="42">
        <f t="shared" si="4"/>
        <v>134.03</v>
      </c>
      <c r="H164" s="42">
        <f t="shared" si="5"/>
        <v>71437.990000000005</v>
      </c>
      <c r="I164" s="26">
        <v>126.4015</v>
      </c>
      <c r="J164" s="27"/>
      <c r="K164" s="43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  <c r="ALN164" s="27"/>
      <c r="ALO164" s="27"/>
      <c r="ALP164" s="27"/>
      <c r="ALQ164" s="27"/>
      <c r="ALR164" s="27"/>
      <c r="ALS164" s="27"/>
      <c r="ALT164" s="27"/>
      <c r="ALU164" s="27"/>
      <c r="ALV164" s="27"/>
      <c r="ALW164" s="27"/>
      <c r="ALX164" s="27"/>
      <c r="ALY164" s="27"/>
      <c r="ALZ164" s="27"/>
      <c r="AMA164" s="27"/>
      <c r="AMB164" s="27"/>
      <c r="AMC164" s="27"/>
      <c r="AMD164" s="27"/>
      <c r="AME164" s="27"/>
      <c r="AMF164" s="27"/>
      <c r="AMG164" s="27"/>
      <c r="AMH164" s="27"/>
    </row>
    <row r="165" spans="1:1022" s="28" customFormat="1" x14ac:dyDescent="0.2">
      <c r="A165" s="108"/>
      <c r="B165" s="57">
        <v>40355</v>
      </c>
      <c r="C165" s="23" t="s">
        <v>146</v>
      </c>
      <c r="D165" s="24" t="s">
        <v>11</v>
      </c>
      <c r="E165" s="25">
        <v>53</v>
      </c>
      <c r="F165" s="42">
        <v>171.76</v>
      </c>
      <c r="G165" s="42">
        <f t="shared" si="4"/>
        <v>211.92</v>
      </c>
      <c r="H165" s="42">
        <f t="shared" si="5"/>
        <v>11231.76</v>
      </c>
      <c r="I165" s="26">
        <v>231.79499999999999</v>
      </c>
      <c r="J165" s="27"/>
      <c r="K165" s="43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  <c r="ALN165" s="27"/>
      <c r="ALO165" s="27"/>
      <c r="ALP165" s="27"/>
      <c r="ALQ165" s="27"/>
      <c r="ALR165" s="27"/>
      <c r="ALS165" s="27"/>
      <c r="ALT165" s="27"/>
      <c r="ALU165" s="27"/>
      <c r="ALV165" s="27"/>
      <c r="ALW165" s="27"/>
      <c r="ALX165" s="27"/>
      <c r="ALY165" s="27"/>
      <c r="ALZ165" s="27"/>
      <c r="AMA165" s="27"/>
      <c r="AMB165" s="27"/>
      <c r="AMC165" s="27"/>
      <c r="AMD165" s="27"/>
      <c r="AME165" s="27"/>
      <c r="AMF165" s="27"/>
      <c r="AMG165" s="27"/>
      <c r="AMH165" s="27"/>
    </row>
    <row r="166" spans="1:1022" s="28" customFormat="1" x14ac:dyDescent="0.2">
      <c r="A166" s="108"/>
      <c r="B166" s="57">
        <v>40356</v>
      </c>
      <c r="C166" s="23" t="s">
        <v>147</v>
      </c>
      <c r="D166" s="24" t="s">
        <v>11</v>
      </c>
      <c r="E166" s="25">
        <v>200</v>
      </c>
      <c r="F166" s="42">
        <v>108.88</v>
      </c>
      <c r="G166" s="42">
        <f t="shared" si="4"/>
        <v>134.34</v>
      </c>
      <c r="H166" s="42">
        <f t="shared" si="5"/>
        <v>26868</v>
      </c>
      <c r="I166" s="26">
        <v>125.808125</v>
      </c>
      <c r="J166" s="27"/>
      <c r="K166" s="43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  <c r="ALN166" s="27"/>
      <c r="ALO166" s="27"/>
      <c r="ALP166" s="27"/>
      <c r="ALQ166" s="27"/>
      <c r="ALR166" s="27"/>
      <c r="ALS166" s="27"/>
      <c r="ALT166" s="27"/>
      <c r="ALU166" s="27"/>
      <c r="ALV166" s="27"/>
      <c r="ALW166" s="27"/>
      <c r="ALX166" s="27"/>
      <c r="ALY166" s="27"/>
      <c r="ALZ166" s="27"/>
      <c r="AMA166" s="27"/>
      <c r="AMB166" s="27"/>
      <c r="AMC166" s="27"/>
      <c r="AMD166" s="27"/>
      <c r="AME166" s="27"/>
      <c r="AMF166" s="27"/>
      <c r="AMG166" s="27"/>
      <c r="AMH166" s="27"/>
    </row>
    <row r="167" spans="1:1022" s="28" customFormat="1" x14ac:dyDescent="0.2">
      <c r="A167" s="108"/>
      <c r="B167" s="57">
        <v>40357</v>
      </c>
      <c r="C167" s="23" t="s">
        <v>148</v>
      </c>
      <c r="D167" s="24" t="s">
        <v>11</v>
      </c>
      <c r="E167" s="25">
        <v>200</v>
      </c>
      <c r="F167" s="42">
        <v>123.15</v>
      </c>
      <c r="G167" s="42">
        <f t="shared" si="4"/>
        <v>151.94</v>
      </c>
      <c r="H167" s="42">
        <f t="shared" si="5"/>
        <v>30388</v>
      </c>
      <c r="I167" s="26">
        <v>135.02437499999999</v>
      </c>
      <c r="J167" s="27"/>
      <c r="K167" s="43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  <c r="ALN167" s="27"/>
      <c r="ALO167" s="27"/>
      <c r="ALP167" s="27"/>
      <c r="ALQ167" s="27"/>
      <c r="ALR167" s="27"/>
      <c r="ALS167" s="27"/>
      <c r="ALT167" s="27"/>
      <c r="ALU167" s="27"/>
      <c r="ALV167" s="27"/>
      <c r="ALW167" s="27"/>
      <c r="ALX167" s="27"/>
      <c r="ALY167" s="27"/>
      <c r="ALZ167" s="27"/>
      <c r="AMA167" s="27"/>
      <c r="AMB167" s="27"/>
      <c r="AMC167" s="27"/>
      <c r="AMD167" s="27"/>
      <c r="AME167" s="27"/>
      <c r="AMF167" s="27"/>
      <c r="AMG167" s="27"/>
      <c r="AMH167" s="27"/>
    </row>
    <row r="168" spans="1:1022" s="28" customFormat="1" x14ac:dyDescent="0.2">
      <c r="A168" s="108"/>
      <c r="B168" s="57">
        <v>40358</v>
      </c>
      <c r="C168" s="23" t="s">
        <v>149</v>
      </c>
      <c r="D168" s="24" t="s">
        <v>11</v>
      </c>
      <c r="E168" s="25">
        <v>53</v>
      </c>
      <c r="F168" s="42">
        <v>200.78</v>
      </c>
      <c r="G168" s="42">
        <f t="shared" si="4"/>
        <v>247.72</v>
      </c>
      <c r="H168" s="42">
        <f t="shared" si="5"/>
        <v>13129.16</v>
      </c>
      <c r="I168" s="26">
        <v>223.614</v>
      </c>
      <c r="J168" s="27"/>
      <c r="K168" s="43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  <c r="ALN168" s="27"/>
      <c r="ALO168" s="27"/>
      <c r="ALP168" s="27"/>
      <c r="ALQ168" s="27"/>
      <c r="ALR168" s="27"/>
      <c r="ALS168" s="27"/>
      <c r="ALT168" s="27"/>
      <c r="ALU168" s="27"/>
      <c r="ALV168" s="27"/>
      <c r="ALW168" s="27"/>
      <c r="ALX168" s="27"/>
      <c r="ALY168" s="27"/>
      <c r="ALZ168" s="27"/>
      <c r="AMA168" s="27"/>
      <c r="AMB168" s="27"/>
      <c r="AMC168" s="27"/>
      <c r="AMD168" s="27"/>
      <c r="AME168" s="27"/>
      <c r="AMF168" s="27"/>
      <c r="AMG168" s="27"/>
      <c r="AMH168" s="27"/>
    </row>
    <row r="169" spans="1:1022" s="28" customFormat="1" x14ac:dyDescent="0.2">
      <c r="A169" s="108"/>
      <c r="B169" s="57">
        <v>40359</v>
      </c>
      <c r="C169" s="23" t="s">
        <v>150</v>
      </c>
      <c r="D169" s="24" t="s">
        <v>11</v>
      </c>
      <c r="E169" s="25">
        <v>53</v>
      </c>
      <c r="F169" s="42">
        <v>199.7</v>
      </c>
      <c r="G169" s="42">
        <f t="shared" si="4"/>
        <v>246.39</v>
      </c>
      <c r="H169" s="42">
        <f t="shared" si="5"/>
        <v>13058.67</v>
      </c>
      <c r="I169" s="26">
        <v>224.90174999999996</v>
      </c>
      <c r="J169" s="27"/>
      <c r="K169" s="43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  <c r="ALN169" s="27"/>
      <c r="ALO169" s="27"/>
      <c r="ALP169" s="27"/>
      <c r="ALQ169" s="27"/>
      <c r="ALR169" s="27"/>
      <c r="ALS169" s="27"/>
      <c r="ALT169" s="27"/>
      <c r="ALU169" s="27"/>
      <c r="ALV169" s="27"/>
      <c r="ALW169" s="27"/>
      <c r="ALX169" s="27"/>
      <c r="ALY169" s="27"/>
      <c r="ALZ169" s="27"/>
      <c r="AMA169" s="27"/>
      <c r="AMB169" s="27"/>
      <c r="AMC169" s="27"/>
      <c r="AMD169" s="27"/>
      <c r="AME169" s="27"/>
      <c r="AMF169" s="27"/>
      <c r="AMG169" s="27"/>
      <c r="AMH169" s="27"/>
    </row>
    <row r="170" spans="1:1022" s="28" customFormat="1" x14ac:dyDescent="0.2">
      <c r="A170" s="108"/>
      <c r="B170" s="57">
        <v>45004</v>
      </c>
      <c r="C170" s="23" t="s">
        <v>151</v>
      </c>
      <c r="D170" s="24" t="s">
        <v>7</v>
      </c>
      <c r="E170" s="25">
        <v>320</v>
      </c>
      <c r="F170" s="42">
        <v>54.68</v>
      </c>
      <c r="G170" s="42">
        <f t="shared" si="4"/>
        <v>67.459999999999994</v>
      </c>
      <c r="H170" s="42">
        <f t="shared" si="5"/>
        <v>21587.200000000001</v>
      </c>
      <c r="I170" s="26">
        <v>57.734124999999992</v>
      </c>
      <c r="J170" s="27"/>
      <c r="K170" s="43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  <c r="ALN170" s="27"/>
      <c r="ALO170" s="27"/>
      <c r="ALP170" s="27"/>
      <c r="ALQ170" s="27"/>
      <c r="ALR170" s="27"/>
      <c r="ALS170" s="27"/>
      <c r="ALT170" s="27"/>
      <c r="ALU170" s="27"/>
      <c r="ALV170" s="27"/>
      <c r="ALW170" s="27"/>
      <c r="ALX170" s="27"/>
      <c r="ALY170" s="27"/>
      <c r="ALZ170" s="27"/>
      <c r="AMA170" s="27"/>
      <c r="AMB170" s="27"/>
      <c r="AMC170" s="27"/>
      <c r="AMD170" s="27"/>
      <c r="AME170" s="27"/>
      <c r="AMF170" s="27"/>
      <c r="AMG170" s="27"/>
      <c r="AMH170" s="27"/>
    </row>
    <row r="171" spans="1:1022" s="28" customFormat="1" x14ac:dyDescent="0.2">
      <c r="A171" s="108"/>
      <c r="B171" s="57">
        <v>45007</v>
      </c>
      <c r="C171" s="23" t="s">
        <v>152</v>
      </c>
      <c r="D171" s="24" t="s">
        <v>7</v>
      </c>
      <c r="E171" s="25">
        <v>106</v>
      </c>
      <c r="F171" s="42">
        <v>45.57</v>
      </c>
      <c r="G171" s="42">
        <f t="shared" si="4"/>
        <v>56.22</v>
      </c>
      <c r="H171" s="42">
        <f t="shared" si="5"/>
        <v>5959.32</v>
      </c>
      <c r="I171" s="26">
        <v>48.113875</v>
      </c>
      <c r="J171" s="27"/>
      <c r="K171" s="43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  <c r="ALN171" s="27"/>
      <c r="ALO171" s="27"/>
      <c r="ALP171" s="27"/>
      <c r="ALQ171" s="27"/>
      <c r="ALR171" s="27"/>
      <c r="ALS171" s="27"/>
      <c r="ALT171" s="27"/>
      <c r="ALU171" s="27"/>
      <c r="ALV171" s="27"/>
      <c r="ALW171" s="27"/>
      <c r="ALX171" s="27"/>
      <c r="ALY171" s="27"/>
      <c r="ALZ171" s="27"/>
      <c r="AMA171" s="27"/>
      <c r="AMB171" s="27"/>
      <c r="AMC171" s="27"/>
      <c r="AMD171" s="27"/>
      <c r="AME171" s="27"/>
      <c r="AMF171" s="27"/>
      <c r="AMG171" s="27"/>
      <c r="AMH171" s="27"/>
    </row>
    <row r="172" spans="1:1022" s="28" customFormat="1" x14ac:dyDescent="0.2">
      <c r="A172" s="108"/>
      <c r="B172" s="57">
        <v>45009</v>
      </c>
      <c r="C172" s="23" t="s">
        <v>153</v>
      </c>
      <c r="D172" s="24" t="s">
        <v>7</v>
      </c>
      <c r="E172" s="25">
        <v>10</v>
      </c>
      <c r="F172" s="42">
        <v>236.94</v>
      </c>
      <c r="G172" s="42">
        <f t="shared" si="4"/>
        <v>292.33999999999997</v>
      </c>
      <c r="H172" s="42">
        <f t="shared" si="5"/>
        <v>2923.4</v>
      </c>
      <c r="I172" s="26">
        <v>250.18962499999998</v>
      </c>
      <c r="J172" s="27"/>
      <c r="K172" s="43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  <c r="ALN172" s="27"/>
      <c r="ALO172" s="27"/>
      <c r="ALP172" s="27"/>
      <c r="ALQ172" s="27"/>
      <c r="ALR172" s="27"/>
      <c r="ALS172" s="27"/>
      <c r="ALT172" s="27"/>
      <c r="ALU172" s="27"/>
      <c r="ALV172" s="27"/>
      <c r="ALW172" s="27"/>
      <c r="ALX172" s="27"/>
      <c r="ALY172" s="27"/>
      <c r="ALZ172" s="27"/>
      <c r="AMA172" s="27"/>
      <c r="AMB172" s="27"/>
      <c r="AMC172" s="27"/>
      <c r="AMD172" s="27"/>
      <c r="AME172" s="27"/>
      <c r="AMF172" s="27"/>
      <c r="AMG172" s="27"/>
      <c r="AMH172" s="27"/>
    </row>
    <row r="173" spans="1:1022" s="28" customFormat="1" x14ac:dyDescent="0.2">
      <c r="A173" s="108"/>
      <c r="B173" s="57">
        <v>45010</v>
      </c>
      <c r="C173" s="23" t="s">
        <v>154</v>
      </c>
      <c r="D173" s="24" t="s">
        <v>11</v>
      </c>
      <c r="E173" s="25">
        <v>106</v>
      </c>
      <c r="F173" s="42">
        <v>9.11</v>
      </c>
      <c r="G173" s="42">
        <f t="shared" si="4"/>
        <v>11.24</v>
      </c>
      <c r="H173" s="42">
        <f t="shared" si="5"/>
        <v>1191.44</v>
      </c>
      <c r="I173" s="26">
        <v>9.6202500000000004</v>
      </c>
      <c r="J173" s="27"/>
      <c r="K173" s="43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  <c r="ALN173" s="27"/>
      <c r="ALO173" s="27"/>
      <c r="ALP173" s="27"/>
      <c r="ALQ173" s="27"/>
      <c r="ALR173" s="27"/>
      <c r="ALS173" s="27"/>
      <c r="ALT173" s="27"/>
      <c r="ALU173" s="27"/>
      <c r="ALV173" s="27"/>
      <c r="ALW173" s="27"/>
      <c r="ALX173" s="27"/>
      <c r="ALY173" s="27"/>
      <c r="ALZ173" s="27"/>
      <c r="AMA173" s="27"/>
      <c r="AMB173" s="27"/>
      <c r="AMC173" s="27"/>
      <c r="AMD173" s="27"/>
      <c r="AME173" s="27"/>
      <c r="AMF173" s="27"/>
      <c r="AMG173" s="27"/>
      <c r="AMH173" s="27"/>
    </row>
    <row r="174" spans="1:1022" s="28" customFormat="1" x14ac:dyDescent="0.2">
      <c r="A174" s="108"/>
      <c r="B174" s="57">
        <v>45015</v>
      </c>
      <c r="C174" s="23" t="s">
        <v>155</v>
      </c>
      <c r="D174" s="24" t="s">
        <v>11</v>
      </c>
      <c r="E174" s="25">
        <v>15</v>
      </c>
      <c r="F174" s="42">
        <v>7.29</v>
      </c>
      <c r="G174" s="42">
        <f t="shared" si="4"/>
        <v>8.99</v>
      </c>
      <c r="H174" s="42">
        <f t="shared" si="5"/>
        <v>134.85</v>
      </c>
      <c r="I174" s="26">
        <v>7.701249999999999</v>
      </c>
      <c r="J174" s="27"/>
      <c r="K174" s="43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  <c r="ALN174" s="27"/>
      <c r="ALO174" s="27"/>
      <c r="ALP174" s="27"/>
      <c r="ALQ174" s="27"/>
      <c r="ALR174" s="27"/>
      <c r="ALS174" s="27"/>
      <c r="ALT174" s="27"/>
      <c r="ALU174" s="27"/>
      <c r="ALV174" s="27"/>
      <c r="ALW174" s="27"/>
      <c r="ALX174" s="27"/>
      <c r="ALY174" s="27"/>
      <c r="ALZ174" s="27"/>
      <c r="AMA174" s="27"/>
      <c r="AMB174" s="27"/>
      <c r="AMC174" s="27"/>
      <c r="AMD174" s="27"/>
      <c r="AME174" s="27"/>
      <c r="AMF174" s="27"/>
      <c r="AMG174" s="27"/>
      <c r="AMH174" s="27"/>
    </row>
    <row r="175" spans="1:1022" s="28" customFormat="1" x14ac:dyDescent="0.2">
      <c r="A175" s="108"/>
      <c r="B175" s="57">
        <v>46005</v>
      </c>
      <c r="C175" s="23" t="s">
        <v>156</v>
      </c>
      <c r="D175" s="24" t="s">
        <v>7</v>
      </c>
      <c r="E175" s="25">
        <v>10</v>
      </c>
      <c r="F175" s="42">
        <v>118.47</v>
      </c>
      <c r="G175" s="42">
        <f t="shared" si="4"/>
        <v>146.16999999999999</v>
      </c>
      <c r="H175" s="42">
        <f t="shared" si="5"/>
        <v>1461.7</v>
      </c>
      <c r="I175" s="26">
        <v>125.101125</v>
      </c>
      <c r="J175" s="27"/>
      <c r="K175" s="43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  <c r="ALN175" s="27"/>
      <c r="ALO175" s="27"/>
      <c r="ALP175" s="27"/>
      <c r="ALQ175" s="27"/>
      <c r="ALR175" s="27"/>
      <c r="ALS175" s="27"/>
      <c r="ALT175" s="27"/>
      <c r="ALU175" s="27"/>
      <c r="ALV175" s="27"/>
      <c r="ALW175" s="27"/>
      <c r="ALX175" s="27"/>
      <c r="ALY175" s="27"/>
      <c r="ALZ175" s="27"/>
      <c r="AMA175" s="27"/>
      <c r="AMB175" s="27"/>
      <c r="AMC175" s="27"/>
      <c r="AMD175" s="27"/>
      <c r="AME175" s="27"/>
      <c r="AMF175" s="27"/>
      <c r="AMG175" s="27"/>
      <c r="AMH175" s="27"/>
    </row>
    <row r="176" spans="1:1022" s="28" customFormat="1" x14ac:dyDescent="0.2">
      <c r="A176" s="108"/>
      <c r="B176" s="57">
        <v>46007</v>
      </c>
      <c r="C176" s="23" t="s">
        <v>157</v>
      </c>
      <c r="D176" s="24" t="s">
        <v>11</v>
      </c>
      <c r="E176" s="25">
        <v>10</v>
      </c>
      <c r="F176" s="42">
        <v>18.23</v>
      </c>
      <c r="G176" s="42">
        <f t="shared" si="4"/>
        <v>22.49</v>
      </c>
      <c r="H176" s="42">
        <f t="shared" si="5"/>
        <v>224.9</v>
      </c>
      <c r="I176" s="26">
        <v>19.240500000000001</v>
      </c>
      <c r="J176" s="27"/>
      <c r="K176" s="43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  <c r="ALN176" s="27"/>
      <c r="ALO176" s="27"/>
      <c r="ALP176" s="27"/>
      <c r="ALQ176" s="27"/>
      <c r="ALR176" s="27"/>
      <c r="ALS176" s="27"/>
      <c r="ALT176" s="27"/>
      <c r="ALU176" s="27"/>
      <c r="ALV176" s="27"/>
      <c r="ALW176" s="27"/>
      <c r="ALX176" s="27"/>
      <c r="ALY176" s="27"/>
      <c r="ALZ176" s="27"/>
      <c r="AMA176" s="27"/>
      <c r="AMB176" s="27"/>
      <c r="AMC176" s="27"/>
      <c r="AMD176" s="27"/>
      <c r="AME176" s="27"/>
      <c r="AMF176" s="27"/>
      <c r="AMG176" s="27"/>
      <c r="AMH176" s="27"/>
    </row>
    <row r="177" spans="1:1022" s="28" customFormat="1" x14ac:dyDescent="0.2">
      <c r="A177" s="108"/>
      <c r="B177" s="57">
        <v>46010</v>
      </c>
      <c r="C177" s="23" t="s">
        <v>158</v>
      </c>
      <c r="D177" s="24" t="s">
        <v>11</v>
      </c>
      <c r="E177" s="25">
        <v>213</v>
      </c>
      <c r="F177" s="42">
        <v>18.23</v>
      </c>
      <c r="G177" s="42">
        <f t="shared" si="4"/>
        <v>22.49</v>
      </c>
      <c r="H177" s="42">
        <f t="shared" si="5"/>
        <v>4790.37</v>
      </c>
      <c r="I177" s="26">
        <v>19.240500000000001</v>
      </c>
      <c r="J177" s="27"/>
      <c r="K177" s="43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  <c r="ALN177" s="27"/>
      <c r="ALO177" s="27"/>
      <c r="ALP177" s="27"/>
      <c r="ALQ177" s="27"/>
      <c r="ALR177" s="27"/>
      <c r="ALS177" s="27"/>
      <c r="ALT177" s="27"/>
      <c r="ALU177" s="27"/>
      <c r="ALV177" s="27"/>
      <c r="ALW177" s="27"/>
      <c r="ALX177" s="27"/>
      <c r="ALY177" s="27"/>
      <c r="ALZ177" s="27"/>
      <c r="AMA177" s="27"/>
      <c r="AMB177" s="27"/>
      <c r="AMC177" s="27"/>
      <c r="AMD177" s="27"/>
      <c r="AME177" s="27"/>
      <c r="AMF177" s="27"/>
      <c r="AMG177" s="27"/>
      <c r="AMH177" s="27"/>
    </row>
    <row r="178" spans="1:1022" s="28" customFormat="1" x14ac:dyDescent="0.2">
      <c r="A178" s="108"/>
      <c r="B178" s="57">
        <v>46015</v>
      </c>
      <c r="C178" s="23" t="s">
        <v>159</v>
      </c>
      <c r="D178" s="24" t="s">
        <v>11</v>
      </c>
      <c r="E178" s="25">
        <v>21</v>
      </c>
      <c r="F178" s="42">
        <v>8.9600000000000009</v>
      </c>
      <c r="G178" s="42">
        <f t="shared" si="4"/>
        <v>11.05</v>
      </c>
      <c r="H178" s="42">
        <f t="shared" si="5"/>
        <v>232.05</v>
      </c>
      <c r="I178" s="26">
        <v>9.582374999999999</v>
      </c>
      <c r="J178" s="27"/>
      <c r="K178" s="43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  <c r="ALN178" s="27"/>
      <c r="ALO178" s="27"/>
      <c r="ALP178" s="27"/>
      <c r="ALQ178" s="27"/>
      <c r="ALR178" s="27"/>
      <c r="ALS178" s="27"/>
      <c r="ALT178" s="27"/>
      <c r="ALU178" s="27"/>
      <c r="ALV178" s="27"/>
      <c r="ALW178" s="27"/>
      <c r="ALX178" s="27"/>
      <c r="ALY178" s="27"/>
      <c r="ALZ178" s="27"/>
      <c r="AMA178" s="27"/>
      <c r="AMB178" s="27"/>
      <c r="AMC178" s="27"/>
      <c r="AMD178" s="27"/>
      <c r="AME178" s="27"/>
      <c r="AMF178" s="27"/>
      <c r="AMG178" s="27"/>
      <c r="AMH178" s="27"/>
    </row>
    <row r="179" spans="1:1022" s="28" customFormat="1" x14ac:dyDescent="0.2">
      <c r="A179" s="108"/>
      <c r="B179" s="57">
        <v>46016</v>
      </c>
      <c r="C179" s="23" t="s">
        <v>160</v>
      </c>
      <c r="D179" s="24" t="s">
        <v>11</v>
      </c>
      <c r="E179" s="25">
        <v>600</v>
      </c>
      <c r="F179" s="42">
        <v>17.920000000000002</v>
      </c>
      <c r="G179" s="42">
        <f t="shared" si="4"/>
        <v>22.11</v>
      </c>
      <c r="H179" s="42">
        <f t="shared" si="5"/>
        <v>13266</v>
      </c>
      <c r="I179" s="26">
        <v>19.164749999999998</v>
      </c>
      <c r="J179" s="27"/>
      <c r="K179" s="43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  <c r="ALN179" s="27"/>
      <c r="ALO179" s="27"/>
      <c r="ALP179" s="27"/>
      <c r="ALQ179" s="27"/>
      <c r="ALR179" s="27"/>
      <c r="ALS179" s="27"/>
      <c r="ALT179" s="27"/>
      <c r="ALU179" s="27"/>
      <c r="ALV179" s="27"/>
      <c r="ALW179" s="27"/>
      <c r="ALX179" s="27"/>
      <c r="ALY179" s="27"/>
      <c r="ALZ179" s="27"/>
      <c r="AMA179" s="27"/>
      <c r="AMB179" s="27"/>
      <c r="AMC179" s="27"/>
      <c r="AMD179" s="27"/>
      <c r="AME179" s="27"/>
      <c r="AMF179" s="27"/>
      <c r="AMG179" s="27"/>
      <c r="AMH179" s="27"/>
    </row>
    <row r="180" spans="1:1022" s="28" customFormat="1" x14ac:dyDescent="0.2">
      <c r="A180" s="108"/>
      <c r="B180" s="57">
        <v>46019</v>
      </c>
      <c r="C180" s="23" t="s">
        <v>161</v>
      </c>
      <c r="D180" s="24" t="s">
        <v>11</v>
      </c>
      <c r="E180" s="25">
        <v>533</v>
      </c>
      <c r="F180" s="42">
        <v>26.88</v>
      </c>
      <c r="G180" s="42">
        <f t="shared" si="4"/>
        <v>33.159999999999997</v>
      </c>
      <c r="H180" s="42">
        <f t="shared" si="5"/>
        <v>17674.28</v>
      </c>
      <c r="I180" s="26">
        <v>28.747124999999997</v>
      </c>
      <c r="J180" s="27"/>
      <c r="K180" s="43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  <c r="ALN180" s="27"/>
      <c r="ALO180" s="27"/>
      <c r="ALP180" s="27"/>
      <c r="ALQ180" s="27"/>
      <c r="ALR180" s="27"/>
      <c r="ALS180" s="27"/>
      <c r="ALT180" s="27"/>
      <c r="ALU180" s="27"/>
      <c r="ALV180" s="27"/>
      <c r="ALW180" s="27"/>
      <c r="ALX180" s="27"/>
      <c r="ALY180" s="27"/>
      <c r="ALZ180" s="27"/>
      <c r="AMA180" s="27"/>
      <c r="AMB180" s="27"/>
      <c r="AMC180" s="27"/>
      <c r="AMD180" s="27"/>
      <c r="AME180" s="27"/>
      <c r="AMF180" s="27"/>
      <c r="AMG180" s="27"/>
      <c r="AMH180" s="27"/>
    </row>
    <row r="181" spans="1:1022" s="28" customFormat="1" x14ac:dyDescent="0.2">
      <c r="A181" s="108"/>
      <c r="B181" s="57">
        <v>47010</v>
      </c>
      <c r="C181" s="23" t="s">
        <v>162</v>
      </c>
      <c r="D181" s="24" t="s">
        <v>11</v>
      </c>
      <c r="E181" s="25">
        <v>213</v>
      </c>
      <c r="F181" s="42">
        <v>56.46</v>
      </c>
      <c r="G181" s="42">
        <f t="shared" si="4"/>
        <v>69.66</v>
      </c>
      <c r="H181" s="42">
        <f t="shared" si="5"/>
        <v>14837.58</v>
      </c>
      <c r="I181" s="26">
        <v>59.526874999999997</v>
      </c>
      <c r="J181" s="27"/>
      <c r="K181" s="43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  <c r="ALN181" s="27"/>
      <c r="ALO181" s="27"/>
      <c r="ALP181" s="27"/>
      <c r="ALQ181" s="27"/>
      <c r="ALR181" s="27"/>
      <c r="ALS181" s="27"/>
      <c r="ALT181" s="27"/>
      <c r="ALU181" s="27"/>
      <c r="ALV181" s="27"/>
      <c r="ALW181" s="27"/>
      <c r="ALX181" s="27"/>
      <c r="ALY181" s="27"/>
      <c r="ALZ181" s="27"/>
      <c r="AMA181" s="27"/>
      <c r="AMB181" s="27"/>
      <c r="AMC181" s="27"/>
      <c r="AMD181" s="27"/>
      <c r="AME181" s="27"/>
      <c r="AMF181" s="27"/>
      <c r="AMG181" s="27"/>
      <c r="AMH181" s="27"/>
    </row>
    <row r="182" spans="1:1022" s="28" customFormat="1" x14ac:dyDescent="0.2">
      <c r="A182" s="108"/>
      <c r="B182" s="57">
        <v>47015</v>
      </c>
      <c r="C182" s="23" t="s">
        <v>163</v>
      </c>
      <c r="D182" s="24" t="s">
        <v>11</v>
      </c>
      <c r="E182" s="25">
        <v>10</v>
      </c>
      <c r="F182" s="42">
        <v>17.66</v>
      </c>
      <c r="G182" s="42">
        <f t="shared" si="4"/>
        <v>21.79</v>
      </c>
      <c r="H182" s="42">
        <f t="shared" si="5"/>
        <v>217.9</v>
      </c>
      <c r="I182" s="26">
        <v>18.419874999999998</v>
      </c>
      <c r="J182" s="27"/>
      <c r="K182" s="43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  <c r="ALN182" s="27"/>
      <c r="ALO182" s="27"/>
      <c r="ALP182" s="27"/>
      <c r="ALQ182" s="27"/>
      <c r="ALR182" s="27"/>
      <c r="ALS182" s="27"/>
      <c r="ALT182" s="27"/>
      <c r="ALU182" s="27"/>
      <c r="ALV182" s="27"/>
      <c r="ALW182" s="27"/>
      <c r="ALX182" s="27"/>
      <c r="ALY182" s="27"/>
      <c r="ALZ182" s="27"/>
      <c r="AMA182" s="27"/>
      <c r="AMB182" s="27"/>
      <c r="AMC182" s="27"/>
      <c r="AMD182" s="27"/>
      <c r="AME182" s="27"/>
      <c r="AMF182" s="27"/>
      <c r="AMG182" s="27"/>
      <c r="AMH182" s="27"/>
    </row>
    <row r="183" spans="1:1022" s="28" customFormat="1" x14ac:dyDescent="0.2">
      <c r="A183" s="108"/>
      <c r="B183" s="57">
        <v>47016</v>
      </c>
      <c r="C183" s="23" t="s">
        <v>164</v>
      </c>
      <c r="D183" s="24" t="s">
        <v>11</v>
      </c>
      <c r="E183" s="25">
        <v>600</v>
      </c>
      <c r="F183" s="42">
        <v>35.83</v>
      </c>
      <c r="G183" s="42">
        <f t="shared" si="4"/>
        <v>44.21</v>
      </c>
      <c r="H183" s="42">
        <f t="shared" si="5"/>
        <v>26526</v>
      </c>
      <c r="I183" s="26">
        <v>37.256374999999998</v>
      </c>
      <c r="J183" s="27"/>
      <c r="K183" s="43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  <c r="ALN183" s="27"/>
      <c r="ALO183" s="27"/>
      <c r="ALP183" s="27"/>
      <c r="ALQ183" s="27"/>
      <c r="ALR183" s="27"/>
      <c r="ALS183" s="27"/>
      <c r="ALT183" s="27"/>
      <c r="ALU183" s="27"/>
      <c r="ALV183" s="27"/>
      <c r="ALW183" s="27"/>
      <c r="ALX183" s="27"/>
      <c r="ALY183" s="27"/>
      <c r="ALZ183" s="27"/>
      <c r="AMA183" s="27"/>
      <c r="AMB183" s="27"/>
      <c r="AMC183" s="27"/>
      <c r="AMD183" s="27"/>
      <c r="AME183" s="27"/>
      <c r="AMF183" s="27"/>
      <c r="AMG183" s="27"/>
      <c r="AMH183" s="27"/>
    </row>
    <row r="184" spans="1:1022" s="28" customFormat="1" x14ac:dyDescent="0.2">
      <c r="A184" s="108"/>
      <c r="B184" s="57">
        <v>47019</v>
      </c>
      <c r="C184" s="23" t="s">
        <v>165</v>
      </c>
      <c r="D184" s="24" t="s">
        <v>11</v>
      </c>
      <c r="E184" s="25">
        <v>533</v>
      </c>
      <c r="F184" s="42">
        <v>49.87</v>
      </c>
      <c r="G184" s="42">
        <f t="shared" si="4"/>
        <v>61.53</v>
      </c>
      <c r="H184" s="42">
        <f t="shared" si="5"/>
        <v>32795.49</v>
      </c>
      <c r="I184" s="26">
        <v>52.709375000000001</v>
      </c>
      <c r="J184" s="27"/>
      <c r="K184" s="43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  <c r="ALN184" s="27"/>
      <c r="ALO184" s="27"/>
      <c r="ALP184" s="27"/>
      <c r="ALQ184" s="27"/>
      <c r="ALR184" s="27"/>
      <c r="ALS184" s="27"/>
      <c r="ALT184" s="27"/>
      <c r="ALU184" s="27"/>
      <c r="ALV184" s="27"/>
      <c r="ALW184" s="27"/>
      <c r="ALX184" s="27"/>
      <c r="ALY184" s="27"/>
      <c r="ALZ184" s="27"/>
      <c r="AMA184" s="27"/>
      <c r="AMB184" s="27"/>
      <c r="AMC184" s="27"/>
      <c r="AMD184" s="27"/>
      <c r="AME184" s="27"/>
      <c r="AMF184" s="27"/>
      <c r="AMG184" s="27"/>
      <c r="AMH184" s="27"/>
    </row>
    <row r="185" spans="1:1022" s="28" customFormat="1" ht="23.25" customHeight="1" x14ac:dyDescent="0.2">
      <c r="A185" s="108"/>
      <c r="B185" s="57">
        <v>50101</v>
      </c>
      <c r="C185" s="23" t="s">
        <v>166</v>
      </c>
      <c r="D185" s="24" t="s">
        <v>11</v>
      </c>
      <c r="E185" s="25">
        <v>106</v>
      </c>
      <c r="F185" s="42">
        <v>46.11</v>
      </c>
      <c r="G185" s="42">
        <f t="shared" si="4"/>
        <v>56.89</v>
      </c>
      <c r="H185" s="42">
        <f t="shared" si="5"/>
        <v>6030.34</v>
      </c>
      <c r="I185" s="26">
        <v>47.836124999999996</v>
      </c>
      <c r="J185" s="27"/>
      <c r="K185" s="43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  <c r="ALN185" s="27"/>
      <c r="ALO185" s="27"/>
      <c r="ALP185" s="27"/>
      <c r="ALQ185" s="27"/>
      <c r="ALR185" s="27"/>
      <c r="ALS185" s="27"/>
      <c r="ALT185" s="27"/>
      <c r="ALU185" s="27"/>
      <c r="ALV185" s="27"/>
      <c r="ALW185" s="27"/>
      <c r="ALX185" s="27"/>
      <c r="ALY185" s="27"/>
      <c r="ALZ185" s="27"/>
      <c r="AMA185" s="27"/>
      <c r="AMB185" s="27"/>
      <c r="AMC185" s="27"/>
      <c r="AMD185" s="27"/>
      <c r="AME185" s="27"/>
      <c r="AMF185" s="27"/>
      <c r="AMG185" s="27"/>
      <c r="AMH185" s="27"/>
    </row>
    <row r="186" spans="1:1022" s="28" customFormat="1" x14ac:dyDescent="0.2">
      <c r="A186" s="108"/>
      <c r="B186" s="57">
        <v>50103</v>
      </c>
      <c r="C186" s="23" t="s">
        <v>167</v>
      </c>
      <c r="D186" s="24" t="s">
        <v>11</v>
      </c>
      <c r="E186" s="25">
        <v>10</v>
      </c>
      <c r="F186" s="42">
        <v>46.81</v>
      </c>
      <c r="G186" s="42">
        <f t="shared" si="4"/>
        <v>57.75</v>
      </c>
      <c r="H186" s="42">
        <f t="shared" si="5"/>
        <v>577.5</v>
      </c>
      <c r="I186" s="26">
        <v>48.492624999999997</v>
      </c>
      <c r="J186" s="27"/>
      <c r="K186" s="43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  <c r="ALN186" s="27"/>
      <c r="ALO186" s="27"/>
      <c r="ALP186" s="27"/>
      <c r="ALQ186" s="27"/>
      <c r="ALR186" s="27"/>
      <c r="ALS186" s="27"/>
      <c r="ALT186" s="27"/>
      <c r="ALU186" s="27"/>
      <c r="ALV186" s="27"/>
      <c r="ALW186" s="27"/>
      <c r="ALX186" s="27"/>
      <c r="ALY186" s="27"/>
      <c r="ALZ186" s="27"/>
      <c r="AMA186" s="27"/>
      <c r="AMB186" s="27"/>
      <c r="AMC186" s="27"/>
      <c r="AMD186" s="27"/>
      <c r="AME186" s="27"/>
      <c r="AMF186" s="27"/>
      <c r="AMG186" s="27"/>
      <c r="AMH186" s="27"/>
    </row>
    <row r="187" spans="1:1022" s="28" customFormat="1" x14ac:dyDescent="0.2">
      <c r="A187" s="108"/>
      <c r="B187" s="57">
        <v>50130</v>
      </c>
      <c r="C187" s="23" t="s">
        <v>168</v>
      </c>
      <c r="D187" s="24" t="s">
        <v>11</v>
      </c>
      <c r="E187" s="25">
        <v>200</v>
      </c>
      <c r="F187" s="42">
        <v>67.59</v>
      </c>
      <c r="G187" s="42">
        <f t="shared" si="4"/>
        <v>83.39</v>
      </c>
      <c r="H187" s="42">
        <f t="shared" si="5"/>
        <v>16678</v>
      </c>
      <c r="I187" s="26">
        <v>67.43012499999999</v>
      </c>
      <c r="J187" s="27"/>
      <c r="K187" s="43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  <c r="ALN187" s="27"/>
      <c r="ALO187" s="27"/>
      <c r="ALP187" s="27"/>
      <c r="ALQ187" s="27"/>
      <c r="ALR187" s="27"/>
      <c r="ALS187" s="27"/>
      <c r="ALT187" s="27"/>
      <c r="ALU187" s="27"/>
      <c r="ALV187" s="27"/>
      <c r="ALW187" s="27"/>
      <c r="ALX187" s="27"/>
      <c r="ALY187" s="27"/>
      <c r="ALZ187" s="27"/>
      <c r="AMA187" s="27"/>
      <c r="AMB187" s="27"/>
      <c r="AMC187" s="27"/>
      <c r="AMD187" s="27"/>
      <c r="AME187" s="27"/>
      <c r="AMF187" s="27"/>
      <c r="AMG187" s="27"/>
      <c r="AMH187" s="27"/>
    </row>
    <row r="188" spans="1:1022" s="28" customFormat="1" x14ac:dyDescent="0.2">
      <c r="A188" s="108"/>
      <c r="B188" s="57">
        <v>50140</v>
      </c>
      <c r="C188" s="23" t="s">
        <v>169</v>
      </c>
      <c r="D188" s="24" t="s">
        <v>11</v>
      </c>
      <c r="E188" s="25">
        <v>560</v>
      </c>
      <c r="F188" s="42">
        <v>35.78</v>
      </c>
      <c r="G188" s="42">
        <f t="shared" si="4"/>
        <v>44.15</v>
      </c>
      <c r="H188" s="42">
        <f t="shared" si="5"/>
        <v>24724</v>
      </c>
      <c r="I188" s="26">
        <v>36.801874999999995</v>
      </c>
      <c r="J188" s="27"/>
      <c r="K188" s="43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  <c r="ALN188" s="27"/>
      <c r="ALO188" s="27"/>
      <c r="ALP188" s="27"/>
      <c r="ALQ188" s="27"/>
      <c r="ALR188" s="27"/>
      <c r="ALS188" s="27"/>
      <c r="ALT188" s="27"/>
      <c r="ALU188" s="27"/>
      <c r="ALV188" s="27"/>
      <c r="ALW188" s="27"/>
      <c r="ALX188" s="27"/>
      <c r="ALY188" s="27"/>
      <c r="ALZ188" s="27"/>
      <c r="AMA188" s="27"/>
      <c r="AMB188" s="27"/>
      <c r="AMC188" s="27"/>
      <c r="AMD188" s="27"/>
      <c r="AME188" s="27"/>
      <c r="AMF188" s="27"/>
      <c r="AMG188" s="27"/>
      <c r="AMH188" s="27"/>
    </row>
    <row r="189" spans="1:1022" s="28" customFormat="1" x14ac:dyDescent="0.2">
      <c r="A189" s="108"/>
      <c r="B189" s="57">
        <v>50143</v>
      </c>
      <c r="C189" s="23" t="s">
        <v>170</v>
      </c>
      <c r="D189" s="24" t="s">
        <v>11</v>
      </c>
      <c r="E189" s="25">
        <v>426</v>
      </c>
      <c r="F189" s="42">
        <v>12.62</v>
      </c>
      <c r="G189" s="42">
        <f t="shared" si="4"/>
        <v>15.57</v>
      </c>
      <c r="H189" s="42">
        <f t="shared" si="5"/>
        <v>6632.82</v>
      </c>
      <c r="I189" s="26">
        <v>13.243625</v>
      </c>
      <c r="J189" s="27"/>
      <c r="K189" s="43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  <c r="ALN189" s="27"/>
      <c r="ALO189" s="27"/>
      <c r="ALP189" s="27"/>
      <c r="ALQ189" s="27"/>
      <c r="ALR189" s="27"/>
      <c r="ALS189" s="27"/>
      <c r="ALT189" s="27"/>
      <c r="ALU189" s="27"/>
      <c r="ALV189" s="27"/>
      <c r="ALW189" s="27"/>
      <c r="ALX189" s="27"/>
      <c r="ALY189" s="27"/>
      <c r="ALZ189" s="27"/>
      <c r="AMA189" s="27"/>
      <c r="AMB189" s="27"/>
      <c r="AMC189" s="27"/>
      <c r="AMD189" s="27"/>
      <c r="AME189" s="27"/>
      <c r="AMF189" s="27"/>
      <c r="AMG189" s="27"/>
      <c r="AMH189" s="27"/>
    </row>
    <row r="190" spans="1:1022" s="28" customFormat="1" x14ac:dyDescent="0.2">
      <c r="A190" s="108"/>
      <c r="B190" s="57">
        <v>50147</v>
      </c>
      <c r="C190" s="23" t="s">
        <v>171</v>
      </c>
      <c r="D190" s="24" t="s">
        <v>11</v>
      </c>
      <c r="E190" s="25">
        <v>600</v>
      </c>
      <c r="F190" s="42">
        <v>32.83</v>
      </c>
      <c r="G190" s="42">
        <f t="shared" si="4"/>
        <v>40.51</v>
      </c>
      <c r="H190" s="42">
        <f t="shared" si="5"/>
        <v>24306</v>
      </c>
      <c r="I190" s="26">
        <v>34.163249999999998</v>
      </c>
      <c r="J190" s="27"/>
      <c r="K190" s="43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  <c r="ALN190" s="27"/>
      <c r="ALO190" s="27"/>
      <c r="ALP190" s="27"/>
      <c r="ALQ190" s="27"/>
      <c r="ALR190" s="27"/>
      <c r="ALS190" s="27"/>
      <c r="ALT190" s="27"/>
      <c r="ALU190" s="27"/>
      <c r="ALV190" s="27"/>
      <c r="ALW190" s="27"/>
      <c r="ALX190" s="27"/>
      <c r="ALY190" s="27"/>
      <c r="ALZ190" s="27"/>
      <c r="AMA190" s="27"/>
      <c r="AMB190" s="27"/>
      <c r="AMC190" s="27"/>
      <c r="AMD190" s="27"/>
      <c r="AME190" s="27"/>
      <c r="AMF190" s="27"/>
      <c r="AMG190" s="27"/>
      <c r="AMH190" s="27"/>
    </row>
    <row r="191" spans="1:1022" s="28" customFormat="1" ht="22.5" customHeight="1" x14ac:dyDescent="0.2">
      <c r="A191" s="108"/>
      <c r="B191" s="57">
        <v>50202</v>
      </c>
      <c r="C191" s="23" t="s">
        <v>172</v>
      </c>
      <c r="D191" s="24" t="s">
        <v>11</v>
      </c>
      <c r="E191" s="25">
        <v>106</v>
      </c>
      <c r="F191" s="42">
        <v>83.97</v>
      </c>
      <c r="G191" s="42">
        <f t="shared" si="4"/>
        <v>103.6</v>
      </c>
      <c r="H191" s="42">
        <f t="shared" si="5"/>
        <v>10981.6</v>
      </c>
      <c r="I191" s="26">
        <v>86.241375000000005</v>
      </c>
      <c r="J191" s="27"/>
      <c r="K191" s="43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  <c r="ALN191" s="27"/>
      <c r="ALO191" s="27"/>
      <c r="ALP191" s="27"/>
      <c r="ALQ191" s="27"/>
      <c r="ALR191" s="27"/>
      <c r="ALS191" s="27"/>
      <c r="ALT191" s="27"/>
      <c r="ALU191" s="27"/>
      <c r="ALV191" s="27"/>
      <c r="ALW191" s="27"/>
      <c r="ALX191" s="27"/>
      <c r="ALY191" s="27"/>
      <c r="ALZ191" s="27"/>
      <c r="AMA191" s="27"/>
      <c r="AMB191" s="27"/>
      <c r="AMC191" s="27"/>
      <c r="AMD191" s="27"/>
      <c r="AME191" s="27"/>
      <c r="AMF191" s="27"/>
      <c r="AMG191" s="27"/>
      <c r="AMH191" s="27"/>
    </row>
    <row r="192" spans="1:1022" s="28" customFormat="1" x14ac:dyDescent="0.2">
      <c r="A192" s="108"/>
      <c r="B192" s="57">
        <v>50243</v>
      </c>
      <c r="C192" s="23" t="s">
        <v>173</v>
      </c>
      <c r="D192" s="24" t="s">
        <v>11</v>
      </c>
      <c r="E192" s="25">
        <v>106</v>
      </c>
      <c r="F192" s="42">
        <v>12.62</v>
      </c>
      <c r="G192" s="42">
        <f t="shared" si="4"/>
        <v>15.57</v>
      </c>
      <c r="H192" s="42">
        <f t="shared" si="5"/>
        <v>1650.42</v>
      </c>
      <c r="I192" s="26">
        <v>13.243625</v>
      </c>
      <c r="J192" s="27"/>
      <c r="K192" s="43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  <c r="ALN192" s="27"/>
      <c r="ALO192" s="27"/>
      <c r="ALP192" s="27"/>
      <c r="ALQ192" s="27"/>
      <c r="ALR192" s="27"/>
      <c r="ALS192" s="27"/>
      <c r="ALT192" s="27"/>
      <c r="ALU192" s="27"/>
      <c r="ALV192" s="27"/>
      <c r="ALW192" s="27"/>
      <c r="ALX192" s="27"/>
      <c r="ALY192" s="27"/>
      <c r="ALZ192" s="27"/>
      <c r="AMA192" s="27"/>
      <c r="AMB192" s="27"/>
      <c r="AMC192" s="27"/>
      <c r="AMD192" s="27"/>
      <c r="AME192" s="27"/>
      <c r="AMF192" s="27"/>
      <c r="AMG192" s="27"/>
      <c r="AMH192" s="27"/>
    </row>
    <row r="193" spans="1:1022" s="28" customFormat="1" x14ac:dyDescent="0.2">
      <c r="A193" s="108"/>
      <c r="B193" s="57">
        <v>50244</v>
      </c>
      <c r="C193" s="23" t="s">
        <v>174</v>
      </c>
      <c r="D193" s="24" t="s">
        <v>11</v>
      </c>
      <c r="E193" s="25">
        <v>53</v>
      </c>
      <c r="F193" s="42">
        <v>133.72999999999999</v>
      </c>
      <c r="G193" s="42">
        <f t="shared" si="4"/>
        <v>165</v>
      </c>
      <c r="H193" s="42">
        <f t="shared" si="5"/>
        <v>8745</v>
      </c>
      <c r="I193" s="26">
        <v>136.11012500000001</v>
      </c>
      <c r="J193" s="27"/>
      <c r="K193" s="43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  <c r="ALN193" s="27"/>
      <c r="ALO193" s="27"/>
      <c r="ALP193" s="27"/>
      <c r="ALQ193" s="27"/>
      <c r="ALR193" s="27"/>
      <c r="ALS193" s="27"/>
      <c r="ALT193" s="27"/>
      <c r="ALU193" s="27"/>
      <c r="ALV193" s="27"/>
      <c r="ALW193" s="27"/>
      <c r="ALX193" s="27"/>
      <c r="ALY193" s="27"/>
      <c r="ALZ193" s="27"/>
      <c r="AMA193" s="27"/>
      <c r="AMB193" s="27"/>
      <c r="AMC193" s="27"/>
      <c r="AMD193" s="27"/>
      <c r="AME193" s="27"/>
      <c r="AMF193" s="27"/>
      <c r="AMG193" s="27"/>
      <c r="AMH193" s="27"/>
    </row>
    <row r="194" spans="1:1022" s="28" customFormat="1" ht="21" customHeight="1" x14ac:dyDescent="0.2">
      <c r="A194" s="108"/>
      <c r="B194" s="57">
        <v>50302</v>
      </c>
      <c r="C194" s="23" t="s">
        <v>175</v>
      </c>
      <c r="D194" s="24" t="s">
        <v>11</v>
      </c>
      <c r="E194" s="25">
        <v>213</v>
      </c>
      <c r="F194" s="42">
        <v>83.97</v>
      </c>
      <c r="G194" s="42">
        <f t="shared" si="4"/>
        <v>103.6</v>
      </c>
      <c r="H194" s="42">
        <f t="shared" si="5"/>
        <v>22066.799999999999</v>
      </c>
      <c r="I194" s="26">
        <v>86.241375000000005</v>
      </c>
      <c r="J194" s="27"/>
      <c r="K194" s="43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  <c r="ALN194" s="27"/>
      <c r="ALO194" s="27"/>
      <c r="ALP194" s="27"/>
      <c r="ALQ194" s="27"/>
      <c r="ALR194" s="27"/>
      <c r="ALS194" s="27"/>
      <c r="ALT194" s="27"/>
      <c r="ALU194" s="27"/>
      <c r="ALV194" s="27"/>
      <c r="ALW194" s="27"/>
      <c r="ALX194" s="27"/>
      <c r="ALY194" s="27"/>
      <c r="ALZ194" s="27"/>
      <c r="AMA194" s="27"/>
      <c r="AMB194" s="27"/>
      <c r="AMC194" s="27"/>
      <c r="AMD194" s="27"/>
      <c r="AME194" s="27"/>
      <c r="AMF194" s="27"/>
      <c r="AMG194" s="27"/>
      <c r="AMH194" s="27"/>
    </row>
    <row r="195" spans="1:1022" s="28" customFormat="1" x14ac:dyDescent="0.2">
      <c r="A195" s="108"/>
      <c r="B195" s="57">
        <v>50305</v>
      </c>
      <c r="C195" s="23" t="s">
        <v>176</v>
      </c>
      <c r="D195" s="24" t="s">
        <v>11</v>
      </c>
      <c r="E195" s="25">
        <v>15</v>
      </c>
      <c r="F195" s="42">
        <v>190.11</v>
      </c>
      <c r="G195" s="42">
        <f t="shared" si="4"/>
        <v>234.56</v>
      </c>
      <c r="H195" s="42">
        <f t="shared" si="5"/>
        <v>3518.4</v>
      </c>
      <c r="I195" s="26">
        <v>230.02749999999997</v>
      </c>
      <c r="J195" s="27"/>
      <c r="K195" s="43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  <c r="ALN195" s="27"/>
      <c r="ALO195" s="27"/>
      <c r="ALP195" s="27"/>
      <c r="ALQ195" s="27"/>
      <c r="ALR195" s="27"/>
      <c r="ALS195" s="27"/>
      <c r="ALT195" s="27"/>
      <c r="ALU195" s="27"/>
      <c r="ALV195" s="27"/>
      <c r="ALW195" s="27"/>
      <c r="ALX195" s="27"/>
      <c r="ALY195" s="27"/>
      <c r="ALZ195" s="27"/>
      <c r="AMA195" s="27"/>
      <c r="AMB195" s="27"/>
      <c r="AMC195" s="27"/>
      <c r="AMD195" s="27"/>
      <c r="AME195" s="27"/>
      <c r="AMF195" s="27"/>
      <c r="AMG195" s="27"/>
      <c r="AMH195" s="27"/>
    </row>
    <row r="196" spans="1:1022" s="28" customFormat="1" x14ac:dyDescent="0.2">
      <c r="A196" s="108"/>
      <c r="B196" s="57">
        <v>50306</v>
      </c>
      <c r="C196" s="23" t="s">
        <v>177</v>
      </c>
      <c r="D196" s="24" t="s">
        <v>11</v>
      </c>
      <c r="E196" s="25">
        <v>15</v>
      </c>
      <c r="F196" s="42">
        <v>262.89</v>
      </c>
      <c r="G196" s="42">
        <f t="shared" si="4"/>
        <v>324.35000000000002</v>
      </c>
      <c r="H196" s="42">
        <f t="shared" si="5"/>
        <v>4865.25</v>
      </c>
      <c r="I196" s="26">
        <v>307.25462499999998</v>
      </c>
      <c r="J196" s="27"/>
      <c r="K196" s="43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  <c r="ALN196" s="27"/>
      <c r="ALO196" s="27"/>
      <c r="ALP196" s="27"/>
      <c r="ALQ196" s="27"/>
      <c r="ALR196" s="27"/>
      <c r="ALS196" s="27"/>
      <c r="ALT196" s="27"/>
      <c r="ALU196" s="27"/>
      <c r="ALV196" s="27"/>
      <c r="ALW196" s="27"/>
      <c r="ALX196" s="27"/>
      <c r="ALY196" s="27"/>
      <c r="ALZ196" s="27"/>
      <c r="AMA196" s="27"/>
      <c r="AMB196" s="27"/>
      <c r="AMC196" s="27"/>
      <c r="AMD196" s="27"/>
      <c r="AME196" s="27"/>
      <c r="AMF196" s="27"/>
      <c r="AMG196" s="27"/>
      <c r="AMH196" s="27"/>
    </row>
    <row r="197" spans="1:1022" s="28" customFormat="1" x14ac:dyDescent="0.2">
      <c r="A197" s="108"/>
      <c r="B197" s="57">
        <v>50307</v>
      </c>
      <c r="C197" s="23" t="s">
        <v>178</v>
      </c>
      <c r="D197" s="24" t="s">
        <v>11</v>
      </c>
      <c r="E197" s="25">
        <v>15</v>
      </c>
      <c r="F197" s="42">
        <v>448.29</v>
      </c>
      <c r="G197" s="42">
        <f t="shared" si="4"/>
        <v>553.1</v>
      </c>
      <c r="H197" s="42">
        <f t="shared" si="5"/>
        <v>8296.5</v>
      </c>
      <c r="I197" s="26">
        <v>378.47224999999997</v>
      </c>
      <c r="J197" s="27"/>
      <c r="K197" s="43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  <c r="ALN197" s="27"/>
      <c r="ALO197" s="27"/>
      <c r="ALP197" s="27"/>
      <c r="ALQ197" s="27"/>
      <c r="ALR197" s="27"/>
      <c r="ALS197" s="27"/>
      <c r="ALT197" s="27"/>
      <c r="ALU197" s="27"/>
      <c r="ALV197" s="27"/>
      <c r="ALW197" s="27"/>
      <c r="ALX197" s="27"/>
      <c r="ALY197" s="27"/>
      <c r="ALZ197" s="27"/>
      <c r="AMA197" s="27"/>
      <c r="AMB197" s="27"/>
      <c r="AMC197" s="27"/>
      <c r="AMD197" s="27"/>
      <c r="AME197" s="27"/>
      <c r="AMF197" s="27"/>
      <c r="AMG197" s="27"/>
      <c r="AMH197" s="27"/>
    </row>
    <row r="198" spans="1:1022" s="28" customFormat="1" x14ac:dyDescent="0.2">
      <c r="A198" s="108"/>
      <c r="B198" s="57">
        <v>50308</v>
      </c>
      <c r="C198" s="23" t="s">
        <v>179</v>
      </c>
      <c r="D198" s="24" t="s">
        <v>11</v>
      </c>
      <c r="E198" s="25">
        <v>426</v>
      </c>
      <c r="F198" s="42">
        <v>84.8</v>
      </c>
      <c r="G198" s="42">
        <f t="shared" si="4"/>
        <v>104.63</v>
      </c>
      <c r="H198" s="42">
        <f t="shared" si="5"/>
        <v>44572.38</v>
      </c>
      <c r="I198" s="26">
        <v>96.997874999999993</v>
      </c>
      <c r="J198" s="27"/>
      <c r="K198" s="43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  <c r="ALN198" s="27"/>
      <c r="ALO198" s="27"/>
      <c r="ALP198" s="27"/>
      <c r="ALQ198" s="27"/>
      <c r="ALR198" s="27"/>
      <c r="ALS198" s="27"/>
      <c r="ALT198" s="27"/>
      <c r="ALU198" s="27"/>
      <c r="ALV198" s="27"/>
      <c r="ALW198" s="27"/>
      <c r="ALX198" s="27"/>
      <c r="ALY198" s="27"/>
      <c r="ALZ198" s="27"/>
      <c r="AMA198" s="27"/>
      <c r="AMB198" s="27"/>
      <c r="AMC198" s="27"/>
      <c r="AMD198" s="27"/>
      <c r="AME198" s="27"/>
      <c r="AMF198" s="27"/>
      <c r="AMG198" s="27"/>
      <c r="AMH198" s="27"/>
    </row>
    <row r="199" spans="1:1022" s="28" customFormat="1" x14ac:dyDescent="0.2">
      <c r="A199" s="108"/>
      <c r="B199" s="57">
        <v>50309</v>
      </c>
      <c r="C199" s="23" t="s">
        <v>180</v>
      </c>
      <c r="D199" s="24" t="s">
        <v>11</v>
      </c>
      <c r="E199" s="25">
        <v>426</v>
      </c>
      <c r="F199" s="42">
        <v>83.77</v>
      </c>
      <c r="G199" s="42">
        <f t="shared" si="4"/>
        <v>103.36</v>
      </c>
      <c r="H199" s="42">
        <f t="shared" si="5"/>
        <v>44031.360000000001</v>
      </c>
      <c r="I199" s="26">
        <v>110.25412499999999</v>
      </c>
      <c r="J199" s="27"/>
      <c r="K199" s="43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  <c r="ALN199" s="27"/>
      <c r="ALO199" s="27"/>
      <c r="ALP199" s="27"/>
      <c r="ALQ199" s="27"/>
      <c r="ALR199" s="27"/>
      <c r="ALS199" s="27"/>
      <c r="ALT199" s="27"/>
      <c r="ALU199" s="27"/>
      <c r="ALV199" s="27"/>
      <c r="ALW199" s="27"/>
      <c r="ALX199" s="27"/>
      <c r="ALY199" s="27"/>
      <c r="ALZ199" s="27"/>
      <c r="AMA199" s="27"/>
      <c r="AMB199" s="27"/>
      <c r="AMC199" s="27"/>
      <c r="AMD199" s="27"/>
      <c r="AME199" s="27"/>
      <c r="AMF199" s="27"/>
      <c r="AMG199" s="27"/>
      <c r="AMH199" s="27"/>
    </row>
    <row r="200" spans="1:1022" s="28" customFormat="1" x14ac:dyDescent="0.2">
      <c r="A200" s="108"/>
      <c r="B200" s="57">
        <v>50311</v>
      </c>
      <c r="C200" s="23" t="s">
        <v>181</v>
      </c>
      <c r="D200" s="24" t="s">
        <v>11</v>
      </c>
      <c r="E200" s="25">
        <v>600</v>
      </c>
      <c r="F200" s="42">
        <v>98.4</v>
      </c>
      <c r="G200" s="42">
        <f t="shared" si="4"/>
        <v>121.41</v>
      </c>
      <c r="H200" s="42">
        <f t="shared" si="5"/>
        <v>72846</v>
      </c>
      <c r="I200" s="26">
        <v>129.46937499999999</v>
      </c>
      <c r="J200" s="27"/>
      <c r="K200" s="43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  <c r="ALN200" s="27"/>
      <c r="ALO200" s="27"/>
      <c r="ALP200" s="27"/>
      <c r="ALQ200" s="27"/>
      <c r="ALR200" s="27"/>
      <c r="ALS200" s="27"/>
      <c r="ALT200" s="27"/>
      <c r="ALU200" s="27"/>
      <c r="ALV200" s="27"/>
      <c r="ALW200" s="27"/>
      <c r="ALX200" s="27"/>
      <c r="ALY200" s="27"/>
      <c r="ALZ200" s="27"/>
      <c r="AMA200" s="27"/>
      <c r="AMB200" s="27"/>
      <c r="AMC200" s="27"/>
      <c r="AMD200" s="27"/>
      <c r="AME200" s="27"/>
      <c r="AMF200" s="27"/>
      <c r="AMG200" s="27"/>
      <c r="AMH200" s="27"/>
    </row>
    <row r="201" spans="1:1022" s="28" customFormat="1" ht="22.5" x14ac:dyDescent="0.2">
      <c r="A201" s="108"/>
      <c r="B201" s="57">
        <v>50312</v>
      </c>
      <c r="C201" s="23" t="s">
        <v>182</v>
      </c>
      <c r="D201" s="24" t="s">
        <v>11</v>
      </c>
      <c r="E201" s="25">
        <v>600</v>
      </c>
      <c r="F201" s="42">
        <v>84.52</v>
      </c>
      <c r="G201" s="42">
        <f t="shared" si="4"/>
        <v>104.28</v>
      </c>
      <c r="H201" s="42">
        <f t="shared" si="5"/>
        <v>62568</v>
      </c>
      <c r="I201" s="26">
        <v>101.71962499999999</v>
      </c>
      <c r="J201" s="27"/>
      <c r="K201" s="43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  <c r="ALN201" s="27"/>
      <c r="ALO201" s="27"/>
      <c r="ALP201" s="27"/>
      <c r="ALQ201" s="27"/>
      <c r="ALR201" s="27"/>
      <c r="ALS201" s="27"/>
      <c r="ALT201" s="27"/>
      <c r="ALU201" s="27"/>
      <c r="ALV201" s="27"/>
      <c r="ALW201" s="27"/>
      <c r="ALX201" s="27"/>
      <c r="ALY201" s="27"/>
      <c r="ALZ201" s="27"/>
      <c r="AMA201" s="27"/>
      <c r="AMB201" s="27"/>
      <c r="AMC201" s="27"/>
      <c r="AMD201" s="27"/>
      <c r="AME201" s="27"/>
      <c r="AMF201" s="27"/>
      <c r="AMG201" s="27"/>
      <c r="AMH201" s="27"/>
    </row>
    <row r="202" spans="1:1022" s="28" customFormat="1" ht="22.5" x14ac:dyDescent="0.2">
      <c r="A202" s="108"/>
      <c r="B202" s="57">
        <v>50313</v>
      </c>
      <c r="C202" s="23" t="s">
        <v>183</v>
      </c>
      <c r="D202" s="24" t="s">
        <v>11</v>
      </c>
      <c r="E202" s="25">
        <v>600</v>
      </c>
      <c r="F202" s="42">
        <v>100.58</v>
      </c>
      <c r="G202" s="42">
        <f t="shared" si="4"/>
        <v>124.1</v>
      </c>
      <c r="H202" s="42">
        <f t="shared" si="5"/>
        <v>74460</v>
      </c>
      <c r="I202" s="26">
        <v>115.93537499999999</v>
      </c>
      <c r="J202" s="27"/>
      <c r="K202" s="43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  <c r="ALN202" s="27"/>
      <c r="ALO202" s="27"/>
      <c r="ALP202" s="27"/>
      <c r="ALQ202" s="27"/>
      <c r="ALR202" s="27"/>
      <c r="ALS202" s="27"/>
      <c r="ALT202" s="27"/>
      <c r="ALU202" s="27"/>
      <c r="ALV202" s="27"/>
      <c r="ALW202" s="27"/>
      <c r="ALX202" s="27"/>
      <c r="ALY202" s="27"/>
      <c r="ALZ202" s="27"/>
      <c r="AMA202" s="27"/>
      <c r="AMB202" s="27"/>
      <c r="AMC202" s="27"/>
      <c r="AMD202" s="27"/>
      <c r="AME202" s="27"/>
      <c r="AMF202" s="27"/>
      <c r="AMG202" s="27"/>
      <c r="AMH202" s="27"/>
    </row>
    <row r="203" spans="1:1022" s="28" customFormat="1" x14ac:dyDescent="0.2">
      <c r="A203" s="108"/>
      <c r="B203" s="57">
        <v>50340</v>
      </c>
      <c r="C203" s="23" t="s">
        <v>169</v>
      </c>
      <c r="D203" s="24" t="s">
        <v>11</v>
      </c>
      <c r="E203" s="25">
        <v>1800</v>
      </c>
      <c r="F203" s="42">
        <v>35.78</v>
      </c>
      <c r="G203" s="42">
        <f t="shared" ref="G203:G266" si="6">ROUND(F203*(1+$H$3),2)</f>
        <v>44.15</v>
      </c>
      <c r="H203" s="42">
        <f t="shared" ref="H203:H266" si="7">ROUND(E203*G203,2)</f>
        <v>79470</v>
      </c>
      <c r="I203" s="26">
        <v>36.801874999999995</v>
      </c>
      <c r="J203" s="27"/>
      <c r="K203" s="43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  <c r="ALN203" s="27"/>
      <c r="ALO203" s="27"/>
      <c r="ALP203" s="27"/>
      <c r="ALQ203" s="27"/>
      <c r="ALR203" s="27"/>
      <c r="ALS203" s="27"/>
      <c r="ALT203" s="27"/>
      <c r="ALU203" s="27"/>
      <c r="ALV203" s="27"/>
      <c r="ALW203" s="27"/>
      <c r="ALX203" s="27"/>
      <c r="ALY203" s="27"/>
      <c r="ALZ203" s="27"/>
      <c r="AMA203" s="27"/>
      <c r="AMB203" s="27"/>
      <c r="AMC203" s="27"/>
      <c r="AMD203" s="27"/>
      <c r="AME203" s="27"/>
      <c r="AMF203" s="27"/>
      <c r="AMG203" s="27"/>
      <c r="AMH203" s="27"/>
    </row>
    <row r="204" spans="1:1022" s="28" customFormat="1" x14ac:dyDescent="0.2">
      <c r="A204" s="108"/>
      <c r="B204" s="57">
        <v>50343</v>
      </c>
      <c r="C204" s="23" t="s">
        <v>173</v>
      </c>
      <c r="D204" s="24" t="s">
        <v>11</v>
      </c>
      <c r="E204" s="25">
        <v>426</v>
      </c>
      <c r="F204" s="42">
        <v>12.62</v>
      </c>
      <c r="G204" s="42">
        <f t="shared" si="6"/>
        <v>15.57</v>
      </c>
      <c r="H204" s="42">
        <f t="shared" si="7"/>
        <v>6632.82</v>
      </c>
      <c r="I204" s="26">
        <v>13.243625</v>
      </c>
      <c r="J204" s="27"/>
      <c r="K204" s="43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  <c r="ALN204" s="27"/>
      <c r="ALO204" s="27"/>
      <c r="ALP204" s="27"/>
      <c r="ALQ204" s="27"/>
      <c r="ALR204" s="27"/>
      <c r="ALS204" s="27"/>
      <c r="ALT204" s="27"/>
      <c r="ALU204" s="27"/>
      <c r="ALV204" s="27"/>
      <c r="ALW204" s="27"/>
      <c r="ALX204" s="27"/>
      <c r="ALY204" s="27"/>
      <c r="ALZ204" s="27"/>
      <c r="AMA204" s="27"/>
      <c r="AMB204" s="27"/>
      <c r="AMC204" s="27"/>
      <c r="AMD204" s="27"/>
      <c r="AME204" s="27"/>
      <c r="AMF204" s="27"/>
      <c r="AMG204" s="27"/>
      <c r="AMH204" s="27"/>
    </row>
    <row r="205" spans="1:1022" s="28" customFormat="1" x14ac:dyDescent="0.2">
      <c r="A205" s="108"/>
      <c r="B205" s="57">
        <v>50347</v>
      </c>
      <c r="C205" s="23" t="s">
        <v>171</v>
      </c>
      <c r="D205" s="24" t="s">
        <v>11</v>
      </c>
      <c r="E205" s="25">
        <v>1800</v>
      </c>
      <c r="F205" s="42">
        <v>32.83</v>
      </c>
      <c r="G205" s="42">
        <f t="shared" si="6"/>
        <v>40.51</v>
      </c>
      <c r="H205" s="42">
        <f t="shared" si="7"/>
        <v>72918</v>
      </c>
      <c r="I205" s="26">
        <v>34.163249999999998</v>
      </c>
      <c r="J205" s="27"/>
      <c r="K205" s="43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  <c r="ALN205" s="27"/>
      <c r="ALO205" s="27"/>
      <c r="ALP205" s="27"/>
      <c r="ALQ205" s="27"/>
      <c r="ALR205" s="27"/>
      <c r="ALS205" s="27"/>
      <c r="ALT205" s="27"/>
      <c r="ALU205" s="27"/>
      <c r="ALV205" s="27"/>
      <c r="ALW205" s="27"/>
      <c r="ALX205" s="27"/>
      <c r="ALY205" s="27"/>
      <c r="ALZ205" s="27"/>
      <c r="AMA205" s="27"/>
      <c r="AMB205" s="27"/>
      <c r="AMC205" s="27"/>
      <c r="AMD205" s="27"/>
      <c r="AME205" s="27"/>
      <c r="AMF205" s="27"/>
      <c r="AMG205" s="27"/>
      <c r="AMH205" s="27"/>
    </row>
    <row r="206" spans="1:1022" s="28" customFormat="1" x14ac:dyDescent="0.2">
      <c r="A206" s="108"/>
      <c r="B206" s="57">
        <v>50354</v>
      </c>
      <c r="C206" s="23" t="s">
        <v>184</v>
      </c>
      <c r="D206" s="24" t="s">
        <v>7</v>
      </c>
      <c r="E206" s="25">
        <v>10</v>
      </c>
      <c r="F206" s="42">
        <v>386.54</v>
      </c>
      <c r="G206" s="42">
        <f t="shared" si="6"/>
        <v>476.91</v>
      </c>
      <c r="H206" s="42">
        <f t="shared" si="7"/>
        <v>4769.1000000000004</v>
      </c>
      <c r="I206" s="26">
        <v>437.56987499999997</v>
      </c>
      <c r="J206" s="27"/>
      <c r="K206" s="43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  <c r="ALN206" s="27"/>
      <c r="ALO206" s="27"/>
      <c r="ALP206" s="27"/>
      <c r="ALQ206" s="27"/>
      <c r="ALR206" s="27"/>
      <c r="ALS206" s="27"/>
      <c r="ALT206" s="27"/>
      <c r="ALU206" s="27"/>
      <c r="ALV206" s="27"/>
      <c r="ALW206" s="27"/>
      <c r="ALX206" s="27"/>
      <c r="ALY206" s="27"/>
      <c r="ALZ206" s="27"/>
      <c r="AMA206" s="27"/>
      <c r="AMB206" s="27"/>
      <c r="AMC206" s="27"/>
      <c r="AMD206" s="27"/>
      <c r="AME206" s="27"/>
      <c r="AMF206" s="27"/>
      <c r="AMG206" s="27"/>
      <c r="AMH206" s="27"/>
    </row>
    <row r="207" spans="1:1022" s="28" customFormat="1" x14ac:dyDescent="0.2">
      <c r="A207" s="108"/>
      <c r="B207" s="57">
        <v>50355</v>
      </c>
      <c r="C207" s="23" t="s">
        <v>185</v>
      </c>
      <c r="D207" s="24" t="s">
        <v>11</v>
      </c>
      <c r="E207" s="25">
        <v>15</v>
      </c>
      <c r="F207" s="42">
        <v>55.07</v>
      </c>
      <c r="G207" s="42">
        <f t="shared" si="6"/>
        <v>67.95</v>
      </c>
      <c r="H207" s="42">
        <f t="shared" si="7"/>
        <v>1019.25</v>
      </c>
      <c r="I207" s="26">
        <v>60.145499999999998</v>
      </c>
      <c r="J207" s="27"/>
      <c r="K207" s="43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  <c r="ALN207" s="27"/>
      <c r="ALO207" s="27"/>
      <c r="ALP207" s="27"/>
      <c r="ALQ207" s="27"/>
      <c r="ALR207" s="27"/>
      <c r="ALS207" s="27"/>
      <c r="ALT207" s="27"/>
      <c r="ALU207" s="27"/>
      <c r="ALV207" s="27"/>
      <c r="ALW207" s="27"/>
      <c r="ALX207" s="27"/>
      <c r="ALY207" s="27"/>
      <c r="ALZ207" s="27"/>
      <c r="AMA207" s="27"/>
      <c r="AMB207" s="27"/>
      <c r="AMC207" s="27"/>
      <c r="AMD207" s="27"/>
      <c r="AME207" s="27"/>
      <c r="AMF207" s="27"/>
      <c r="AMG207" s="27"/>
      <c r="AMH207" s="27"/>
    </row>
    <row r="208" spans="1:1022" s="28" customFormat="1" x14ac:dyDescent="0.2">
      <c r="A208" s="108"/>
      <c r="B208" s="57">
        <v>50373</v>
      </c>
      <c r="C208" s="23" t="s">
        <v>186</v>
      </c>
      <c r="D208" s="24" t="s">
        <v>11</v>
      </c>
      <c r="E208" s="25">
        <v>15</v>
      </c>
      <c r="F208" s="42">
        <v>31.64</v>
      </c>
      <c r="G208" s="42">
        <f t="shared" si="6"/>
        <v>39.04</v>
      </c>
      <c r="H208" s="42">
        <f t="shared" si="7"/>
        <v>585.6</v>
      </c>
      <c r="I208" s="26">
        <v>30.653500000000001</v>
      </c>
      <c r="J208" s="27"/>
      <c r="K208" s="43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  <c r="ALN208" s="27"/>
      <c r="ALO208" s="27"/>
      <c r="ALP208" s="27"/>
      <c r="ALQ208" s="27"/>
      <c r="ALR208" s="27"/>
      <c r="ALS208" s="27"/>
      <c r="ALT208" s="27"/>
      <c r="ALU208" s="27"/>
      <c r="ALV208" s="27"/>
      <c r="ALW208" s="27"/>
      <c r="ALX208" s="27"/>
      <c r="ALY208" s="27"/>
      <c r="ALZ208" s="27"/>
      <c r="AMA208" s="27"/>
      <c r="AMB208" s="27"/>
      <c r="AMC208" s="27"/>
      <c r="AMD208" s="27"/>
      <c r="AME208" s="27"/>
      <c r="AMF208" s="27"/>
      <c r="AMG208" s="27"/>
      <c r="AMH208" s="27"/>
    </row>
    <row r="209" spans="1:1022" s="28" customFormat="1" x14ac:dyDescent="0.2">
      <c r="A209" s="108"/>
      <c r="B209" s="57">
        <v>50410</v>
      </c>
      <c r="C209" s="23" t="s">
        <v>187</v>
      </c>
      <c r="D209" s="24" t="s">
        <v>188</v>
      </c>
      <c r="E209" s="25">
        <v>210</v>
      </c>
      <c r="F209" s="42">
        <v>68.36</v>
      </c>
      <c r="G209" s="42">
        <f t="shared" si="6"/>
        <v>84.34</v>
      </c>
      <c r="H209" s="42">
        <f t="shared" si="7"/>
        <v>17711.400000000001</v>
      </c>
      <c r="I209" s="26">
        <v>75.585874999999987</v>
      </c>
      <c r="J209" s="27"/>
      <c r="K209" s="43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  <c r="ALN209" s="27"/>
      <c r="ALO209" s="27"/>
      <c r="ALP209" s="27"/>
      <c r="ALQ209" s="27"/>
      <c r="ALR209" s="27"/>
      <c r="ALS209" s="27"/>
      <c r="ALT209" s="27"/>
      <c r="ALU209" s="27"/>
      <c r="ALV209" s="27"/>
      <c r="ALW209" s="27"/>
      <c r="ALX209" s="27"/>
      <c r="ALY209" s="27"/>
      <c r="ALZ209" s="27"/>
      <c r="AMA209" s="27"/>
      <c r="AMB209" s="27"/>
      <c r="AMC209" s="27"/>
      <c r="AMD209" s="27"/>
      <c r="AME209" s="27"/>
      <c r="AMF209" s="27"/>
      <c r="AMG209" s="27"/>
      <c r="AMH209" s="27"/>
    </row>
    <row r="210" spans="1:1022" s="28" customFormat="1" x14ac:dyDescent="0.2">
      <c r="A210" s="108"/>
      <c r="B210" s="57">
        <v>50430</v>
      </c>
      <c r="C210" s="23" t="s">
        <v>189</v>
      </c>
      <c r="D210" s="24" t="s">
        <v>188</v>
      </c>
      <c r="E210" s="25">
        <v>150</v>
      </c>
      <c r="F210" s="42">
        <v>121.51</v>
      </c>
      <c r="G210" s="42">
        <f t="shared" si="6"/>
        <v>149.91999999999999</v>
      </c>
      <c r="H210" s="42">
        <f t="shared" si="7"/>
        <v>22488</v>
      </c>
      <c r="I210" s="26">
        <v>136.02175</v>
      </c>
      <c r="J210" s="27"/>
      <c r="K210" s="43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  <c r="ALN210" s="27"/>
      <c r="ALO210" s="27"/>
      <c r="ALP210" s="27"/>
      <c r="ALQ210" s="27"/>
      <c r="ALR210" s="27"/>
      <c r="ALS210" s="27"/>
      <c r="ALT210" s="27"/>
      <c r="ALU210" s="27"/>
      <c r="ALV210" s="27"/>
      <c r="ALW210" s="27"/>
      <c r="ALX210" s="27"/>
      <c r="ALY210" s="27"/>
      <c r="ALZ210" s="27"/>
      <c r="AMA210" s="27"/>
      <c r="AMB210" s="27"/>
      <c r="AMC210" s="27"/>
      <c r="AMD210" s="27"/>
      <c r="AME210" s="27"/>
      <c r="AMF210" s="27"/>
      <c r="AMG210" s="27"/>
      <c r="AMH210" s="27"/>
    </row>
    <row r="211" spans="1:1022" s="28" customFormat="1" ht="22.5" x14ac:dyDescent="0.2">
      <c r="A211" s="108"/>
      <c r="B211" s="57">
        <v>50450</v>
      </c>
      <c r="C211" s="23" t="s">
        <v>190</v>
      </c>
      <c r="D211" s="24" t="s">
        <v>32</v>
      </c>
      <c r="E211" s="25">
        <v>15</v>
      </c>
      <c r="F211" s="42">
        <v>489.49</v>
      </c>
      <c r="G211" s="42">
        <f t="shared" si="6"/>
        <v>603.92999999999995</v>
      </c>
      <c r="H211" s="42">
        <f t="shared" si="7"/>
        <v>9058.9500000000007</v>
      </c>
      <c r="I211" s="26">
        <v>516.66549999999995</v>
      </c>
      <c r="J211" s="27"/>
      <c r="K211" s="43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  <c r="ALN211" s="27"/>
      <c r="ALO211" s="27"/>
      <c r="ALP211" s="27"/>
      <c r="ALQ211" s="27"/>
      <c r="ALR211" s="27"/>
      <c r="ALS211" s="27"/>
      <c r="ALT211" s="27"/>
      <c r="ALU211" s="27"/>
      <c r="ALV211" s="27"/>
      <c r="ALW211" s="27"/>
      <c r="ALX211" s="27"/>
      <c r="ALY211" s="27"/>
      <c r="ALZ211" s="27"/>
      <c r="AMA211" s="27"/>
      <c r="AMB211" s="27"/>
      <c r="AMC211" s="27"/>
      <c r="AMD211" s="27"/>
      <c r="AME211" s="27"/>
      <c r="AMF211" s="27"/>
      <c r="AMG211" s="27"/>
      <c r="AMH211" s="27"/>
    </row>
    <row r="212" spans="1:1022" s="28" customFormat="1" x14ac:dyDescent="0.2">
      <c r="A212" s="108"/>
      <c r="B212" s="57">
        <v>55001</v>
      </c>
      <c r="C212" s="23" t="s">
        <v>191</v>
      </c>
      <c r="D212" s="24" t="s">
        <v>11</v>
      </c>
      <c r="E212" s="25">
        <v>486</v>
      </c>
      <c r="F212" s="42">
        <v>9.11</v>
      </c>
      <c r="G212" s="42">
        <f t="shared" si="6"/>
        <v>11.24</v>
      </c>
      <c r="H212" s="42">
        <f t="shared" si="7"/>
        <v>5462.64</v>
      </c>
      <c r="I212" s="26">
        <v>9.6202500000000004</v>
      </c>
      <c r="J212" s="27"/>
      <c r="K212" s="43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  <c r="ALN212" s="27"/>
      <c r="ALO212" s="27"/>
      <c r="ALP212" s="27"/>
      <c r="ALQ212" s="27"/>
      <c r="ALR212" s="27"/>
      <c r="ALS212" s="27"/>
      <c r="ALT212" s="27"/>
      <c r="ALU212" s="27"/>
      <c r="ALV212" s="27"/>
      <c r="ALW212" s="27"/>
      <c r="ALX212" s="27"/>
      <c r="ALY212" s="27"/>
      <c r="ALZ212" s="27"/>
      <c r="AMA212" s="27"/>
      <c r="AMB212" s="27"/>
      <c r="AMC212" s="27"/>
      <c r="AMD212" s="27"/>
      <c r="AME212" s="27"/>
      <c r="AMF212" s="27"/>
      <c r="AMG212" s="27"/>
      <c r="AMH212" s="27"/>
    </row>
    <row r="213" spans="1:1022" s="28" customFormat="1" x14ac:dyDescent="0.2">
      <c r="A213" s="108"/>
      <c r="B213" s="57">
        <v>55002</v>
      </c>
      <c r="C213" s="23" t="s">
        <v>192</v>
      </c>
      <c r="D213" s="24" t="s">
        <v>11</v>
      </c>
      <c r="E213" s="25">
        <v>486</v>
      </c>
      <c r="F213" s="42">
        <v>3.65</v>
      </c>
      <c r="G213" s="42">
        <f t="shared" si="6"/>
        <v>4.5</v>
      </c>
      <c r="H213" s="42">
        <f t="shared" si="7"/>
        <v>2187</v>
      </c>
      <c r="I213" s="26">
        <v>3.8506249999999995</v>
      </c>
      <c r="J213" s="27"/>
      <c r="K213" s="43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  <c r="ALN213" s="27"/>
      <c r="ALO213" s="27"/>
      <c r="ALP213" s="27"/>
      <c r="ALQ213" s="27"/>
      <c r="ALR213" s="27"/>
      <c r="ALS213" s="27"/>
      <c r="ALT213" s="27"/>
      <c r="ALU213" s="27"/>
      <c r="ALV213" s="27"/>
      <c r="ALW213" s="27"/>
      <c r="ALX213" s="27"/>
      <c r="ALY213" s="27"/>
      <c r="ALZ213" s="27"/>
      <c r="AMA213" s="27"/>
      <c r="AMB213" s="27"/>
      <c r="AMC213" s="27"/>
      <c r="AMD213" s="27"/>
      <c r="AME213" s="27"/>
      <c r="AMF213" s="27"/>
      <c r="AMG213" s="27"/>
      <c r="AMH213" s="27"/>
    </row>
    <row r="214" spans="1:1022" s="28" customFormat="1" x14ac:dyDescent="0.2">
      <c r="A214" s="108"/>
      <c r="B214" s="57">
        <v>55005</v>
      </c>
      <c r="C214" s="23" t="s">
        <v>193</v>
      </c>
      <c r="D214" s="24" t="s">
        <v>11</v>
      </c>
      <c r="E214" s="25">
        <v>486</v>
      </c>
      <c r="F214" s="42">
        <v>1.82</v>
      </c>
      <c r="G214" s="42">
        <f t="shared" si="6"/>
        <v>2.25</v>
      </c>
      <c r="H214" s="42">
        <f t="shared" si="7"/>
        <v>1093.5</v>
      </c>
      <c r="I214" s="26">
        <v>1.919</v>
      </c>
      <c r="J214" s="27"/>
      <c r="K214" s="43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  <c r="ALN214" s="27"/>
      <c r="ALO214" s="27"/>
      <c r="ALP214" s="27"/>
      <c r="ALQ214" s="27"/>
      <c r="ALR214" s="27"/>
      <c r="ALS214" s="27"/>
      <c r="ALT214" s="27"/>
      <c r="ALU214" s="27"/>
      <c r="ALV214" s="27"/>
      <c r="ALW214" s="27"/>
      <c r="ALX214" s="27"/>
      <c r="ALY214" s="27"/>
      <c r="ALZ214" s="27"/>
      <c r="AMA214" s="27"/>
      <c r="AMB214" s="27"/>
      <c r="AMC214" s="27"/>
      <c r="AMD214" s="27"/>
      <c r="AME214" s="27"/>
      <c r="AMF214" s="27"/>
      <c r="AMG214" s="27"/>
      <c r="AMH214" s="27"/>
    </row>
    <row r="215" spans="1:1022" s="28" customFormat="1" x14ac:dyDescent="0.2">
      <c r="A215" s="108"/>
      <c r="B215" s="57">
        <v>55010</v>
      </c>
      <c r="C215" s="23" t="s">
        <v>194</v>
      </c>
      <c r="D215" s="24" t="s">
        <v>11</v>
      </c>
      <c r="E215" s="25">
        <v>486</v>
      </c>
      <c r="F215" s="42">
        <v>5.47</v>
      </c>
      <c r="G215" s="42">
        <f t="shared" si="6"/>
        <v>6.75</v>
      </c>
      <c r="H215" s="42">
        <f t="shared" si="7"/>
        <v>3280.5</v>
      </c>
      <c r="I215" s="26">
        <v>5.7696250000000004</v>
      </c>
      <c r="J215" s="27"/>
      <c r="K215" s="43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  <c r="ALN215" s="27"/>
      <c r="ALO215" s="27"/>
      <c r="ALP215" s="27"/>
      <c r="ALQ215" s="27"/>
      <c r="ALR215" s="27"/>
      <c r="ALS215" s="27"/>
      <c r="ALT215" s="27"/>
      <c r="ALU215" s="27"/>
      <c r="ALV215" s="27"/>
      <c r="ALW215" s="27"/>
      <c r="ALX215" s="27"/>
      <c r="ALY215" s="27"/>
      <c r="ALZ215" s="27"/>
      <c r="AMA215" s="27"/>
      <c r="AMB215" s="27"/>
      <c r="AMC215" s="27"/>
      <c r="AMD215" s="27"/>
      <c r="AME215" s="27"/>
      <c r="AMF215" s="27"/>
      <c r="AMG215" s="27"/>
      <c r="AMH215" s="27"/>
    </row>
    <row r="216" spans="1:1022" s="28" customFormat="1" x14ac:dyDescent="0.2">
      <c r="A216" s="108"/>
      <c r="B216" s="57">
        <v>55012</v>
      </c>
      <c r="C216" s="23" t="s">
        <v>195</v>
      </c>
      <c r="D216" s="24" t="s">
        <v>11</v>
      </c>
      <c r="E216" s="25">
        <v>15</v>
      </c>
      <c r="F216" s="42">
        <v>10.94</v>
      </c>
      <c r="G216" s="42">
        <f t="shared" si="6"/>
        <v>13.5</v>
      </c>
      <c r="H216" s="42">
        <f t="shared" si="7"/>
        <v>202.5</v>
      </c>
      <c r="I216" s="26">
        <v>11.551875000000001</v>
      </c>
      <c r="J216" s="27"/>
      <c r="K216" s="43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  <c r="ALN216" s="27"/>
      <c r="ALO216" s="27"/>
      <c r="ALP216" s="27"/>
      <c r="ALQ216" s="27"/>
      <c r="ALR216" s="27"/>
      <c r="ALS216" s="27"/>
      <c r="ALT216" s="27"/>
      <c r="ALU216" s="27"/>
      <c r="ALV216" s="27"/>
      <c r="ALW216" s="27"/>
      <c r="ALX216" s="27"/>
      <c r="ALY216" s="27"/>
      <c r="ALZ216" s="27"/>
      <c r="AMA216" s="27"/>
      <c r="AMB216" s="27"/>
      <c r="AMC216" s="27"/>
      <c r="AMD216" s="27"/>
      <c r="AME216" s="27"/>
      <c r="AMF216" s="27"/>
      <c r="AMG216" s="27"/>
      <c r="AMH216" s="27"/>
    </row>
    <row r="217" spans="1:1022" s="28" customFormat="1" x14ac:dyDescent="0.2">
      <c r="A217" s="108"/>
      <c r="B217" s="57">
        <v>55015</v>
      </c>
      <c r="C217" s="23" t="s">
        <v>196</v>
      </c>
      <c r="D217" s="24" t="s">
        <v>11</v>
      </c>
      <c r="E217" s="25">
        <v>341</v>
      </c>
      <c r="F217" s="42">
        <v>9.11</v>
      </c>
      <c r="G217" s="42">
        <f t="shared" si="6"/>
        <v>11.24</v>
      </c>
      <c r="H217" s="42">
        <f t="shared" si="7"/>
        <v>3832.84</v>
      </c>
      <c r="I217" s="26">
        <v>9.6202500000000004</v>
      </c>
      <c r="J217" s="27"/>
      <c r="K217" s="43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  <c r="ALN217" s="27"/>
      <c r="ALO217" s="27"/>
      <c r="ALP217" s="27"/>
      <c r="ALQ217" s="27"/>
      <c r="ALR217" s="27"/>
      <c r="ALS217" s="27"/>
      <c r="ALT217" s="27"/>
      <c r="ALU217" s="27"/>
      <c r="ALV217" s="27"/>
      <c r="ALW217" s="27"/>
      <c r="ALX217" s="27"/>
      <c r="ALY217" s="27"/>
      <c r="ALZ217" s="27"/>
      <c r="AMA217" s="27"/>
      <c r="AMB217" s="27"/>
      <c r="AMC217" s="27"/>
      <c r="AMD217" s="27"/>
      <c r="AME217" s="27"/>
      <c r="AMF217" s="27"/>
      <c r="AMG217" s="27"/>
      <c r="AMH217" s="27"/>
    </row>
    <row r="218" spans="1:1022" s="28" customFormat="1" x14ac:dyDescent="0.2">
      <c r="A218" s="108"/>
      <c r="B218" s="57">
        <v>56005</v>
      </c>
      <c r="C218" s="23" t="s">
        <v>197</v>
      </c>
      <c r="D218" s="24" t="s">
        <v>11</v>
      </c>
      <c r="E218" s="25">
        <v>15</v>
      </c>
      <c r="F218" s="42">
        <v>5.47</v>
      </c>
      <c r="G218" s="42">
        <f t="shared" si="6"/>
        <v>6.75</v>
      </c>
      <c r="H218" s="42">
        <f t="shared" si="7"/>
        <v>101.25</v>
      </c>
      <c r="I218" s="26">
        <v>5.7696250000000004</v>
      </c>
      <c r="J218" s="27"/>
      <c r="K218" s="43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  <c r="ALN218" s="27"/>
      <c r="ALO218" s="27"/>
      <c r="ALP218" s="27"/>
      <c r="ALQ218" s="27"/>
      <c r="ALR218" s="27"/>
      <c r="ALS218" s="27"/>
      <c r="ALT218" s="27"/>
      <c r="ALU218" s="27"/>
      <c r="ALV218" s="27"/>
      <c r="ALW218" s="27"/>
      <c r="ALX218" s="27"/>
      <c r="ALY218" s="27"/>
      <c r="ALZ218" s="27"/>
      <c r="AMA218" s="27"/>
      <c r="AMB218" s="27"/>
      <c r="AMC218" s="27"/>
      <c r="AMD218" s="27"/>
      <c r="AME218" s="27"/>
      <c r="AMF218" s="27"/>
      <c r="AMG218" s="27"/>
      <c r="AMH218" s="27"/>
    </row>
    <row r="219" spans="1:1022" s="28" customFormat="1" x14ac:dyDescent="0.2">
      <c r="A219" s="108"/>
      <c r="B219" s="57">
        <v>56006</v>
      </c>
      <c r="C219" s="23" t="s">
        <v>198</v>
      </c>
      <c r="D219" s="24" t="s">
        <v>7</v>
      </c>
      <c r="E219" s="25">
        <v>15</v>
      </c>
      <c r="F219" s="42">
        <v>36.450000000000003</v>
      </c>
      <c r="G219" s="42">
        <f t="shared" si="6"/>
        <v>44.97</v>
      </c>
      <c r="H219" s="42">
        <f t="shared" si="7"/>
        <v>674.55</v>
      </c>
      <c r="I219" s="26">
        <v>38.493624999999994</v>
      </c>
      <c r="J219" s="27"/>
      <c r="K219" s="43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  <c r="ALN219" s="27"/>
      <c r="ALO219" s="27"/>
      <c r="ALP219" s="27"/>
      <c r="ALQ219" s="27"/>
      <c r="ALR219" s="27"/>
      <c r="ALS219" s="27"/>
      <c r="ALT219" s="27"/>
      <c r="ALU219" s="27"/>
      <c r="ALV219" s="27"/>
      <c r="ALW219" s="27"/>
      <c r="ALX219" s="27"/>
      <c r="ALY219" s="27"/>
      <c r="ALZ219" s="27"/>
      <c r="AMA219" s="27"/>
      <c r="AMB219" s="27"/>
      <c r="AMC219" s="27"/>
      <c r="AMD219" s="27"/>
      <c r="AME219" s="27"/>
      <c r="AMF219" s="27"/>
      <c r="AMG219" s="27"/>
      <c r="AMH219" s="27"/>
    </row>
    <row r="220" spans="1:1022" s="28" customFormat="1" x14ac:dyDescent="0.2">
      <c r="A220" s="108"/>
      <c r="B220" s="57">
        <v>57006</v>
      </c>
      <c r="C220" s="23" t="s">
        <v>199</v>
      </c>
      <c r="D220" s="24" t="s">
        <v>7</v>
      </c>
      <c r="E220" s="25">
        <v>15</v>
      </c>
      <c r="F220" s="42">
        <v>82.02</v>
      </c>
      <c r="G220" s="42">
        <f t="shared" si="6"/>
        <v>101.2</v>
      </c>
      <c r="H220" s="42">
        <f t="shared" si="7"/>
        <v>1518</v>
      </c>
      <c r="I220" s="26">
        <v>86.607499999999987</v>
      </c>
      <c r="J220" s="27"/>
      <c r="K220" s="43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  <c r="ALN220" s="27"/>
      <c r="ALO220" s="27"/>
      <c r="ALP220" s="27"/>
      <c r="ALQ220" s="27"/>
      <c r="ALR220" s="27"/>
      <c r="ALS220" s="27"/>
      <c r="ALT220" s="27"/>
      <c r="ALU220" s="27"/>
      <c r="ALV220" s="27"/>
      <c r="ALW220" s="27"/>
      <c r="ALX220" s="27"/>
      <c r="ALY220" s="27"/>
      <c r="ALZ220" s="27"/>
      <c r="AMA220" s="27"/>
      <c r="AMB220" s="27"/>
      <c r="AMC220" s="27"/>
      <c r="AMD220" s="27"/>
      <c r="AME220" s="27"/>
      <c r="AMF220" s="27"/>
      <c r="AMG220" s="27"/>
      <c r="AMH220" s="27"/>
    </row>
    <row r="221" spans="1:1022" s="28" customFormat="1" x14ac:dyDescent="0.2">
      <c r="A221" s="108"/>
      <c r="B221" s="57">
        <v>60110</v>
      </c>
      <c r="C221" s="23" t="s">
        <v>200</v>
      </c>
      <c r="D221" s="24" t="s">
        <v>11</v>
      </c>
      <c r="E221" s="25">
        <v>426</v>
      </c>
      <c r="F221" s="42">
        <v>52.48</v>
      </c>
      <c r="G221" s="42">
        <f t="shared" si="6"/>
        <v>64.75</v>
      </c>
      <c r="H221" s="42">
        <f t="shared" si="7"/>
        <v>27583.5</v>
      </c>
      <c r="I221" s="26">
        <v>35.450999999999993</v>
      </c>
      <c r="J221" s="27"/>
      <c r="K221" s="43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  <c r="ALN221" s="27"/>
      <c r="ALO221" s="27"/>
      <c r="ALP221" s="27"/>
      <c r="ALQ221" s="27"/>
      <c r="ALR221" s="27"/>
      <c r="ALS221" s="27"/>
      <c r="ALT221" s="27"/>
      <c r="ALU221" s="27"/>
      <c r="ALV221" s="27"/>
      <c r="ALW221" s="27"/>
      <c r="ALX221" s="27"/>
      <c r="ALY221" s="27"/>
      <c r="ALZ221" s="27"/>
      <c r="AMA221" s="27"/>
      <c r="AMB221" s="27"/>
      <c r="AMC221" s="27"/>
      <c r="AMD221" s="27"/>
      <c r="AME221" s="27"/>
      <c r="AMF221" s="27"/>
      <c r="AMG221" s="27"/>
      <c r="AMH221" s="27"/>
    </row>
    <row r="222" spans="1:1022" s="28" customFormat="1" x14ac:dyDescent="0.2">
      <c r="A222" s="108"/>
      <c r="B222" s="57">
        <v>60113</v>
      </c>
      <c r="C222" s="23" t="s">
        <v>201</v>
      </c>
      <c r="D222" s="24" t="s">
        <v>11</v>
      </c>
      <c r="E222" s="25">
        <v>53</v>
      </c>
      <c r="F222" s="42">
        <v>185.19</v>
      </c>
      <c r="G222" s="42">
        <f t="shared" si="6"/>
        <v>228.49</v>
      </c>
      <c r="H222" s="42">
        <f t="shared" si="7"/>
        <v>12109.97</v>
      </c>
      <c r="I222" s="26">
        <v>124.949625</v>
      </c>
      <c r="J222" s="27"/>
      <c r="K222" s="43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  <c r="ADC222" s="27"/>
      <c r="ADD222" s="27"/>
      <c r="ADE222" s="27"/>
      <c r="ADF222" s="27"/>
      <c r="ADG222" s="27"/>
      <c r="ADH222" s="27"/>
      <c r="ADI222" s="27"/>
      <c r="ADJ222" s="27"/>
      <c r="ADK222" s="27"/>
      <c r="ADL222" s="27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I222" s="27"/>
      <c r="AFJ222" s="27"/>
      <c r="AFK222" s="27"/>
      <c r="AFL222" s="27"/>
      <c r="AFM222" s="27"/>
      <c r="AFN222" s="27"/>
      <c r="AFO222" s="27"/>
      <c r="AFP222" s="27"/>
      <c r="AFQ222" s="27"/>
      <c r="AFR222" s="27"/>
      <c r="AFS222" s="27"/>
      <c r="AFT222" s="27"/>
      <c r="AFU222" s="27"/>
      <c r="AFV222" s="27"/>
      <c r="AFW222" s="27"/>
      <c r="AFX222" s="27"/>
      <c r="AFY222" s="27"/>
      <c r="AFZ222" s="27"/>
      <c r="AGA222" s="27"/>
      <c r="AGB222" s="27"/>
      <c r="AGC222" s="27"/>
      <c r="AGD222" s="27"/>
      <c r="AGE222" s="27"/>
      <c r="AGF222" s="27"/>
      <c r="AGG222" s="27"/>
      <c r="AGH222" s="27"/>
      <c r="AGI222" s="27"/>
      <c r="AGJ222" s="27"/>
      <c r="AGK222" s="27"/>
      <c r="AGL222" s="27"/>
      <c r="AGM222" s="27"/>
      <c r="AGN222" s="27"/>
      <c r="AGO222" s="27"/>
      <c r="AGP222" s="27"/>
      <c r="AGQ222" s="27"/>
      <c r="AGR222" s="27"/>
      <c r="AGS222" s="27"/>
      <c r="AGT222" s="27"/>
      <c r="AGU222" s="27"/>
      <c r="AGV222" s="27"/>
      <c r="AGW222" s="27"/>
      <c r="AGX222" s="27"/>
      <c r="AGY222" s="27"/>
      <c r="AGZ222" s="27"/>
      <c r="AHA222" s="27"/>
      <c r="AHB222" s="27"/>
      <c r="AHC222" s="27"/>
      <c r="AHD222" s="27"/>
      <c r="AHE222" s="27"/>
      <c r="AHF222" s="27"/>
      <c r="AHG222" s="27"/>
      <c r="AHH222" s="27"/>
      <c r="AHI222" s="27"/>
      <c r="AHJ222" s="27"/>
      <c r="AHK222" s="27"/>
      <c r="AHL222" s="27"/>
      <c r="AHM222" s="27"/>
      <c r="AHN222" s="27"/>
      <c r="AHO222" s="27"/>
      <c r="AHP222" s="27"/>
      <c r="AHQ222" s="27"/>
      <c r="AHR222" s="27"/>
      <c r="AHS222" s="27"/>
      <c r="AHT222" s="27"/>
      <c r="AHU222" s="27"/>
      <c r="AHV222" s="27"/>
      <c r="AHW222" s="27"/>
      <c r="AHX222" s="27"/>
      <c r="AHY222" s="27"/>
      <c r="AHZ222" s="27"/>
      <c r="AIA222" s="27"/>
      <c r="AIB222" s="27"/>
      <c r="AIC222" s="27"/>
      <c r="AID222" s="27"/>
      <c r="AIE222" s="27"/>
      <c r="AIF222" s="27"/>
      <c r="AIG222" s="27"/>
      <c r="AIH222" s="27"/>
      <c r="AII222" s="27"/>
      <c r="AIJ222" s="27"/>
      <c r="AIK222" s="27"/>
      <c r="AIL222" s="27"/>
      <c r="AIM222" s="27"/>
      <c r="AIN222" s="27"/>
      <c r="AIO222" s="27"/>
      <c r="AIP222" s="27"/>
      <c r="AIQ222" s="27"/>
      <c r="AIR222" s="27"/>
      <c r="AIS222" s="27"/>
      <c r="AIT222" s="27"/>
      <c r="AIU222" s="27"/>
      <c r="AIV222" s="27"/>
      <c r="AIW222" s="27"/>
      <c r="AIX222" s="27"/>
      <c r="AIY222" s="27"/>
      <c r="AIZ222" s="27"/>
      <c r="AJA222" s="27"/>
      <c r="AJB222" s="27"/>
      <c r="AJC222" s="27"/>
      <c r="AJD222" s="27"/>
      <c r="AJE222" s="27"/>
      <c r="AJF222" s="27"/>
      <c r="AJG222" s="27"/>
      <c r="AJH222" s="27"/>
      <c r="AJI222" s="27"/>
      <c r="AJJ222" s="27"/>
      <c r="AJK222" s="27"/>
      <c r="AJL222" s="27"/>
      <c r="AJM222" s="27"/>
      <c r="AJN222" s="27"/>
      <c r="AJO222" s="27"/>
      <c r="AJP222" s="27"/>
      <c r="AJQ222" s="27"/>
      <c r="AJR222" s="27"/>
      <c r="AJS222" s="27"/>
      <c r="AJT222" s="27"/>
      <c r="AJU222" s="27"/>
      <c r="AJV222" s="27"/>
      <c r="AJW222" s="27"/>
      <c r="AJX222" s="27"/>
      <c r="AJY222" s="27"/>
      <c r="AJZ222" s="27"/>
      <c r="AKA222" s="27"/>
      <c r="AKB222" s="27"/>
      <c r="AKC222" s="27"/>
      <c r="AKD222" s="27"/>
      <c r="AKE222" s="27"/>
      <c r="AKF222" s="27"/>
      <c r="AKG222" s="27"/>
      <c r="AKH222" s="27"/>
      <c r="AKI222" s="27"/>
      <c r="AKJ222" s="27"/>
      <c r="AKK222" s="27"/>
      <c r="AKL222" s="27"/>
      <c r="AKM222" s="27"/>
      <c r="AKN222" s="27"/>
      <c r="AKO222" s="27"/>
      <c r="AKP222" s="27"/>
      <c r="AKQ222" s="27"/>
      <c r="AKR222" s="27"/>
      <c r="AKS222" s="27"/>
      <c r="AKT222" s="27"/>
      <c r="AKU222" s="27"/>
      <c r="AKV222" s="27"/>
      <c r="AKW222" s="27"/>
      <c r="AKX222" s="27"/>
      <c r="AKY222" s="27"/>
      <c r="AKZ222" s="27"/>
      <c r="ALA222" s="27"/>
      <c r="ALB222" s="27"/>
      <c r="ALC222" s="27"/>
      <c r="ALD222" s="27"/>
      <c r="ALE222" s="27"/>
      <c r="ALF222" s="27"/>
      <c r="ALG222" s="27"/>
      <c r="ALH222" s="27"/>
      <c r="ALI222" s="27"/>
      <c r="ALJ222" s="27"/>
      <c r="ALK222" s="27"/>
      <c r="ALL222" s="27"/>
      <c r="ALM222" s="27"/>
      <c r="ALN222" s="27"/>
      <c r="ALO222" s="27"/>
      <c r="ALP222" s="27"/>
      <c r="ALQ222" s="27"/>
      <c r="ALR222" s="27"/>
      <c r="ALS222" s="27"/>
      <c r="ALT222" s="27"/>
      <c r="ALU222" s="27"/>
      <c r="ALV222" s="27"/>
      <c r="ALW222" s="27"/>
      <c r="ALX222" s="27"/>
      <c r="ALY222" s="27"/>
      <c r="ALZ222" s="27"/>
      <c r="AMA222" s="27"/>
      <c r="AMB222" s="27"/>
      <c r="AMC222" s="27"/>
      <c r="AMD222" s="27"/>
      <c r="AME222" s="27"/>
      <c r="AMF222" s="27"/>
      <c r="AMG222" s="27"/>
      <c r="AMH222" s="27"/>
    </row>
    <row r="223" spans="1:1022" s="28" customFormat="1" x14ac:dyDescent="0.2">
      <c r="A223" s="108"/>
      <c r="B223" s="57">
        <v>60130</v>
      </c>
      <c r="C223" s="23" t="s">
        <v>1937</v>
      </c>
      <c r="D223" s="24" t="s">
        <v>68</v>
      </c>
      <c r="E223" s="25">
        <v>3000</v>
      </c>
      <c r="F223" s="25">
        <v>12.97</v>
      </c>
      <c r="G223" s="42">
        <f t="shared" si="6"/>
        <v>16</v>
      </c>
      <c r="H223" s="42">
        <f t="shared" si="7"/>
        <v>48000</v>
      </c>
      <c r="I223" s="26"/>
      <c r="J223" s="27"/>
      <c r="K223" s="43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  <c r="ADC223" s="27"/>
      <c r="ADD223" s="27"/>
      <c r="ADE223" s="27"/>
      <c r="ADF223" s="27"/>
      <c r="ADG223" s="27"/>
      <c r="ADH223" s="27"/>
      <c r="ADI223" s="27"/>
      <c r="ADJ223" s="27"/>
      <c r="ADK223" s="27"/>
      <c r="ADL223" s="27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I223" s="27"/>
      <c r="AFJ223" s="27"/>
      <c r="AFK223" s="27"/>
      <c r="AFL223" s="27"/>
      <c r="AFM223" s="27"/>
      <c r="AFN223" s="27"/>
      <c r="AFO223" s="27"/>
      <c r="AFP223" s="27"/>
      <c r="AFQ223" s="27"/>
      <c r="AFR223" s="27"/>
      <c r="AFS223" s="27"/>
      <c r="AFT223" s="27"/>
      <c r="AFU223" s="27"/>
      <c r="AFV223" s="27"/>
      <c r="AFW223" s="27"/>
      <c r="AFX223" s="27"/>
      <c r="AFY223" s="27"/>
      <c r="AFZ223" s="27"/>
      <c r="AGA223" s="27"/>
      <c r="AGB223" s="27"/>
      <c r="AGC223" s="27"/>
      <c r="AGD223" s="27"/>
      <c r="AGE223" s="27"/>
      <c r="AGF223" s="27"/>
      <c r="AGG223" s="27"/>
      <c r="AGH223" s="27"/>
      <c r="AGI223" s="27"/>
      <c r="AGJ223" s="27"/>
      <c r="AGK223" s="27"/>
      <c r="AGL223" s="27"/>
      <c r="AGM223" s="27"/>
      <c r="AGN223" s="27"/>
      <c r="AGO223" s="27"/>
      <c r="AGP223" s="27"/>
      <c r="AGQ223" s="27"/>
      <c r="AGR223" s="27"/>
      <c r="AGS223" s="27"/>
      <c r="AGT223" s="27"/>
      <c r="AGU223" s="27"/>
      <c r="AGV223" s="27"/>
      <c r="AGW223" s="27"/>
      <c r="AGX223" s="27"/>
      <c r="AGY223" s="27"/>
      <c r="AGZ223" s="27"/>
      <c r="AHA223" s="27"/>
      <c r="AHB223" s="27"/>
      <c r="AHC223" s="27"/>
      <c r="AHD223" s="27"/>
      <c r="AHE223" s="27"/>
      <c r="AHF223" s="27"/>
      <c r="AHG223" s="27"/>
      <c r="AHH223" s="27"/>
      <c r="AHI223" s="27"/>
      <c r="AHJ223" s="27"/>
      <c r="AHK223" s="27"/>
      <c r="AHL223" s="27"/>
      <c r="AHM223" s="27"/>
      <c r="AHN223" s="27"/>
      <c r="AHO223" s="27"/>
      <c r="AHP223" s="27"/>
      <c r="AHQ223" s="27"/>
      <c r="AHR223" s="27"/>
      <c r="AHS223" s="27"/>
      <c r="AHT223" s="27"/>
      <c r="AHU223" s="27"/>
      <c r="AHV223" s="27"/>
      <c r="AHW223" s="27"/>
      <c r="AHX223" s="27"/>
      <c r="AHY223" s="27"/>
      <c r="AHZ223" s="27"/>
      <c r="AIA223" s="27"/>
      <c r="AIB223" s="27"/>
      <c r="AIC223" s="27"/>
      <c r="AID223" s="27"/>
      <c r="AIE223" s="27"/>
      <c r="AIF223" s="27"/>
      <c r="AIG223" s="27"/>
      <c r="AIH223" s="27"/>
      <c r="AII223" s="27"/>
      <c r="AIJ223" s="27"/>
      <c r="AIK223" s="27"/>
      <c r="AIL223" s="27"/>
      <c r="AIM223" s="27"/>
      <c r="AIN223" s="27"/>
      <c r="AIO223" s="27"/>
      <c r="AIP223" s="27"/>
      <c r="AIQ223" s="27"/>
      <c r="AIR223" s="27"/>
      <c r="AIS223" s="27"/>
      <c r="AIT223" s="27"/>
      <c r="AIU223" s="27"/>
      <c r="AIV223" s="27"/>
      <c r="AIW223" s="27"/>
      <c r="AIX223" s="27"/>
      <c r="AIY223" s="27"/>
      <c r="AIZ223" s="27"/>
      <c r="AJA223" s="27"/>
      <c r="AJB223" s="27"/>
      <c r="AJC223" s="27"/>
      <c r="AJD223" s="27"/>
      <c r="AJE223" s="27"/>
      <c r="AJF223" s="27"/>
      <c r="AJG223" s="27"/>
      <c r="AJH223" s="27"/>
      <c r="AJI223" s="27"/>
      <c r="AJJ223" s="27"/>
      <c r="AJK223" s="27"/>
      <c r="AJL223" s="27"/>
      <c r="AJM223" s="27"/>
      <c r="AJN223" s="27"/>
      <c r="AJO223" s="27"/>
      <c r="AJP223" s="27"/>
      <c r="AJQ223" s="27"/>
      <c r="AJR223" s="27"/>
      <c r="AJS223" s="27"/>
      <c r="AJT223" s="27"/>
      <c r="AJU223" s="27"/>
      <c r="AJV223" s="27"/>
      <c r="AJW223" s="27"/>
      <c r="AJX223" s="27"/>
      <c r="AJY223" s="27"/>
      <c r="AJZ223" s="27"/>
      <c r="AKA223" s="27"/>
      <c r="AKB223" s="27"/>
      <c r="AKC223" s="27"/>
      <c r="AKD223" s="27"/>
      <c r="AKE223" s="27"/>
      <c r="AKF223" s="27"/>
      <c r="AKG223" s="27"/>
      <c r="AKH223" s="27"/>
      <c r="AKI223" s="27"/>
      <c r="AKJ223" s="27"/>
      <c r="AKK223" s="27"/>
      <c r="AKL223" s="27"/>
      <c r="AKM223" s="27"/>
      <c r="AKN223" s="27"/>
      <c r="AKO223" s="27"/>
      <c r="AKP223" s="27"/>
      <c r="AKQ223" s="27"/>
      <c r="AKR223" s="27"/>
      <c r="AKS223" s="27"/>
      <c r="AKT223" s="27"/>
      <c r="AKU223" s="27"/>
      <c r="AKV223" s="27"/>
      <c r="AKW223" s="27"/>
      <c r="AKX223" s="27"/>
      <c r="AKY223" s="27"/>
      <c r="AKZ223" s="27"/>
      <c r="ALA223" s="27"/>
      <c r="ALB223" s="27"/>
      <c r="ALC223" s="27"/>
      <c r="ALD223" s="27"/>
      <c r="ALE223" s="27"/>
      <c r="ALF223" s="27"/>
      <c r="ALG223" s="27"/>
      <c r="ALH223" s="27"/>
      <c r="ALI223" s="27"/>
      <c r="ALJ223" s="27"/>
      <c r="ALK223" s="27"/>
      <c r="ALL223" s="27"/>
      <c r="ALM223" s="27"/>
      <c r="ALN223" s="27"/>
      <c r="ALO223" s="27"/>
      <c r="ALP223" s="27"/>
      <c r="ALQ223" s="27"/>
      <c r="ALR223" s="27"/>
      <c r="ALS223" s="27"/>
      <c r="ALT223" s="27"/>
      <c r="ALU223" s="27"/>
      <c r="ALV223" s="27"/>
      <c r="ALW223" s="27"/>
      <c r="ALX223" s="27"/>
      <c r="ALY223" s="27"/>
      <c r="ALZ223" s="27"/>
      <c r="AMA223" s="27"/>
      <c r="AMB223" s="27"/>
      <c r="AMC223" s="27"/>
      <c r="AMD223" s="27"/>
      <c r="AME223" s="27"/>
      <c r="AMF223" s="27"/>
      <c r="AMG223" s="27"/>
      <c r="AMH223" s="27"/>
    </row>
    <row r="224" spans="1:1022" s="28" customFormat="1" x14ac:dyDescent="0.2">
      <c r="A224" s="108"/>
      <c r="B224" s="57">
        <v>60131</v>
      </c>
      <c r="C224" s="23" t="s">
        <v>1938</v>
      </c>
      <c r="D224" s="24" t="s">
        <v>68</v>
      </c>
      <c r="E224" s="25">
        <v>3000</v>
      </c>
      <c r="F224" s="25">
        <v>2.48</v>
      </c>
      <c r="G224" s="42">
        <f t="shared" si="6"/>
        <v>3.06</v>
      </c>
      <c r="H224" s="42">
        <f t="shared" si="7"/>
        <v>9180</v>
      </c>
      <c r="I224" s="26"/>
      <c r="J224" s="27"/>
      <c r="K224" s="43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  <c r="ADC224" s="27"/>
      <c r="ADD224" s="27"/>
      <c r="ADE224" s="27"/>
      <c r="ADF224" s="27"/>
      <c r="ADG224" s="27"/>
      <c r="ADH224" s="27"/>
      <c r="ADI224" s="27"/>
      <c r="ADJ224" s="27"/>
      <c r="ADK224" s="27"/>
      <c r="ADL224" s="27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I224" s="27"/>
      <c r="AFJ224" s="27"/>
      <c r="AFK224" s="27"/>
      <c r="AFL224" s="27"/>
      <c r="AFM224" s="27"/>
      <c r="AFN224" s="27"/>
      <c r="AFO224" s="27"/>
      <c r="AFP224" s="27"/>
      <c r="AFQ224" s="27"/>
      <c r="AFR224" s="27"/>
      <c r="AFS224" s="27"/>
      <c r="AFT224" s="27"/>
      <c r="AFU224" s="27"/>
      <c r="AFV224" s="27"/>
      <c r="AFW224" s="27"/>
      <c r="AFX224" s="27"/>
      <c r="AFY224" s="27"/>
      <c r="AFZ224" s="27"/>
      <c r="AGA224" s="27"/>
      <c r="AGB224" s="27"/>
      <c r="AGC224" s="27"/>
      <c r="AGD224" s="27"/>
      <c r="AGE224" s="27"/>
      <c r="AGF224" s="27"/>
      <c r="AGG224" s="27"/>
      <c r="AGH224" s="27"/>
      <c r="AGI224" s="27"/>
      <c r="AGJ224" s="27"/>
      <c r="AGK224" s="27"/>
      <c r="AGL224" s="27"/>
      <c r="AGM224" s="27"/>
      <c r="AGN224" s="27"/>
      <c r="AGO224" s="27"/>
      <c r="AGP224" s="27"/>
      <c r="AGQ224" s="27"/>
      <c r="AGR224" s="27"/>
      <c r="AGS224" s="27"/>
      <c r="AGT224" s="27"/>
      <c r="AGU224" s="27"/>
      <c r="AGV224" s="27"/>
      <c r="AGW224" s="27"/>
      <c r="AGX224" s="27"/>
      <c r="AGY224" s="27"/>
      <c r="AGZ224" s="27"/>
      <c r="AHA224" s="27"/>
      <c r="AHB224" s="27"/>
      <c r="AHC224" s="27"/>
      <c r="AHD224" s="27"/>
      <c r="AHE224" s="27"/>
      <c r="AHF224" s="27"/>
      <c r="AHG224" s="27"/>
      <c r="AHH224" s="27"/>
      <c r="AHI224" s="27"/>
      <c r="AHJ224" s="27"/>
      <c r="AHK224" s="27"/>
      <c r="AHL224" s="27"/>
      <c r="AHM224" s="27"/>
      <c r="AHN224" s="27"/>
      <c r="AHO224" s="27"/>
      <c r="AHP224" s="27"/>
      <c r="AHQ224" s="27"/>
      <c r="AHR224" s="27"/>
      <c r="AHS224" s="27"/>
      <c r="AHT224" s="27"/>
      <c r="AHU224" s="27"/>
      <c r="AHV224" s="27"/>
      <c r="AHW224" s="27"/>
      <c r="AHX224" s="27"/>
      <c r="AHY224" s="27"/>
      <c r="AHZ224" s="27"/>
      <c r="AIA224" s="27"/>
      <c r="AIB224" s="27"/>
      <c r="AIC224" s="27"/>
      <c r="AID224" s="27"/>
      <c r="AIE224" s="27"/>
      <c r="AIF224" s="27"/>
      <c r="AIG224" s="27"/>
      <c r="AIH224" s="27"/>
      <c r="AII224" s="27"/>
      <c r="AIJ224" s="27"/>
      <c r="AIK224" s="27"/>
      <c r="AIL224" s="27"/>
      <c r="AIM224" s="27"/>
      <c r="AIN224" s="27"/>
      <c r="AIO224" s="27"/>
      <c r="AIP224" s="27"/>
      <c r="AIQ224" s="27"/>
      <c r="AIR224" s="27"/>
      <c r="AIS224" s="27"/>
      <c r="AIT224" s="27"/>
      <c r="AIU224" s="27"/>
      <c r="AIV224" s="27"/>
      <c r="AIW224" s="27"/>
      <c r="AIX224" s="27"/>
      <c r="AIY224" s="27"/>
      <c r="AIZ224" s="27"/>
      <c r="AJA224" s="27"/>
      <c r="AJB224" s="27"/>
      <c r="AJC224" s="27"/>
      <c r="AJD224" s="27"/>
      <c r="AJE224" s="27"/>
      <c r="AJF224" s="27"/>
      <c r="AJG224" s="27"/>
      <c r="AJH224" s="27"/>
      <c r="AJI224" s="27"/>
      <c r="AJJ224" s="27"/>
      <c r="AJK224" s="27"/>
      <c r="AJL224" s="27"/>
      <c r="AJM224" s="27"/>
      <c r="AJN224" s="27"/>
      <c r="AJO224" s="27"/>
      <c r="AJP224" s="27"/>
      <c r="AJQ224" s="27"/>
      <c r="AJR224" s="27"/>
      <c r="AJS224" s="27"/>
      <c r="AJT224" s="27"/>
      <c r="AJU224" s="27"/>
      <c r="AJV224" s="27"/>
      <c r="AJW224" s="27"/>
      <c r="AJX224" s="27"/>
      <c r="AJY224" s="27"/>
      <c r="AJZ224" s="27"/>
      <c r="AKA224" s="27"/>
      <c r="AKB224" s="27"/>
      <c r="AKC224" s="27"/>
      <c r="AKD224" s="27"/>
      <c r="AKE224" s="27"/>
      <c r="AKF224" s="27"/>
      <c r="AKG224" s="27"/>
      <c r="AKH224" s="27"/>
      <c r="AKI224" s="27"/>
      <c r="AKJ224" s="27"/>
      <c r="AKK224" s="27"/>
      <c r="AKL224" s="27"/>
      <c r="AKM224" s="27"/>
      <c r="AKN224" s="27"/>
      <c r="AKO224" s="27"/>
      <c r="AKP224" s="27"/>
      <c r="AKQ224" s="27"/>
      <c r="AKR224" s="27"/>
      <c r="AKS224" s="27"/>
      <c r="AKT224" s="27"/>
      <c r="AKU224" s="27"/>
      <c r="AKV224" s="27"/>
      <c r="AKW224" s="27"/>
      <c r="AKX224" s="27"/>
      <c r="AKY224" s="27"/>
      <c r="AKZ224" s="27"/>
      <c r="ALA224" s="27"/>
      <c r="ALB224" s="27"/>
      <c r="ALC224" s="27"/>
      <c r="ALD224" s="27"/>
      <c r="ALE224" s="27"/>
      <c r="ALF224" s="27"/>
      <c r="ALG224" s="27"/>
      <c r="ALH224" s="27"/>
      <c r="ALI224" s="27"/>
      <c r="ALJ224" s="27"/>
      <c r="ALK224" s="27"/>
      <c r="ALL224" s="27"/>
      <c r="ALM224" s="27"/>
      <c r="ALN224" s="27"/>
      <c r="ALO224" s="27"/>
      <c r="ALP224" s="27"/>
      <c r="ALQ224" s="27"/>
      <c r="ALR224" s="27"/>
      <c r="ALS224" s="27"/>
      <c r="ALT224" s="27"/>
      <c r="ALU224" s="27"/>
      <c r="ALV224" s="27"/>
      <c r="ALW224" s="27"/>
      <c r="ALX224" s="27"/>
      <c r="ALY224" s="27"/>
      <c r="ALZ224" s="27"/>
      <c r="AMA224" s="27"/>
      <c r="AMB224" s="27"/>
      <c r="AMC224" s="27"/>
      <c r="AMD224" s="27"/>
      <c r="AME224" s="27"/>
      <c r="AMF224" s="27"/>
      <c r="AMG224" s="27"/>
      <c r="AMH224" s="27"/>
    </row>
    <row r="225" spans="1:1022" s="28" customFormat="1" x14ac:dyDescent="0.2">
      <c r="A225" s="108"/>
      <c r="B225" s="57">
        <v>60221</v>
      </c>
      <c r="C225" s="23" t="s">
        <v>202</v>
      </c>
      <c r="D225" s="24" t="s">
        <v>11</v>
      </c>
      <c r="E225" s="25">
        <v>662</v>
      </c>
      <c r="F225" s="42">
        <v>45.18</v>
      </c>
      <c r="G225" s="42">
        <f t="shared" si="6"/>
        <v>55.74</v>
      </c>
      <c r="H225" s="42">
        <f t="shared" si="7"/>
        <v>36899.879999999997</v>
      </c>
      <c r="I225" s="26">
        <v>46.270624999999995</v>
      </c>
      <c r="J225" s="27"/>
      <c r="K225" s="43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  <c r="ADC225" s="27"/>
      <c r="ADD225" s="27"/>
      <c r="ADE225" s="27"/>
      <c r="ADF225" s="27"/>
      <c r="ADG225" s="27"/>
      <c r="ADH225" s="27"/>
      <c r="ADI225" s="27"/>
      <c r="ADJ225" s="27"/>
      <c r="ADK225" s="27"/>
      <c r="ADL225" s="27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I225" s="27"/>
      <c r="AFJ225" s="27"/>
      <c r="AFK225" s="27"/>
      <c r="AFL225" s="27"/>
      <c r="AFM225" s="27"/>
      <c r="AFN225" s="27"/>
      <c r="AFO225" s="27"/>
      <c r="AFP225" s="27"/>
      <c r="AFQ225" s="27"/>
      <c r="AFR225" s="27"/>
      <c r="AFS225" s="27"/>
      <c r="AFT225" s="27"/>
      <c r="AFU225" s="27"/>
      <c r="AFV225" s="27"/>
      <c r="AFW225" s="27"/>
      <c r="AFX225" s="27"/>
      <c r="AFY225" s="27"/>
      <c r="AFZ225" s="27"/>
      <c r="AGA225" s="27"/>
      <c r="AGB225" s="27"/>
      <c r="AGC225" s="27"/>
      <c r="AGD225" s="27"/>
      <c r="AGE225" s="27"/>
      <c r="AGF225" s="27"/>
      <c r="AGG225" s="27"/>
      <c r="AGH225" s="27"/>
      <c r="AGI225" s="27"/>
      <c r="AGJ225" s="27"/>
      <c r="AGK225" s="27"/>
      <c r="AGL225" s="27"/>
      <c r="AGM225" s="27"/>
      <c r="AGN225" s="27"/>
      <c r="AGO225" s="27"/>
      <c r="AGP225" s="27"/>
      <c r="AGQ225" s="27"/>
      <c r="AGR225" s="27"/>
      <c r="AGS225" s="27"/>
      <c r="AGT225" s="27"/>
      <c r="AGU225" s="27"/>
      <c r="AGV225" s="27"/>
      <c r="AGW225" s="27"/>
      <c r="AGX225" s="27"/>
      <c r="AGY225" s="27"/>
      <c r="AGZ225" s="27"/>
      <c r="AHA225" s="27"/>
      <c r="AHB225" s="27"/>
      <c r="AHC225" s="27"/>
      <c r="AHD225" s="27"/>
      <c r="AHE225" s="27"/>
      <c r="AHF225" s="27"/>
      <c r="AHG225" s="27"/>
      <c r="AHH225" s="27"/>
      <c r="AHI225" s="27"/>
      <c r="AHJ225" s="27"/>
      <c r="AHK225" s="27"/>
      <c r="AHL225" s="27"/>
      <c r="AHM225" s="27"/>
      <c r="AHN225" s="27"/>
      <c r="AHO225" s="27"/>
      <c r="AHP225" s="27"/>
      <c r="AHQ225" s="27"/>
      <c r="AHR225" s="27"/>
      <c r="AHS225" s="27"/>
      <c r="AHT225" s="27"/>
      <c r="AHU225" s="27"/>
      <c r="AHV225" s="27"/>
      <c r="AHW225" s="27"/>
      <c r="AHX225" s="27"/>
      <c r="AHY225" s="27"/>
      <c r="AHZ225" s="27"/>
      <c r="AIA225" s="27"/>
      <c r="AIB225" s="27"/>
      <c r="AIC225" s="27"/>
      <c r="AID225" s="27"/>
      <c r="AIE225" s="27"/>
      <c r="AIF225" s="27"/>
      <c r="AIG225" s="27"/>
      <c r="AIH225" s="27"/>
      <c r="AII225" s="27"/>
      <c r="AIJ225" s="27"/>
      <c r="AIK225" s="27"/>
      <c r="AIL225" s="27"/>
      <c r="AIM225" s="27"/>
      <c r="AIN225" s="27"/>
      <c r="AIO225" s="27"/>
      <c r="AIP225" s="27"/>
      <c r="AIQ225" s="27"/>
      <c r="AIR225" s="27"/>
      <c r="AIS225" s="27"/>
      <c r="AIT225" s="27"/>
      <c r="AIU225" s="27"/>
      <c r="AIV225" s="27"/>
      <c r="AIW225" s="27"/>
      <c r="AIX225" s="27"/>
      <c r="AIY225" s="27"/>
      <c r="AIZ225" s="27"/>
      <c r="AJA225" s="27"/>
      <c r="AJB225" s="27"/>
      <c r="AJC225" s="27"/>
      <c r="AJD225" s="27"/>
      <c r="AJE225" s="27"/>
      <c r="AJF225" s="27"/>
      <c r="AJG225" s="27"/>
      <c r="AJH225" s="27"/>
      <c r="AJI225" s="27"/>
      <c r="AJJ225" s="27"/>
      <c r="AJK225" s="27"/>
      <c r="AJL225" s="27"/>
      <c r="AJM225" s="27"/>
      <c r="AJN225" s="27"/>
      <c r="AJO225" s="27"/>
      <c r="AJP225" s="27"/>
      <c r="AJQ225" s="27"/>
      <c r="AJR225" s="27"/>
      <c r="AJS225" s="27"/>
      <c r="AJT225" s="27"/>
      <c r="AJU225" s="27"/>
      <c r="AJV225" s="27"/>
      <c r="AJW225" s="27"/>
      <c r="AJX225" s="27"/>
      <c r="AJY225" s="27"/>
      <c r="AJZ225" s="27"/>
      <c r="AKA225" s="27"/>
      <c r="AKB225" s="27"/>
      <c r="AKC225" s="27"/>
      <c r="AKD225" s="27"/>
      <c r="AKE225" s="27"/>
      <c r="AKF225" s="27"/>
      <c r="AKG225" s="27"/>
      <c r="AKH225" s="27"/>
      <c r="AKI225" s="27"/>
      <c r="AKJ225" s="27"/>
      <c r="AKK225" s="27"/>
      <c r="AKL225" s="27"/>
      <c r="AKM225" s="27"/>
      <c r="AKN225" s="27"/>
      <c r="AKO225" s="27"/>
      <c r="AKP225" s="27"/>
      <c r="AKQ225" s="27"/>
      <c r="AKR225" s="27"/>
      <c r="AKS225" s="27"/>
      <c r="AKT225" s="27"/>
      <c r="AKU225" s="27"/>
      <c r="AKV225" s="27"/>
      <c r="AKW225" s="27"/>
      <c r="AKX225" s="27"/>
      <c r="AKY225" s="27"/>
      <c r="AKZ225" s="27"/>
      <c r="ALA225" s="27"/>
      <c r="ALB225" s="27"/>
      <c r="ALC225" s="27"/>
      <c r="ALD225" s="27"/>
      <c r="ALE225" s="27"/>
      <c r="ALF225" s="27"/>
      <c r="ALG225" s="27"/>
      <c r="ALH225" s="27"/>
      <c r="ALI225" s="27"/>
      <c r="ALJ225" s="27"/>
      <c r="ALK225" s="27"/>
      <c r="ALL225" s="27"/>
      <c r="ALM225" s="27"/>
      <c r="ALN225" s="27"/>
      <c r="ALO225" s="27"/>
      <c r="ALP225" s="27"/>
      <c r="ALQ225" s="27"/>
      <c r="ALR225" s="27"/>
      <c r="ALS225" s="27"/>
      <c r="ALT225" s="27"/>
      <c r="ALU225" s="27"/>
      <c r="ALV225" s="27"/>
      <c r="ALW225" s="27"/>
      <c r="ALX225" s="27"/>
      <c r="ALY225" s="27"/>
      <c r="ALZ225" s="27"/>
      <c r="AMA225" s="27"/>
      <c r="AMB225" s="27"/>
      <c r="AMC225" s="27"/>
      <c r="AMD225" s="27"/>
      <c r="AME225" s="27"/>
      <c r="AMF225" s="27"/>
      <c r="AMG225" s="27"/>
      <c r="AMH225" s="27"/>
    </row>
    <row r="226" spans="1:1022" s="28" customFormat="1" x14ac:dyDescent="0.2">
      <c r="A226" s="108"/>
      <c r="B226" s="57">
        <v>60222</v>
      </c>
      <c r="C226" s="23" t="s">
        <v>203</v>
      </c>
      <c r="D226" s="24" t="s">
        <v>11</v>
      </c>
      <c r="E226" s="25">
        <v>133</v>
      </c>
      <c r="F226" s="42">
        <v>62.76</v>
      </c>
      <c r="G226" s="42">
        <f t="shared" si="6"/>
        <v>77.430000000000007</v>
      </c>
      <c r="H226" s="42">
        <f t="shared" si="7"/>
        <v>10298.19</v>
      </c>
      <c r="I226" s="26">
        <v>59.994</v>
      </c>
      <c r="J226" s="27"/>
      <c r="K226" s="43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  <c r="ADC226" s="27"/>
      <c r="ADD226" s="27"/>
      <c r="ADE226" s="27"/>
      <c r="ADF226" s="27"/>
      <c r="ADG226" s="27"/>
      <c r="ADH226" s="27"/>
      <c r="ADI226" s="27"/>
      <c r="ADJ226" s="27"/>
      <c r="ADK226" s="27"/>
      <c r="ADL226" s="27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I226" s="27"/>
      <c r="AFJ226" s="27"/>
      <c r="AFK226" s="27"/>
      <c r="AFL226" s="27"/>
      <c r="AFM226" s="27"/>
      <c r="AFN226" s="27"/>
      <c r="AFO226" s="27"/>
      <c r="AFP226" s="27"/>
      <c r="AFQ226" s="27"/>
      <c r="AFR226" s="27"/>
      <c r="AFS226" s="27"/>
      <c r="AFT226" s="27"/>
      <c r="AFU226" s="27"/>
      <c r="AFV226" s="27"/>
      <c r="AFW226" s="27"/>
      <c r="AFX226" s="27"/>
      <c r="AFY226" s="27"/>
      <c r="AFZ226" s="27"/>
      <c r="AGA226" s="27"/>
      <c r="AGB226" s="27"/>
      <c r="AGC226" s="27"/>
      <c r="AGD226" s="27"/>
      <c r="AGE226" s="27"/>
      <c r="AGF226" s="27"/>
      <c r="AGG226" s="27"/>
      <c r="AGH226" s="27"/>
      <c r="AGI226" s="27"/>
      <c r="AGJ226" s="27"/>
      <c r="AGK226" s="27"/>
      <c r="AGL226" s="27"/>
      <c r="AGM226" s="27"/>
      <c r="AGN226" s="27"/>
      <c r="AGO226" s="27"/>
      <c r="AGP226" s="27"/>
      <c r="AGQ226" s="27"/>
      <c r="AGR226" s="27"/>
      <c r="AGS226" s="27"/>
      <c r="AGT226" s="27"/>
      <c r="AGU226" s="27"/>
      <c r="AGV226" s="27"/>
      <c r="AGW226" s="27"/>
      <c r="AGX226" s="27"/>
      <c r="AGY226" s="27"/>
      <c r="AGZ226" s="27"/>
      <c r="AHA226" s="27"/>
      <c r="AHB226" s="27"/>
      <c r="AHC226" s="27"/>
      <c r="AHD226" s="27"/>
      <c r="AHE226" s="27"/>
      <c r="AHF226" s="27"/>
      <c r="AHG226" s="27"/>
      <c r="AHH226" s="27"/>
      <c r="AHI226" s="27"/>
      <c r="AHJ226" s="27"/>
      <c r="AHK226" s="27"/>
      <c r="AHL226" s="27"/>
      <c r="AHM226" s="27"/>
      <c r="AHN226" s="27"/>
      <c r="AHO226" s="27"/>
      <c r="AHP226" s="27"/>
      <c r="AHQ226" s="27"/>
      <c r="AHR226" s="27"/>
      <c r="AHS226" s="27"/>
      <c r="AHT226" s="27"/>
      <c r="AHU226" s="27"/>
      <c r="AHV226" s="27"/>
      <c r="AHW226" s="27"/>
      <c r="AHX226" s="27"/>
      <c r="AHY226" s="27"/>
      <c r="AHZ226" s="27"/>
      <c r="AIA226" s="27"/>
      <c r="AIB226" s="27"/>
      <c r="AIC226" s="27"/>
      <c r="AID226" s="27"/>
      <c r="AIE226" s="27"/>
      <c r="AIF226" s="27"/>
      <c r="AIG226" s="27"/>
      <c r="AIH226" s="27"/>
      <c r="AII226" s="27"/>
      <c r="AIJ226" s="27"/>
      <c r="AIK226" s="27"/>
      <c r="AIL226" s="27"/>
      <c r="AIM226" s="27"/>
      <c r="AIN226" s="27"/>
      <c r="AIO226" s="27"/>
      <c r="AIP226" s="27"/>
      <c r="AIQ226" s="27"/>
      <c r="AIR226" s="27"/>
      <c r="AIS226" s="27"/>
      <c r="AIT226" s="27"/>
      <c r="AIU226" s="27"/>
      <c r="AIV226" s="27"/>
      <c r="AIW226" s="27"/>
      <c r="AIX226" s="27"/>
      <c r="AIY226" s="27"/>
      <c r="AIZ226" s="27"/>
      <c r="AJA226" s="27"/>
      <c r="AJB226" s="27"/>
      <c r="AJC226" s="27"/>
      <c r="AJD226" s="27"/>
      <c r="AJE226" s="27"/>
      <c r="AJF226" s="27"/>
      <c r="AJG226" s="27"/>
      <c r="AJH226" s="27"/>
      <c r="AJI226" s="27"/>
      <c r="AJJ226" s="27"/>
      <c r="AJK226" s="27"/>
      <c r="AJL226" s="27"/>
      <c r="AJM226" s="27"/>
      <c r="AJN226" s="27"/>
      <c r="AJO226" s="27"/>
      <c r="AJP226" s="27"/>
      <c r="AJQ226" s="27"/>
      <c r="AJR226" s="27"/>
      <c r="AJS226" s="27"/>
      <c r="AJT226" s="27"/>
      <c r="AJU226" s="27"/>
      <c r="AJV226" s="27"/>
      <c r="AJW226" s="27"/>
      <c r="AJX226" s="27"/>
      <c r="AJY226" s="27"/>
      <c r="AJZ226" s="27"/>
      <c r="AKA226" s="27"/>
      <c r="AKB226" s="27"/>
      <c r="AKC226" s="27"/>
      <c r="AKD226" s="27"/>
      <c r="AKE226" s="27"/>
      <c r="AKF226" s="27"/>
      <c r="AKG226" s="27"/>
      <c r="AKH226" s="27"/>
      <c r="AKI226" s="27"/>
      <c r="AKJ226" s="27"/>
      <c r="AKK226" s="27"/>
      <c r="AKL226" s="27"/>
      <c r="AKM226" s="27"/>
      <c r="AKN226" s="27"/>
      <c r="AKO226" s="27"/>
      <c r="AKP226" s="27"/>
      <c r="AKQ226" s="27"/>
      <c r="AKR226" s="27"/>
      <c r="AKS226" s="27"/>
      <c r="AKT226" s="27"/>
      <c r="AKU226" s="27"/>
      <c r="AKV226" s="27"/>
      <c r="AKW226" s="27"/>
      <c r="AKX226" s="27"/>
      <c r="AKY226" s="27"/>
      <c r="AKZ226" s="27"/>
      <c r="ALA226" s="27"/>
      <c r="ALB226" s="27"/>
      <c r="ALC226" s="27"/>
      <c r="ALD226" s="27"/>
      <c r="ALE226" s="27"/>
      <c r="ALF226" s="27"/>
      <c r="ALG226" s="27"/>
      <c r="ALH226" s="27"/>
      <c r="ALI226" s="27"/>
      <c r="ALJ226" s="27"/>
      <c r="ALK226" s="27"/>
      <c r="ALL226" s="27"/>
      <c r="ALM226" s="27"/>
      <c r="ALN226" s="27"/>
      <c r="ALO226" s="27"/>
      <c r="ALP226" s="27"/>
      <c r="ALQ226" s="27"/>
      <c r="ALR226" s="27"/>
      <c r="ALS226" s="27"/>
      <c r="ALT226" s="27"/>
      <c r="ALU226" s="27"/>
      <c r="ALV226" s="27"/>
      <c r="ALW226" s="27"/>
      <c r="ALX226" s="27"/>
      <c r="ALY226" s="27"/>
      <c r="ALZ226" s="27"/>
      <c r="AMA226" s="27"/>
      <c r="AMB226" s="27"/>
      <c r="AMC226" s="27"/>
      <c r="AMD226" s="27"/>
      <c r="AME226" s="27"/>
      <c r="AMF226" s="27"/>
      <c r="AMG226" s="27"/>
      <c r="AMH226" s="27"/>
    </row>
    <row r="227" spans="1:1022" s="28" customFormat="1" x14ac:dyDescent="0.2">
      <c r="A227" s="108"/>
      <c r="B227" s="57">
        <v>60223</v>
      </c>
      <c r="C227" s="23" t="s">
        <v>204</v>
      </c>
      <c r="D227" s="24" t="s">
        <v>11</v>
      </c>
      <c r="E227" s="25">
        <v>266</v>
      </c>
      <c r="F227" s="42">
        <v>108.59</v>
      </c>
      <c r="G227" s="42">
        <f t="shared" si="6"/>
        <v>133.97999999999999</v>
      </c>
      <c r="H227" s="42">
        <f t="shared" si="7"/>
        <v>35638.68</v>
      </c>
      <c r="I227" s="26">
        <v>99.358750000000001</v>
      </c>
      <c r="J227" s="27"/>
      <c r="K227" s="43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  <c r="ADC227" s="27"/>
      <c r="ADD227" s="27"/>
      <c r="ADE227" s="27"/>
      <c r="ADF227" s="27"/>
      <c r="ADG227" s="27"/>
      <c r="ADH227" s="27"/>
      <c r="ADI227" s="27"/>
      <c r="ADJ227" s="27"/>
      <c r="ADK227" s="27"/>
      <c r="ADL227" s="27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I227" s="27"/>
      <c r="AFJ227" s="27"/>
      <c r="AFK227" s="27"/>
      <c r="AFL227" s="27"/>
      <c r="AFM227" s="27"/>
      <c r="AFN227" s="27"/>
      <c r="AFO227" s="27"/>
      <c r="AFP227" s="27"/>
      <c r="AFQ227" s="27"/>
      <c r="AFR227" s="27"/>
      <c r="AFS227" s="27"/>
      <c r="AFT227" s="27"/>
      <c r="AFU227" s="27"/>
      <c r="AFV227" s="27"/>
      <c r="AFW227" s="27"/>
      <c r="AFX227" s="27"/>
      <c r="AFY227" s="27"/>
      <c r="AFZ227" s="27"/>
      <c r="AGA227" s="27"/>
      <c r="AGB227" s="27"/>
      <c r="AGC227" s="27"/>
      <c r="AGD227" s="27"/>
      <c r="AGE227" s="27"/>
      <c r="AGF227" s="27"/>
      <c r="AGG227" s="27"/>
      <c r="AGH227" s="27"/>
      <c r="AGI227" s="27"/>
      <c r="AGJ227" s="27"/>
      <c r="AGK227" s="27"/>
      <c r="AGL227" s="27"/>
      <c r="AGM227" s="27"/>
      <c r="AGN227" s="27"/>
      <c r="AGO227" s="27"/>
      <c r="AGP227" s="27"/>
      <c r="AGQ227" s="27"/>
      <c r="AGR227" s="27"/>
      <c r="AGS227" s="27"/>
      <c r="AGT227" s="27"/>
      <c r="AGU227" s="27"/>
      <c r="AGV227" s="27"/>
      <c r="AGW227" s="27"/>
      <c r="AGX227" s="27"/>
      <c r="AGY227" s="27"/>
      <c r="AGZ227" s="27"/>
      <c r="AHA227" s="27"/>
      <c r="AHB227" s="27"/>
      <c r="AHC227" s="27"/>
      <c r="AHD227" s="27"/>
      <c r="AHE227" s="27"/>
      <c r="AHF227" s="27"/>
      <c r="AHG227" s="27"/>
      <c r="AHH227" s="27"/>
      <c r="AHI227" s="27"/>
      <c r="AHJ227" s="27"/>
      <c r="AHK227" s="27"/>
      <c r="AHL227" s="27"/>
      <c r="AHM227" s="27"/>
      <c r="AHN227" s="27"/>
      <c r="AHO227" s="27"/>
      <c r="AHP227" s="27"/>
      <c r="AHQ227" s="27"/>
      <c r="AHR227" s="27"/>
      <c r="AHS227" s="27"/>
      <c r="AHT227" s="27"/>
      <c r="AHU227" s="27"/>
      <c r="AHV227" s="27"/>
      <c r="AHW227" s="27"/>
      <c r="AHX227" s="27"/>
      <c r="AHY227" s="27"/>
      <c r="AHZ227" s="27"/>
      <c r="AIA227" s="27"/>
      <c r="AIB227" s="27"/>
      <c r="AIC227" s="27"/>
      <c r="AID227" s="27"/>
      <c r="AIE227" s="27"/>
      <c r="AIF227" s="27"/>
      <c r="AIG227" s="27"/>
      <c r="AIH227" s="27"/>
      <c r="AII227" s="27"/>
      <c r="AIJ227" s="27"/>
      <c r="AIK227" s="27"/>
      <c r="AIL227" s="27"/>
      <c r="AIM227" s="27"/>
      <c r="AIN227" s="27"/>
      <c r="AIO227" s="27"/>
      <c r="AIP227" s="27"/>
      <c r="AIQ227" s="27"/>
      <c r="AIR227" s="27"/>
      <c r="AIS227" s="27"/>
      <c r="AIT227" s="27"/>
      <c r="AIU227" s="27"/>
      <c r="AIV227" s="27"/>
      <c r="AIW227" s="27"/>
      <c r="AIX227" s="27"/>
      <c r="AIY227" s="27"/>
      <c r="AIZ227" s="27"/>
      <c r="AJA227" s="27"/>
      <c r="AJB227" s="27"/>
      <c r="AJC227" s="27"/>
      <c r="AJD227" s="27"/>
      <c r="AJE227" s="27"/>
      <c r="AJF227" s="27"/>
      <c r="AJG227" s="27"/>
      <c r="AJH227" s="27"/>
      <c r="AJI227" s="27"/>
      <c r="AJJ227" s="27"/>
      <c r="AJK227" s="27"/>
      <c r="AJL227" s="27"/>
      <c r="AJM227" s="27"/>
      <c r="AJN227" s="27"/>
      <c r="AJO227" s="27"/>
      <c r="AJP227" s="27"/>
      <c r="AJQ227" s="27"/>
      <c r="AJR227" s="27"/>
      <c r="AJS227" s="27"/>
      <c r="AJT227" s="27"/>
      <c r="AJU227" s="27"/>
      <c r="AJV227" s="27"/>
      <c r="AJW227" s="27"/>
      <c r="AJX227" s="27"/>
      <c r="AJY227" s="27"/>
      <c r="AJZ227" s="27"/>
      <c r="AKA227" s="27"/>
      <c r="AKB227" s="27"/>
      <c r="AKC227" s="27"/>
      <c r="AKD227" s="27"/>
      <c r="AKE227" s="27"/>
      <c r="AKF227" s="27"/>
      <c r="AKG227" s="27"/>
      <c r="AKH227" s="27"/>
      <c r="AKI227" s="27"/>
      <c r="AKJ227" s="27"/>
      <c r="AKK227" s="27"/>
      <c r="AKL227" s="27"/>
      <c r="AKM227" s="27"/>
      <c r="AKN227" s="27"/>
      <c r="AKO227" s="27"/>
      <c r="AKP227" s="27"/>
      <c r="AKQ227" s="27"/>
      <c r="AKR227" s="27"/>
      <c r="AKS227" s="27"/>
      <c r="AKT227" s="27"/>
      <c r="AKU227" s="27"/>
      <c r="AKV227" s="27"/>
      <c r="AKW227" s="27"/>
      <c r="AKX227" s="27"/>
      <c r="AKY227" s="27"/>
      <c r="AKZ227" s="27"/>
      <c r="ALA227" s="27"/>
      <c r="ALB227" s="27"/>
      <c r="ALC227" s="27"/>
      <c r="ALD227" s="27"/>
      <c r="ALE227" s="27"/>
      <c r="ALF227" s="27"/>
      <c r="ALG227" s="27"/>
      <c r="ALH227" s="27"/>
      <c r="ALI227" s="27"/>
      <c r="ALJ227" s="27"/>
      <c r="ALK227" s="27"/>
      <c r="ALL227" s="27"/>
      <c r="ALM227" s="27"/>
      <c r="ALN227" s="27"/>
      <c r="ALO227" s="27"/>
      <c r="ALP227" s="27"/>
      <c r="ALQ227" s="27"/>
      <c r="ALR227" s="27"/>
      <c r="ALS227" s="27"/>
      <c r="ALT227" s="27"/>
      <c r="ALU227" s="27"/>
      <c r="ALV227" s="27"/>
      <c r="ALW227" s="27"/>
      <c r="ALX227" s="27"/>
      <c r="ALY227" s="27"/>
      <c r="ALZ227" s="27"/>
      <c r="AMA227" s="27"/>
      <c r="AMB227" s="27"/>
      <c r="AMC227" s="27"/>
      <c r="AMD227" s="27"/>
      <c r="AME227" s="27"/>
      <c r="AMF227" s="27"/>
      <c r="AMG227" s="27"/>
      <c r="AMH227" s="27"/>
    </row>
    <row r="228" spans="1:1022" s="28" customFormat="1" x14ac:dyDescent="0.2">
      <c r="A228" s="108"/>
      <c r="B228" s="57">
        <v>60225</v>
      </c>
      <c r="C228" s="23" t="s">
        <v>205</v>
      </c>
      <c r="D228" s="24" t="s">
        <v>11</v>
      </c>
      <c r="E228" s="25">
        <v>266</v>
      </c>
      <c r="F228" s="42">
        <v>91.51</v>
      </c>
      <c r="G228" s="42">
        <f t="shared" si="6"/>
        <v>112.91</v>
      </c>
      <c r="H228" s="42">
        <f t="shared" si="7"/>
        <v>30034.06</v>
      </c>
      <c r="I228" s="26">
        <v>91.733249999999998</v>
      </c>
      <c r="J228" s="27"/>
      <c r="K228" s="43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  <c r="ADC228" s="27"/>
      <c r="ADD228" s="27"/>
      <c r="ADE228" s="27"/>
      <c r="ADF228" s="27"/>
      <c r="ADG228" s="27"/>
      <c r="ADH228" s="27"/>
      <c r="ADI228" s="27"/>
      <c r="ADJ228" s="27"/>
      <c r="ADK228" s="27"/>
      <c r="ADL228" s="27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I228" s="27"/>
      <c r="AFJ228" s="27"/>
      <c r="AFK228" s="27"/>
      <c r="AFL228" s="27"/>
      <c r="AFM228" s="27"/>
      <c r="AFN228" s="27"/>
      <c r="AFO228" s="27"/>
      <c r="AFP228" s="27"/>
      <c r="AFQ228" s="27"/>
      <c r="AFR228" s="27"/>
      <c r="AFS228" s="27"/>
      <c r="AFT228" s="27"/>
      <c r="AFU228" s="27"/>
      <c r="AFV228" s="27"/>
      <c r="AFW228" s="27"/>
      <c r="AFX228" s="27"/>
      <c r="AFY228" s="27"/>
      <c r="AFZ228" s="27"/>
      <c r="AGA228" s="27"/>
      <c r="AGB228" s="27"/>
      <c r="AGC228" s="27"/>
      <c r="AGD228" s="27"/>
      <c r="AGE228" s="27"/>
      <c r="AGF228" s="27"/>
      <c r="AGG228" s="27"/>
      <c r="AGH228" s="27"/>
      <c r="AGI228" s="27"/>
      <c r="AGJ228" s="27"/>
      <c r="AGK228" s="27"/>
      <c r="AGL228" s="27"/>
      <c r="AGM228" s="27"/>
      <c r="AGN228" s="27"/>
      <c r="AGO228" s="27"/>
      <c r="AGP228" s="27"/>
      <c r="AGQ228" s="27"/>
      <c r="AGR228" s="27"/>
      <c r="AGS228" s="27"/>
      <c r="AGT228" s="27"/>
      <c r="AGU228" s="27"/>
      <c r="AGV228" s="27"/>
      <c r="AGW228" s="27"/>
      <c r="AGX228" s="27"/>
      <c r="AGY228" s="27"/>
      <c r="AGZ228" s="27"/>
      <c r="AHA228" s="27"/>
      <c r="AHB228" s="27"/>
      <c r="AHC228" s="27"/>
      <c r="AHD228" s="27"/>
      <c r="AHE228" s="27"/>
      <c r="AHF228" s="27"/>
      <c r="AHG228" s="27"/>
      <c r="AHH228" s="27"/>
      <c r="AHI228" s="27"/>
      <c r="AHJ228" s="27"/>
      <c r="AHK228" s="27"/>
      <c r="AHL228" s="27"/>
      <c r="AHM228" s="27"/>
      <c r="AHN228" s="27"/>
      <c r="AHO228" s="27"/>
      <c r="AHP228" s="27"/>
      <c r="AHQ228" s="27"/>
      <c r="AHR228" s="27"/>
      <c r="AHS228" s="27"/>
      <c r="AHT228" s="27"/>
      <c r="AHU228" s="27"/>
      <c r="AHV228" s="27"/>
      <c r="AHW228" s="27"/>
      <c r="AHX228" s="27"/>
      <c r="AHY228" s="27"/>
      <c r="AHZ228" s="27"/>
      <c r="AIA228" s="27"/>
      <c r="AIB228" s="27"/>
      <c r="AIC228" s="27"/>
      <c r="AID228" s="27"/>
      <c r="AIE228" s="27"/>
      <c r="AIF228" s="27"/>
      <c r="AIG228" s="27"/>
      <c r="AIH228" s="27"/>
      <c r="AII228" s="27"/>
      <c r="AIJ228" s="27"/>
      <c r="AIK228" s="27"/>
      <c r="AIL228" s="27"/>
      <c r="AIM228" s="27"/>
      <c r="AIN228" s="27"/>
      <c r="AIO228" s="27"/>
      <c r="AIP228" s="27"/>
      <c r="AIQ228" s="27"/>
      <c r="AIR228" s="27"/>
      <c r="AIS228" s="27"/>
      <c r="AIT228" s="27"/>
      <c r="AIU228" s="27"/>
      <c r="AIV228" s="27"/>
      <c r="AIW228" s="27"/>
      <c r="AIX228" s="27"/>
      <c r="AIY228" s="27"/>
      <c r="AIZ228" s="27"/>
      <c r="AJA228" s="27"/>
      <c r="AJB228" s="27"/>
      <c r="AJC228" s="27"/>
      <c r="AJD228" s="27"/>
      <c r="AJE228" s="27"/>
      <c r="AJF228" s="27"/>
      <c r="AJG228" s="27"/>
      <c r="AJH228" s="27"/>
      <c r="AJI228" s="27"/>
      <c r="AJJ228" s="27"/>
      <c r="AJK228" s="27"/>
      <c r="AJL228" s="27"/>
      <c r="AJM228" s="27"/>
      <c r="AJN228" s="27"/>
      <c r="AJO228" s="27"/>
      <c r="AJP228" s="27"/>
      <c r="AJQ228" s="27"/>
      <c r="AJR228" s="27"/>
      <c r="AJS228" s="27"/>
      <c r="AJT228" s="27"/>
      <c r="AJU228" s="27"/>
      <c r="AJV228" s="27"/>
      <c r="AJW228" s="27"/>
      <c r="AJX228" s="27"/>
      <c r="AJY228" s="27"/>
      <c r="AJZ228" s="27"/>
      <c r="AKA228" s="27"/>
      <c r="AKB228" s="27"/>
      <c r="AKC228" s="27"/>
      <c r="AKD228" s="27"/>
      <c r="AKE228" s="27"/>
      <c r="AKF228" s="27"/>
      <c r="AKG228" s="27"/>
      <c r="AKH228" s="27"/>
      <c r="AKI228" s="27"/>
      <c r="AKJ228" s="27"/>
      <c r="AKK228" s="27"/>
      <c r="AKL228" s="27"/>
      <c r="AKM228" s="27"/>
      <c r="AKN228" s="27"/>
      <c r="AKO228" s="27"/>
      <c r="AKP228" s="27"/>
      <c r="AKQ228" s="27"/>
      <c r="AKR228" s="27"/>
      <c r="AKS228" s="27"/>
      <c r="AKT228" s="27"/>
      <c r="AKU228" s="27"/>
      <c r="AKV228" s="27"/>
      <c r="AKW228" s="27"/>
      <c r="AKX228" s="27"/>
      <c r="AKY228" s="27"/>
      <c r="AKZ228" s="27"/>
      <c r="ALA228" s="27"/>
      <c r="ALB228" s="27"/>
      <c r="ALC228" s="27"/>
      <c r="ALD228" s="27"/>
      <c r="ALE228" s="27"/>
      <c r="ALF228" s="27"/>
      <c r="ALG228" s="27"/>
      <c r="ALH228" s="27"/>
      <c r="ALI228" s="27"/>
      <c r="ALJ228" s="27"/>
      <c r="ALK228" s="27"/>
      <c r="ALL228" s="27"/>
      <c r="ALM228" s="27"/>
      <c r="ALN228" s="27"/>
      <c r="ALO228" s="27"/>
      <c r="ALP228" s="27"/>
      <c r="ALQ228" s="27"/>
      <c r="ALR228" s="27"/>
      <c r="ALS228" s="27"/>
      <c r="ALT228" s="27"/>
      <c r="ALU228" s="27"/>
      <c r="ALV228" s="27"/>
      <c r="ALW228" s="27"/>
      <c r="ALX228" s="27"/>
      <c r="ALY228" s="27"/>
      <c r="ALZ228" s="27"/>
      <c r="AMA228" s="27"/>
      <c r="AMB228" s="27"/>
      <c r="AMC228" s="27"/>
      <c r="AMD228" s="27"/>
      <c r="AME228" s="27"/>
      <c r="AMF228" s="27"/>
      <c r="AMG228" s="27"/>
      <c r="AMH228" s="27"/>
    </row>
    <row r="229" spans="1:1022" s="28" customFormat="1" ht="22.5" x14ac:dyDescent="0.2">
      <c r="A229" s="108"/>
      <c r="B229" s="57">
        <v>60243</v>
      </c>
      <c r="C229" s="23" t="s">
        <v>206</v>
      </c>
      <c r="D229" s="24" t="s">
        <v>11</v>
      </c>
      <c r="E229" s="25">
        <v>212</v>
      </c>
      <c r="F229" s="42">
        <v>278.39</v>
      </c>
      <c r="G229" s="42">
        <f t="shared" si="6"/>
        <v>343.48</v>
      </c>
      <c r="H229" s="42">
        <f t="shared" si="7"/>
        <v>72817.759999999995</v>
      </c>
      <c r="I229" s="26">
        <v>246.85662499999998</v>
      </c>
      <c r="J229" s="27"/>
      <c r="K229" s="43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  <c r="ADC229" s="27"/>
      <c r="ADD229" s="27"/>
      <c r="ADE229" s="27"/>
      <c r="ADF229" s="27"/>
      <c r="ADG229" s="27"/>
      <c r="ADH229" s="27"/>
      <c r="ADI229" s="27"/>
      <c r="ADJ229" s="27"/>
      <c r="ADK229" s="27"/>
      <c r="ADL229" s="27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I229" s="27"/>
      <c r="AFJ229" s="27"/>
      <c r="AFK229" s="27"/>
      <c r="AFL229" s="27"/>
      <c r="AFM229" s="27"/>
      <c r="AFN229" s="27"/>
      <c r="AFO229" s="27"/>
      <c r="AFP229" s="27"/>
      <c r="AFQ229" s="27"/>
      <c r="AFR229" s="27"/>
      <c r="AFS229" s="27"/>
      <c r="AFT229" s="27"/>
      <c r="AFU229" s="27"/>
      <c r="AFV229" s="27"/>
      <c r="AFW229" s="27"/>
      <c r="AFX229" s="27"/>
      <c r="AFY229" s="27"/>
      <c r="AFZ229" s="27"/>
      <c r="AGA229" s="27"/>
      <c r="AGB229" s="27"/>
      <c r="AGC229" s="27"/>
      <c r="AGD229" s="27"/>
      <c r="AGE229" s="27"/>
      <c r="AGF229" s="27"/>
      <c r="AGG229" s="27"/>
      <c r="AGH229" s="27"/>
      <c r="AGI229" s="27"/>
      <c r="AGJ229" s="27"/>
      <c r="AGK229" s="27"/>
      <c r="AGL229" s="27"/>
      <c r="AGM229" s="27"/>
      <c r="AGN229" s="27"/>
      <c r="AGO229" s="27"/>
      <c r="AGP229" s="27"/>
      <c r="AGQ229" s="27"/>
      <c r="AGR229" s="27"/>
      <c r="AGS229" s="27"/>
      <c r="AGT229" s="27"/>
      <c r="AGU229" s="27"/>
      <c r="AGV229" s="27"/>
      <c r="AGW229" s="27"/>
      <c r="AGX229" s="27"/>
      <c r="AGY229" s="27"/>
      <c r="AGZ229" s="27"/>
      <c r="AHA229" s="27"/>
      <c r="AHB229" s="27"/>
      <c r="AHC229" s="27"/>
      <c r="AHD229" s="27"/>
      <c r="AHE229" s="27"/>
      <c r="AHF229" s="27"/>
      <c r="AHG229" s="27"/>
      <c r="AHH229" s="27"/>
      <c r="AHI229" s="27"/>
      <c r="AHJ229" s="27"/>
      <c r="AHK229" s="27"/>
      <c r="AHL229" s="27"/>
      <c r="AHM229" s="27"/>
      <c r="AHN229" s="27"/>
      <c r="AHO229" s="27"/>
      <c r="AHP229" s="27"/>
      <c r="AHQ229" s="27"/>
      <c r="AHR229" s="27"/>
      <c r="AHS229" s="27"/>
      <c r="AHT229" s="27"/>
      <c r="AHU229" s="27"/>
      <c r="AHV229" s="27"/>
      <c r="AHW229" s="27"/>
      <c r="AHX229" s="27"/>
      <c r="AHY229" s="27"/>
      <c r="AHZ229" s="27"/>
      <c r="AIA229" s="27"/>
      <c r="AIB229" s="27"/>
      <c r="AIC229" s="27"/>
      <c r="AID229" s="27"/>
      <c r="AIE229" s="27"/>
      <c r="AIF229" s="27"/>
      <c r="AIG229" s="27"/>
      <c r="AIH229" s="27"/>
      <c r="AII229" s="27"/>
      <c r="AIJ229" s="27"/>
      <c r="AIK229" s="27"/>
      <c r="AIL229" s="27"/>
      <c r="AIM229" s="27"/>
      <c r="AIN229" s="27"/>
      <c r="AIO229" s="27"/>
      <c r="AIP229" s="27"/>
      <c r="AIQ229" s="27"/>
      <c r="AIR229" s="27"/>
      <c r="AIS229" s="27"/>
      <c r="AIT229" s="27"/>
      <c r="AIU229" s="27"/>
      <c r="AIV229" s="27"/>
      <c r="AIW229" s="27"/>
      <c r="AIX229" s="27"/>
      <c r="AIY229" s="27"/>
      <c r="AIZ229" s="27"/>
      <c r="AJA229" s="27"/>
      <c r="AJB229" s="27"/>
      <c r="AJC229" s="27"/>
      <c r="AJD229" s="27"/>
      <c r="AJE229" s="27"/>
      <c r="AJF229" s="27"/>
      <c r="AJG229" s="27"/>
      <c r="AJH229" s="27"/>
      <c r="AJI229" s="27"/>
      <c r="AJJ229" s="27"/>
      <c r="AJK229" s="27"/>
      <c r="AJL229" s="27"/>
      <c r="AJM229" s="27"/>
      <c r="AJN229" s="27"/>
      <c r="AJO229" s="27"/>
      <c r="AJP229" s="27"/>
      <c r="AJQ229" s="27"/>
      <c r="AJR229" s="27"/>
      <c r="AJS229" s="27"/>
      <c r="AJT229" s="27"/>
      <c r="AJU229" s="27"/>
      <c r="AJV229" s="27"/>
      <c r="AJW229" s="27"/>
      <c r="AJX229" s="27"/>
      <c r="AJY229" s="27"/>
      <c r="AJZ229" s="27"/>
      <c r="AKA229" s="27"/>
      <c r="AKB229" s="27"/>
      <c r="AKC229" s="27"/>
      <c r="AKD229" s="27"/>
      <c r="AKE229" s="27"/>
      <c r="AKF229" s="27"/>
      <c r="AKG229" s="27"/>
      <c r="AKH229" s="27"/>
      <c r="AKI229" s="27"/>
      <c r="AKJ229" s="27"/>
      <c r="AKK229" s="27"/>
      <c r="AKL229" s="27"/>
      <c r="AKM229" s="27"/>
      <c r="AKN229" s="27"/>
      <c r="AKO229" s="27"/>
      <c r="AKP229" s="27"/>
      <c r="AKQ229" s="27"/>
      <c r="AKR229" s="27"/>
      <c r="AKS229" s="27"/>
      <c r="AKT229" s="27"/>
      <c r="AKU229" s="27"/>
      <c r="AKV229" s="27"/>
      <c r="AKW229" s="27"/>
      <c r="AKX229" s="27"/>
      <c r="AKY229" s="27"/>
      <c r="AKZ229" s="27"/>
      <c r="ALA229" s="27"/>
      <c r="ALB229" s="27"/>
      <c r="ALC229" s="27"/>
      <c r="ALD229" s="27"/>
      <c r="ALE229" s="27"/>
      <c r="ALF229" s="27"/>
      <c r="ALG229" s="27"/>
      <c r="ALH229" s="27"/>
      <c r="ALI229" s="27"/>
      <c r="ALJ229" s="27"/>
      <c r="ALK229" s="27"/>
      <c r="ALL229" s="27"/>
      <c r="ALM229" s="27"/>
      <c r="ALN229" s="27"/>
      <c r="ALO229" s="27"/>
      <c r="ALP229" s="27"/>
      <c r="ALQ229" s="27"/>
      <c r="ALR229" s="27"/>
      <c r="ALS229" s="27"/>
      <c r="ALT229" s="27"/>
      <c r="ALU229" s="27"/>
      <c r="ALV229" s="27"/>
      <c r="ALW229" s="27"/>
      <c r="ALX229" s="27"/>
      <c r="ALY229" s="27"/>
      <c r="ALZ229" s="27"/>
      <c r="AMA229" s="27"/>
      <c r="AMB229" s="27"/>
      <c r="AMC229" s="27"/>
      <c r="AMD229" s="27"/>
      <c r="AME229" s="27"/>
      <c r="AMF229" s="27"/>
      <c r="AMG229" s="27"/>
      <c r="AMH229" s="27"/>
    </row>
    <row r="230" spans="1:1022" s="28" customFormat="1" x14ac:dyDescent="0.2">
      <c r="A230" s="108"/>
      <c r="B230" s="57">
        <v>60244</v>
      </c>
      <c r="C230" s="23" t="s">
        <v>207</v>
      </c>
      <c r="D230" s="24" t="s">
        <v>11</v>
      </c>
      <c r="E230" s="25">
        <v>426</v>
      </c>
      <c r="F230" s="42">
        <v>73.11</v>
      </c>
      <c r="G230" s="42">
        <f t="shared" si="6"/>
        <v>90.2</v>
      </c>
      <c r="H230" s="42">
        <f t="shared" si="7"/>
        <v>38425.199999999997</v>
      </c>
      <c r="I230" s="26">
        <v>60.865124999999999</v>
      </c>
      <c r="J230" s="27"/>
      <c r="K230" s="43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  <c r="ALN230" s="27"/>
      <c r="ALO230" s="27"/>
      <c r="ALP230" s="27"/>
      <c r="ALQ230" s="27"/>
      <c r="ALR230" s="27"/>
      <c r="ALS230" s="27"/>
      <c r="ALT230" s="27"/>
      <c r="ALU230" s="27"/>
      <c r="ALV230" s="27"/>
      <c r="ALW230" s="27"/>
      <c r="ALX230" s="27"/>
      <c r="ALY230" s="27"/>
      <c r="ALZ230" s="27"/>
      <c r="AMA230" s="27"/>
      <c r="AMB230" s="27"/>
      <c r="AMC230" s="27"/>
      <c r="AMD230" s="27"/>
      <c r="AME230" s="27"/>
      <c r="AMF230" s="27"/>
      <c r="AMG230" s="27"/>
      <c r="AMH230" s="27"/>
    </row>
    <row r="231" spans="1:1022" s="28" customFormat="1" x14ac:dyDescent="0.2">
      <c r="A231" s="108"/>
      <c r="B231" s="57">
        <v>60245</v>
      </c>
      <c r="C231" s="23" t="s">
        <v>208</v>
      </c>
      <c r="D231" s="24" t="s">
        <v>11</v>
      </c>
      <c r="E231" s="25">
        <v>266</v>
      </c>
      <c r="F231" s="42">
        <v>73.17</v>
      </c>
      <c r="G231" s="42">
        <f t="shared" si="6"/>
        <v>90.28</v>
      </c>
      <c r="H231" s="42">
        <f t="shared" si="7"/>
        <v>24014.48</v>
      </c>
      <c r="I231" s="26">
        <v>60.713625</v>
      </c>
      <c r="J231" s="27"/>
      <c r="K231" s="43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  <c r="ALN231" s="27"/>
      <c r="ALO231" s="27"/>
      <c r="ALP231" s="27"/>
      <c r="ALQ231" s="27"/>
      <c r="ALR231" s="27"/>
      <c r="ALS231" s="27"/>
      <c r="ALT231" s="27"/>
      <c r="ALU231" s="27"/>
      <c r="ALV231" s="27"/>
      <c r="ALW231" s="27"/>
      <c r="ALX231" s="27"/>
      <c r="ALY231" s="27"/>
      <c r="ALZ231" s="27"/>
      <c r="AMA231" s="27"/>
      <c r="AMB231" s="27"/>
      <c r="AMC231" s="27"/>
      <c r="AMD231" s="27"/>
      <c r="AME231" s="27"/>
      <c r="AMF231" s="27"/>
      <c r="AMG231" s="27"/>
      <c r="AMH231" s="27"/>
    </row>
    <row r="232" spans="1:1022" s="28" customFormat="1" ht="22.5" x14ac:dyDescent="0.2">
      <c r="A232" s="108"/>
      <c r="B232" s="57">
        <v>60246</v>
      </c>
      <c r="C232" s="23" t="s">
        <v>209</v>
      </c>
      <c r="D232" s="24" t="s">
        <v>11</v>
      </c>
      <c r="E232" s="25">
        <v>160</v>
      </c>
      <c r="F232" s="42">
        <v>195.06</v>
      </c>
      <c r="G232" s="42">
        <f t="shared" si="6"/>
        <v>240.67</v>
      </c>
      <c r="H232" s="42">
        <f t="shared" si="7"/>
        <v>38507.199999999997</v>
      </c>
      <c r="I232" s="26">
        <v>169.14974999999998</v>
      </c>
      <c r="J232" s="27"/>
      <c r="K232" s="43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  <c r="ALN232" s="27"/>
      <c r="ALO232" s="27"/>
      <c r="ALP232" s="27"/>
      <c r="ALQ232" s="27"/>
      <c r="ALR232" s="27"/>
      <c r="ALS232" s="27"/>
      <c r="ALT232" s="27"/>
      <c r="ALU232" s="27"/>
      <c r="ALV232" s="27"/>
      <c r="ALW232" s="27"/>
      <c r="ALX232" s="27"/>
      <c r="ALY232" s="27"/>
      <c r="ALZ232" s="27"/>
      <c r="AMA232" s="27"/>
      <c r="AMB232" s="27"/>
      <c r="AMC232" s="27"/>
      <c r="AMD232" s="27"/>
      <c r="AME232" s="27"/>
      <c r="AMF232" s="27"/>
      <c r="AMG232" s="27"/>
      <c r="AMH232" s="27"/>
    </row>
    <row r="233" spans="1:1022" s="28" customFormat="1" ht="24" customHeight="1" x14ac:dyDescent="0.2">
      <c r="A233" s="108"/>
      <c r="B233" s="57">
        <v>60247</v>
      </c>
      <c r="C233" s="23" t="s">
        <v>210</v>
      </c>
      <c r="D233" s="24" t="s">
        <v>11</v>
      </c>
      <c r="E233" s="25">
        <v>53</v>
      </c>
      <c r="F233" s="42">
        <v>83.73</v>
      </c>
      <c r="G233" s="42">
        <f t="shared" si="6"/>
        <v>103.31</v>
      </c>
      <c r="H233" s="42">
        <f t="shared" si="7"/>
        <v>5475.43</v>
      </c>
      <c r="I233" s="26">
        <v>80.421250000000001</v>
      </c>
      <c r="J233" s="27"/>
      <c r="K233" s="43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  <c r="ALN233" s="27"/>
      <c r="ALO233" s="27"/>
      <c r="ALP233" s="27"/>
      <c r="ALQ233" s="27"/>
      <c r="ALR233" s="27"/>
      <c r="ALS233" s="27"/>
      <c r="ALT233" s="27"/>
      <c r="ALU233" s="27"/>
      <c r="ALV233" s="27"/>
      <c r="ALW233" s="27"/>
      <c r="ALX233" s="27"/>
      <c r="ALY233" s="27"/>
      <c r="ALZ233" s="27"/>
      <c r="AMA233" s="27"/>
      <c r="AMB233" s="27"/>
      <c r="AMC233" s="27"/>
      <c r="AMD233" s="27"/>
      <c r="AME233" s="27"/>
      <c r="AMF233" s="27"/>
      <c r="AMG233" s="27"/>
      <c r="AMH233" s="27"/>
    </row>
    <row r="234" spans="1:1022" s="28" customFormat="1" ht="22.5" x14ac:dyDescent="0.2">
      <c r="A234" s="108"/>
      <c r="B234" s="57">
        <v>60248</v>
      </c>
      <c r="C234" s="23" t="s">
        <v>211</v>
      </c>
      <c r="D234" s="24" t="s">
        <v>11</v>
      </c>
      <c r="E234" s="25">
        <v>53</v>
      </c>
      <c r="F234" s="42">
        <v>76.05</v>
      </c>
      <c r="G234" s="42">
        <f t="shared" si="6"/>
        <v>93.83</v>
      </c>
      <c r="H234" s="42">
        <f t="shared" si="7"/>
        <v>4972.99</v>
      </c>
      <c r="I234" s="26">
        <v>76.280249999999995</v>
      </c>
      <c r="J234" s="27"/>
      <c r="K234" s="43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  <c r="ALN234" s="27"/>
      <c r="ALO234" s="27"/>
      <c r="ALP234" s="27"/>
      <c r="ALQ234" s="27"/>
      <c r="ALR234" s="27"/>
      <c r="ALS234" s="27"/>
      <c r="ALT234" s="27"/>
      <c r="ALU234" s="27"/>
      <c r="ALV234" s="27"/>
      <c r="ALW234" s="27"/>
      <c r="ALX234" s="27"/>
      <c r="ALY234" s="27"/>
      <c r="ALZ234" s="27"/>
      <c r="AMA234" s="27"/>
      <c r="AMB234" s="27"/>
      <c r="AMC234" s="27"/>
      <c r="AMD234" s="27"/>
      <c r="AME234" s="27"/>
      <c r="AMF234" s="27"/>
      <c r="AMG234" s="27"/>
      <c r="AMH234" s="27"/>
    </row>
    <row r="235" spans="1:1022" s="28" customFormat="1" ht="22.5" x14ac:dyDescent="0.2">
      <c r="A235" s="108"/>
      <c r="B235" s="57">
        <v>60249</v>
      </c>
      <c r="C235" s="23" t="s">
        <v>212</v>
      </c>
      <c r="D235" s="24" t="s">
        <v>11</v>
      </c>
      <c r="E235" s="25">
        <v>53</v>
      </c>
      <c r="F235" s="42">
        <v>218.81</v>
      </c>
      <c r="G235" s="42">
        <f t="shared" si="6"/>
        <v>269.97000000000003</v>
      </c>
      <c r="H235" s="42">
        <f t="shared" si="7"/>
        <v>14308.41</v>
      </c>
      <c r="I235" s="26">
        <v>182.69637500000002</v>
      </c>
      <c r="J235" s="27"/>
      <c r="K235" s="43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  <c r="ALN235" s="27"/>
      <c r="ALO235" s="27"/>
      <c r="ALP235" s="27"/>
      <c r="ALQ235" s="27"/>
      <c r="ALR235" s="27"/>
      <c r="ALS235" s="27"/>
      <c r="ALT235" s="27"/>
      <c r="ALU235" s="27"/>
      <c r="ALV235" s="27"/>
      <c r="ALW235" s="27"/>
      <c r="ALX235" s="27"/>
      <c r="ALY235" s="27"/>
      <c r="ALZ235" s="27"/>
      <c r="AMA235" s="27"/>
      <c r="AMB235" s="27"/>
      <c r="AMC235" s="27"/>
      <c r="AMD235" s="27"/>
      <c r="AME235" s="27"/>
      <c r="AMF235" s="27"/>
      <c r="AMG235" s="27"/>
      <c r="AMH235" s="27"/>
    </row>
    <row r="236" spans="1:1022" s="28" customFormat="1" x14ac:dyDescent="0.2">
      <c r="A236" s="108"/>
      <c r="B236" s="57">
        <v>60250</v>
      </c>
      <c r="C236" s="23" t="s">
        <v>213</v>
      </c>
      <c r="D236" s="24" t="s">
        <v>11</v>
      </c>
      <c r="E236" s="25">
        <v>1000</v>
      </c>
      <c r="F236" s="42">
        <v>473.41</v>
      </c>
      <c r="G236" s="42">
        <f t="shared" si="6"/>
        <v>584.09</v>
      </c>
      <c r="H236" s="42">
        <f t="shared" si="7"/>
        <v>584090</v>
      </c>
      <c r="I236" s="26">
        <v>503.169375</v>
      </c>
      <c r="J236" s="27"/>
      <c r="K236" s="43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  <c r="ALN236" s="27"/>
      <c r="ALO236" s="27"/>
      <c r="ALP236" s="27"/>
      <c r="ALQ236" s="27"/>
      <c r="ALR236" s="27"/>
      <c r="ALS236" s="27"/>
      <c r="ALT236" s="27"/>
      <c r="ALU236" s="27"/>
      <c r="ALV236" s="27"/>
      <c r="ALW236" s="27"/>
      <c r="ALX236" s="27"/>
      <c r="ALY236" s="27"/>
      <c r="ALZ236" s="27"/>
      <c r="AMA236" s="27"/>
      <c r="AMB236" s="27"/>
      <c r="AMC236" s="27"/>
      <c r="AMD236" s="27"/>
      <c r="AME236" s="27"/>
      <c r="AMF236" s="27"/>
      <c r="AMG236" s="27"/>
      <c r="AMH236" s="27"/>
    </row>
    <row r="237" spans="1:1022" s="28" customFormat="1" x14ac:dyDescent="0.2">
      <c r="A237" s="108"/>
      <c r="B237" s="57">
        <v>60251</v>
      </c>
      <c r="C237" s="23" t="s">
        <v>214</v>
      </c>
      <c r="D237" s="24" t="s">
        <v>32</v>
      </c>
      <c r="E237" s="25">
        <v>180</v>
      </c>
      <c r="F237" s="42">
        <v>29.01</v>
      </c>
      <c r="G237" s="42">
        <f t="shared" si="6"/>
        <v>35.79</v>
      </c>
      <c r="H237" s="42">
        <f t="shared" si="7"/>
        <v>6442.2</v>
      </c>
      <c r="I237" s="26">
        <v>30.464124999999999</v>
      </c>
      <c r="J237" s="27"/>
      <c r="K237" s="43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  <c r="ALN237" s="27"/>
      <c r="ALO237" s="27"/>
      <c r="ALP237" s="27"/>
      <c r="ALQ237" s="27"/>
      <c r="ALR237" s="27"/>
      <c r="ALS237" s="27"/>
      <c r="ALT237" s="27"/>
      <c r="ALU237" s="27"/>
      <c r="ALV237" s="27"/>
      <c r="ALW237" s="27"/>
      <c r="ALX237" s="27"/>
      <c r="ALY237" s="27"/>
      <c r="ALZ237" s="27"/>
      <c r="AMA237" s="27"/>
      <c r="AMB237" s="27"/>
      <c r="AMC237" s="27"/>
      <c r="AMD237" s="27"/>
      <c r="AME237" s="27"/>
      <c r="AMF237" s="27"/>
      <c r="AMG237" s="27"/>
      <c r="AMH237" s="27"/>
    </row>
    <row r="238" spans="1:1022" s="28" customFormat="1" ht="23.25" customHeight="1" x14ac:dyDescent="0.2">
      <c r="A238" s="108"/>
      <c r="B238" s="57">
        <v>60255</v>
      </c>
      <c r="C238" s="23" t="s">
        <v>215</v>
      </c>
      <c r="D238" s="24" t="s">
        <v>32</v>
      </c>
      <c r="E238" s="25">
        <v>120</v>
      </c>
      <c r="F238" s="42">
        <v>53.11</v>
      </c>
      <c r="G238" s="42">
        <f t="shared" si="6"/>
        <v>65.53</v>
      </c>
      <c r="H238" s="42">
        <f t="shared" si="7"/>
        <v>7863.6</v>
      </c>
      <c r="I238" s="26">
        <v>52.0655</v>
      </c>
      <c r="J238" s="27"/>
      <c r="K238" s="43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  <c r="ALN238" s="27"/>
      <c r="ALO238" s="27"/>
      <c r="ALP238" s="27"/>
      <c r="ALQ238" s="27"/>
      <c r="ALR238" s="27"/>
      <c r="ALS238" s="27"/>
      <c r="ALT238" s="27"/>
      <c r="ALU238" s="27"/>
      <c r="ALV238" s="27"/>
      <c r="ALW238" s="27"/>
      <c r="ALX238" s="27"/>
      <c r="ALY238" s="27"/>
      <c r="ALZ238" s="27"/>
      <c r="AMA238" s="27"/>
      <c r="AMB238" s="27"/>
      <c r="AMC238" s="27"/>
      <c r="AMD238" s="27"/>
      <c r="AME238" s="27"/>
      <c r="AMF238" s="27"/>
      <c r="AMG238" s="27"/>
      <c r="AMH238" s="27"/>
    </row>
    <row r="239" spans="1:1022" s="28" customFormat="1" x14ac:dyDescent="0.2">
      <c r="A239" s="108"/>
      <c r="B239" s="57">
        <v>60256</v>
      </c>
      <c r="C239" s="23" t="s">
        <v>216</v>
      </c>
      <c r="D239" s="24" t="s">
        <v>32</v>
      </c>
      <c r="E239" s="25">
        <v>26</v>
      </c>
      <c r="F239" s="42">
        <v>72.63</v>
      </c>
      <c r="G239" s="42">
        <f t="shared" si="6"/>
        <v>89.61</v>
      </c>
      <c r="H239" s="42">
        <f t="shared" si="7"/>
        <v>2329.86</v>
      </c>
      <c r="I239" s="26">
        <v>67.594250000000002</v>
      </c>
      <c r="J239" s="27"/>
      <c r="K239" s="43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  <c r="ALN239" s="27"/>
      <c r="ALO239" s="27"/>
      <c r="ALP239" s="27"/>
      <c r="ALQ239" s="27"/>
      <c r="ALR239" s="27"/>
      <c r="ALS239" s="27"/>
      <c r="ALT239" s="27"/>
      <c r="ALU239" s="27"/>
      <c r="ALV239" s="27"/>
      <c r="ALW239" s="27"/>
      <c r="ALX239" s="27"/>
      <c r="ALY239" s="27"/>
      <c r="ALZ239" s="27"/>
      <c r="AMA239" s="27"/>
      <c r="AMB239" s="27"/>
      <c r="AMC239" s="27"/>
      <c r="AMD239" s="27"/>
      <c r="AME239" s="27"/>
      <c r="AMF239" s="27"/>
      <c r="AMG239" s="27"/>
      <c r="AMH239" s="27"/>
    </row>
    <row r="240" spans="1:1022" s="28" customFormat="1" x14ac:dyDescent="0.2">
      <c r="A240" s="108"/>
      <c r="B240" s="57">
        <v>60257</v>
      </c>
      <c r="C240" s="23" t="s">
        <v>217</v>
      </c>
      <c r="D240" s="24" t="s">
        <v>32</v>
      </c>
      <c r="E240" s="25">
        <v>52</v>
      </c>
      <c r="F240" s="42">
        <v>285.45999999999998</v>
      </c>
      <c r="G240" s="42">
        <f t="shared" si="6"/>
        <v>352.2</v>
      </c>
      <c r="H240" s="42">
        <f t="shared" si="7"/>
        <v>18314.400000000001</v>
      </c>
      <c r="I240" s="26">
        <v>263.23124999999999</v>
      </c>
      <c r="J240" s="27"/>
      <c r="K240" s="43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  <c r="ALN240" s="27"/>
      <c r="ALO240" s="27"/>
      <c r="ALP240" s="27"/>
      <c r="ALQ240" s="27"/>
      <c r="ALR240" s="27"/>
      <c r="ALS240" s="27"/>
      <c r="ALT240" s="27"/>
      <c r="ALU240" s="27"/>
      <c r="ALV240" s="27"/>
      <c r="ALW240" s="27"/>
      <c r="ALX240" s="27"/>
      <c r="ALY240" s="27"/>
      <c r="ALZ240" s="27"/>
      <c r="AMA240" s="27"/>
      <c r="AMB240" s="27"/>
      <c r="AMC240" s="27"/>
      <c r="AMD240" s="27"/>
      <c r="AME240" s="27"/>
      <c r="AMF240" s="27"/>
      <c r="AMG240" s="27"/>
      <c r="AMH240" s="27"/>
    </row>
    <row r="241" spans="1:1022" s="28" customFormat="1" x14ac:dyDescent="0.2">
      <c r="A241" s="108"/>
      <c r="B241" s="57">
        <v>60290</v>
      </c>
      <c r="C241" s="23" t="s">
        <v>218</v>
      </c>
      <c r="D241" s="24" t="s">
        <v>32</v>
      </c>
      <c r="E241" s="25">
        <v>26</v>
      </c>
      <c r="F241" s="42">
        <v>107.25</v>
      </c>
      <c r="G241" s="42">
        <f t="shared" si="6"/>
        <v>132.33000000000001</v>
      </c>
      <c r="H241" s="42">
        <f t="shared" si="7"/>
        <v>3440.58</v>
      </c>
      <c r="I241" s="26">
        <v>92.831625000000003</v>
      </c>
      <c r="J241" s="27"/>
      <c r="K241" s="43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  <c r="ALN241" s="27"/>
      <c r="ALO241" s="27"/>
      <c r="ALP241" s="27"/>
      <c r="ALQ241" s="27"/>
      <c r="ALR241" s="27"/>
      <c r="ALS241" s="27"/>
      <c r="ALT241" s="27"/>
      <c r="ALU241" s="27"/>
      <c r="ALV241" s="27"/>
      <c r="ALW241" s="27"/>
      <c r="ALX241" s="27"/>
      <c r="ALY241" s="27"/>
      <c r="ALZ241" s="27"/>
      <c r="AMA241" s="27"/>
      <c r="AMB241" s="27"/>
      <c r="AMC241" s="27"/>
      <c r="AMD241" s="27"/>
      <c r="AME241" s="27"/>
      <c r="AMF241" s="27"/>
      <c r="AMG241" s="27"/>
      <c r="AMH241" s="27"/>
    </row>
    <row r="242" spans="1:1022" s="28" customFormat="1" x14ac:dyDescent="0.2">
      <c r="A242" s="108"/>
      <c r="B242" s="57">
        <v>60291</v>
      </c>
      <c r="C242" s="23" t="s">
        <v>219</v>
      </c>
      <c r="D242" s="24" t="s">
        <v>32</v>
      </c>
      <c r="E242" s="25">
        <v>52</v>
      </c>
      <c r="F242" s="42">
        <v>78.290000000000006</v>
      </c>
      <c r="G242" s="42">
        <f t="shared" si="6"/>
        <v>96.59</v>
      </c>
      <c r="H242" s="42">
        <f t="shared" si="7"/>
        <v>5022.68</v>
      </c>
      <c r="I242" s="26">
        <v>65.069249999999997</v>
      </c>
      <c r="J242" s="27"/>
      <c r="K242" s="43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  <c r="ALN242" s="27"/>
      <c r="ALO242" s="27"/>
      <c r="ALP242" s="27"/>
      <c r="ALQ242" s="27"/>
      <c r="ALR242" s="27"/>
      <c r="ALS242" s="27"/>
      <c r="ALT242" s="27"/>
      <c r="ALU242" s="27"/>
      <c r="ALV242" s="27"/>
      <c r="ALW242" s="27"/>
      <c r="ALX242" s="27"/>
      <c r="ALY242" s="27"/>
      <c r="ALZ242" s="27"/>
      <c r="AMA242" s="27"/>
      <c r="AMB242" s="27"/>
      <c r="AMC242" s="27"/>
      <c r="AMD242" s="27"/>
      <c r="AME242" s="27"/>
      <c r="AMF242" s="27"/>
      <c r="AMG242" s="27"/>
      <c r="AMH242" s="27"/>
    </row>
    <row r="243" spans="1:1022" s="28" customFormat="1" x14ac:dyDescent="0.2">
      <c r="A243" s="108"/>
      <c r="B243" s="57">
        <v>60292</v>
      </c>
      <c r="C243" s="23" t="s">
        <v>220</v>
      </c>
      <c r="D243" s="24" t="s">
        <v>32</v>
      </c>
      <c r="E243" s="25">
        <v>26</v>
      </c>
      <c r="F243" s="42">
        <v>75.900000000000006</v>
      </c>
      <c r="G243" s="42">
        <f t="shared" si="6"/>
        <v>93.65</v>
      </c>
      <c r="H243" s="42">
        <f t="shared" si="7"/>
        <v>2434.9</v>
      </c>
      <c r="I243" s="26">
        <v>58.062375000000003</v>
      </c>
      <c r="J243" s="27"/>
      <c r="K243" s="43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  <c r="ALN243" s="27"/>
      <c r="ALO243" s="27"/>
      <c r="ALP243" s="27"/>
      <c r="ALQ243" s="27"/>
      <c r="ALR243" s="27"/>
      <c r="ALS243" s="27"/>
      <c r="ALT243" s="27"/>
      <c r="ALU243" s="27"/>
      <c r="ALV243" s="27"/>
      <c r="ALW243" s="27"/>
      <c r="ALX243" s="27"/>
      <c r="ALY243" s="27"/>
      <c r="ALZ243" s="27"/>
      <c r="AMA243" s="27"/>
      <c r="AMB243" s="27"/>
      <c r="AMC243" s="27"/>
      <c r="AMD243" s="27"/>
      <c r="AME243" s="27"/>
      <c r="AMF243" s="27"/>
      <c r="AMG243" s="27"/>
      <c r="AMH243" s="27"/>
    </row>
    <row r="244" spans="1:1022" s="28" customFormat="1" x14ac:dyDescent="0.2">
      <c r="A244" s="108"/>
      <c r="B244" s="57">
        <v>60293</v>
      </c>
      <c r="C244" s="23" t="s">
        <v>221</v>
      </c>
      <c r="D244" s="24" t="s">
        <v>32</v>
      </c>
      <c r="E244" s="25">
        <v>26</v>
      </c>
      <c r="F244" s="42">
        <v>77.13</v>
      </c>
      <c r="G244" s="42">
        <f t="shared" si="6"/>
        <v>95.16</v>
      </c>
      <c r="H244" s="42">
        <f t="shared" si="7"/>
        <v>2474.16</v>
      </c>
      <c r="I244" s="26">
        <v>61.269125000000003</v>
      </c>
      <c r="J244" s="27"/>
      <c r="K244" s="43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  <c r="ALN244" s="27"/>
      <c r="ALO244" s="27"/>
      <c r="ALP244" s="27"/>
      <c r="ALQ244" s="27"/>
      <c r="ALR244" s="27"/>
      <c r="ALS244" s="27"/>
      <c r="ALT244" s="27"/>
      <c r="ALU244" s="27"/>
      <c r="ALV244" s="27"/>
      <c r="ALW244" s="27"/>
      <c r="ALX244" s="27"/>
      <c r="ALY244" s="27"/>
      <c r="ALZ244" s="27"/>
      <c r="AMA244" s="27"/>
      <c r="AMB244" s="27"/>
      <c r="AMC244" s="27"/>
      <c r="AMD244" s="27"/>
      <c r="AME244" s="27"/>
      <c r="AMF244" s="27"/>
      <c r="AMG244" s="27"/>
      <c r="AMH244" s="27"/>
    </row>
    <row r="245" spans="1:1022" s="28" customFormat="1" x14ac:dyDescent="0.2">
      <c r="A245" s="108"/>
      <c r="B245" s="57">
        <v>60294</v>
      </c>
      <c r="C245" s="23" t="s">
        <v>222</v>
      </c>
      <c r="D245" s="24" t="s">
        <v>32</v>
      </c>
      <c r="E245" s="25">
        <v>106</v>
      </c>
      <c r="F245" s="42">
        <v>59.3</v>
      </c>
      <c r="G245" s="42">
        <f t="shared" si="6"/>
        <v>73.16</v>
      </c>
      <c r="H245" s="42">
        <f t="shared" si="7"/>
        <v>7754.96</v>
      </c>
      <c r="I245" s="26">
        <v>48.366374999999998</v>
      </c>
      <c r="J245" s="27"/>
      <c r="K245" s="43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  <c r="ALN245" s="27"/>
      <c r="ALO245" s="27"/>
      <c r="ALP245" s="27"/>
      <c r="ALQ245" s="27"/>
      <c r="ALR245" s="27"/>
      <c r="ALS245" s="27"/>
      <c r="ALT245" s="27"/>
      <c r="ALU245" s="27"/>
      <c r="ALV245" s="27"/>
      <c r="ALW245" s="27"/>
      <c r="ALX245" s="27"/>
      <c r="ALY245" s="27"/>
      <c r="ALZ245" s="27"/>
      <c r="AMA245" s="27"/>
      <c r="AMB245" s="27"/>
      <c r="AMC245" s="27"/>
      <c r="AMD245" s="27"/>
      <c r="AME245" s="27"/>
      <c r="AMF245" s="27"/>
      <c r="AMG245" s="27"/>
      <c r="AMH245" s="27"/>
    </row>
    <row r="246" spans="1:1022" s="28" customFormat="1" x14ac:dyDescent="0.2">
      <c r="A246" s="108"/>
      <c r="B246" s="57">
        <v>60295</v>
      </c>
      <c r="C246" s="23" t="s">
        <v>223</v>
      </c>
      <c r="D246" s="24" t="s">
        <v>32</v>
      </c>
      <c r="E246" s="25">
        <v>106</v>
      </c>
      <c r="F246" s="42">
        <v>66.19</v>
      </c>
      <c r="G246" s="42">
        <f t="shared" si="6"/>
        <v>81.67</v>
      </c>
      <c r="H246" s="42">
        <f t="shared" si="7"/>
        <v>8657.02</v>
      </c>
      <c r="I246" s="26">
        <v>51.358499999999999</v>
      </c>
      <c r="J246" s="27"/>
      <c r="K246" s="43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  <c r="ALN246" s="27"/>
      <c r="ALO246" s="27"/>
      <c r="ALP246" s="27"/>
      <c r="ALQ246" s="27"/>
      <c r="ALR246" s="27"/>
      <c r="ALS246" s="27"/>
      <c r="ALT246" s="27"/>
      <c r="ALU246" s="27"/>
      <c r="ALV246" s="27"/>
      <c r="ALW246" s="27"/>
      <c r="ALX246" s="27"/>
      <c r="ALY246" s="27"/>
      <c r="ALZ246" s="27"/>
      <c r="AMA246" s="27"/>
      <c r="AMB246" s="27"/>
      <c r="AMC246" s="27"/>
      <c r="AMD246" s="27"/>
      <c r="AME246" s="27"/>
      <c r="AMF246" s="27"/>
      <c r="AMG246" s="27"/>
      <c r="AMH246" s="27"/>
    </row>
    <row r="247" spans="1:1022" s="28" customFormat="1" ht="22.5" x14ac:dyDescent="0.2">
      <c r="A247" s="108"/>
      <c r="B247" s="57">
        <v>60296</v>
      </c>
      <c r="C247" s="23" t="s">
        <v>224</v>
      </c>
      <c r="D247" s="24" t="s">
        <v>32</v>
      </c>
      <c r="E247" s="25">
        <v>106</v>
      </c>
      <c r="F247" s="42">
        <v>82.57</v>
      </c>
      <c r="G247" s="42">
        <f t="shared" si="6"/>
        <v>101.87</v>
      </c>
      <c r="H247" s="42">
        <f t="shared" si="7"/>
        <v>10798.22</v>
      </c>
      <c r="I247" s="26">
        <v>66.66</v>
      </c>
      <c r="J247" s="27"/>
      <c r="K247" s="43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  <c r="ALN247" s="27"/>
      <c r="ALO247" s="27"/>
      <c r="ALP247" s="27"/>
      <c r="ALQ247" s="27"/>
      <c r="ALR247" s="27"/>
      <c r="ALS247" s="27"/>
      <c r="ALT247" s="27"/>
      <c r="ALU247" s="27"/>
      <c r="ALV247" s="27"/>
      <c r="ALW247" s="27"/>
      <c r="ALX247" s="27"/>
      <c r="ALY247" s="27"/>
      <c r="ALZ247" s="27"/>
      <c r="AMA247" s="27"/>
      <c r="AMB247" s="27"/>
      <c r="AMC247" s="27"/>
      <c r="AMD247" s="27"/>
      <c r="AME247" s="27"/>
      <c r="AMF247" s="27"/>
      <c r="AMG247" s="27"/>
      <c r="AMH247" s="27"/>
    </row>
    <row r="248" spans="1:1022" s="28" customFormat="1" ht="22.5" x14ac:dyDescent="0.2">
      <c r="A248" s="108"/>
      <c r="B248" s="57">
        <v>60297</v>
      </c>
      <c r="C248" s="23" t="s">
        <v>225</v>
      </c>
      <c r="D248" s="24" t="s">
        <v>32</v>
      </c>
      <c r="E248" s="25">
        <v>106</v>
      </c>
      <c r="F248" s="42">
        <v>83.21</v>
      </c>
      <c r="G248" s="42">
        <f t="shared" si="6"/>
        <v>102.66</v>
      </c>
      <c r="H248" s="42">
        <f t="shared" si="7"/>
        <v>10881.96</v>
      </c>
      <c r="I248" s="26">
        <v>70.737875000000003</v>
      </c>
      <c r="J248" s="27"/>
      <c r="K248" s="43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  <c r="ALN248" s="27"/>
      <c r="ALO248" s="27"/>
      <c r="ALP248" s="27"/>
      <c r="ALQ248" s="27"/>
      <c r="ALR248" s="27"/>
      <c r="ALS248" s="27"/>
      <c r="ALT248" s="27"/>
      <c r="ALU248" s="27"/>
      <c r="ALV248" s="27"/>
      <c r="ALW248" s="27"/>
      <c r="ALX248" s="27"/>
      <c r="ALY248" s="27"/>
      <c r="ALZ248" s="27"/>
      <c r="AMA248" s="27"/>
      <c r="AMB248" s="27"/>
      <c r="AMC248" s="27"/>
      <c r="AMD248" s="27"/>
      <c r="AME248" s="27"/>
      <c r="AMF248" s="27"/>
      <c r="AMG248" s="27"/>
      <c r="AMH248" s="27"/>
    </row>
    <row r="249" spans="1:1022" s="28" customFormat="1" x14ac:dyDescent="0.2">
      <c r="A249" s="108"/>
      <c r="B249" s="57">
        <v>60299</v>
      </c>
      <c r="C249" s="23" t="s">
        <v>226</v>
      </c>
      <c r="D249" s="24" t="s">
        <v>11</v>
      </c>
      <c r="E249" s="25">
        <v>15</v>
      </c>
      <c r="F249" s="42">
        <v>10.23</v>
      </c>
      <c r="G249" s="42">
        <f t="shared" si="6"/>
        <v>12.62</v>
      </c>
      <c r="H249" s="42">
        <f t="shared" si="7"/>
        <v>189.3</v>
      </c>
      <c r="I249" s="26">
        <v>10.289375</v>
      </c>
      <c r="J249" s="27"/>
      <c r="K249" s="43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  <c r="ALN249" s="27"/>
      <c r="ALO249" s="27"/>
      <c r="ALP249" s="27"/>
      <c r="ALQ249" s="27"/>
      <c r="ALR249" s="27"/>
      <c r="ALS249" s="27"/>
      <c r="ALT249" s="27"/>
      <c r="ALU249" s="27"/>
      <c r="ALV249" s="27"/>
      <c r="ALW249" s="27"/>
      <c r="ALX249" s="27"/>
      <c r="ALY249" s="27"/>
      <c r="ALZ249" s="27"/>
      <c r="AMA249" s="27"/>
      <c r="AMB249" s="27"/>
      <c r="AMC249" s="27"/>
      <c r="AMD249" s="27"/>
      <c r="AME249" s="27"/>
      <c r="AMF249" s="27"/>
      <c r="AMG249" s="27"/>
      <c r="AMH249" s="27"/>
    </row>
    <row r="250" spans="1:1022" s="28" customFormat="1" x14ac:dyDescent="0.2">
      <c r="A250" s="108"/>
      <c r="B250" s="57">
        <v>60398</v>
      </c>
      <c r="C250" s="23" t="s">
        <v>227</v>
      </c>
      <c r="D250" s="24" t="s">
        <v>11</v>
      </c>
      <c r="E250" s="25">
        <v>26</v>
      </c>
      <c r="F250" s="42">
        <v>659.47</v>
      </c>
      <c r="G250" s="42">
        <f t="shared" si="6"/>
        <v>813.65</v>
      </c>
      <c r="H250" s="42">
        <f t="shared" si="7"/>
        <v>21154.9</v>
      </c>
      <c r="I250" s="26">
        <v>823.70550000000003</v>
      </c>
      <c r="J250" s="27"/>
      <c r="K250" s="43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  <c r="ALN250" s="27"/>
      <c r="ALO250" s="27"/>
      <c r="ALP250" s="27"/>
      <c r="ALQ250" s="27"/>
      <c r="ALR250" s="27"/>
      <c r="ALS250" s="27"/>
      <c r="ALT250" s="27"/>
      <c r="ALU250" s="27"/>
      <c r="ALV250" s="27"/>
      <c r="ALW250" s="27"/>
      <c r="ALX250" s="27"/>
      <c r="ALY250" s="27"/>
      <c r="ALZ250" s="27"/>
      <c r="AMA250" s="27"/>
      <c r="AMB250" s="27"/>
      <c r="AMC250" s="27"/>
      <c r="AMD250" s="27"/>
      <c r="AME250" s="27"/>
      <c r="AMF250" s="27"/>
      <c r="AMG250" s="27"/>
      <c r="AMH250" s="27"/>
    </row>
    <row r="251" spans="1:1022" s="28" customFormat="1" x14ac:dyDescent="0.2">
      <c r="A251" s="108"/>
      <c r="B251" s="57">
        <v>65020</v>
      </c>
      <c r="C251" s="23" t="s">
        <v>228</v>
      </c>
      <c r="D251" s="24" t="s">
        <v>11</v>
      </c>
      <c r="E251" s="25">
        <v>106</v>
      </c>
      <c r="F251" s="42">
        <v>10.94</v>
      </c>
      <c r="G251" s="42">
        <f t="shared" si="6"/>
        <v>13.5</v>
      </c>
      <c r="H251" s="42">
        <f t="shared" si="7"/>
        <v>1431</v>
      </c>
      <c r="I251" s="26">
        <v>11.551875000000001</v>
      </c>
      <c r="J251" s="27"/>
      <c r="K251" s="43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  <c r="ALN251" s="27"/>
      <c r="ALO251" s="27"/>
      <c r="ALP251" s="27"/>
      <c r="ALQ251" s="27"/>
      <c r="ALR251" s="27"/>
      <c r="ALS251" s="27"/>
      <c r="ALT251" s="27"/>
      <c r="ALU251" s="27"/>
      <c r="ALV251" s="27"/>
      <c r="ALW251" s="27"/>
      <c r="ALX251" s="27"/>
      <c r="ALY251" s="27"/>
      <c r="ALZ251" s="27"/>
      <c r="AMA251" s="27"/>
      <c r="AMB251" s="27"/>
      <c r="AMC251" s="27"/>
      <c r="AMD251" s="27"/>
      <c r="AME251" s="27"/>
      <c r="AMF251" s="27"/>
      <c r="AMG251" s="27"/>
      <c r="AMH251" s="27"/>
    </row>
    <row r="252" spans="1:1022" s="28" customFormat="1" x14ac:dyDescent="0.2">
      <c r="A252" s="108"/>
      <c r="B252" s="57">
        <v>65025</v>
      </c>
      <c r="C252" s="23" t="s">
        <v>229</v>
      </c>
      <c r="D252" s="24" t="s">
        <v>11</v>
      </c>
      <c r="E252" s="25">
        <v>106</v>
      </c>
      <c r="F252" s="42">
        <v>4.5599999999999996</v>
      </c>
      <c r="G252" s="42">
        <f t="shared" si="6"/>
        <v>5.63</v>
      </c>
      <c r="H252" s="42">
        <f t="shared" si="7"/>
        <v>596.78</v>
      </c>
      <c r="I252" s="26">
        <v>4.8101250000000002</v>
      </c>
      <c r="J252" s="27"/>
      <c r="K252" s="43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  <c r="ALN252" s="27"/>
      <c r="ALO252" s="27"/>
      <c r="ALP252" s="27"/>
      <c r="ALQ252" s="27"/>
      <c r="ALR252" s="27"/>
      <c r="ALS252" s="27"/>
      <c r="ALT252" s="27"/>
      <c r="ALU252" s="27"/>
      <c r="ALV252" s="27"/>
      <c r="ALW252" s="27"/>
      <c r="ALX252" s="27"/>
      <c r="ALY252" s="27"/>
      <c r="ALZ252" s="27"/>
      <c r="AMA252" s="27"/>
      <c r="AMB252" s="27"/>
      <c r="AMC252" s="27"/>
      <c r="AMD252" s="27"/>
      <c r="AME252" s="27"/>
      <c r="AMF252" s="27"/>
      <c r="AMG252" s="27"/>
      <c r="AMH252" s="27"/>
    </row>
    <row r="253" spans="1:1022" s="28" customFormat="1" x14ac:dyDescent="0.2">
      <c r="A253" s="108"/>
      <c r="B253" s="57">
        <v>66003</v>
      </c>
      <c r="C253" s="23" t="s">
        <v>230</v>
      </c>
      <c r="D253" s="24" t="s">
        <v>11</v>
      </c>
      <c r="E253" s="25">
        <v>106</v>
      </c>
      <c r="F253" s="42">
        <v>12.47</v>
      </c>
      <c r="G253" s="42">
        <f t="shared" si="6"/>
        <v>15.39</v>
      </c>
      <c r="H253" s="42">
        <f t="shared" si="7"/>
        <v>1631.34</v>
      </c>
      <c r="I253" s="26">
        <v>13.180499999999999</v>
      </c>
      <c r="J253" s="27"/>
      <c r="K253" s="43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  <c r="ADC253" s="27"/>
      <c r="ADD253" s="27"/>
      <c r="ADE253" s="27"/>
      <c r="ADF253" s="27"/>
      <c r="ADG253" s="27"/>
      <c r="ADH253" s="27"/>
      <c r="ADI253" s="27"/>
      <c r="ADJ253" s="27"/>
      <c r="ADK253" s="27"/>
      <c r="ADL253" s="27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I253" s="27"/>
      <c r="AFJ253" s="27"/>
      <c r="AFK253" s="27"/>
      <c r="AFL253" s="27"/>
      <c r="AFM253" s="27"/>
      <c r="AFN253" s="27"/>
      <c r="AFO253" s="27"/>
      <c r="AFP253" s="27"/>
      <c r="AFQ253" s="27"/>
      <c r="AFR253" s="27"/>
      <c r="AFS253" s="27"/>
      <c r="AFT253" s="27"/>
      <c r="AFU253" s="27"/>
      <c r="AFV253" s="27"/>
      <c r="AFW253" s="27"/>
      <c r="AFX253" s="27"/>
      <c r="AFY253" s="27"/>
      <c r="AFZ253" s="27"/>
      <c r="AGA253" s="27"/>
      <c r="AGB253" s="27"/>
      <c r="AGC253" s="27"/>
      <c r="AGD253" s="27"/>
      <c r="AGE253" s="27"/>
      <c r="AGF253" s="27"/>
      <c r="AGG253" s="27"/>
      <c r="AGH253" s="27"/>
      <c r="AGI253" s="27"/>
      <c r="AGJ253" s="27"/>
      <c r="AGK253" s="27"/>
      <c r="AGL253" s="27"/>
      <c r="AGM253" s="27"/>
      <c r="AGN253" s="27"/>
      <c r="AGO253" s="27"/>
      <c r="AGP253" s="27"/>
      <c r="AGQ253" s="27"/>
      <c r="AGR253" s="27"/>
      <c r="AGS253" s="27"/>
      <c r="AGT253" s="27"/>
      <c r="AGU253" s="27"/>
      <c r="AGV253" s="27"/>
      <c r="AGW253" s="27"/>
      <c r="AGX253" s="27"/>
      <c r="AGY253" s="27"/>
      <c r="AGZ253" s="27"/>
      <c r="AHA253" s="27"/>
      <c r="AHB253" s="27"/>
      <c r="AHC253" s="27"/>
      <c r="AHD253" s="27"/>
      <c r="AHE253" s="27"/>
      <c r="AHF253" s="27"/>
      <c r="AHG253" s="27"/>
      <c r="AHH253" s="27"/>
      <c r="AHI253" s="27"/>
      <c r="AHJ253" s="27"/>
      <c r="AHK253" s="27"/>
      <c r="AHL253" s="27"/>
      <c r="AHM253" s="27"/>
      <c r="AHN253" s="27"/>
      <c r="AHO253" s="27"/>
      <c r="AHP253" s="27"/>
      <c r="AHQ253" s="27"/>
      <c r="AHR253" s="27"/>
      <c r="AHS253" s="27"/>
      <c r="AHT253" s="27"/>
      <c r="AHU253" s="27"/>
      <c r="AHV253" s="27"/>
      <c r="AHW253" s="27"/>
      <c r="AHX253" s="27"/>
      <c r="AHY253" s="27"/>
      <c r="AHZ253" s="27"/>
      <c r="AIA253" s="27"/>
      <c r="AIB253" s="27"/>
      <c r="AIC253" s="27"/>
      <c r="AID253" s="27"/>
      <c r="AIE253" s="27"/>
      <c r="AIF253" s="27"/>
      <c r="AIG253" s="27"/>
      <c r="AIH253" s="27"/>
      <c r="AII253" s="27"/>
      <c r="AIJ253" s="27"/>
      <c r="AIK253" s="27"/>
      <c r="AIL253" s="27"/>
      <c r="AIM253" s="27"/>
      <c r="AIN253" s="27"/>
      <c r="AIO253" s="27"/>
      <c r="AIP253" s="27"/>
      <c r="AIQ253" s="27"/>
      <c r="AIR253" s="27"/>
      <c r="AIS253" s="27"/>
      <c r="AIT253" s="27"/>
      <c r="AIU253" s="27"/>
      <c r="AIV253" s="27"/>
      <c r="AIW253" s="27"/>
      <c r="AIX253" s="27"/>
      <c r="AIY253" s="27"/>
      <c r="AIZ253" s="27"/>
      <c r="AJA253" s="27"/>
      <c r="AJB253" s="27"/>
      <c r="AJC253" s="27"/>
      <c r="AJD253" s="27"/>
      <c r="AJE253" s="27"/>
      <c r="AJF253" s="27"/>
      <c r="AJG253" s="27"/>
      <c r="AJH253" s="27"/>
      <c r="AJI253" s="27"/>
      <c r="AJJ253" s="27"/>
      <c r="AJK253" s="27"/>
      <c r="AJL253" s="27"/>
      <c r="AJM253" s="27"/>
      <c r="AJN253" s="27"/>
      <c r="AJO253" s="27"/>
      <c r="AJP253" s="27"/>
      <c r="AJQ253" s="27"/>
      <c r="AJR253" s="27"/>
      <c r="AJS253" s="27"/>
      <c r="AJT253" s="27"/>
      <c r="AJU253" s="27"/>
      <c r="AJV253" s="27"/>
      <c r="AJW253" s="27"/>
      <c r="AJX253" s="27"/>
      <c r="AJY253" s="27"/>
      <c r="AJZ253" s="27"/>
      <c r="AKA253" s="27"/>
      <c r="AKB253" s="27"/>
      <c r="AKC253" s="27"/>
      <c r="AKD253" s="27"/>
      <c r="AKE253" s="27"/>
      <c r="AKF253" s="27"/>
      <c r="AKG253" s="27"/>
      <c r="AKH253" s="27"/>
      <c r="AKI253" s="27"/>
      <c r="AKJ253" s="27"/>
      <c r="AKK253" s="27"/>
      <c r="AKL253" s="27"/>
      <c r="AKM253" s="27"/>
      <c r="AKN253" s="27"/>
      <c r="AKO253" s="27"/>
      <c r="AKP253" s="27"/>
      <c r="AKQ253" s="27"/>
      <c r="AKR253" s="27"/>
      <c r="AKS253" s="27"/>
      <c r="AKT253" s="27"/>
      <c r="AKU253" s="27"/>
      <c r="AKV253" s="27"/>
      <c r="AKW253" s="27"/>
      <c r="AKX253" s="27"/>
      <c r="AKY253" s="27"/>
      <c r="AKZ253" s="27"/>
      <c r="ALA253" s="27"/>
      <c r="ALB253" s="27"/>
      <c r="ALC253" s="27"/>
      <c r="ALD253" s="27"/>
      <c r="ALE253" s="27"/>
      <c r="ALF253" s="27"/>
      <c r="ALG253" s="27"/>
      <c r="ALH253" s="27"/>
      <c r="ALI253" s="27"/>
      <c r="ALJ253" s="27"/>
      <c r="ALK253" s="27"/>
      <c r="ALL253" s="27"/>
      <c r="ALM253" s="27"/>
      <c r="ALN253" s="27"/>
      <c r="ALO253" s="27"/>
      <c r="ALP253" s="27"/>
      <c r="ALQ253" s="27"/>
      <c r="ALR253" s="27"/>
      <c r="ALS253" s="27"/>
      <c r="ALT253" s="27"/>
      <c r="ALU253" s="27"/>
      <c r="ALV253" s="27"/>
      <c r="ALW253" s="27"/>
      <c r="ALX253" s="27"/>
      <c r="ALY253" s="27"/>
      <c r="ALZ253" s="27"/>
      <c r="AMA253" s="27"/>
      <c r="AMB253" s="27"/>
      <c r="AMC253" s="27"/>
      <c r="AMD253" s="27"/>
      <c r="AME253" s="27"/>
      <c r="AMF253" s="27"/>
      <c r="AMG253" s="27"/>
      <c r="AMH253" s="27"/>
    </row>
    <row r="254" spans="1:1022" s="28" customFormat="1" ht="22.5" x14ac:dyDescent="0.2">
      <c r="A254" s="108"/>
      <c r="B254" s="57">
        <v>66004</v>
      </c>
      <c r="C254" s="23" t="s">
        <v>231</v>
      </c>
      <c r="D254" s="24" t="s">
        <v>11</v>
      </c>
      <c r="E254" s="25">
        <v>106</v>
      </c>
      <c r="F254" s="42">
        <v>8.31</v>
      </c>
      <c r="G254" s="42">
        <f t="shared" si="6"/>
        <v>10.25</v>
      </c>
      <c r="H254" s="42">
        <f t="shared" si="7"/>
        <v>1086.5</v>
      </c>
      <c r="I254" s="26">
        <v>8.786999999999999</v>
      </c>
      <c r="J254" s="27"/>
      <c r="K254" s="43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  <c r="ADC254" s="27"/>
      <c r="ADD254" s="27"/>
      <c r="ADE254" s="27"/>
      <c r="ADF254" s="27"/>
      <c r="ADG254" s="27"/>
      <c r="ADH254" s="27"/>
      <c r="ADI254" s="27"/>
      <c r="ADJ254" s="27"/>
      <c r="ADK254" s="27"/>
      <c r="ADL254" s="27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I254" s="27"/>
      <c r="AFJ254" s="27"/>
      <c r="AFK254" s="27"/>
      <c r="AFL254" s="27"/>
      <c r="AFM254" s="27"/>
      <c r="AFN254" s="27"/>
      <c r="AFO254" s="27"/>
      <c r="AFP254" s="27"/>
      <c r="AFQ254" s="27"/>
      <c r="AFR254" s="27"/>
      <c r="AFS254" s="27"/>
      <c r="AFT254" s="27"/>
      <c r="AFU254" s="27"/>
      <c r="AFV254" s="27"/>
      <c r="AFW254" s="27"/>
      <c r="AFX254" s="27"/>
      <c r="AFY254" s="27"/>
      <c r="AFZ254" s="27"/>
      <c r="AGA254" s="27"/>
      <c r="AGB254" s="27"/>
      <c r="AGC254" s="27"/>
      <c r="AGD254" s="27"/>
      <c r="AGE254" s="27"/>
      <c r="AGF254" s="27"/>
      <c r="AGG254" s="27"/>
      <c r="AGH254" s="27"/>
      <c r="AGI254" s="27"/>
      <c r="AGJ254" s="27"/>
      <c r="AGK254" s="27"/>
      <c r="AGL254" s="27"/>
      <c r="AGM254" s="27"/>
      <c r="AGN254" s="27"/>
      <c r="AGO254" s="27"/>
      <c r="AGP254" s="27"/>
      <c r="AGQ254" s="27"/>
      <c r="AGR254" s="27"/>
      <c r="AGS254" s="27"/>
      <c r="AGT254" s="27"/>
      <c r="AGU254" s="27"/>
      <c r="AGV254" s="27"/>
      <c r="AGW254" s="27"/>
      <c r="AGX254" s="27"/>
      <c r="AGY254" s="27"/>
      <c r="AGZ254" s="27"/>
      <c r="AHA254" s="27"/>
      <c r="AHB254" s="27"/>
      <c r="AHC254" s="27"/>
      <c r="AHD254" s="27"/>
      <c r="AHE254" s="27"/>
      <c r="AHF254" s="27"/>
      <c r="AHG254" s="27"/>
      <c r="AHH254" s="27"/>
      <c r="AHI254" s="27"/>
      <c r="AHJ254" s="27"/>
      <c r="AHK254" s="27"/>
      <c r="AHL254" s="27"/>
      <c r="AHM254" s="27"/>
      <c r="AHN254" s="27"/>
      <c r="AHO254" s="27"/>
      <c r="AHP254" s="27"/>
      <c r="AHQ254" s="27"/>
      <c r="AHR254" s="27"/>
      <c r="AHS254" s="27"/>
      <c r="AHT254" s="27"/>
      <c r="AHU254" s="27"/>
      <c r="AHV254" s="27"/>
      <c r="AHW254" s="27"/>
      <c r="AHX254" s="27"/>
      <c r="AHY254" s="27"/>
      <c r="AHZ254" s="27"/>
      <c r="AIA254" s="27"/>
      <c r="AIB254" s="27"/>
      <c r="AIC254" s="27"/>
      <c r="AID254" s="27"/>
      <c r="AIE254" s="27"/>
      <c r="AIF254" s="27"/>
      <c r="AIG254" s="27"/>
      <c r="AIH254" s="27"/>
      <c r="AII254" s="27"/>
      <c r="AIJ254" s="27"/>
      <c r="AIK254" s="27"/>
      <c r="AIL254" s="27"/>
      <c r="AIM254" s="27"/>
      <c r="AIN254" s="27"/>
      <c r="AIO254" s="27"/>
      <c r="AIP254" s="27"/>
      <c r="AIQ254" s="27"/>
      <c r="AIR254" s="27"/>
      <c r="AIS254" s="27"/>
      <c r="AIT254" s="27"/>
      <c r="AIU254" s="27"/>
      <c r="AIV254" s="27"/>
      <c r="AIW254" s="27"/>
      <c r="AIX254" s="27"/>
      <c r="AIY254" s="27"/>
      <c r="AIZ254" s="27"/>
      <c r="AJA254" s="27"/>
      <c r="AJB254" s="27"/>
      <c r="AJC254" s="27"/>
      <c r="AJD254" s="27"/>
      <c r="AJE254" s="27"/>
      <c r="AJF254" s="27"/>
      <c r="AJG254" s="27"/>
      <c r="AJH254" s="27"/>
      <c r="AJI254" s="27"/>
      <c r="AJJ254" s="27"/>
      <c r="AJK254" s="27"/>
      <c r="AJL254" s="27"/>
      <c r="AJM254" s="27"/>
      <c r="AJN254" s="27"/>
      <c r="AJO254" s="27"/>
      <c r="AJP254" s="27"/>
      <c r="AJQ254" s="27"/>
      <c r="AJR254" s="27"/>
      <c r="AJS254" s="27"/>
      <c r="AJT254" s="27"/>
      <c r="AJU254" s="27"/>
      <c r="AJV254" s="27"/>
      <c r="AJW254" s="27"/>
      <c r="AJX254" s="27"/>
      <c r="AJY254" s="27"/>
      <c r="AJZ254" s="27"/>
      <c r="AKA254" s="27"/>
      <c r="AKB254" s="27"/>
      <c r="AKC254" s="27"/>
      <c r="AKD254" s="27"/>
      <c r="AKE254" s="27"/>
      <c r="AKF254" s="27"/>
      <c r="AKG254" s="27"/>
      <c r="AKH254" s="27"/>
      <c r="AKI254" s="27"/>
      <c r="AKJ254" s="27"/>
      <c r="AKK254" s="27"/>
      <c r="AKL254" s="27"/>
      <c r="AKM254" s="27"/>
      <c r="AKN254" s="27"/>
      <c r="AKO254" s="27"/>
      <c r="AKP254" s="27"/>
      <c r="AKQ254" s="27"/>
      <c r="AKR254" s="27"/>
      <c r="AKS254" s="27"/>
      <c r="AKT254" s="27"/>
      <c r="AKU254" s="27"/>
      <c r="AKV254" s="27"/>
      <c r="AKW254" s="27"/>
      <c r="AKX254" s="27"/>
      <c r="AKY254" s="27"/>
      <c r="AKZ254" s="27"/>
      <c r="ALA254" s="27"/>
      <c r="ALB254" s="27"/>
      <c r="ALC254" s="27"/>
      <c r="ALD254" s="27"/>
      <c r="ALE254" s="27"/>
      <c r="ALF254" s="27"/>
      <c r="ALG254" s="27"/>
      <c r="ALH254" s="27"/>
      <c r="ALI254" s="27"/>
      <c r="ALJ254" s="27"/>
      <c r="ALK254" s="27"/>
      <c r="ALL254" s="27"/>
      <c r="ALM254" s="27"/>
      <c r="ALN254" s="27"/>
      <c r="ALO254" s="27"/>
      <c r="ALP254" s="27"/>
      <c r="ALQ254" s="27"/>
      <c r="ALR254" s="27"/>
      <c r="ALS254" s="27"/>
      <c r="ALT254" s="27"/>
      <c r="ALU254" s="27"/>
      <c r="ALV254" s="27"/>
      <c r="ALW254" s="27"/>
      <c r="ALX254" s="27"/>
      <c r="ALY254" s="27"/>
      <c r="ALZ254" s="27"/>
      <c r="AMA254" s="27"/>
      <c r="AMB254" s="27"/>
      <c r="AMC254" s="27"/>
      <c r="AMD254" s="27"/>
      <c r="AME254" s="27"/>
      <c r="AMF254" s="27"/>
      <c r="AMG254" s="27"/>
      <c r="AMH254" s="27"/>
    </row>
    <row r="255" spans="1:1022" s="28" customFormat="1" x14ac:dyDescent="0.2">
      <c r="A255" s="108"/>
      <c r="B255" s="57">
        <v>66005</v>
      </c>
      <c r="C255" s="23" t="s">
        <v>232</v>
      </c>
      <c r="D255" s="24" t="s">
        <v>11</v>
      </c>
      <c r="E255" s="25">
        <v>106</v>
      </c>
      <c r="F255" s="42">
        <v>20.78</v>
      </c>
      <c r="G255" s="42">
        <f t="shared" si="6"/>
        <v>25.64</v>
      </c>
      <c r="H255" s="42">
        <f t="shared" si="7"/>
        <v>2717.84</v>
      </c>
      <c r="I255" s="26">
        <v>21.967499999999998</v>
      </c>
      <c r="J255" s="27"/>
      <c r="K255" s="43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  <c r="ADC255" s="27"/>
      <c r="ADD255" s="27"/>
      <c r="ADE255" s="27"/>
      <c r="ADF255" s="27"/>
      <c r="ADG255" s="27"/>
      <c r="ADH255" s="27"/>
      <c r="ADI255" s="27"/>
      <c r="ADJ255" s="27"/>
      <c r="ADK255" s="27"/>
      <c r="ADL255" s="27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I255" s="27"/>
      <c r="AFJ255" s="27"/>
      <c r="AFK255" s="27"/>
      <c r="AFL255" s="27"/>
      <c r="AFM255" s="27"/>
      <c r="AFN255" s="27"/>
      <c r="AFO255" s="27"/>
      <c r="AFP255" s="27"/>
      <c r="AFQ255" s="27"/>
      <c r="AFR255" s="27"/>
      <c r="AFS255" s="27"/>
      <c r="AFT255" s="27"/>
      <c r="AFU255" s="27"/>
      <c r="AFV255" s="27"/>
      <c r="AFW255" s="27"/>
      <c r="AFX255" s="27"/>
      <c r="AFY255" s="27"/>
      <c r="AFZ255" s="27"/>
      <c r="AGA255" s="27"/>
      <c r="AGB255" s="27"/>
      <c r="AGC255" s="27"/>
      <c r="AGD255" s="27"/>
      <c r="AGE255" s="27"/>
      <c r="AGF255" s="27"/>
      <c r="AGG255" s="27"/>
      <c r="AGH255" s="27"/>
      <c r="AGI255" s="27"/>
      <c r="AGJ255" s="27"/>
      <c r="AGK255" s="27"/>
      <c r="AGL255" s="27"/>
      <c r="AGM255" s="27"/>
      <c r="AGN255" s="27"/>
      <c r="AGO255" s="27"/>
      <c r="AGP255" s="27"/>
      <c r="AGQ255" s="27"/>
      <c r="AGR255" s="27"/>
      <c r="AGS255" s="27"/>
      <c r="AGT255" s="27"/>
      <c r="AGU255" s="27"/>
      <c r="AGV255" s="27"/>
      <c r="AGW255" s="27"/>
      <c r="AGX255" s="27"/>
      <c r="AGY255" s="27"/>
      <c r="AGZ255" s="27"/>
      <c r="AHA255" s="27"/>
      <c r="AHB255" s="27"/>
      <c r="AHC255" s="27"/>
      <c r="AHD255" s="27"/>
      <c r="AHE255" s="27"/>
      <c r="AHF255" s="27"/>
      <c r="AHG255" s="27"/>
      <c r="AHH255" s="27"/>
      <c r="AHI255" s="27"/>
      <c r="AHJ255" s="27"/>
      <c r="AHK255" s="27"/>
      <c r="AHL255" s="27"/>
      <c r="AHM255" s="27"/>
      <c r="AHN255" s="27"/>
      <c r="AHO255" s="27"/>
      <c r="AHP255" s="27"/>
      <c r="AHQ255" s="27"/>
      <c r="AHR255" s="27"/>
      <c r="AHS255" s="27"/>
      <c r="AHT255" s="27"/>
      <c r="AHU255" s="27"/>
      <c r="AHV255" s="27"/>
      <c r="AHW255" s="27"/>
      <c r="AHX255" s="27"/>
      <c r="AHY255" s="27"/>
      <c r="AHZ255" s="27"/>
      <c r="AIA255" s="27"/>
      <c r="AIB255" s="27"/>
      <c r="AIC255" s="27"/>
      <c r="AID255" s="27"/>
      <c r="AIE255" s="27"/>
      <c r="AIF255" s="27"/>
      <c r="AIG255" s="27"/>
      <c r="AIH255" s="27"/>
      <c r="AII255" s="27"/>
      <c r="AIJ255" s="27"/>
      <c r="AIK255" s="27"/>
      <c r="AIL255" s="27"/>
      <c r="AIM255" s="27"/>
      <c r="AIN255" s="27"/>
      <c r="AIO255" s="27"/>
      <c r="AIP255" s="27"/>
      <c r="AIQ255" s="27"/>
      <c r="AIR255" s="27"/>
      <c r="AIS255" s="27"/>
      <c r="AIT255" s="27"/>
      <c r="AIU255" s="27"/>
      <c r="AIV255" s="27"/>
      <c r="AIW255" s="27"/>
      <c r="AIX255" s="27"/>
      <c r="AIY255" s="27"/>
      <c r="AIZ255" s="27"/>
      <c r="AJA255" s="27"/>
      <c r="AJB255" s="27"/>
      <c r="AJC255" s="27"/>
      <c r="AJD255" s="27"/>
      <c r="AJE255" s="27"/>
      <c r="AJF255" s="27"/>
      <c r="AJG255" s="27"/>
      <c r="AJH255" s="27"/>
      <c r="AJI255" s="27"/>
      <c r="AJJ255" s="27"/>
      <c r="AJK255" s="27"/>
      <c r="AJL255" s="27"/>
      <c r="AJM255" s="27"/>
      <c r="AJN255" s="27"/>
      <c r="AJO255" s="27"/>
      <c r="AJP255" s="27"/>
      <c r="AJQ255" s="27"/>
      <c r="AJR255" s="27"/>
      <c r="AJS255" s="27"/>
      <c r="AJT255" s="27"/>
      <c r="AJU255" s="27"/>
      <c r="AJV255" s="27"/>
      <c r="AJW255" s="27"/>
      <c r="AJX255" s="27"/>
      <c r="AJY255" s="27"/>
      <c r="AJZ255" s="27"/>
      <c r="AKA255" s="27"/>
      <c r="AKB255" s="27"/>
      <c r="AKC255" s="27"/>
      <c r="AKD255" s="27"/>
      <c r="AKE255" s="27"/>
      <c r="AKF255" s="27"/>
      <c r="AKG255" s="27"/>
      <c r="AKH255" s="27"/>
      <c r="AKI255" s="27"/>
      <c r="AKJ255" s="27"/>
      <c r="AKK255" s="27"/>
      <c r="AKL255" s="27"/>
      <c r="AKM255" s="27"/>
      <c r="AKN255" s="27"/>
      <c r="AKO255" s="27"/>
      <c r="AKP255" s="27"/>
      <c r="AKQ255" s="27"/>
      <c r="AKR255" s="27"/>
      <c r="AKS255" s="27"/>
      <c r="AKT255" s="27"/>
      <c r="AKU255" s="27"/>
      <c r="AKV255" s="27"/>
      <c r="AKW255" s="27"/>
      <c r="AKX255" s="27"/>
      <c r="AKY255" s="27"/>
      <c r="AKZ255" s="27"/>
      <c r="ALA255" s="27"/>
      <c r="ALB255" s="27"/>
      <c r="ALC255" s="27"/>
      <c r="ALD255" s="27"/>
      <c r="ALE255" s="27"/>
      <c r="ALF255" s="27"/>
      <c r="ALG255" s="27"/>
      <c r="ALH255" s="27"/>
      <c r="ALI255" s="27"/>
      <c r="ALJ255" s="27"/>
      <c r="ALK255" s="27"/>
      <c r="ALL255" s="27"/>
      <c r="ALM255" s="27"/>
      <c r="ALN255" s="27"/>
      <c r="ALO255" s="27"/>
      <c r="ALP255" s="27"/>
      <c r="ALQ255" s="27"/>
      <c r="ALR255" s="27"/>
      <c r="ALS255" s="27"/>
      <c r="ALT255" s="27"/>
      <c r="ALU255" s="27"/>
      <c r="ALV255" s="27"/>
      <c r="ALW255" s="27"/>
      <c r="ALX255" s="27"/>
      <c r="ALY255" s="27"/>
      <c r="ALZ255" s="27"/>
      <c r="AMA255" s="27"/>
      <c r="AMB255" s="27"/>
      <c r="AMC255" s="27"/>
      <c r="AMD255" s="27"/>
      <c r="AME255" s="27"/>
      <c r="AMF255" s="27"/>
      <c r="AMG255" s="27"/>
      <c r="AMH255" s="27"/>
    </row>
    <row r="256" spans="1:1022" s="28" customFormat="1" x14ac:dyDescent="0.2">
      <c r="A256" s="108"/>
      <c r="B256" s="57">
        <v>66010</v>
      </c>
      <c r="C256" s="23" t="s">
        <v>233</v>
      </c>
      <c r="D256" s="24" t="s">
        <v>32</v>
      </c>
      <c r="E256" s="25">
        <v>533</v>
      </c>
      <c r="F256" s="42">
        <v>0.42</v>
      </c>
      <c r="G256" s="42">
        <f t="shared" si="6"/>
        <v>0.52</v>
      </c>
      <c r="H256" s="42">
        <f t="shared" si="7"/>
        <v>277.16000000000003</v>
      </c>
      <c r="I256" s="26">
        <v>0.44187499999999996</v>
      </c>
      <c r="J256" s="27"/>
      <c r="K256" s="43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  <c r="ADC256" s="27"/>
      <c r="ADD256" s="27"/>
      <c r="ADE256" s="27"/>
      <c r="ADF256" s="27"/>
      <c r="ADG256" s="27"/>
      <c r="ADH256" s="27"/>
      <c r="ADI256" s="27"/>
      <c r="ADJ256" s="27"/>
      <c r="ADK256" s="27"/>
      <c r="ADL256" s="27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I256" s="27"/>
      <c r="AFJ256" s="27"/>
      <c r="AFK256" s="27"/>
      <c r="AFL256" s="27"/>
      <c r="AFM256" s="27"/>
      <c r="AFN256" s="27"/>
      <c r="AFO256" s="27"/>
      <c r="AFP256" s="27"/>
      <c r="AFQ256" s="27"/>
      <c r="AFR256" s="27"/>
      <c r="AFS256" s="27"/>
      <c r="AFT256" s="27"/>
      <c r="AFU256" s="27"/>
      <c r="AFV256" s="27"/>
      <c r="AFW256" s="27"/>
      <c r="AFX256" s="27"/>
      <c r="AFY256" s="27"/>
      <c r="AFZ256" s="27"/>
      <c r="AGA256" s="27"/>
      <c r="AGB256" s="27"/>
      <c r="AGC256" s="27"/>
      <c r="AGD256" s="27"/>
      <c r="AGE256" s="27"/>
      <c r="AGF256" s="27"/>
      <c r="AGG256" s="27"/>
      <c r="AGH256" s="27"/>
      <c r="AGI256" s="27"/>
      <c r="AGJ256" s="27"/>
      <c r="AGK256" s="27"/>
      <c r="AGL256" s="27"/>
      <c r="AGM256" s="27"/>
      <c r="AGN256" s="27"/>
      <c r="AGO256" s="27"/>
      <c r="AGP256" s="27"/>
      <c r="AGQ256" s="27"/>
      <c r="AGR256" s="27"/>
      <c r="AGS256" s="27"/>
      <c r="AGT256" s="27"/>
      <c r="AGU256" s="27"/>
      <c r="AGV256" s="27"/>
      <c r="AGW256" s="27"/>
      <c r="AGX256" s="27"/>
      <c r="AGY256" s="27"/>
      <c r="AGZ256" s="27"/>
      <c r="AHA256" s="27"/>
      <c r="AHB256" s="27"/>
      <c r="AHC256" s="27"/>
      <c r="AHD256" s="27"/>
      <c r="AHE256" s="27"/>
      <c r="AHF256" s="27"/>
      <c r="AHG256" s="27"/>
      <c r="AHH256" s="27"/>
      <c r="AHI256" s="27"/>
      <c r="AHJ256" s="27"/>
      <c r="AHK256" s="27"/>
      <c r="AHL256" s="27"/>
      <c r="AHM256" s="27"/>
      <c r="AHN256" s="27"/>
      <c r="AHO256" s="27"/>
      <c r="AHP256" s="27"/>
      <c r="AHQ256" s="27"/>
      <c r="AHR256" s="27"/>
      <c r="AHS256" s="27"/>
      <c r="AHT256" s="27"/>
      <c r="AHU256" s="27"/>
      <c r="AHV256" s="27"/>
      <c r="AHW256" s="27"/>
      <c r="AHX256" s="27"/>
      <c r="AHY256" s="27"/>
      <c r="AHZ256" s="27"/>
      <c r="AIA256" s="27"/>
      <c r="AIB256" s="27"/>
      <c r="AIC256" s="27"/>
      <c r="AID256" s="27"/>
      <c r="AIE256" s="27"/>
      <c r="AIF256" s="27"/>
      <c r="AIG256" s="27"/>
      <c r="AIH256" s="27"/>
      <c r="AII256" s="27"/>
      <c r="AIJ256" s="27"/>
      <c r="AIK256" s="27"/>
      <c r="AIL256" s="27"/>
      <c r="AIM256" s="27"/>
      <c r="AIN256" s="27"/>
      <c r="AIO256" s="27"/>
      <c r="AIP256" s="27"/>
      <c r="AIQ256" s="27"/>
      <c r="AIR256" s="27"/>
      <c r="AIS256" s="27"/>
      <c r="AIT256" s="27"/>
      <c r="AIU256" s="27"/>
      <c r="AIV256" s="27"/>
      <c r="AIW256" s="27"/>
      <c r="AIX256" s="27"/>
      <c r="AIY256" s="27"/>
      <c r="AIZ256" s="27"/>
      <c r="AJA256" s="27"/>
      <c r="AJB256" s="27"/>
      <c r="AJC256" s="27"/>
      <c r="AJD256" s="27"/>
      <c r="AJE256" s="27"/>
      <c r="AJF256" s="27"/>
      <c r="AJG256" s="27"/>
      <c r="AJH256" s="27"/>
      <c r="AJI256" s="27"/>
      <c r="AJJ256" s="27"/>
      <c r="AJK256" s="27"/>
      <c r="AJL256" s="27"/>
      <c r="AJM256" s="27"/>
      <c r="AJN256" s="27"/>
      <c r="AJO256" s="27"/>
      <c r="AJP256" s="27"/>
      <c r="AJQ256" s="27"/>
      <c r="AJR256" s="27"/>
      <c r="AJS256" s="27"/>
      <c r="AJT256" s="27"/>
      <c r="AJU256" s="27"/>
      <c r="AJV256" s="27"/>
      <c r="AJW256" s="27"/>
      <c r="AJX256" s="27"/>
      <c r="AJY256" s="27"/>
      <c r="AJZ256" s="27"/>
      <c r="AKA256" s="27"/>
      <c r="AKB256" s="27"/>
      <c r="AKC256" s="27"/>
      <c r="AKD256" s="27"/>
      <c r="AKE256" s="27"/>
      <c r="AKF256" s="27"/>
      <c r="AKG256" s="27"/>
      <c r="AKH256" s="27"/>
      <c r="AKI256" s="27"/>
      <c r="AKJ256" s="27"/>
      <c r="AKK256" s="27"/>
      <c r="AKL256" s="27"/>
      <c r="AKM256" s="27"/>
      <c r="AKN256" s="27"/>
      <c r="AKO256" s="27"/>
      <c r="AKP256" s="27"/>
      <c r="AKQ256" s="27"/>
      <c r="AKR256" s="27"/>
      <c r="AKS256" s="27"/>
      <c r="AKT256" s="27"/>
      <c r="AKU256" s="27"/>
      <c r="AKV256" s="27"/>
      <c r="AKW256" s="27"/>
      <c r="AKX256" s="27"/>
      <c r="AKY256" s="27"/>
      <c r="AKZ256" s="27"/>
      <c r="ALA256" s="27"/>
      <c r="ALB256" s="27"/>
      <c r="ALC256" s="27"/>
      <c r="ALD256" s="27"/>
      <c r="ALE256" s="27"/>
      <c r="ALF256" s="27"/>
      <c r="ALG256" s="27"/>
      <c r="ALH256" s="27"/>
      <c r="ALI256" s="27"/>
      <c r="ALJ256" s="27"/>
      <c r="ALK256" s="27"/>
      <c r="ALL256" s="27"/>
      <c r="ALM256" s="27"/>
      <c r="ALN256" s="27"/>
      <c r="ALO256" s="27"/>
      <c r="ALP256" s="27"/>
      <c r="ALQ256" s="27"/>
      <c r="ALR256" s="27"/>
      <c r="ALS256" s="27"/>
      <c r="ALT256" s="27"/>
      <c r="ALU256" s="27"/>
      <c r="ALV256" s="27"/>
      <c r="ALW256" s="27"/>
      <c r="ALX256" s="27"/>
      <c r="ALY256" s="27"/>
      <c r="ALZ256" s="27"/>
      <c r="AMA256" s="27"/>
      <c r="AMB256" s="27"/>
      <c r="AMC256" s="27"/>
      <c r="AMD256" s="27"/>
      <c r="AME256" s="27"/>
      <c r="AMF256" s="27"/>
      <c r="AMG256" s="27"/>
      <c r="AMH256" s="27"/>
    </row>
    <row r="257" spans="1:1022" s="28" customFormat="1" x14ac:dyDescent="0.2">
      <c r="A257" s="108"/>
      <c r="B257" s="57">
        <v>66011</v>
      </c>
      <c r="C257" s="23" t="s">
        <v>234</v>
      </c>
      <c r="D257" s="24" t="s">
        <v>32</v>
      </c>
      <c r="E257" s="25">
        <v>426</v>
      </c>
      <c r="F257" s="42">
        <v>2.4900000000000002</v>
      </c>
      <c r="G257" s="42">
        <f t="shared" si="6"/>
        <v>3.07</v>
      </c>
      <c r="H257" s="42">
        <f t="shared" si="7"/>
        <v>1307.82</v>
      </c>
      <c r="I257" s="26">
        <v>2.6386249999999998</v>
      </c>
      <c r="J257" s="27"/>
      <c r="K257" s="43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  <c r="QR257" s="27"/>
      <c r="QS257" s="27"/>
      <c r="QT257" s="27"/>
      <c r="QU257" s="27"/>
      <c r="QV257" s="27"/>
      <c r="QW257" s="27"/>
      <c r="QX257" s="27"/>
      <c r="QY257" s="27"/>
      <c r="QZ257" s="27"/>
      <c r="RA257" s="27"/>
      <c r="RB257" s="27"/>
      <c r="RC257" s="27"/>
      <c r="RD257" s="27"/>
      <c r="RE257" s="27"/>
      <c r="RF257" s="27"/>
      <c r="RG257" s="27"/>
      <c r="RH257" s="27"/>
      <c r="RI257" s="27"/>
      <c r="RJ257" s="27"/>
      <c r="RK257" s="27"/>
      <c r="RL257" s="27"/>
      <c r="RM257" s="27"/>
      <c r="RN257" s="27"/>
      <c r="RO257" s="27"/>
      <c r="RP257" s="27"/>
      <c r="RQ257" s="27"/>
      <c r="RR257" s="27"/>
      <c r="RS257" s="27"/>
      <c r="RT257" s="27"/>
      <c r="RU257" s="27"/>
      <c r="RV257" s="27"/>
      <c r="RW257" s="27"/>
      <c r="RX257" s="27"/>
      <c r="RY257" s="27"/>
      <c r="RZ257" s="27"/>
      <c r="SA257" s="27"/>
      <c r="SB257" s="27"/>
      <c r="SC257" s="27"/>
      <c r="SD257" s="27"/>
      <c r="SE257" s="27"/>
      <c r="SF257" s="27"/>
      <c r="SG257" s="27"/>
      <c r="SH257" s="27"/>
      <c r="SI257" s="27"/>
      <c r="SJ257" s="27"/>
      <c r="SK257" s="27"/>
      <c r="SL257" s="27"/>
      <c r="SM257" s="27"/>
      <c r="SN257" s="27"/>
      <c r="SO257" s="27"/>
      <c r="SP257" s="27"/>
      <c r="SQ257" s="27"/>
      <c r="SR257" s="27"/>
      <c r="SS257" s="27"/>
      <c r="ST257" s="27"/>
      <c r="SU257" s="27"/>
      <c r="SV257" s="27"/>
      <c r="SW257" s="27"/>
      <c r="SX257" s="27"/>
      <c r="SY257" s="27"/>
      <c r="SZ257" s="27"/>
      <c r="TA257" s="27"/>
      <c r="TB257" s="27"/>
      <c r="TC257" s="27"/>
      <c r="TD257" s="27"/>
      <c r="TE257" s="27"/>
      <c r="TF257" s="27"/>
      <c r="TG257" s="27"/>
      <c r="TH257" s="27"/>
      <c r="TI257" s="27"/>
      <c r="TJ257" s="27"/>
      <c r="TK257" s="27"/>
      <c r="TL257" s="27"/>
      <c r="TM257" s="27"/>
      <c r="TN257" s="27"/>
      <c r="TO257" s="27"/>
      <c r="TP257" s="27"/>
      <c r="TQ257" s="27"/>
      <c r="TR257" s="27"/>
      <c r="TS257" s="27"/>
      <c r="TT257" s="27"/>
      <c r="TU257" s="27"/>
      <c r="TV257" s="27"/>
      <c r="TW257" s="27"/>
      <c r="TX257" s="27"/>
      <c r="TY257" s="27"/>
      <c r="TZ257" s="27"/>
      <c r="UA257" s="27"/>
      <c r="UB257" s="27"/>
      <c r="UC257" s="27"/>
      <c r="UD257" s="27"/>
      <c r="UE257" s="27"/>
      <c r="UF257" s="27"/>
      <c r="UG257" s="27"/>
      <c r="UH257" s="27"/>
      <c r="UI257" s="27"/>
      <c r="UJ257" s="27"/>
      <c r="UK257" s="27"/>
      <c r="UL257" s="27"/>
      <c r="UM257" s="27"/>
      <c r="UN257" s="27"/>
      <c r="UO257" s="27"/>
      <c r="UP257" s="27"/>
      <c r="UQ257" s="27"/>
      <c r="UR257" s="27"/>
      <c r="US257" s="27"/>
      <c r="UT257" s="27"/>
      <c r="UU257" s="27"/>
      <c r="UV257" s="27"/>
      <c r="UW257" s="27"/>
      <c r="UX257" s="27"/>
      <c r="UY257" s="27"/>
      <c r="UZ257" s="27"/>
      <c r="VA257" s="27"/>
      <c r="VB257" s="27"/>
      <c r="VC257" s="27"/>
      <c r="VD257" s="27"/>
      <c r="VE257" s="27"/>
      <c r="VF257" s="27"/>
      <c r="VG257" s="27"/>
      <c r="VH257" s="27"/>
      <c r="VI257" s="27"/>
      <c r="VJ257" s="27"/>
      <c r="VK257" s="27"/>
      <c r="VL257" s="27"/>
      <c r="VM257" s="27"/>
      <c r="VN257" s="27"/>
      <c r="VO257" s="27"/>
      <c r="VP257" s="27"/>
      <c r="VQ257" s="27"/>
      <c r="VR257" s="27"/>
      <c r="VS257" s="27"/>
      <c r="VT257" s="27"/>
      <c r="VU257" s="27"/>
      <c r="VV257" s="27"/>
      <c r="VW257" s="27"/>
      <c r="VX257" s="27"/>
      <c r="VY257" s="27"/>
      <c r="VZ257" s="27"/>
      <c r="WA257" s="27"/>
      <c r="WB257" s="27"/>
      <c r="WC257" s="27"/>
      <c r="WD257" s="27"/>
      <c r="WE257" s="27"/>
      <c r="WF257" s="27"/>
      <c r="WG257" s="27"/>
      <c r="WH257" s="27"/>
      <c r="WI257" s="27"/>
      <c r="WJ257" s="27"/>
      <c r="WK257" s="27"/>
      <c r="WL257" s="27"/>
      <c r="WM257" s="27"/>
      <c r="WN257" s="27"/>
      <c r="WO257" s="27"/>
      <c r="WP257" s="27"/>
      <c r="WQ257" s="27"/>
      <c r="WR257" s="27"/>
      <c r="WS257" s="27"/>
      <c r="WT257" s="27"/>
      <c r="WU257" s="27"/>
      <c r="WV257" s="27"/>
      <c r="WW257" s="27"/>
      <c r="WX257" s="27"/>
      <c r="WY257" s="27"/>
      <c r="WZ257" s="27"/>
      <c r="XA257" s="27"/>
      <c r="XB257" s="27"/>
      <c r="XC257" s="27"/>
      <c r="XD257" s="27"/>
      <c r="XE257" s="27"/>
      <c r="XF257" s="27"/>
      <c r="XG257" s="27"/>
      <c r="XH257" s="27"/>
      <c r="XI257" s="27"/>
      <c r="XJ257" s="27"/>
      <c r="XK257" s="27"/>
      <c r="XL257" s="27"/>
      <c r="XM257" s="27"/>
      <c r="XN257" s="27"/>
      <c r="XO257" s="27"/>
      <c r="XP257" s="27"/>
      <c r="XQ257" s="27"/>
      <c r="XR257" s="27"/>
      <c r="XS257" s="27"/>
      <c r="XT257" s="27"/>
      <c r="XU257" s="27"/>
      <c r="XV257" s="27"/>
      <c r="XW257" s="27"/>
      <c r="XX257" s="27"/>
      <c r="XY257" s="27"/>
      <c r="XZ257" s="27"/>
      <c r="YA257" s="27"/>
      <c r="YB257" s="27"/>
      <c r="YC257" s="27"/>
      <c r="YD257" s="27"/>
      <c r="YE257" s="27"/>
      <c r="YF257" s="27"/>
      <c r="YG257" s="27"/>
      <c r="YH257" s="27"/>
      <c r="YI257" s="27"/>
      <c r="YJ257" s="27"/>
      <c r="YK257" s="27"/>
      <c r="YL257" s="27"/>
      <c r="YM257" s="27"/>
      <c r="YN257" s="27"/>
      <c r="YO257" s="27"/>
      <c r="YP257" s="27"/>
      <c r="YQ257" s="27"/>
      <c r="YR257" s="27"/>
      <c r="YS257" s="27"/>
      <c r="YT257" s="27"/>
      <c r="YU257" s="27"/>
      <c r="YV257" s="27"/>
      <c r="YW257" s="27"/>
      <c r="YX257" s="27"/>
      <c r="YY257" s="27"/>
      <c r="YZ257" s="27"/>
      <c r="ZA257" s="27"/>
      <c r="ZB257" s="27"/>
      <c r="ZC257" s="27"/>
      <c r="ZD257" s="27"/>
      <c r="ZE257" s="27"/>
      <c r="ZF257" s="27"/>
      <c r="ZG257" s="27"/>
      <c r="ZH257" s="27"/>
      <c r="ZI257" s="27"/>
      <c r="ZJ257" s="27"/>
      <c r="ZK257" s="27"/>
      <c r="ZL257" s="27"/>
      <c r="ZM257" s="27"/>
      <c r="ZN257" s="27"/>
      <c r="ZO257" s="27"/>
      <c r="ZP257" s="27"/>
      <c r="ZQ257" s="27"/>
      <c r="ZR257" s="27"/>
      <c r="ZS257" s="27"/>
      <c r="ZT257" s="27"/>
      <c r="ZU257" s="27"/>
      <c r="ZV257" s="27"/>
      <c r="ZW257" s="27"/>
      <c r="ZX257" s="27"/>
      <c r="ZY257" s="27"/>
      <c r="ZZ257" s="27"/>
      <c r="AAA257" s="27"/>
      <c r="AAB257" s="27"/>
      <c r="AAC257" s="27"/>
      <c r="AAD257" s="27"/>
      <c r="AAE257" s="27"/>
      <c r="AAF257" s="27"/>
      <c r="AAG257" s="27"/>
      <c r="AAH257" s="27"/>
      <c r="AAI257" s="27"/>
      <c r="AAJ257" s="27"/>
      <c r="AAK257" s="27"/>
      <c r="AAL257" s="27"/>
      <c r="AAM257" s="27"/>
      <c r="AAN257" s="27"/>
      <c r="AAO257" s="27"/>
      <c r="AAP257" s="27"/>
      <c r="AAQ257" s="27"/>
      <c r="AAR257" s="27"/>
      <c r="AAS257" s="27"/>
      <c r="AAT257" s="27"/>
      <c r="AAU257" s="27"/>
      <c r="AAV257" s="27"/>
      <c r="AAW257" s="27"/>
      <c r="AAX257" s="27"/>
      <c r="AAY257" s="27"/>
      <c r="AAZ257" s="27"/>
      <c r="ABA257" s="27"/>
      <c r="ABB257" s="27"/>
      <c r="ABC257" s="27"/>
      <c r="ABD257" s="27"/>
      <c r="ABE257" s="27"/>
      <c r="ABF257" s="27"/>
      <c r="ABG257" s="27"/>
      <c r="ABH257" s="27"/>
      <c r="ABI257" s="27"/>
      <c r="ABJ257" s="27"/>
      <c r="ABK257" s="27"/>
      <c r="ABL257" s="27"/>
      <c r="ABM257" s="27"/>
      <c r="ABN257" s="27"/>
      <c r="ABO257" s="27"/>
      <c r="ABP257" s="27"/>
      <c r="ABQ257" s="27"/>
      <c r="ABR257" s="27"/>
      <c r="ABS257" s="27"/>
      <c r="ABT257" s="27"/>
      <c r="ABU257" s="27"/>
      <c r="ABV257" s="27"/>
      <c r="ABW257" s="27"/>
      <c r="ABX257" s="27"/>
      <c r="ABY257" s="27"/>
      <c r="ABZ257" s="27"/>
      <c r="ACA257" s="27"/>
      <c r="ACB257" s="27"/>
      <c r="ACC257" s="27"/>
      <c r="ACD257" s="27"/>
      <c r="ACE257" s="27"/>
      <c r="ACF257" s="27"/>
      <c r="ACG257" s="27"/>
      <c r="ACH257" s="27"/>
      <c r="ACI257" s="27"/>
      <c r="ACJ257" s="27"/>
      <c r="ACK257" s="27"/>
      <c r="ACL257" s="27"/>
      <c r="ACM257" s="27"/>
      <c r="ACN257" s="27"/>
      <c r="ACO257" s="27"/>
      <c r="ACP257" s="27"/>
      <c r="ACQ257" s="27"/>
      <c r="ACR257" s="27"/>
      <c r="ACS257" s="27"/>
      <c r="ACT257" s="27"/>
      <c r="ACU257" s="27"/>
      <c r="ACV257" s="27"/>
      <c r="ACW257" s="27"/>
      <c r="ACX257" s="27"/>
      <c r="ACY257" s="27"/>
      <c r="ACZ257" s="27"/>
      <c r="ADA257" s="27"/>
      <c r="ADB257" s="27"/>
      <c r="ADC257" s="27"/>
      <c r="ADD257" s="27"/>
      <c r="ADE257" s="27"/>
      <c r="ADF257" s="27"/>
      <c r="ADG257" s="27"/>
      <c r="ADH257" s="27"/>
      <c r="ADI257" s="27"/>
      <c r="ADJ257" s="27"/>
      <c r="ADK257" s="27"/>
      <c r="ADL257" s="27"/>
      <c r="ADM257" s="27"/>
      <c r="ADN257" s="27"/>
      <c r="ADO257" s="27"/>
      <c r="ADP257" s="27"/>
      <c r="ADQ257" s="27"/>
      <c r="ADR257" s="27"/>
      <c r="ADS257" s="27"/>
      <c r="ADT257" s="27"/>
      <c r="ADU257" s="27"/>
      <c r="ADV257" s="27"/>
      <c r="ADW257" s="27"/>
      <c r="ADX257" s="27"/>
      <c r="ADY257" s="27"/>
      <c r="ADZ257" s="27"/>
      <c r="AEA257" s="27"/>
      <c r="AEB257" s="27"/>
      <c r="AEC257" s="27"/>
      <c r="AED257" s="27"/>
      <c r="AEE257" s="27"/>
      <c r="AEF257" s="27"/>
      <c r="AEG257" s="27"/>
      <c r="AEH257" s="27"/>
      <c r="AEI257" s="27"/>
      <c r="AEJ257" s="27"/>
      <c r="AEK257" s="27"/>
      <c r="AEL257" s="27"/>
      <c r="AEM257" s="27"/>
      <c r="AEN257" s="27"/>
      <c r="AEO257" s="27"/>
      <c r="AEP257" s="27"/>
      <c r="AEQ257" s="27"/>
      <c r="AER257" s="27"/>
      <c r="AES257" s="27"/>
      <c r="AET257" s="27"/>
      <c r="AEU257" s="27"/>
      <c r="AEV257" s="27"/>
      <c r="AEW257" s="27"/>
      <c r="AEX257" s="27"/>
      <c r="AEY257" s="27"/>
      <c r="AEZ257" s="27"/>
      <c r="AFA257" s="27"/>
      <c r="AFB257" s="27"/>
      <c r="AFC257" s="27"/>
      <c r="AFD257" s="27"/>
      <c r="AFE257" s="27"/>
      <c r="AFF257" s="27"/>
      <c r="AFG257" s="27"/>
      <c r="AFH257" s="27"/>
      <c r="AFI257" s="27"/>
      <c r="AFJ257" s="27"/>
      <c r="AFK257" s="27"/>
      <c r="AFL257" s="27"/>
      <c r="AFM257" s="27"/>
      <c r="AFN257" s="27"/>
      <c r="AFO257" s="27"/>
      <c r="AFP257" s="27"/>
      <c r="AFQ257" s="27"/>
      <c r="AFR257" s="27"/>
      <c r="AFS257" s="27"/>
      <c r="AFT257" s="27"/>
      <c r="AFU257" s="27"/>
      <c r="AFV257" s="27"/>
      <c r="AFW257" s="27"/>
      <c r="AFX257" s="27"/>
      <c r="AFY257" s="27"/>
      <c r="AFZ257" s="27"/>
      <c r="AGA257" s="27"/>
      <c r="AGB257" s="27"/>
      <c r="AGC257" s="27"/>
      <c r="AGD257" s="27"/>
      <c r="AGE257" s="27"/>
      <c r="AGF257" s="27"/>
      <c r="AGG257" s="27"/>
      <c r="AGH257" s="27"/>
      <c r="AGI257" s="27"/>
      <c r="AGJ257" s="27"/>
      <c r="AGK257" s="27"/>
      <c r="AGL257" s="27"/>
      <c r="AGM257" s="27"/>
      <c r="AGN257" s="27"/>
      <c r="AGO257" s="27"/>
      <c r="AGP257" s="27"/>
      <c r="AGQ257" s="27"/>
      <c r="AGR257" s="27"/>
      <c r="AGS257" s="27"/>
      <c r="AGT257" s="27"/>
      <c r="AGU257" s="27"/>
      <c r="AGV257" s="27"/>
      <c r="AGW257" s="27"/>
      <c r="AGX257" s="27"/>
      <c r="AGY257" s="27"/>
      <c r="AGZ257" s="27"/>
      <c r="AHA257" s="27"/>
      <c r="AHB257" s="27"/>
      <c r="AHC257" s="27"/>
      <c r="AHD257" s="27"/>
      <c r="AHE257" s="27"/>
      <c r="AHF257" s="27"/>
      <c r="AHG257" s="27"/>
      <c r="AHH257" s="27"/>
      <c r="AHI257" s="27"/>
      <c r="AHJ257" s="27"/>
      <c r="AHK257" s="27"/>
      <c r="AHL257" s="27"/>
      <c r="AHM257" s="27"/>
      <c r="AHN257" s="27"/>
      <c r="AHO257" s="27"/>
      <c r="AHP257" s="27"/>
      <c r="AHQ257" s="27"/>
      <c r="AHR257" s="27"/>
      <c r="AHS257" s="27"/>
      <c r="AHT257" s="27"/>
      <c r="AHU257" s="27"/>
      <c r="AHV257" s="27"/>
      <c r="AHW257" s="27"/>
      <c r="AHX257" s="27"/>
      <c r="AHY257" s="27"/>
      <c r="AHZ257" s="27"/>
      <c r="AIA257" s="27"/>
      <c r="AIB257" s="27"/>
      <c r="AIC257" s="27"/>
      <c r="AID257" s="27"/>
      <c r="AIE257" s="27"/>
      <c r="AIF257" s="27"/>
      <c r="AIG257" s="27"/>
      <c r="AIH257" s="27"/>
      <c r="AII257" s="27"/>
      <c r="AIJ257" s="27"/>
      <c r="AIK257" s="27"/>
      <c r="AIL257" s="27"/>
      <c r="AIM257" s="27"/>
      <c r="AIN257" s="27"/>
      <c r="AIO257" s="27"/>
      <c r="AIP257" s="27"/>
      <c r="AIQ257" s="27"/>
      <c r="AIR257" s="27"/>
      <c r="AIS257" s="27"/>
      <c r="AIT257" s="27"/>
      <c r="AIU257" s="27"/>
      <c r="AIV257" s="27"/>
      <c r="AIW257" s="27"/>
      <c r="AIX257" s="27"/>
      <c r="AIY257" s="27"/>
      <c r="AIZ257" s="27"/>
      <c r="AJA257" s="27"/>
      <c r="AJB257" s="27"/>
      <c r="AJC257" s="27"/>
      <c r="AJD257" s="27"/>
      <c r="AJE257" s="27"/>
      <c r="AJF257" s="27"/>
      <c r="AJG257" s="27"/>
      <c r="AJH257" s="27"/>
      <c r="AJI257" s="27"/>
      <c r="AJJ257" s="27"/>
      <c r="AJK257" s="27"/>
      <c r="AJL257" s="27"/>
      <c r="AJM257" s="27"/>
      <c r="AJN257" s="27"/>
      <c r="AJO257" s="27"/>
      <c r="AJP257" s="27"/>
      <c r="AJQ257" s="27"/>
      <c r="AJR257" s="27"/>
      <c r="AJS257" s="27"/>
      <c r="AJT257" s="27"/>
      <c r="AJU257" s="27"/>
      <c r="AJV257" s="27"/>
      <c r="AJW257" s="27"/>
      <c r="AJX257" s="27"/>
      <c r="AJY257" s="27"/>
      <c r="AJZ257" s="27"/>
      <c r="AKA257" s="27"/>
      <c r="AKB257" s="27"/>
      <c r="AKC257" s="27"/>
      <c r="AKD257" s="27"/>
      <c r="AKE257" s="27"/>
      <c r="AKF257" s="27"/>
      <c r="AKG257" s="27"/>
      <c r="AKH257" s="27"/>
      <c r="AKI257" s="27"/>
      <c r="AKJ257" s="27"/>
      <c r="AKK257" s="27"/>
      <c r="AKL257" s="27"/>
      <c r="AKM257" s="27"/>
      <c r="AKN257" s="27"/>
      <c r="AKO257" s="27"/>
      <c r="AKP257" s="27"/>
      <c r="AKQ257" s="27"/>
      <c r="AKR257" s="27"/>
      <c r="AKS257" s="27"/>
      <c r="AKT257" s="27"/>
      <c r="AKU257" s="27"/>
      <c r="AKV257" s="27"/>
      <c r="AKW257" s="27"/>
      <c r="AKX257" s="27"/>
      <c r="AKY257" s="27"/>
      <c r="AKZ257" s="27"/>
      <c r="ALA257" s="27"/>
      <c r="ALB257" s="27"/>
      <c r="ALC257" s="27"/>
      <c r="ALD257" s="27"/>
      <c r="ALE257" s="27"/>
      <c r="ALF257" s="27"/>
      <c r="ALG257" s="27"/>
      <c r="ALH257" s="27"/>
      <c r="ALI257" s="27"/>
      <c r="ALJ257" s="27"/>
      <c r="ALK257" s="27"/>
      <c r="ALL257" s="27"/>
      <c r="ALM257" s="27"/>
      <c r="ALN257" s="27"/>
      <c r="ALO257" s="27"/>
      <c r="ALP257" s="27"/>
      <c r="ALQ257" s="27"/>
      <c r="ALR257" s="27"/>
      <c r="ALS257" s="27"/>
      <c r="ALT257" s="27"/>
      <c r="ALU257" s="27"/>
      <c r="ALV257" s="27"/>
      <c r="ALW257" s="27"/>
      <c r="ALX257" s="27"/>
      <c r="ALY257" s="27"/>
      <c r="ALZ257" s="27"/>
      <c r="AMA257" s="27"/>
      <c r="AMB257" s="27"/>
      <c r="AMC257" s="27"/>
      <c r="AMD257" s="27"/>
      <c r="AME257" s="27"/>
      <c r="AMF257" s="27"/>
      <c r="AMG257" s="27"/>
      <c r="AMH257" s="27"/>
    </row>
    <row r="258" spans="1:1022" s="28" customFormat="1" x14ac:dyDescent="0.2">
      <c r="A258" s="108"/>
      <c r="B258" s="57">
        <v>66012</v>
      </c>
      <c r="C258" s="23" t="s">
        <v>235</v>
      </c>
      <c r="D258" s="24" t="s">
        <v>32</v>
      </c>
      <c r="E258" s="25">
        <v>106</v>
      </c>
      <c r="F258" s="42">
        <v>4.16</v>
      </c>
      <c r="G258" s="42">
        <f t="shared" si="6"/>
        <v>5.13</v>
      </c>
      <c r="H258" s="42">
        <f t="shared" si="7"/>
        <v>543.78</v>
      </c>
      <c r="I258" s="26">
        <v>4.3934999999999995</v>
      </c>
      <c r="J258" s="27"/>
      <c r="K258" s="43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  <c r="QR258" s="27"/>
      <c r="QS258" s="27"/>
      <c r="QT258" s="27"/>
      <c r="QU258" s="27"/>
      <c r="QV258" s="27"/>
      <c r="QW258" s="27"/>
      <c r="QX258" s="27"/>
      <c r="QY258" s="27"/>
      <c r="QZ258" s="27"/>
      <c r="RA258" s="27"/>
      <c r="RB258" s="27"/>
      <c r="RC258" s="27"/>
      <c r="RD258" s="27"/>
      <c r="RE258" s="27"/>
      <c r="RF258" s="27"/>
      <c r="RG258" s="27"/>
      <c r="RH258" s="27"/>
      <c r="RI258" s="27"/>
      <c r="RJ258" s="27"/>
      <c r="RK258" s="27"/>
      <c r="RL258" s="27"/>
      <c r="RM258" s="27"/>
      <c r="RN258" s="27"/>
      <c r="RO258" s="27"/>
      <c r="RP258" s="27"/>
      <c r="RQ258" s="27"/>
      <c r="RR258" s="27"/>
      <c r="RS258" s="27"/>
      <c r="RT258" s="27"/>
      <c r="RU258" s="27"/>
      <c r="RV258" s="27"/>
      <c r="RW258" s="27"/>
      <c r="RX258" s="27"/>
      <c r="RY258" s="27"/>
      <c r="RZ258" s="27"/>
      <c r="SA258" s="27"/>
      <c r="SB258" s="27"/>
      <c r="SC258" s="27"/>
      <c r="SD258" s="27"/>
      <c r="SE258" s="27"/>
      <c r="SF258" s="27"/>
      <c r="SG258" s="27"/>
      <c r="SH258" s="27"/>
      <c r="SI258" s="27"/>
      <c r="SJ258" s="27"/>
      <c r="SK258" s="27"/>
      <c r="SL258" s="27"/>
      <c r="SM258" s="27"/>
      <c r="SN258" s="27"/>
      <c r="SO258" s="27"/>
      <c r="SP258" s="27"/>
      <c r="SQ258" s="27"/>
      <c r="SR258" s="27"/>
      <c r="SS258" s="27"/>
      <c r="ST258" s="27"/>
      <c r="SU258" s="27"/>
      <c r="SV258" s="27"/>
      <c r="SW258" s="27"/>
      <c r="SX258" s="27"/>
      <c r="SY258" s="27"/>
      <c r="SZ258" s="27"/>
      <c r="TA258" s="27"/>
      <c r="TB258" s="27"/>
      <c r="TC258" s="27"/>
      <c r="TD258" s="27"/>
      <c r="TE258" s="27"/>
      <c r="TF258" s="27"/>
      <c r="TG258" s="27"/>
      <c r="TH258" s="27"/>
      <c r="TI258" s="27"/>
      <c r="TJ258" s="27"/>
      <c r="TK258" s="27"/>
      <c r="TL258" s="27"/>
      <c r="TM258" s="27"/>
      <c r="TN258" s="27"/>
      <c r="TO258" s="27"/>
      <c r="TP258" s="27"/>
      <c r="TQ258" s="27"/>
      <c r="TR258" s="27"/>
      <c r="TS258" s="27"/>
      <c r="TT258" s="27"/>
      <c r="TU258" s="27"/>
      <c r="TV258" s="27"/>
      <c r="TW258" s="27"/>
      <c r="TX258" s="27"/>
      <c r="TY258" s="27"/>
      <c r="TZ258" s="27"/>
      <c r="UA258" s="27"/>
      <c r="UB258" s="27"/>
      <c r="UC258" s="27"/>
      <c r="UD258" s="27"/>
      <c r="UE258" s="27"/>
      <c r="UF258" s="27"/>
      <c r="UG258" s="27"/>
      <c r="UH258" s="27"/>
      <c r="UI258" s="27"/>
      <c r="UJ258" s="27"/>
      <c r="UK258" s="27"/>
      <c r="UL258" s="27"/>
      <c r="UM258" s="27"/>
      <c r="UN258" s="27"/>
      <c r="UO258" s="27"/>
      <c r="UP258" s="27"/>
      <c r="UQ258" s="27"/>
      <c r="UR258" s="27"/>
      <c r="US258" s="27"/>
      <c r="UT258" s="27"/>
      <c r="UU258" s="27"/>
      <c r="UV258" s="27"/>
      <c r="UW258" s="27"/>
      <c r="UX258" s="27"/>
      <c r="UY258" s="27"/>
      <c r="UZ258" s="27"/>
      <c r="VA258" s="27"/>
      <c r="VB258" s="27"/>
      <c r="VC258" s="27"/>
      <c r="VD258" s="27"/>
      <c r="VE258" s="27"/>
      <c r="VF258" s="27"/>
      <c r="VG258" s="27"/>
      <c r="VH258" s="27"/>
      <c r="VI258" s="27"/>
      <c r="VJ258" s="27"/>
      <c r="VK258" s="27"/>
      <c r="VL258" s="27"/>
      <c r="VM258" s="27"/>
      <c r="VN258" s="27"/>
      <c r="VO258" s="27"/>
      <c r="VP258" s="27"/>
      <c r="VQ258" s="27"/>
      <c r="VR258" s="27"/>
      <c r="VS258" s="27"/>
      <c r="VT258" s="27"/>
      <c r="VU258" s="27"/>
      <c r="VV258" s="27"/>
      <c r="VW258" s="27"/>
      <c r="VX258" s="27"/>
      <c r="VY258" s="27"/>
      <c r="VZ258" s="27"/>
      <c r="WA258" s="27"/>
      <c r="WB258" s="27"/>
      <c r="WC258" s="27"/>
      <c r="WD258" s="27"/>
      <c r="WE258" s="27"/>
      <c r="WF258" s="27"/>
      <c r="WG258" s="27"/>
      <c r="WH258" s="27"/>
      <c r="WI258" s="27"/>
      <c r="WJ258" s="27"/>
      <c r="WK258" s="27"/>
      <c r="WL258" s="27"/>
      <c r="WM258" s="27"/>
      <c r="WN258" s="27"/>
      <c r="WO258" s="27"/>
      <c r="WP258" s="27"/>
      <c r="WQ258" s="27"/>
      <c r="WR258" s="27"/>
      <c r="WS258" s="27"/>
      <c r="WT258" s="27"/>
      <c r="WU258" s="27"/>
      <c r="WV258" s="27"/>
      <c r="WW258" s="27"/>
      <c r="WX258" s="27"/>
      <c r="WY258" s="27"/>
      <c r="WZ258" s="27"/>
      <c r="XA258" s="27"/>
      <c r="XB258" s="27"/>
      <c r="XC258" s="27"/>
      <c r="XD258" s="27"/>
      <c r="XE258" s="27"/>
      <c r="XF258" s="27"/>
      <c r="XG258" s="27"/>
      <c r="XH258" s="27"/>
      <c r="XI258" s="27"/>
      <c r="XJ258" s="27"/>
      <c r="XK258" s="27"/>
      <c r="XL258" s="27"/>
      <c r="XM258" s="27"/>
      <c r="XN258" s="27"/>
      <c r="XO258" s="27"/>
      <c r="XP258" s="27"/>
      <c r="XQ258" s="27"/>
      <c r="XR258" s="27"/>
      <c r="XS258" s="27"/>
      <c r="XT258" s="27"/>
      <c r="XU258" s="27"/>
      <c r="XV258" s="27"/>
      <c r="XW258" s="27"/>
      <c r="XX258" s="27"/>
      <c r="XY258" s="27"/>
      <c r="XZ258" s="27"/>
      <c r="YA258" s="27"/>
      <c r="YB258" s="27"/>
      <c r="YC258" s="27"/>
      <c r="YD258" s="27"/>
      <c r="YE258" s="27"/>
      <c r="YF258" s="27"/>
      <c r="YG258" s="27"/>
      <c r="YH258" s="27"/>
      <c r="YI258" s="27"/>
      <c r="YJ258" s="27"/>
      <c r="YK258" s="27"/>
      <c r="YL258" s="27"/>
      <c r="YM258" s="27"/>
      <c r="YN258" s="27"/>
      <c r="YO258" s="27"/>
      <c r="YP258" s="27"/>
      <c r="YQ258" s="27"/>
      <c r="YR258" s="27"/>
      <c r="YS258" s="27"/>
      <c r="YT258" s="27"/>
      <c r="YU258" s="27"/>
      <c r="YV258" s="27"/>
      <c r="YW258" s="27"/>
      <c r="YX258" s="27"/>
      <c r="YY258" s="27"/>
      <c r="YZ258" s="27"/>
      <c r="ZA258" s="27"/>
      <c r="ZB258" s="27"/>
      <c r="ZC258" s="27"/>
      <c r="ZD258" s="27"/>
      <c r="ZE258" s="27"/>
      <c r="ZF258" s="27"/>
      <c r="ZG258" s="27"/>
      <c r="ZH258" s="27"/>
      <c r="ZI258" s="27"/>
      <c r="ZJ258" s="27"/>
      <c r="ZK258" s="27"/>
      <c r="ZL258" s="27"/>
      <c r="ZM258" s="27"/>
      <c r="ZN258" s="27"/>
      <c r="ZO258" s="27"/>
      <c r="ZP258" s="27"/>
      <c r="ZQ258" s="27"/>
      <c r="ZR258" s="27"/>
      <c r="ZS258" s="27"/>
      <c r="ZT258" s="27"/>
      <c r="ZU258" s="27"/>
      <c r="ZV258" s="27"/>
      <c r="ZW258" s="27"/>
      <c r="ZX258" s="27"/>
      <c r="ZY258" s="27"/>
      <c r="ZZ258" s="27"/>
      <c r="AAA258" s="27"/>
      <c r="AAB258" s="27"/>
      <c r="AAC258" s="27"/>
      <c r="AAD258" s="27"/>
      <c r="AAE258" s="27"/>
      <c r="AAF258" s="27"/>
      <c r="AAG258" s="27"/>
      <c r="AAH258" s="27"/>
      <c r="AAI258" s="27"/>
      <c r="AAJ258" s="27"/>
      <c r="AAK258" s="27"/>
      <c r="AAL258" s="27"/>
      <c r="AAM258" s="27"/>
      <c r="AAN258" s="27"/>
      <c r="AAO258" s="27"/>
      <c r="AAP258" s="27"/>
      <c r="AAQ258" s="27"/>
      <c r="AAR258" s="27"/>
      <c r="AAS258" s="27"/>
      <c r="AAT258" s="27"/>
      <c r="AAU258" s="27"/>
      <c r="AAV258" s="27"/>
      <c r="AAW258" s="27"/>
      <c r="AAX258" s="27"/>
      <c r="AAY258" s="27"/>
      <c r="AAZ258" s="27"/>
      <c r="ABA258" s="27"/>
      <c r="ABB258" s="27"/>
      <c r="ABC258" s="27"/>
      <c r="ABD258" s="27"/>
      <c r="ABE258" s="27"/>
      <c r="ABF258" s="27"/>
      <c r="ABG258" s="27"/>
      <c r="ABH258" s="27"/>
      <c r="ABI258" s="27"/>
      <c r="ABJ258" s="27"/>
      <c r="ABK258" s="27"/>
      <c r="ABL258" s="27"/>
      <c r="ABM258" s="27"/>
      <c r="ABN258" s="27"/>
      <c r="ABO258" s="27"/>
      <c r="ABP258" s="27"/>
      <c r="ABQ258" s="27"/>
      <c r="ABR258" s="27"/>
      <c r="ABS258" s="27"/>
      <c r="ABT258" s="27"/>
      <c r="ABU258" s="27"/>
      <c r="ABV258" s="27"/>
      <c r="ABW258" s="27"/>
      <c r="ABX258" s="27"/>
      <c r="ABY258" s="27"/>
      <c r="ABZ258" s="27"/>
      <c r="ACA258" s="27"/>
      <c r="ACB258" s="27"/>
      <c r="ACC258" s="27"/>
      <c r="ACD258" s="27"/>
      <c r="ACE258" s="27"/>
      <c r="ACF258" s="27"/>
      <c r="ACG258" s="27"/>
      <c r="ACH258" s="27"/>
      <c r="ACI258" s="27"/>
      <c r="ACJ258" s="27"/>
      <c r="ACK258" s="27"/>
      <c r="ACL258" s="27"/>
      <c r="ACM258" s="27"/>
      <c r="ACN258" s="27"/>
      <c r="ACO258" s="27"/>
      <c r="ACP258" s="27"/>
      <c r="ACQ258" s="27"/>
      <c r="ACR258" s="27"/>
      <c r="ACS258" s="27"/>
      <c r="ACT258" s="27"/>
      <c r="ACU258" s="27"/>
      <c r="ACV258" s="27"/>
      <c r="ACW258" s="27"/>
      <c r="ACX258" s="27"/>
      <c r="ACY258" s="27"/>
      <c r="ACZ258" s="27"/>
      <c r="ADA258" s="27"/>
      <c r="ADB258" s="27"/>
      <c r="ADC258" s="27"/>
      <c r="ADD258" s="27"/>
      <c r="ADE258" s="27"/>
      <c r="ADF258" s="27"/>
      <c r="ADG258" s="27"/>
      <c r="ADH258" s="27"/>
      <c r="ADI258" s="27"/>
      <c r="ADJ258" s="27"/>
      <c r="ADK258" s="27"/>
      <c r="ADL258" s="27"/>
      <c r="ADM258" s="27"/>
      <c r="ADN258" s="27"/>
      <c r="ADO258" s="27"/>
      <c r="ADP258" s="27"/>
      <c r="ADQ258" s="27"/>
      <c r="ADR258" s="27"/>
      <c r="ADS258" s="27"/>
      <c r="ADT258" s="27"/>
      <c r="ADU258" s="27"/>
      <c r="ADV258" s="27"/>
      <c r="ADW258" s="27"/>
      <c r="ADX258" s="27"/>
      <c r="ADY258" s="27"/>
      <c r="ADZ258" s="27"/>
      <c r="AEA258" s="27"/>
      <c r="AEB258" s="27"/>
      <c r="AEC258" s="27"/>
      <c r="AED258" s="27"/>
      <c r="AEE258" s="27"/>
      <c r="AEF258" s="27"/>
      <c r="AEG258" s="27"/>
      <c r="AEH258" s="27"/>
      <c r="AEI258" s="27"/>
      <c r="AEJ258" s="27"/>
      <c r="AEK258" s="27"/>
      <c r="AEL258" s="27"/>
      <c r="AEM258" s="27"/>
      <c r="AEN258" s="27"/>
      <c r="AEO258" s="27"/>
      <c r="AEP258" s="27"/>
      <c r="AEQ258" s="27"/>
      <c r="AER258" s="27"/>
      <c r="AES258" s="27"/>
      <c r="AET258" s="27"/>
      <c r="AEU258" s="27"/>
      <c r="AEV258" s="27"/>
      <c r="AEW258" s="27"/>
      <c r="AEX258" s="27"/>
      <c r="AEY258" s="27"/>
      <c r="AEZ258" s="27"/>
      <c r="AFA258" s="27"/>
      <c r="AFB258" s="27"/>
      <c r="AFC258" s="27"/>
      <c r="AFD258" s="27"/>
      <c r="AFE258" s="27"/>
      <c r="AFF258" s="27"/>
      <c r="AFG258" s="27"/>
      <c r="AFH258" s="27"/>
      <c r="AFI258" s="27"/>
      <c r="AFJ258" s="27"/>
      <c r="AFK258" s="27"/>
      <c r="AFL258" s="27"/>
      <c r="AFM258" s="27"/>
      <c r="AFN258" s="27"/>
      <c r="AFO258" s="27"/>
      <c r="AFP258" s="27"/>
      <c r="AFQ258" s="27"/>
      <c r="AFR258" s="27"/>
      <c r="AFS258" s="27"/>
      <c r="AFT258" s="27"/>
      <c r="AFU258" s="27"/>
      <c r="AFV258" s="27"/>
      <c r="AFW258" s="27"/>
      <c r="AFX258" s="27"/>
      <c r="AFY258" s="27"/>
      <c r="AFZ258" s="27"/>
      <c r="AGA258" s="27"/>
      <c r="AGB258" s="27"/>
      <c r="AGC258" s="27"/>
      <c r="AGD258" s="27"/>
      <c r="AGE258" s="27"/>
      <c r="AGF258" s="27"/>
      <c r="AGG258" s="27"/>
      <c r="AGH258" s="27"/>
      <c r="AGI258" s="27"/>
      <c r="AGJ258" s="27"/>
      <c r="AGK258" s="27"/>
      <c r="AGL258" s="27"/>
      <c r="AGM258" s="27"/>
      <c r="AGN258" s="27"/>
      <c r="AGO258" s="27"/>
      <c r="AGP258" s="27"/>
      <c r="AGQ258" s="27"/>
      <c r="AGR258" s="27"/>
      <c r="AGS258" s="27"/>
      <c r="AGT258" s="27"/>
      <c r="AGU258" s="27"/>
      <c r="AGV258" s="27"/>
      <c r="AGW258" s="27"/>
      <c r="AGX258" s="27"/>
      <c r="AGY258" s="27"/>
      <c r="AGZ258" s="27"/>
      <c r="AHA258" s="27"/>
      <c r="AHB258" s="27"/>
      <c r="AHC258" s="27"/>
      <c r="AHD258" s="27"/>
      <c r="AHE258" s="27"/>
      <c r="AHF258" s="27"/>
      <c r="AHG258" s="27"/>
      <c r="AHH258" s="27"/>
      <c r="AHI258" s="27"/>
      <c r="AHJ258" s="27"/>
      <c r="AHK258" s="27"/>
      <c r="AHL258" s="27"/>
      <c r="AHM258" s="27"/>
      <c r="AHN258" s="27"/>
      <c r="AHO258" s="27"/>
      <c r="AHP258" s="27"/>
      <c r="AHQ258" s="27"/>
      <c r="AHR258" s="27"/>
      <c r="AHS258" s="27"/>
      <c r="AHT258" s="27"/>
      <c r="AHU258" s="27"/>
      <c r="AHV258" s="27"/>
      <c r="AHW258" s="27"/>
      <c r="AHX258" s="27"/>
      <c r="AHY258" s="27"/>
      <c r="AHZ258" s="27"/>
      <c r="AIA258" s="27"/>
      <c r="AIB258" s="27"/>
      <c r="AIC258" s="27"/>
      <c r="AID258" s="27"/>
      <c r="AIE258" s="27"/>
      <c r="AIF258" s="27"/>
      <c r="AIG258" s="27"/>
      <c r="AIH258" s="27"/>
      <c r="AII258" s="27"/>
      <c r="AIJ258" s="27"/>
      <c r="AIK258" s="27"/>
      <c r="AIL258" s="27"/>
      <c r="AIM258" s="27"/>
      <c r="AIN258" s="27"/>
      <c r="AIO258" s="27"/>
      <c r="AIP258" s="27"/>
      <c r="AIQ258" s="27"/>
      <c r="AIR258" s="27"/>
      <c r="AIS258" s="27"/>
      <c r="AIT258" s="27"/>
      <c r="AIU258" s="27"/>
      <c r="AIV258" s="27"/>
      <c r="AIW258" s="27"/>
      <c r="AIX258" s="27"/>
      <c r="AIY258" s="27"/>
      <c r="AIZ258" s="27"/>
      <c r="AJA258" s="27"/>
      <c r="AJB258" s="27"/>
      <c r="AJC258" s="27"/>
      <c r="AJD258" s="27"/>
      <c r="AJE258" s="27"/>
      <c r="AJF258" s="27"/>
      <c r="AJG258" s="27"/>
      <c r="AJH258" s="27"/>
      <c r="AJI258" s="27"/>
      <c r="AJJ258" s="27"/>
      <c r="AJK258" s="27"/>
      <c r="AJL258" s="27"/>
      <c r="AJM258" s="27"/>
      <c r="AJN258" s="27"/>
      <c r="AJO258" s="27"/>
      <c r="AJP258" s="27"/>
      <c r="AJQ258" s="27"/>
      <c r="AJR258" s="27"/>
      <c r="AJS258" s="27"/>
      <c r="AJT258" s="27"/>
      <c r="AJU258" s="27"/>
      <c r="AJV258" s="27"/>
      <c r="AJW258" s="27"/>
      <c r="AJX258" s="27"/>
      <c r="AJY258" s="27"/>
      <c r="AJZ258" s="27"/>
      <c r="AKA258" s="27"/>
      <c r="AKB258" s="27"/>
      <c r="AKC258" s="27"/>
      <c r="AKD258" s="27"/>
      <c r="AKE258" s="27"/>
      <c r="AKF258" s="27"/>
      <c r="AKG258" s="27"/>
      <c r="AKH258" s="27"/>
      <c r="AKI258" s="27"/>
      <c r="AKJ258" s="27"/>
      <c r="AKK258" s="27"/>
      <c r="AKL258" s="27"/>
      <c r="AKM258" s="27"/>
      <c r="AKN258" s="27"/>
      <c r="AKO258" s="27"/>
      <c r="AKP258" s="27"/>
      <c r="AKQ258" s="27"/>
      <c r="AKR258" s="27"/>
      <c r="AKS258" s="27"/>
      <c r="AKT258" s="27"/>
      <c r="AKU258" s="27"/>
      <c r="AKV258" s="27"/>
      <c r="AKW258" s="27"/>
      <c r="AKX258" s="27"/>
      <c r="AKY258" s="27"/>
      <c r="AKZ258" s="27"/>
      <c r="ALA258" s="27"/>
      <c r="ALB258" s="27"/>
      <c r="ALC258" s="27"/>
      <c r="ALD258" s="27"/>
      <c r="ALE258" s="27"/>
      <c r="ALF258" s="27"/>
      <c r="ALG258" s="27"/>
      <c r="ALH258" s="27"/>
      <c r="ALI258" s="27"/>
      <c r="ALJ258" s="27"/>
      <c r="ALK258" s="27"/>
      <c r="ALL258" s="27"/>
      <c r="ALM258" s="27"/>
      <c r="ALN258" s="27"/>
      <c r="ALO258" s="27"/>
      <c r="ALP258" s="27"/>
      <c r="ALQ258" s="27"/>
      <c r="ALR258" s="27"/>
      <c r="ALS258" s="27"/>
      <c r="ALT258" s="27"/>
      <c r="ALU258" s="27"/>
      <c r="ALV258" s="27"/>
      <c r="ALW258" s="27"/>
      <c r="ALX258" s="27"/>
      <c r="ALY258" s="27"/>
      <c r="ALZ258" s="27"/>
      <c r="AMA258" s="27"/>
      <c r="AMB258" s="27"/>
      <c r="AMC258" s="27"/>
      <c r="AMD258" s="27"/>
      <c r="AME258" s="27"/>
      <c r="AMF258" s="27"/>
      <c r="AMG258" s="27"/>
      <c r="AMH258" s="27"/>
    </row>
    <row r="259" spans="1:1022" s="28" customFormat="1" x14ac:dyDescent="0.2">
      <c r="A259" s="108"/>
      <c r="B259" s="57">
        <v>66015</v>
      </c>
      <c r="C259" s="23" t="s">
        <v>236</v>
      </c>
      <c r="D259" s="24" t="s">
        <v>13</v>
      </c>
      <c r="E259" s="25">
        <v>53</v>
      </c>
      <c r="F259" s="42">
        <v>6.23</v>
      </c>
      <c r="G259" s="42">
        <f t="shared" si="6"/>
        <v>7.69</v>
      </c>
      <c r="H259" s="42">
        <f t="shared" si="7"/>
        <v>407.57</v>
      </c>
      <c r="I259" s="26">
        <v>6.5902499999999993</v>
      </c>
      <c r="J259" s="27"/>
      <c r="K259" s="43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  <c r="QR259" s="27"/>
      <c r="QS259" s="27"/>
      <c r="QT259" s="27"/>
      <c r="QU259" s="27"/>
      <c r="QV259" s="27"/>
      <c r="QW259" s="27"/>
      <c r="QX259" s="27"/>
      <c r="QY259" s="27"/>
      <c r="QZ259" s="27"/>
      <c r="RA259" s="27"/>
      <c r="RB259" s="27"/>
      <c r="RC259" s="27"/>
      <c r="RD259" s="27"/>
      <c r="RE259" s="27"/>
      <c r="RF259" s="27"/>
      <c r="RG259" s="27"/>
      <c r="RH259" s="27"/>
      <c r="RI259" s="27"/>
      <c r="RJ259" s="27"/>
      <c r="RK259" s="27"/>
      <c r="RL259" s="27"/>
      <c r="RM259" s="27"/>
      <c r="RN259" s="27"/>
      <c r="RO259" s="27"/>
      <c r="RP259" s="27"/>
      <c r="RQ259" s="27"/>
      <c r="RR259" s="27"/>
      <c r="RS259" s="27"/>
      <c r="RT259" s="27"/>
      <c r="RU259" s="27"/>
      <c r="RV259" s="27"/>
      <c r="RW259" s="27"/>
      <c r="RX259" s="27"/>
      <c r="RY259" s="27"/>
      <c r="RZ259" s="27"/>
      <c r="SA259" s="27"/>
      <c r="SB259" s="27"/>
      <c r="SC259" s="27"/>
      <c r="SD259" s="27"/>
      <c r="SE259" s="27"/>
      <c r="SF259" s="27"/>
      <c r="SG259" s="27"/>
      <c r="SH259" s="27"/>
      <c r="SI259" s="27"/>
      <c r="SJ259" s="27"/>
      <c r="SK259" s="27"/>
      <c r="SL259" s="27"/>
      <c r="SM259" s="27"/>
      <c r="SN259" s="27"/>
      <c r="SO259" s="27"/>
      <c r="SP259" s="27"/>
      <c r="SQ259" s="27"/>
      <c r="SR259" s="27"/>
      <c r="SS259" s="27"/>
      <c r="ST259" s="27"/>
      <c r="SU259" s="27"/>
      <c r="SV259" s="27"/>
      <c r="SW259" s="27"/>
      <c r="SX259" s="27"/>
      <c r="SY259" s="27"/>
      <c r="SZ259" s="27"/>
      <c r="TA259" s="27"/>
      <c r="TB259" s="27"/>
      <c r="TC259" s="27"/>
      <c r="TD259" s="27"/>
      <c r="TE259" s="27"/>
      <c r="TF259" s="27"/>
      <c r="TG259" s="27"/>
      <c r="TH259" s="27"/>
      <c r="TI259" s="27"/>
      <c r="TJ259" s="27"/>
      <c r="TK259" s="27"/>
      <c r="TL259" s="27"/>
      <c r="TM259" s="27"/>
      <c r="TN259" s="27"/>
      <c r="TO259" s="27"/>
      <c r="TP259" s="27"/>
      <c r="TQ259" s="27"/>
      <c r="TR259" s="27"/>
      <c r="TS259" s="27"/>
      <c r="TT259" s="27"/>
      <c r="TU259" s="27"/>
      <c r="TV259" s="27"/>
      <c r="TW259" s="27"/>
      <c r="TX259" s="27"/>
      <c r="TY259" s="27"/>
      <c r="TZ259" s="27"/>
      <c r="UA259" s="27"/>
      <c r="UB259" s="27"/>
      <c r="UC259" s="27"/>
      <c r="UD259" s="27"/>
      <c r="UE259" s="27"/>
      <c r="UF259" s="27"/>
      <c r="UG259" s="27"/>
      <c r="UH259" s="27"/>
      <c r="UI259" s="27"/>
      <c r="UJ259" s="27"/>
      <c r="UK259" s="27"/>
      <c r="UL259" s="27"/>
      <c r="UM259" s="27"/>
      <c r="UN259" s="27"/>
      <c r="UO259" s="27"/>
      <c r="UP259" s="27"/>
      <c r="UQ259" s="27"/>
      <c r="UR259" s="27"/>
      <c r="US259" s="27"/>
      <c r="UT259" s="27"/>
      <c r="UU259" s="27"/>
      <c r="UV259" s="27"/>
      <c r="UW259" s="27"/>
      <c r="UX259" s="27"/>
      <c r="UY259" s="27"/>
      <c r="UZ259" s="27"/>
      <c r="VA259" s="27"/>
      <c r="VB259" s="27"/>
      <c r="VC259" s="27"/>
      <c r="VD259" s="27"/>
      <c r="VE259" s="27"/>
      <c r="VF259" s="27"/>
      <c r="VG259" s="27"/>
      <c r="VH259" s="27"/>
      <c r="VI259" s="27"/>
      <c r="VJ259" s="27"/>
      <c r="VK259" s="27"/>
      <c r="VL259" s="27"/>
      <c r="VM259" s="27"/>
      <c r="VN259" s="27"/>
      <c r="VO259" s="27"/>
      <c r="VP259" s="27"/>
      <c r="VQ259" s="27"/>
      <c r="VR259" s="27"/>
      <c r="VS259" s="27"/>
      <c r="VT259" s="27"/>
      <c r="VU259" s="27"/>
      <c r="VV259" s="27"/>
      <c r="VW259" s="27"/>
      <c r="VX259" s="27"/>
      <c r="VY259" s="27"/>
      <c r="VZ259" s="27"/>
      <c r="WA259" s="27"/>
      <c r="WB259" s="27"/>
      <c r="WC259" s="27"/>
      <c r="WD259" s="27"/>
      <c r="WE259" s="27"/>
      <c r="WF259" s="27"/>
      <c r="WG259" s="27"/>
      <c r="WH259" s="27"/>
      <c r="WI259" s="27"/>
      <c r="WJ259" s="27"/>
      <c r="WK259" s="27"/>
      <c r="WL259" s="27"/>
      <c r="WM259" s="27"/>
      <c r="WN259" s="27"/>
      <c r="WO259" s="27"/>
      <c r="WP259" s="27"/>
      <c r="WQ259" s="27"/>
      <c r="WR259" s="27"/>
      <c r="WS259" s="27"/>
      <c r="WT259" s="27"/>
      <c r="WU259" s="27"/>
      <c r="WV259" s="27"/>
      <c r="WW259" s="27"/>
      <c r="WX259" s="27"/>
      <c r="WY259" s="27"/>
      <c r="WZ259" s="27"/>
      <c r="XA259" s="27"/>
      <c r="XB259" s="27"/>
      <c r="XC259" s="27"/>
      <c r="XD259" s="27"/>
      <c r="XE259" s="27"/>
      <c r="XF259" s="27"/>
      <c r="XG259" s="27"/>
      <c r="XH259" s="27"/>
      <c r="XI259" s="27"/>
      <c r="XJ259" s="27"/>
      <c r="XK259" s="27"/>
      <c r="XL259" s="27"/>
      <c r="XM259" s="27"/>
      <c r="XN259" s="27"/>
      <c r="XO259" s="27"/>
      <c r="XP259" s="27"/>
      <c r="XQ259" s="27"/>
      <c r="XR259" s="27"/>
      <c r="XS259" s="27"/>
      <c r="XT259" s="27"/>
      <c r="XU259" s="27"/>
      <c r="XV259" s="27"/>
      <c r="XW259" s="27"/>
      <c r="XX259" s="27"/>
      <c r="XY259" s="27"/>
      <c r="XZ259" s="27"/>
      <c r="YA259" s="27"/>
      <c r="YB259" s="27"/>
      <c r="YC259" s="27"/>
      <c r="YD259" s="27"/>
      <c r="YE259" s="27"/>
      <c r="YF259" s="27"/>
      <c r="YG259" s="27"/>
      <c r="YH259" s="27"/>
      <c r="YI259" s="27"/>
      <c r="YJ259" s="27"/>
      <c r="YK259" s="27"/>
      <c r="YL259" s="27"/>
      <c r="YM259" s="27"/>
      <c r="YN259" s="27"/>
      <c r="YO259" s="27"/>
      <c r="YP259" s="27"/>
      <c r="YQ259" s="27"/>
      <c r="YR259" s="27"/>
      <c r="YS259" s="27"/>
      <c r="YT259" s="27"/>
      <c r="YU259" s="27"/>
      <c r="YV259" s="27"/>
      <c r="YW259" s="27"/>
      <c r="YX259" s="27"/>
      <c r="YY259" s="27"/>
      <c r="YZ259" s="27"/>
      <c r="ZA259" s="27"/>
      <c r="ZB259" s="27"/>
      <c r="ZC259" s="27"/>
      <c r="ZD259" s="27"/>
      <c r="ZE259" s="27"/>
      <c r="ZF259" s="27"/>
      <c r="ZG259" s="27"/>
      <c r="ZH259" s="27"/>
      <c r="ZI259" s="27"/>
      <c r="ZJ259" s="27"/>
      <c r="ZK259" s="27"/>
      <c r="ZL259" s="27"/>
      <c r="ZM259" s="27"/>
      <c r="ZN259" s="27"/>
      <c r="ZO259" s="27"/>
      <c r="ZP259" s="27"/>
      <c r="ZQ259" s="27"/>
      <c r="ZR259" s="27"/>
      <c r="ZS259" s="27"/>
      <c r="ZT259" s="27"/>
      <c r="ZU259" s="27"/>
      <c r="ZV259" s="27"/>
      <c r="ZW259" s="27"/>
      <c r="ZX259" s="27"/>
      <c r="ZY259" s="27"/>
      <c r="ZZ259" s="27"/>
      <c r="AAA259" s="27"/>
      <c r="AAB259" s="27"/>
      <c r="AAC259" s="27"/>
      <c r="AAD259" s="27"/>
      <c r="AAE259" s="27"/>
      <c r="AAF259" s="27"/>
      <c r="AAG259" s="27"/>
      <c r="AAH259" s="27"/>
      <c r="AAI259" s="27"/>
      <c r="AAJ259" s="27"/>
      <c r="AAK259" s="27"/>
      <c r="AAL259" s="27"/>
      <c r="AAM259" s="27"/>
      <c r="AAN259" s="27"/>
      <c r="AAO259" s="27"/>
      <c r="AAP259" s="27"/>
      <c r="AAQ259" s="27"/>
      <c r="AAR259" s="27"/>
      <c r="AAS259" s="27"/>
      <c r="AAT259" s="27"/>
      <c r="AAU259" s="27"/>
      <c r="AAV259" s="27"/>
      <c r="AAW259" s="27"/>
      <c r="AAX259" s="27"/>
      <c r="AAY259" s="27"/>
      <c r="AAZ259" s="27"/>
      <c r="ABA259" s="27"/>
      <c r="ABB259" s="27"/>
      <c r="ABC259" s="27"/>
      <c r="ABD259" s="27"/>
      <c r="ABE259" s="27"/>
      <c r="ABF259" s="27"/>
      <c r="ABG259" s="27"/>
      <c r="ABH259" s="27"/>
      <c r="ABI259" s="27"/>
      <c r="ABJ259" s="27"/>
      <c r="ABK259" s="27"/>
      <c r="ABL259" s="27"/>
      <c r="ABM259" s="27"/>
      <c r="ABN259" s="27"/>
      <c r="ABO259" s="27"/>
      <c r="ABP259" s="27"/>
      <c r="ABQ259" s="27"/>
      <c r="ABR259" s="27"/>
      <c r="ABS259" s="27"/>
      <c r="ABT259" s="27"/>
      <c r="ABU259" s="27"/>
      <c r="ABV259" s="27"/>
      <c r="ABW259" s="27"/>
      <c r="ABX259" s="27"/>
      <c r="ABY259" s="27"/>
      <c r="ABZ259" s="27"/>
      <c r="ACA259" s="27"/>
      <c r="ACB259" s="27"/>
      <c r="ACC259" s="27"/>
      <c r="ACD259" s="27"/>
      <c r="ACE259" s="27"/>
      <c r="ACF259" s="27"/>
      <c r="ACG259" s="27"/>
      <c r="ACH259" s="27"/>
      <c r="ACI259" s="27"/>
      <c r="ACJ259" s="27"/>
      <c r="ACK259" s="27"/>
      <c r="ACL259" s="27"/>
      <c r="ACM259" s="27"/>
      <c r="ACN259" s="27"/>
      <c r="ACO259" s="27"/>
      <c r="ACP259" s="27"/>
      <c r="ACQ259" s="27"/>
      <c r="ACR259" s="27"/>
      <c r="ACS259" s="27"/>
      <c r="ACT259" s="27"/>
      <c r="ACU259" s="27"/>
      <c r="ACV259" s="27"/>
      <c r="ACW259" s="27"/>
      <c r="ACX259" s="27"/>
      <c r="ACY259" s="27"/>
      <c r="ACZ259" s="27"/>
      <c r="ADA259" s="27"/>
      <c r="ADB259" s="27"/>
      <c r="ADC259" s="27"/>
      <c r="ADD259" s="27"/>
      <c r="ADE259" s="27"/>
      <c r="ADF259" s="27"/>
      <c r="ADG259" s="27"/>
      <c r="ADH259" s="27"/>
      <c r="ADI259" s="27"/>
      <c r="ADJ259" s="27"/>
      <c r="ADK259" s="27"/>
      <c r="ADL259" s="27"/>
      <c r="ADM259" s="27"/>
      <c r="ADN259" s="27"/>
      <c r="ADO259" s="27"/>
      <c r="ADP259" s="27"/>
      <c r="ADQ259" s="27"/>
      <c r="ADR259" s="27"/>
      <c r="ADS259" s="27"/>
      <c r="ADT259" s="27"/>
      <c r="ADU259" s="27"/>
      <c r="ADV259" s="27"/>
      <c r="ADW259" s="27"/>
      <c r="ADX259" s="27"/>
      <c r="ADY259" s="27"/>
      <c r="ADZ259" s="27"/>
      <c r="AEA259" s="27"/>
      <c r="AEB259" s="27"/>
      <c r="AEC259" s="27"/>
      <c r="AED259" s="27"/>
      <c r="AEE259" s="27"/>
      <c r="AEF259" s="27"/>
      <c r="AEG259" s="27"/>
      <c r="AEH259" s="27"/>
      <c r="AEI259" s="27"/>
      <c r="AEJ259" s="27"/>
      <c r="AEK259" s="27"/>
      <c r="AEL259" s="27"/>
      <c r="AEM259" s="27"/>
      <c r="AEN259" s="27"/>
      <c r="AEO259" s="27"/>
      <c r="AEP259" s="27"/>
      <c r="AEQ259" s="27"/>
      <c r="AER259" s="27"/>
      <c r="AES259" s="27"/>
      <c r="AET259" s="27"/>
      <c r="AEU259" s="27"/>
      <c r="AEV259" s="27"/>
      <c r="AEW259" s="27"/>
      <c r="AEX259" s="27"/>
      <c r="AEY259" s="27"/>
      <c r="AEZ259" s="27"/>
      <c r="AFA259" s="27"/>
      <c r="AFB259" s="27"/>
      <c r="AFC259" s="27"/>
      <c r="AFD259" s="27"/>
      <c r="AFE259" s="27"/>
      <c r="AFF259" s="27"/>
      <c r="AFG259" s="27"/>
      <c r="AFH259" s="27"/>
      <c r="AFI259" s="27"/>
      <c r="AFJ259" s="27"/>
      <c r="AFK259" s="27"/>
      <c r="AFL259" s="27"/>
      <c r="AFM259" s="27"/>
      <c r="AFN259" s="27"/>
      <c r="AFO259" s="27"/>
      <c r="AFP259" s="27"/>
      <c r="AFQ259" s="27"/>
      <c r="AFR259" s="27"/>
      <c r="AFS259" s="27"/>
      <c r="AFT259" s="27"/>
      <c r="AFU259" s="27"/>
      <c r="AFV259" s="27"/>
      <c r="AFW259" s="27"/>
      <c r="AFX259" s="27"/>
      <c r="AFY259" s="27"/>
      <c r="AFZ259" s="27"/>
      <c r="AGA259" s="27"/>
      <c r="AGB259" s="27"/>
      <c r="AGC259" s="27"/>
      <c r="AGD259" s="27"/>
      <c r="AGE259" s="27"/>
      <c r="AGF259" s="27"/>
      <c r="AGG259" s="27"/>
      <c r="AGH259" s="27"/>
      <c r="AGI259" s="27"/>
      <c r="AGJ259" s="27"/>
      <c r="AGK259" s="27"/>
      <c r="AGL259" s="27"/>
      <c r="AGM259" s="27"/>
      <c r="AGN259" s="27"/>
      <c r="AGO259" s="27"/>
      <c r="AGP259" s="27"/>
      <c r="AGQ259" s="27"/>
      <c r="AGR259" s="27"/>
      <c r="AGS259" s="27"/>
      <c r="AGT259" s="27"/>
      <c r="AGU259" s="27"/>
      <c r="AGV259" s="27"/>
      <c r="AGW259" s="27"/>
      <c r="AGX259" s="27"/>
      <c r="AGY259" s="27"/>
      <c r="AGZ259" s="27"/>
      <c r="AHA259" s="27"/>
      <c r="AHB259" s="27"/>
      <c r="AHC259" s="27"/>
      <c r="AHD259" s="27"/>
      <c r="AHE259" s="27"/>
      <c r="AHF259" s="27"/>
      <c r="AHG259" s="27"/>
      <c r="AHH259" s="27"/>
      <c r="AHI259" s="27"/>
      <c r="AHJ259" s="27"/>
      <c r="AHK259" s="27"/>
      <c r="AHL259" s="27"/>
      <c r="AHM259" s="27"/>
      <c r="AHN259" s="27"/>
      <c r="AHO259" s="27"/>
      <c r="AHP259" s="27"/>
      <c r="AHQ259" s="27"/>
      <c r="AHR259" s="27"/>
      <c r="AHS259" s="27"/>
      <c r="AHT259" s="27"/>
      <c r="AHU259" s="27"/>
      <c r="AHV259" s="27"/>
      <c r="AHW259" s="27"/>
      <c r="AHX259" s="27"/>
      <c r="AHY259" s="27"/>
      <c r="AHZ259" s="27"/>
      <c r="AIA259" s="27"/>
      <c r="AIB259" s="27"/>
      <c r="AIC259" s="27"/>
      <c r="AID259" s="27"/>
      <c r="AIE259" s="27"/>
      <c r="AIF259" s="27"/>
      <c r="AIG259" s="27"/>
      <c r="AIH259" s="27"/>
      <c r="AII259" s="27"/>
      <c r="AIJ259" s="27"/>
      <c r="AIK259" s="27"/>
      <c r="AIL259" s="27"/>
      <c r="AIM259" s="27"/>
      <c r="AIN259" s="27"/>
      <c r="AIO259" s="27"/>
      <c r="AIP259" s="27"/>
      <c r="AIQ259" s="27"/>
      <c r="AIR259" s="27"/>
      <c r="AIS259" s="27"/>
      <c r="AIT259" s="27"/>
      <c r="AIU259" s="27"/>
      <c r="AIV259" s="27"/>
      <c r="AIW259" s="27"/>
      <c r="AIX259" s="27"/>
      <c r="AIY259" s="27"/>
      <c r="AIZ259" s="27"/>
      <c r="AJA259" s="27"/>
      <c r="AJB259" s="27"/>
      <c r="AJC259" s="27"/>
      <c r="AJD259" s="27"/>
      <c r="AJE259" s="27"/>
      <c r="AJF259" s="27"/>
      <c r="AJG259" s="27"/>
      <c r="AJH259" s="27"/>
      <c r="AJI259" s="27"/>
      <c r="AJJ259" s="27"/>
      <c r="AJK259" s="27"/>
      <c r="AJL259" s="27"/>
      <c r="AJM259" s="27"/>
      <c r="AJN259" s="27"/>
      <c r="AJO259" s="27"/>
      <c r="AJP259" s="27"/>
      <c r="AJQ259" s="27"/>
      <c r="AJR259" s="27"/>
      <c r="AJS259" s="27"/>
      <c r="AJT259" s="27"/>
      <c r="AJU259" s="27"/>
      <c r="AJV259" s="27"/>
      <c r="AJW259" s="27"/>
      <c r="AJX259" s="27"/>
      <c r="AJY259" s="27"/>
      <c r="AJZ259" s="27"/>
      <c r="AKA259" s="27"/>
      <c r="AKB259" s="27"/>
      <c r="AKC259" s="27"/>
      <c r="AKD259" s="27"/>
      <c r="AKE259" s="27"/>
      <c r="AKF259" s="27"/>
      <c r="AKG259" s="27"/>
      <c r="AKH259" s="27"/>
      <c r="AKI259" s="27"/>
      <c r="AKJ259" s="27"/>
      <c r="AKK259" s="27"/>
      <c r="AKL259" s="27"/>
      <c r="AKM259" s="27"/>
      <c r="AKN259" s="27"/>
      <c r="AKO259" s="27"/>
      <c r="AKP259" s="27"/>
      <c r="AKQ259" s="27"/>
      <c r="AKR259" s="27"/>
      <c r="AKS259" s="27"/>
      <c r="AKT259" s="27"/>
      <c r="AKU259" s="27"/>
      <c r="AKV259" s="27"/>
      <c r="AKW259" s="27"/>
      <c r="AKX259" s="27"/>
      <c r="AKY259" s="27"/>
      <c r="AKZ259" s="27"/>
      <c r="ALA259" s="27"/>
      <c r="ALB259" s="27"/>
      <c r="ALC259" s="27"/>
      <c r="ALD259" s="27"/>
      <c r="ALE259" s="27"/>
      <c r="ALF259" s="27"/>
      <c r="ALG259" s="27"/>
      <c r="ALH259" s="27"/>
      <c r="ALI259" s="27"/>
      <c r="ALJ259" s="27"/>
      <c r="ALK259" s="27"/>
      <c r="ALL259" s="27"/>
      <c r="ALM259" s="27"/>
      <c r="ALN259" s="27"/>
      <c r="ALO259" s="27"/>
      <c r="ALP259" s="27"/>
      <c r="ALQ259" s="27"/>
      <c r="ALR259" s="27"/>
      <c r="ALS259" s="27"/>
      <c r="ALT259" s="27"/>
      <c r="ALU259" s="27"/>
      <c r="ALV259" s="27"/>
      <c r="ALW259" s="27"/>
      <c r="ALX259" s="27"/>
      <c r="ALY259" s="27"/>
      <c r="ALZ259" s="27"/>
      <c r="AMA259" s="27"/>
      <c r="AMB259" s="27"/>
      <c r="AMC259" s="27"/>
      <c r="AMD259" s="27"/>
      <c r="AME259" s="27"/>
      <c r="AMF259" s="27"/>
      <c r="AMG259" s="27"/>
      <c r="AMH259" s="27"/>
    </row>
    <row r="260" spans="1:1022" s="28" customFormat="1" x14ac:dyDescent="0.2">
      <c r="A260" s="108"/>
      <c r="B260" s="57">
        <v>66020</v>
      </c>
      <c r="C260" s="23" t="s">
        <v>237</v>
      </c>
      <c r="D260" s="24" t="s">
        <v>11</v>
      </c>
      <c r="E260" s="25">
        <v>266</v>
      </c>
      <c r="F260" s="42">
        <v>9.11</v>
      </c>
      <c r="G260" s="42">
        <f t="shared" si="6"/>
        <v>11.24</v>
      </c>
      <c r="H260" s="42">
        <f t="shared" si="7"/>
        <v>2989.84</v>
      </c>
      <c r="I260" s="26">
        <v>9.6202500000000004</v>
      </c>
      <c r="J260" s="27"/>
      <c r="K260" s="43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  <c r="QR260" s="27"/>
      <c r="QS260" s="27"/>
      <c r="QT260" s="27"/>
      <c r="QU260" s="27"/>
      <c r="QV260" s="27"/>
      <c r="QW260" s="27"/>
      <c r="QX260" s="27"/>
      <c r="QY260" s="27"/>
      <c r="QZ260" s="27"/>
      <c r="RA260" s="27"/>
      <c r="RB260" s="27"/>
      <c r="RC260" s="27"/>
      <c r="RD260" s="27"/>
      <c r="RE260" s="27"/>
      <c r="RF260" s="27"/>
      <c r="RG260" s="27"/>
      <c r="RH260" s="27"/>
      <c r="RI260" s="27"/>
      <c r="RJ260" s="27"/>
      <c r="RK260" s="27"/>
      <c r="RL260" s="27"/>
      <c r="RM260" s="27"/>
      <c r="RN260" s="27"/>
      <c r="RO260" s="27"/>
      <c r="RP260" s="27"/>
      <c r="RQ260" s="27"/>
      <c r="RR260" s="27"/>
      <c r="RS260" s="27"/>
      <c r="RT260" s="27"/>
      <c r="RU260" s="27"/>
      <c r="RV260" s="27"/>
      <c r="RW260" s="27"/>
      <c r="RX260" s="27"/>
      <c r="RY260" s="27"/>
      <c r="RZ260" s="27"/>
      <c r="SA260" s="27"/>
      <c r="SB260" s="27"/>
      <c r="SC260" s="27"/>
      <c r="SD260" s="27"/>
      <c r="SE260" s="27"/>
      <c r="SF260" s="27"/>
      <c r="SG260" s="27"/>
      <c r="SH260" s="27"/>
      <c r="SI260" s="27"/>
      <c r="SJ260" s="27"/>
      <c r="SK260" s="27"/>
      <c r="SL260" s="27"/>
      <c r="SM260" s="27"/>
      <c r="SN260" s="27"/>
      <c r="SO260" s="27"/>
      <c r="SP260" s="27"/>
      <c r="SQ260" s="27"/>
      <c r="SR260" s="27"/>
      <c r="SS260" s="27"/>
      <c r="ST260" s="27"/>
      <c r="SU260" s="27"/>
      <c r="SV260" s="27"/>
      <c r="SW260" s="27"/>
      <c r="SX260" s="27"/>
      <c r="SY260" s="27"/>
      <c r="SZ260" s="27"/>
      <c r="TA260" s="27"/>
      <c r="TB260" s="27"/>
      <c r="TC260" s="27"/>
      <c r="TD260" s="27"/>
      <c r="TE260" s="27"/>
      <c r="TF260" s="27"/>
      <c r="TG260" s="27"/>
      <c r="TH260" s="27"/>
      <c r="TI260" s="27"/>
      <c r="TJ260" s="27"/>
      <c r="TK260" s="27"/>
      <c r="TL260" s="27"/>
      <c r="TM260" s="27"/>
      <c r="TN260" s="27"/>
      <c r="TO260" s="27"/>
      <c r="TP260" s="27"/>
      <c r="TQ260" s="27"/>
      <c r="TR260" s="27"/>
      <c r="TS260" s="27"/>
      <c r="TT260" s="27"/>
      <c r="TU260" s="27"/>
      <c r="TV260" s="27"/>
      <c r="TW260" s="27"/>
      <c r="TX260" s="27"/>
      <c r="TY260" s="27"/>
      <c r="TZ260" s="27"/>
      <c r="UA260" s="27"/>
      <c r="UB260" s="27"/>
      <c r="UC260" s="27"/>
      <c r="UD260" s="27"/>
      <c r="UE260" s="27"/>
      <c r="UF260" s="27"/>
      <c r="UG260" s="27"/>
      <c r="UH260" s="27"/>
      <c r="UI260" s="27"/>
      <c r="UJ260" s="27"/>
      <c r="UK260" s="27"/>
      <c r="UL260" s="27"/>
      <c r="UM260" s="27"/>
      <c r="UN260" s="27"/>
      <c r="UO260" s="27"/>
      <c r="UP260" s="27"/>
      <c r="UQ260" s="27"/>
      <c r="UR260" s="27"/>
      <c r="US260" s="27"/>
      <c r="UT260" s="27"/>
      <c r="UU260" s="27"/>
      <c r="UV260" s="27"/>
      <c r="UW260" s="27"/>
      <c r="UX260" s="27"/>
      <c r="UY260" s="27"/>
      <c r="UZ260" s="27"/>
      <c r="VA260" s="27"/>
      <c r="VB260" s="27"/>
      <c r="VC260" s="27"/>
      <c r="VD260" s="27"/>
      <c r="VE260" s="27"/>
      <c r="VF260" s="27"/>
      <c r="VG260" s="27"/>
      <c r="VH260" s="27"/>
      <c r="VI260" s="27"/>
      <c r="VJ260" s="27"/>
      <c r="VK260" s="27"/>
      <c r="VL260" s="27"/>
      <c r="VM260" s="27"/>
      <c r="VN260" s="27"/>
      <c r="VO260" s="27"/>
      <c r="VP260" s="27"/>
      <c r="VQ260" s="27"/>
      <c r="VR260" s="27"/>
      <c r="VS260" s="27"/>
      <c r="VT260" s="27"/>
      <c r="VU260" s="27"/>
      <c r="VV260" s="27"/>
      <c r="VW260" s="27"/>
      <c r="VX260" s="27"/>
      <c r="VY260" s="27"/>
      <c r="VZ260" s="27"/>
      <c r="WA260" s="27"/>
      <c r="WB260" s="27"/>
      <c r="WC260" s="27"/>
      <c r="WD260" s="27"/>
      <c r="WE260" s="27"/>
      <c r="WF260" s="27"/>
      <c r="WG260" s="27"/>
      <c r="WH260" s="27"/>
      <c r="WI260" s="27"/>
      <c r="WJ260" s="27"/>
      <c r="WK260" s="27"/>
      <c r="WL260" s="27"/>
      <c r="WM260" s="27"/>
      <c r="WN260" s="27"/>
      <c r="WO260" s="27"/>
      <c r="WP260" s="27"/>
      <c r="WQ260" s="27"/>
      <c r="WR260" s="27"/>
      <c r="WS260" s="27"/>
      <c r="WT260" s="27"/>
      <c r="WU260" s="27"/>
      <c r="WV260" s="27"/>
      <c r="WW260" s="27"/>
      <c r="WX260" s="27"/>
      <c r="WY260" s="27"/>
      <c r="WZ260" s="27"/>
      <c r="XA260" s="27"/>
      <c r="XB260" s="27"/>
      <c r="XC260" s="27"/>
      <c r="XD260" s="27"/>
      <c r="XE260" s="27"/>
      <c r="XF260" s="27"/>
      <c r="XG260" s="27"/>
      <c r="XH260" s="27"/>
      <c r="XI260" s="27"/>
      <c r="XJ260" s="27"/>
      <c r="XK260" s="27"/>
      <c r="XL260" s="27"/>
      <c r="XM260" s="27"/>
      <c r="XN260" s="27"/>
      <c r="XO260" s="27"/>
      <c r="XP260" s="27"/>
      <c r="XQ260" s="27"/>
      <c r="XR260" s="27"/>
      <c r="XS260" s="27"/>
      <c r="XT260" s="27"/>
      <c r="XU260" s="27"/>
      <c r="XV260" s="27"/>
      <c r="XW260" s="27"/>
      <c r="XX260" s="27"/>
      <c r="XY260" s="27"/>
      <c r="XZ260" s="27"/>
      <c r="YA260" s="27"/>
      <c r="YB260" s="27"/>
      <c r="YC260" s="27"/>
      <c r="YD260" s="27"/>
      <c r="YE260" s="27"/>
      <c r="YF260" s="27"/>
      <c r="YG260" s="27"/>
      <c r="YH260" s="27"/>
      <c r="YI260" s="27"/>
      <c r="YJ260" s="27"/>
      <c r="YK260" s="27"/>
      <c r="YL260" s="27"/>
      <c r="YM260" s="27"/>
      <c r="YN260" s="27"/>
      <c r="YO260" s="27"/>
      <c r="YP260" s="27"/>
      <c r="YQ260" s="27"/>
      <c r="YR260" s="27"/>
      <c r="YS260" s="27"/>
      <c r="YT260" s="27"/>
      <c r="YU260" s="27"/>
      <c r="YV260" s="27"/>
      <c r="YW260" s="27"/>
      <c r="YX260" s="27"/>
      <c r="YY260" s="27"/>
      <c r="YZ260" s="27"/>
      <c r="ZA260" s="27"/>
      <c r="ZB260" s="27"/>
      <c r="ZC260" s="27"/>
      <c r="ZD260" s="27"/>
      <c r="ZE260" s="27"/>
      <c r="ZF260" s="27"/>
      <c r="ZG260" s="27"/>
      <c r="ZH260" s="27"/>
      <c r="ZI260" s="27"/>
      <c r="ZJ260" s="27"/>
      <c r="ZK260" s="27"/>
      <c r="ZL260" s="27"/>
      <c r="ZM260" s="27"/>
      <c r="ZN260" s="27"/>
      <c r="ZO260" s="27"/>
      <c r="ZP260" s="27"/>
      <c r="ZQ260" s="27"/>
      <c r="ZR260" s="27"/>
      <c r="ZS260" s="27"/>
      <c r="ZT260" s="27"/>
      <c r="ZU260" s="27"/>
      <c r="ZV260" s="27"/>
      <c r="ZW260" s="27"/>
      <c r="ZX260" s="27"/>
      <c r="ZY260" s="27"/>
      <c r="ZZ260" s="27"/>
      <c r="AAA260" s="27"/>
      <c r="AAB260" s="27"/>
      <c r="AAC260" s="27"/>
      <c r="AAD260" s="27"/>
      <c r="AAE260" s="27"/>
      <c r="AAF260" s="27"/>
      <c r="AAG260" s="27"/>
      <c r="AAH260" s="27"/>
      <c r="AAI260" s="27"/>
      <c r="AAJ260" s="27"/>
      <c r="AAK260" s="27"/>
      <c r="AAL260" s="27"/>
      <c r="AAM260" s="27"/>
      <c r="AAN260" s="27"/>
      <c r="AAO260" s="27"/>
      <c r="AAP260" s="27"/>
      <c r="AAQ260" s="27"/>
      <c r="AAR260" s="27"/>
      <c r="AAS260" s="27"/>
      <c r="AAT260" s="27"/>
      <c r="AAU260" s="27"/>
      <c r="AAV260" s="27"/>
      <c r="AAW260" s="27"/>
      <c r="AAX260" s="27"/>
      <c r="AAY260" s="27"/>
      <c r="AAZ260" s="27"/>
      <c r="ABA260" s="27"/>
      <c r="ABB260" s="27"/>
      <c r="ABC260" s="27"/>
      <c r="ABD260" s="27"/>
      <c r="ABE260" s="27"/>
      <c r="ABF260" s="27"/>
      <c r="ABG260" s="27"/>
      <c r="ABH260" s="27"/>
      <c r="ABI260" s="27"/>
      <c r="ABJ260" s="27"/>
      <c r="ABK260" s="27"/>
      <c r="ABL260" s="27"/>
      <c r="ABM260" s="27"/>
      <c r="ABN260" s="27"/>
      <c r="ABO260" s="27"/>
      <c r="ABP260" s="27"/>
      <c r="ABQ260" s="27"/>
      <c r="ABR260" s="27"/>
      <c r="ABS260" s="27"/>
      <c r="ABT260" s="27"/>
      <c r="ABU260" s="27"/>
      <c r="ABV260" s="27"/>
      <c r="ABW260" s="27"/>
      <c r="ABX260" s="27"/>
      <c r="ABY260" s="27"/>
      <c r="ABZ260" s="27"/>
      <c r="ACA260" s="27"/>
      <c r="ACB260" s="27"/>
      <c r="ACC260" s="27"/>
      <c r="ACD260" s="27"/>
      <c r="ACE260" s="27"/>
      <c r="ACF260" s="27"/>
      <c r="ACG260" s="27"/>
      <c r="ACH260" s="27"/>
      <c r="ACI260" s="27"/>
      <c r="ACJ260" s="27"/>
      <c r="ACK260" s="27"/>
      <c r="ACL260" s="27"/>
      <c r="ACM260" s="27"/>
      <c r="ACN260" s="27"/>
      <c r="ACO260" s="27"/>
      <c r="ACP260" s="27"/>
      <c r="ACQ260" s="27"/>
      <c r="ACR260" s="27"/>
      <c r="ACS260" s="27"/>
      <c r="ACT260" s="27"/>
      <c r="ACU260" s="27"/>
      <c r="ACV260" s="27"/>
      <c r="ACW260" s="27"/>
      <c r="ACX260" s="27"/>
      <c r="ACY260" s="27"/>
      <c r="ACZ260" s="27"/>
      <c r="ADA260" s="27"/>
      <c r="ADB260" s="27"/>
      <c r="ADC260" s="27"/>
      <c r="ADD260" s="27"/>
      <c r="ADE260" s="27"/>
      <c r="ADF260" s="27"/>
      <c r="ADG260" s="27"/>
      <c r="ADH260" s="27"/>
      <c r="ADI260" s="27"/>
      <c r="ADJ260" s="27"/>
      <c r="ADK260" s="27"/>
      <c r="ADL260" s="27"/>
      <c r="ADM260" s="27"/>
      <c r="ADN260" s="27"/>
      <c r="ADO260" s="27"/>
      <c r="ADP260" s="27"/>
      <c r="ADQ260" s="27"/>
      <c r="ADR260" s="27"/>
      <c r="ADS260" s="27"/>
      <c r="ADT260" s="27"/>
      <c r="ADU260" s="27"/>
      <c r="ADV260" s="27"/>
      <c r="ADW260" s="27"/>
      <c r="ADX260" s="27"/>
      <c r="ADY260" s="27"/>
      <c r="ADZ260" s="27"/>
      <c r="AEA260" s="27"/>
      <c r="AEB260" s="27"/>
      <c r="AEC260" s="27"/>
      <c r="AED260" s="27"/>
      <c r="AEE260" s="27"/>
      <c r="AEF260" s="27"/>
      <c r="AEG260" s="27"/>
      <c r="AEH260" s="27"/>
      <c r="AEI260" s="27"/>
      <c r="AEJ260" s="27"/>
      <c r="AEK260" s="27"/>
      <c r="AEL260" s="27"/>
      <c r="AEM260" s="27"/>
      <c r="AEN260" s="27"/>
      <c r="AEO260" s="27"/>
      <c r="AEP260" s="27"/>
      <c r="AEQ260" s="27"/>
      <c r="AER260" s="27"/>
      <c r="AES260" s="27"/>
      <c r="AET260" s="27"/>
      <c r="AEU260" s="27"/>
      <c r="AEV260" s="27"/>
      <c r="AEW260" s="27"/>
      <c r="AEX260" s="27"/>
      <c r="AEY260" s="27"/>
      <c r="AEZ260" s="27"/>
      <c r="AFA260" s="27"/>
      <c r="AFB260" s="27"/>
      <c r="AFC260" s="27"/>
      <c r="AFD260" s="27"/>
      <c r="AFE260" s="27"/>
      <c r="AFF260" s="27"/>
      <c r="AFG260" s="27"/>
      <c r="AFH260" s="27"/>
      <c r="AFI260" s="27"/>
      <c r="AFJ260" s="27"/>
      <c r="AFK260" s="27"/>
      <c r="AFL260" s="27"/>
      <c r="AFM260" s="27"/>
      <c r="AFN260" s="27"/>
      <c r="AFO260" s="27"/>
      <c r="AFP260" s="27"/>
      <c r="AFQ260" s="27"/>
      <c r="AFR260" s="27"/>
      <c r="AFS260" s="27"/>
      <c r="AFT260" s="27"/>
      <c r="AFU260" s="27"/>
      <c r="AFV260" s="27"/>
      <c r="AFW260" s="27"/>
      <c r="AFX260" s="27"/>
      <c r="AFY260" s="27"/>
      <c r="AFZ260" s="27"/>
      <c r="AGA260" s="27"/>
      <c r="AGB260" s="27"/>
      <c r="AGC260" s="27"/>
      <c r="AGD260" s="27"/>
      <c r="AGE260" s="27"/>
      <c r="AGF260" s="27"/>
      <c r="AGG260" s="27"/>
      <c r="AGH260" s="27"/>
      <c r="AGI260" s="27"/>
      <c r="AGJ260" s="27"/>
      <c r="AGK260" s="27"/>
      <c r="AGL260" s="27"/>
      <c r="AGM260" s="27"/>
      <c r="AGN260" s="27"/>
      <c r="AGO260" s="27"/>
      <c r="AGP260" s="27"/>
      <c r="AGQ260" s="27"/>
      <c r="AGR260" s="27"/>
      <c r="AGS260" s="27"/>
      <c r="AGT260" s="27"/>
      <c r="AGU260" s="27"/>
      <c r="AGV260" s="27"/>
      <c r="AGW260" s="27"/>
      <c r="AGX260" s="27"/>
      <c r="AGY260" s="27"/>
      <c r="AGZ260" s="27"/>
      <c r="AHA260" s="27"/>
      <c r="AHB260" s="27"/>
      <c r="AHC260" s="27"/>
      <c r="AHD260" s="27"/>
      <c r="AHE260" s="27"/>
      <c r="AHF260" s="27"/>
      <c r="AHG260" s="27"/>
      <c r="AHH260" s="27"/>
      <c r="AHI260" s="27"/>
      <c r="AHJ260" s="27"/>
      <c r="AHK260" s="27"/>
      <c r="AHL260" s="27"/>
      <c r="AHM260" s="27"/>
      <c r="AHN260" s="27"/>
      <c r="AHO260" s="27"/>
      <c r="AHP260" s="27"/>
      <c r="AHQ260" s="27"/>
      <c r="AHR260" s="27"/>
      <c r="AHS260" s="27"/>
      <c r="AHT260" s="27"/>
      <c r="AHU260" s="27"/>
      <c r="AHV260" s="27"/>
      <c r="AHW260" s="27"/>
      <c r="AHX260" s="27"/>
      <c r="AHY260" s="27"/>
      <c r="AHZ260" s="27"/>
      <c r="AIA260" s="27"/>
      <c r="AIB260" s="27"/>
      <c r="AIC260" s="27"/>
      <c r="AID260" s="27"/>
      <c r="AIE260" s="27"/>
      <c r="AIF260" s="27"/>
      <c r="AIG260" s="27"/>
      <c r="AIH260" s="27"/>
      <c r="AII260" s="27"/>
      <c r="AIJ260" s="27"/>
      <c r="AIK260" s="27"/>
      <c r="AIL260" s="27"/>
      <c r="AIM260" s="27"/>
      <c r="AIN260" s="27"/>
      <c r="AIO260" s="27"/>
      <c r="AIP260" s="27"/>
      <c r="AIQ260" s="27"/>
      <c r="AIR260" s="27"/>
      <c r="AIS260" s="27"/>
      <c r="AIT260" s="27"/>
      <c r="AIU260" s="27"/>
      <c r="AIV260" s="27"/>
      <c r="AIW260" s="27"/>
      <c r="AIX260" s="27"/>
      <c r="AIY260" s="27"/>
      <c r="AIZ260" s="27"/>
      <c r="AJA260" s="27"/>
      <c r="AJB260" s="27"/>
      <c r="AJC260" s="27"/>
      <c r="AJD260" s="27"/>
      <c r="AJE260" s="27"/>
      <c r="AJF260" s="27"/>
      <c r="AJG260" s="27"/>
      <c r="AJH260" s="27"/>
      <c r="AJI260" s="27"/>
      <c r="AJJ260" s="27"/>
      <c r="AJK260" s="27"/>
      <c r="AJL260" s="27"/>
      <c r="AJM260" s="27"/>
      <c r="AJN260" s="27"/>
      <c r="AJO260" s="27"/>
      <c r="AJP260" s="27"/>
      <c r="AJQ260" s="27"/>
      <c r="AJR260" s="27"/>
      <c r="AJS260" s="27"/>
      <c r="AJT260" s="27"/>
      <c r="AJU260" s="27"/>
      <c r="AJV260" s="27"/>
      <c r="AJW260" s="27"/>
      <c r="AJX260" s="27"/>
      <c r="AJY260" s="27"/>
      <c r="AJZ260" s="27"/>
      <c r="AKA260" s="27"/>
      <c r="AKB260" s="27"/>
      <c r="AKC260" s="27"/>
      <c r="AKD260" s="27"/>
      <c r="AKE260" s="27"/>
      <c r="AKF260" s="27"/>
      <c r="AKG260" s="27"/>
      <c r="AKH260" s="27"/>
      <c r="AKI260" s="27"/>
      <c r="AKJ260" s="27"/>
      <c r="AKK260" s="27"/>
      <c r="AKL260" s="27"/>
      <c r="AKM260" s="27"/>
      <c r="AKN260" s="27"/>
      <c r="AKO260" s="27"/>
      <c r="AKP260" s="27"/>
      <c r="AKQ260" s="27"/>
      <c r="AKR260" s="27"/>
      <c r="AKS260" s="27"/>
      <c r="AKT260" s="27"/>
      <c r="AKU260" s="27"/>
      <c r="AKV260" s="27"/>
      <c r="AKW260" s="27"/>
      <c r="AKX260" s="27"/>
      <c r="AKY260" s="27"/>
      <c r="AKZ260" s="27"/>
      <c r="ALA260" s="27"/>
      <c r="ALB260" s="27"/>
      <c r="ALC260" s="27"/>
      <c r="ALD260" s="27"/>
      <c r="ALE260" s="27"/>
      <c r="ALF260" s="27"/>
      <c r="ALG260" s="27"/>
      <c r="ALH260" s="27"/>
      <c r="ALI260" s="27"/>
      <c r="ALJ260" s="27"/>
      <c r="ALK260" s="27"/>
      <c r="ALL260" s="27"/>
      <c r="ALM260" s="27"/>
      <c r="ALN260" s="27"/>
      <c r="ALO260" s="27"/>
      <c r="ALP260" s="27"/>
      <c r="ALQ260" s="27"/>
      <c r="ALR260" s="27"/>
      <c r="ALS260" s="27"/>
      <c r="ALT260" s="27"/>
      <c r="ALU260" s="27"/>
      <c r="ALV260" s="27"/>
      <c r="ALW260" s="27"/>
      <c r="ALX260" s="27"/>
      <c r="ALY260" s="27"/>
      <c r="ALZ260" s="27"/>
      <c r="AMA260" s="27"/>
      <c r="AMB260" s="27"/>
      <c r="AMC260" s="27"/>
      <c r="AMD260" s="27"/>
      <c r="AME260" s="27"/>
      <c r="AMF260" s="27"/>
      <c r="AMG260" s="27"/>
      <c r="AMH260" s="27"/>
    </row>
    <row r="261" spans="1:1022" s="28" customFormat="1" x14ac:dyDescent="0.2">
      <c r="A261" s="108"/>
      <c r="B261" s="57">
        <v>66021</v>
      </c>
      <c r="C261" s="23" t="s">
        <v>238</v>
      </c>
      <c r="D261" s="24" t="s">
        <v>11</v>
      </c>
      <c r="E261" s="25">
        <v>3000</v>
      </c>
      <c r="F261" s="42">
        <v>16.399999999999999</v>
      </c>
      <c r="G261" s="42">
        <f t="shared" si="6"/>
        <v>20.23</v>
      </c>
      <c r="H261" s="42">
        <f t="shared" si="7"/>
        <v>60690</v>
      </c>
      <c r="I261" s="26">
        <v>17.3215</v>
      </c>
      <c r="J261" s="27"/>
      <c r="K261" s="43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  <c r="QR261" s="27"/>
      <c r="QS261" s="27"/>
      <c r="QT261" s="27"/>
      <c r="QU261" s="27"/>
      <c r="QV261" s="27"/>
      <c r="QW261" s="27"/>
      <c r="QX261" s="27"/>
      <c r="QY261" s="27"/>
      <c r="QZ261" s="27"/>
      <c r="RA261" s="27"/>
      <c r="RB261" s="27"/>
      <c r="RC261" s="27"/>
      <c r="RD261" s="27"/>
      <c r="RE261" s="27"/>
      <c r="RF261" s="27"/>
      <c r="RG261" s="27"/>
      <c r="RH261" s="27"/>
      <c r="RI261" s="27"/>
      <c r="RJ261" s="27"/>
      <c r="RK261" s="27"/>
      <c r="RL261" s="27"/>
      <c r="RM261" s="27"/>
      <c r="RN261" s="27"/>
      <c r="RO261" s="27"/>
      <c r="RP261" s="27"/>
      <c r="RQ261" s="27"/>
      <c r="RR261" s="27"/>
      <c r="RS261" s="27"/>
      <c r="RT261" s="27"/>
      <c r="RU261" s="27"/>
      <c r="RV261" s="27"/>
      <c r="RW261" s="27"/>
      <c r="RX261" s="27"/>
      <c r="RY261" s="27"/>
      <c r="RZ261" s="27"/>
      <c r="SA261" s="27"/>
      <c r="SB261" s="27"/>
      <c r="SC261" s="27"/>
      <c r="SD261" s="27"/>
      <c r="SE261" s="27"/>
      <c r="SF261" s="27"/>
      <c r="SG261" s="27"/>
      <c r="SH261" s="27"/>
      <c r="SI261" s="27"/>
      <c r="SJ261" s="27"/>
      <c r="SK261" s="27"/>
      <c r="SL261" s="27"/>
      <c r="SM261" s="27"/>
      <c r="SN261" s="27"/>
      <c r="SO261" s="27"/>
      <c r="SP261" s="27"/>
      <c r="SQ261" s="27"/>
      <c r="SR261" s="27"/>
      <c r="SS261" s="27"/>
      <c r="ST261" s="27"/>
      <c r="SU261" s="27"/>
      <c r="SV261" s="27"/>
      <c r="SW261" s="27"/>
      <c r="SX261" s="27"/>
      <c r="SY261" s="27"/>
      <c r="SZ261" s="27"/>
      <c r="TA261" s="27"/>
      <c r="TB261" s="27"/>
      <c r="TC261" s="27"/>
      <c r="TD261" s="27"/>
      <c r="TE261" s="27"/>
      <c r="TF261" s="27"/>
      <c r="TG261" s="27"/>
      <c r="TH261" s="27"/>
      <c r="TI261" s="27"/>
      <c r="TJ261" s="27"/>
      <c r="TK261" s="27"/>
      <c r="TL261" s="27"/>
      <c r="TM261" s="27"/>
      <c r="TN261" s="27"/>
      <c r="TO261" s="27"/>
      <c r="TP261" s="27"/>
      <c r="TQ261" s="27"/>
      <c r="TR261" s="27"/>
      <c r="TS261" s="27"/>
      <c r="TT261" s="27"/>
      <c r="TU261" s="27"/>
      <c r="TV261" s="27"/>
      <c r="TW261" s="27"/>
      <c r="TX261" s="27"/>
      <c r="TY261" s="27"/>
      <c r="TZ261" s="27"/>
      <c r="UA261" s="27"/>
      <c r="UB261" s="27"/>
      <c r="UC261" s="27"/>
      <c r="UD261" s="27"/>
      <c r="UE261" s="27"/>
      <c r="UF261" s="27"/>
      <c r="UG261" s="27"/>
      <c r="UH261" s="27"/>
      <c r="UI261" s="27"/>
      <c r="UJ261" s="27"/>
      <c r="UK261" s="27"/>
      <c r="UL261" s="27"/>
      <c r="UM261" s="27"/>
      <c r="UN261" s="27"/>
      <c r="UO261" s="27"/>
      <c r="UP261" s="27"/>
      <c r="UQ261" s="27"/>
      <c r="UR261" s="27"/>
      <c r="US261" s="27"/>
      <c r="UT261" s="27"/>
      <c r="UU261" s="27"/>
      <c r="UV261" s="27"/>
      <c r="UW261" s="27"/>
      <c r="UX261" s="27"/>
      <c r="UY261" s="27"/>
      <c r="UZ261" s="27"/>
      <c r="VA261" s="27"/>
      <c r="VB261" s="27"/>
      <c r="VC261" s="27"/>
      <c r="VD261" s="27"/>
      <c r="VE261" s="27"/>
      <c r="VF261" s="27"/>
      <c r="VG261" s="27"/>
      <c r="VH261" s="27"/>
      <c r="VI261" s="27"/>
      <c r="VJ261" s="27"/>
      <c r="VK261" s="27"/>
      <c r="VL261" s="27"/>
      <c r="VM261" s="27"/>
      <c r="VN261" s="27"/>
      <c r="VO261" s="27"/>
      <c r="VP261" s="27"/>
      <c r="VQ261" s="27"/>
      <c r="VR261" s="27"/>
      <c r="VS261" s="27"/>
      <c r="VT261" s="27"/>
      <c r="VU261" s="27"/>
      <c r="VV261" s="27"/>
      <c r="VW261" s="27"/>
      <c r="VX261" s="27"/>
      <c r="VY261" s="27"/>
      <c r="VZ261" s="27"/>
      <c r="WA261" s="27"/>
      <c r="WB261" s="27"/>
      <c r="WC261" s="27"/>
      <c r="WD261" s="27"/>
      <c r="WE261" s="27"/>
      <c r="WF261" s="27"/>
      <c r="WG261" s="27"/>
      <c r="WH261" s="27"/>
      <c r="WI261" s="27"/>
      <c r="WJ261" s="27"/>
      <c r="WK261" s="27"/>
      <c r="WL261" s="27"/>
      <c r="WM261" s="27"/>
      <c r="WN261" s="27"/>
      <c r="WO261" s="27"/>
      <c r="WP261" s="27"/>
      <c r="WQ261" s="27"/>
      <c r="WR261" s="27"/>
      <c r="WS261" s="27"/>
      <c r="WT261" s="27"/>
      <c r="WU261" s="27"/>
      <c r="WV261" s="27"/>
      <c r="WW261" s="27"/>
      <c r="WX261" s="27"/>
      <c r="WY261" s="27"/>
      <c r="WZ261" s="27"/>
      <c r="XA261" s="27"/>
      <c r="XB261" s="27"/>
      <c r="XC261" s="27"/>
      <c r="XD261" s="27"/>
      <c r="XE261" s="27"/>
      <c r="XF261" s="27"/>
      <c r="XG261" s="27"/>
      <c r="XH261" s="27"/>
      <c r="XI261" s="27"/>
      <c r="XJ261" s="27"/>
      <c r="XK261" s="27"/>
      <c r="XL261" s="27"/>
      <c r="XM261" s="27"/>
      <c r="XN261" s="27"/>
      <c r="XO261" s="27"/>
      <c r="XP261" s="27"/>
      <c r="XQ261" s="27"/>
      <c r="XR261" s="27"/>
      <c r="XS261" s="27"/>
      <c r="XT261" s="27"/>
      <c r="XU261" s="27"/>
      <c r="XV261" s="27"/>
      <c r="XW261" s="27"/>
      <c r="XX261" s="27"/>
      <c r="XY261" s="27"/>
      <c r="XZ261" s="27"/>
      <c r="YA261" s="27"/>
      <c r="YB261" s="27"/>
      <c r="YC261" s="27"/>
      <c r="YD261" s="27"/>
      <c r="YE261" s="27"/>
      <c r="YF261" s="27"/>
      <c r="YG261" s="27"/>
      <c r="YH261" s="27"/>
      <c r="YI261" s="27"/>
      <c r="YJ261" s="27"/>
      <c r="YK261" s="27"/>
      <c r="YL261" s="27"/>
      <c r="YM261" s="27"/>
      <c r="YN261" s="27"/>
      <c r="YO261" s="27"/>
      <c r="YP261" s="27"/>
      <c r="YQ261" s="27"/>
      <c r="YR261" s="27"/>
      <c r="YS261" s="27"/>
      <c r="YT261" s="27"/>
      <c r="YU261" s="27"/>
      <c r="YV261" s="27"/>
      <c r="YW261" s="27"/>
      <c r="YX261" s="27"/>
      <c r="YY261" s="27"/>
      <c r="YZ261" s="27"/>
      <c r="ZA261" s="27"/>
      <c r="ZB261" s="27"/>
      <c r="ZC261" s="27"/>
      <c r="ZD261" s="27"/>
      <c r="ZE261" s="27"/>
      <c r="ZF261" s="27"/>
      <c r="ZG261" s="27"/>
      <c r="ZH261" s="27"/>
      <c r="ZI261" s="27"/>
      <c r="ZJ261" s="27"/>
      <c r="ZK261" s="27"/>
      <c r="ZL261" s="27"/>
      <c r="ZM261" s="27"/>
      <c r="ZN261" s="27"/>
      <c r="ZO261" s="27"/>
      <c r="ZP261" s="27"/>
      <c r="ZQ261" s="27"/>
      <c r="ZR261" s="27"/>
      <c r="ZS261" s="27"/>
      <c r="ZT261" s="27"/>
      <c r="ZU261" s="27"/>
      <c r="ZV261" s="27"/>
      <c r="ZW261" s="27"/>
      <c r="ZX261" s="27"/>
      <c r="ZY261" s="27"/>
      <c r="ZZ261" s="27"/>
      <c r="AAA261" s="27"/>
      <c r="AAB261" s="27"/>
      <c r="AAC261" s="27"/>
      <c r="AAD261" s="27"/>
      <c r="AAE261" s="27"/>
      <c r="AAF261" s="27"/>
      <c r="AAG261" s="27"/>
      <c r="AAH261" s="27"/>
      <c r="AAI261" s="27"/>
      <c r="AAJ261" s="27"/>
      <c r="AAK261" s="27"/>
      <c r="AAL261" s="27"/>
      <c r="AAM261" s="27"/>
      <c r="AAN261" s="27"/>
      <c r="AAO261" s="27"/>
      <c r="AAP261" s="27"/>
      <c r="AAQ261" s="27"/>
      <c r="AAR261" s="27"/>
      <c r="AAS261" s="27"/>
      <c r="AAT261" s="27"/>
      <c r="AAU261" s="27"/>
      <c r="AAV261" s="27"/>
      <c r="AAW261" s="27"/>
      <c r="AAX261" s="27"/>
      <c r="AAY261" s="27"/>
      <c r="AAZ261" s="27"/>
      <c r="ABA261" s="27"/>
      <c r="ABB261" s="27"/>
      <c r="ABC261" s="27"/>
      <c r="ABD261" s="27"/>
      <c r="ABE261" s="27"/>
      <c r="ABF261" s="27"/>
      <c r="ABG261" s="27"/>
      <c r="ABH261" s="27"/>
      <c r="ABI261" s="27"/>
      <c r="ABJ261" s="27"/>
      <c r="ABK261" s="27"/>
      <c r="ABL261" s="27"/>
      <c r="ABM261" s="27"/>
      <c r="ABN261" s="27"/>
      <c r="ABO261" s="27"/>
      <c r="ABP261" s="27"/>
      <c r="ABQ261" s="27"/>
      <c r="ABR261" s="27"/>
      <c r="ABS261" s="27"/>
      <c r="ABT261" s="27"/>
      <c r="ABU261" s="27"/>
      <c r="ABV261" s="27"/>
      <c r="ABW261" s="27"/>
      <c r="ABX261" s="27"/>
      <c r="ABY261" s="27"/>
      <c r="ABZ261" s="27"/>
      <c r="ACA261" s="27"/>
      <c r="ACB261" s="27"/>
      <c r="ACC261" s="27"/>
      <c r="ACD261" s="27"/>
      <c r="ACE261" s="27"/>
      <c r="ACF261" s="27"/>
      <c r="ACG261" s="27"/>
      <c r="ACH261" s="27"/>
      <c r="ACI261" s="27"/>
      <c r="ACJ261" s="27"/>
      <c r="ACK261" s="27"/>
      <c r="ACL261" s="27"/>
      <c r="ACM261" s="27"/>
      <c r="ACN261" s="27"/>
      <c r="ACO261" s="27"/>
      <c r="ACP261" s="27"/>
      <c r="ACQ261" s="27"/>
      <c r="ACR261" s="27"/>
      <c r="ACS261" s="27"/>
      <c r="ACT261" s="27"/>
      <c r="ACU261" s="27"/>
      <c r="ACV261" s="27"/>
      <c r="ACW261" s="27"/>
      <c r="ACX261" s="27"/>
      <c r="ACY261" s="27"/>
      <c r="ACZ261" s="27"/>
      <c r="ADA261" s="27"/>
      <c r="ADB261" s="27"/>
      <c r="ADC261" s="27"/>
      <c r="ADD261" s="27"/>
      <c r="ADE261" s="27"/>
      <c r="ADF261" s="27"/>
      <c r="ADG261" s="27"/>
      <c r="ADH261" s="27"/>
      <c r="ADI261" s="27"/>
      <c r="ADJ261" s="27"/>
      <c r="ADK261" s="27"/>
      <c r="ADL261" s="27"/>
      <c r="ADM261" s="27"/>
      <c r="ADN261" s="27"/>
      <c r="ADO261" s="27"/>
      <c r="ADP261" s="27"/>
      <c r="ADQ261" s="27"/>
      <c r="ADR261" s="27"/>
      <c r="ADS261" s="27"/>
      <c r="ADT261" s="27"/>
      <c r="ADU261" s="27"/>
      <c r="ADV261" s="27"/>
      <c r="ADW261" s="27"/>
      <c r="ADX261" s="27"/>
      <c r="ADY261" s="27"/>
      <c r="ADZ261" s="27"/>
      <c r="AEA261" s="27"/>
      <c r="AEB261" s="27"/>
      <c r="AEC261" s="27"/>
      <c r="AED261" s="27"/>
      <c r="AEE261" s="27"/>
      <c r="AEF261" s="27"/>
      <c r="AEG261" s="27"/>
      <c r="AEH261" s="27"/>
      <c r="AEI261" s="27"/>
      <c r="AEJ261" s="27"/>
      <c r="AEK261" s="27"/>
      <c r="AEL261" s="27"/>
      <c r="AEM261" s="27"/>
      <c r="AEN261" s="27"/>
      <c r="AEO261" s="27"/>
      <c r="AEP261" s="27"/>
      <c r="AEQ261" s="27"/>
      <c r="AER261" s="27"/>
      <c r="AES261" s="27"/>
      <c r="AET261" s="27"/>
      <c r="AEU261" s="27"/>
      <c r="AEV261" s="27"/>
      <c r="AEW261" s="27"/>
      <c r="AEX261" s="27"/>
      <c r="AEY261" s="27"/>
      <c r="AEZ261" s="27"/>
      <c r="AFA261" s="27"/>
      <c r="AFB261" s="27"/>
      <c r="AFC261" s="27"/>
      <c r="AFD261" s="27"/>
      <c r="AFE261" s="27"/>
      <c r="AFF261" s="27"/>
      <c r="AFG261" s="27"/>
      <c r="AFH261" s="27"/>
      <c r="AFI261" s="27"/>
      <c r="AFJ261" s="27"/>
      <c r="AFK261" s="27"/>
      <c r="AFL261" s="27"/>
      <c r="AFM261" s="27"/>
      <c r="AFN261" s="27"/>
      <c r="AFO261" s="27"/>
      <c r="AFP261" s="27"/>
      <c r="AFQ261" s="27"/>
      <c r="AFR261" s="27"/>
      <c r="AFS261" s="27"/>
      <c r="AFT261" s="27"/>
      <c r="AFU261" s="27"/>
      <c r="AFV261" s="27"/>
      <c r="AFW261" s="27"/>
      <c r="AFX261" s="27"/>
      <c r="AFY261" s="27"/>
      <c r="AFZ261" s="27"/>
      <c r="AGA261" s="27"/>
      <c r="AGB261" s="27"/>
      <c r="AGC261" s="27"/>
      <c r="AGD261" s="27"/>
      <c r="AGE261" s="27"/>
      <c r="AGF261" s="27"/>
      <c r="AGG261" s="27"/>
      <c r="AGH261" s="27"/>
      <c r="AGI261" s="27"/>
      <c r="AGJ261" s="27"/>
      <c r="AGK261" s="27"/>
      <c r="AGL261" s="27"/>
      <c r="AGM261" s="27"/>
      <c r="AGN261" s="27"/>
      <c r="AGO261" s="27"/>
      <c r="AGP261" s="27"/>
      <c r="AGQ261" s="27"/>
      <c r="AGR261" s="27"/>
      <c r="AGS261" s="27"/>
      <c r="AGT261" s="27"/>
      <c r="AGU261" s="27"/>
      <c r="AGV261" s="27"/>
      <c r="AGW261" s="27"/>
      <c r="AGX261" s="27"/>
      <c r="AGY261" s="27"/>
      <c r="AGZ261" s="27"/>
      <c r="AHA261" s="27"/>
      <c r="AHB261" s="27"/>
      <c r="AHC261" s="27"/>
      <c r="AHD261" s="27"/>
      <c r="AHE261" s="27"/>
      <c r="AHF261" s="27"/>
      <c r="AHG261" s="27"/>
      <c r="AHH261" s="27"/>
      <c r="AHI261" s="27"/>
      <c r="AHJ261" s="27"/>
      <c r="AHK261" s="27"/>
      <c r="AHL261" s="27"/>
      <c r="AHM261" s="27"/>
      <c r="AHN261" s="27"/>
      <c r="AHO261" s="27"/>
      <c r="AHP261" s="27"/>
      <c r="AHQ261" s="27"/>
      <c r="AHR261" s="27"/>
      <c r="AHS261" s="27"/>
      <c r="AHT261" s="27"/>
      <c r="AHU261" s="27"/>
      <c r="AHV261" s="27"/>
      <c r="AHW261" s="27"/>
      <c r="AHX261" s="27"/>
      <c r="AHY261" s="27"/>
      <c r="AHZ261" s="27"/>
      <c r="AIA261" s="27"/>
      <c r="AIB261" s="27"/>
      <c r="AIC261" s="27"/>
      <c r="AID261" s="27"/>
      <c r="AIE261" s="27"/>
      <c r="AIF261" s="27"/>
      <c r="AIG261" s="27"/>
      <c r="AIH261" s="27"/>
      <c r="AII261" s="27"/>
      <c r="AIJ261" s="27"/>
      <c r="AIK261" s="27"/>
      <c r="AIL261" s="27"/>
      <c r="AIM261" s="27"/>
      <c r="AIN261" s="27"/>
      <c r="AIO261" s="27"/>
      <c r="AIP261" s="27"/>
      <c r="AIQ261" s="27"/>
      <c r="AIR261" s="27"/>
      <c r="AIS261" s="27"/>
      <c r="AIT261" s="27"/>
      <c r="AIU261" s="27"/>
      <c r="AIV261" s="27"/>
      <c r="AIW261" s="27"/>
      <c r="AIX261" s="27"/>
      <c r="AIY261" s="27"/>
      <c r="AIZ261" s="27"/>
      <c r="AJA261" s="27"/>
      <c r="AJB261" s="27"/>
      <c r="AJC261" s="27"/>
      <c r="AJD261" s="27"/>
      <c r="AJE261" s="27"/>
      <c r="AJF261" s="27"/>
      <c r="AJG261" s="27"/>
      <c r="AJH261" s="27"/>
      <c r="AJI261" s="27"/>
      <c r="AJJ261" s="27"/>
      <c r="AJK261" s="27"/>
      <c r="AJL261" s="27"/>
      <c r="AJM261" s="27"/>
      <c r="AJN261" s="27"/>
      <c r="AJO261" s="27"/>
      <c r="AJP261" s="27"/>
      <c r="AJQ261" s="27"/>
      <c r="AJR261" s="27"/>
      <c r="AJS261" s="27"/>
      <c r="AJT261" s="27"/>
      <c r="AJU261" s="27"/>
      <c r="AJV261" s="27"/>
      <c r="AJW261" s="27"/>
      <c r="AJX261" s="27"/>
      <c r="AJY261" s="27"/>
      <c r="AJZ261" s="27"/>
      <c r="AKA261" s="27"/>
      <c r="AKB261" s="27"/>
      <c r="AKC261" s="27"/>
      <c r="AKD261" s="27"/>
      <c r="AKE261" s="27"/>
      <c r="AKF261" s="27"/>
      <c r="AKG261" s="27"/>
      <c r="AKH261" s="27"/>
      <c r="AKI261" s="27"/>
      <c r="AKJ261" s="27"/>
      <c r="AKK261" s="27"/>
      <c r="AKL261" s="27"/>
      <c r="AKM261" s="27"/>
      <c r="AKN261" s="27"/>
      <c r="AKO261" s="27"/>
      <c r="AKP261" s="27"/>
      <c r="AKQ261" s="27"/>
      <c r="AKR261" s="27"/>
      <c r="AKS261" s="27"/>
      <c r="AKT261" s="27"/>
      <c r="AKU261" s="27"/>
      <c r="AKV261" s="27"/>
      <c r="AKW261" s="27"/>
      <c r="AKX261" s="27"/>
      <c r="AKY261" s="27"/>
      <c r="AKZ261" s="27"/>
      <c r="ALA261" s="27"/>
      <c r="ALB261" s="27"/>
      <c r="ALC261" s="27"/>
      <c r="ALD261" s="27"/>
      <c r="ALE261" s="27"/>
      <c r="ALF261" s="27"/>
      <c r="ALG261" s="27"/>
      <c r="ALH261" s="27"/>
      <c r="ALI261" s="27"/>
      <c r="ALJ261" s="27"/>
      <c r="ALK261" s="27"/>
      <c r="ALL261" s="27"/>
      <c r="ALM261" s="27"/>
      <c r="ALN261" s="27"/>
      <c r="ALO261" s="27"/>
      <c r="ALP261" s="27"/>
      <c r="ALQ261" s="27"/>
      <c r="ALR261" s="27"/>
      <c r="ALS261" s="27"/>
      <c r="ALT261" s="27"/>
      <c r="ALU261" s="27"/>
      <c r="ALV261" s="27"/>
      <c r="ALW261" s="27"/>
      <c r="ALX261" s="27"/>
      <c r="ALY261" s="27"/>
      <c r="ALZ261" s="27"/>
      <c r="AMA261" s="27"/>
      <c r="AMB261" s="27"/>
      <c r="AMC261" s="27"/>
      <c r="AMD261" s="27"/>
      <c r="AME261" s="27"/>
      <c r="AMF261" s="27"/>
      <c r="AMG261" s="27"/>
      <c r="AMH261" s="27"/>
    </row>
    <row r="262" spans="1:1022" s="28" customFormat="1" x14ac:dyDescent="0.2">
      <c r="A262" s="108"/>
      <c r="B262" s="57">
        <v>66022</v>
      </c>
      <c r="C262" s="23" t="s">
        <v>239</v>
      </c>
      <c r="D262" s="24" t="s">
        <v>11</v>
      </c>
      <c r="E262" s="25">
        <v>266</v>
      </c>
      <c r="F262" s="42">
        <v>12.76</v>
      </c>
      <c r="G262" s="42">
        <f t="shared" si="6"/>
        <v>15.74</v>
      </c>
      <c r="H262" s="42">
        <f t="shared" si="7"/>
        <v>4186.84</v>
      </c>
      <c r="I262" s="26">
        <v>13.470874999999999</v>
      </c>
      <c r="J262" s="27"/>
      <c r="K262" s="43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  <c r="QR262" s="27"/>
      <c r="QS262" s="27"/>
      <c r="QT262" s="27"/>
      <c r="QU262" s="27"/>
      <c r="QV262" s="27"/>
      <c r="QW262" s="27"/>
      <c r="QX262" s="27"/>
      <c r="QY262" s="27"/>
      <c r="QZ262" s="27"/>
      <c r="RA262" s="27"/>
      <c r="RB262" s="27"/>
      <c r="RC262" s="27"/>
      <c r="RD262" s="27"/>
      <c r="RE262" s="27"/>
      <c r="RF262" s="27"/>
      <c r="RG262" s="27"/>
      <c r="RH262" s="27"/>
      <c r="RI262" s="27"/>
      <c r="RJ262" s="27"/>
      <c r="RK262" s="27"/>
      <c r="RL262" s="27"/>
      <c r="RM262" s="27"/>
      <c r="RN262" s="27"/>
      <c r="RO262" s="27"/>
      <c r="RP262" s="27"/>
      <c r="RQ262" s="27"/>
      <c r="RR262" s="27"/>
      <c r="RS262" s="27"/>
      <c r="RT262" s="27"/>
      <c r="RU262" s="27"/>
      <c r="RV262" s="27"/>
      <c r="RW262" s="27"/>
      <c r="RX262" s="27"/>
      <c r="RY262" s="27"/>
      <c r="RZ262" s="27"/>
      <c r="SA262" s="27"/>
      <c r="SB262" s="27"/>
      <c r="SC262" s="27"/>
      <c r="SD262" s="27"/>
      <c r="SE262" s="27"/>
      <c r="SF262" s="27"/>
      <c r="SG262" s="27"/>
      <c r="SH262" s="27"/>
      <c r="SI262" s="27"/>
      <c r="SJ262" s="27"/>
      <c r="SK262" s="27"/>
      <c r="SL262" s="27"/>
      <c r="SM262" s="27"/>
      <c r="SN262" s="27"/>
      <c r="SO262" s="27"/>
      <c r="SP262" s="27"/>
      <c r="SQ262" s="27"/>
      <c r="SR262" s="27"/>
      <c r="SS262" s="27"/>
      <c r="ST262" s="27"/>
      <c r="SU262" s="27"/>
      <c r="SV262" s="27"/>
      <c r="SW262" s="27"/>
      <c r="SX262" s="27"/>
      <c r="SY262" s="27"/>
      <c r="SZ262" s="27"/>
      <c r="TA262" s="27"/>
      <c r="TB262" s="27"/>
      <c r="TC262" s="27"/>
      <c r="TD262" s="27"/>
      <c r="TE262" s="27"/>
      <c r="TF262" s="27"/>
      <c r="TG262" s="27"/>
      <c r="TH262" s="27"/>
      <c r="TI262" s="27"/>
      <c r="TJ262" s="27"/>
      <c r="TK262" s="27"/>
      <c r="TL262" s="27"/>
      <c r="TM262" s="27"/>
      <c r="TN262" s="27"/>
      <c r="TO262" s="27"/>
      <c r="TP262" s="27"/>
      <c r="TQ262" s="27"/>
      <c r="TR262" s="27"/>
      <c r="TS262" s="27"/>
      <c r="TT262" s="27"/>
      <c r="TU262" s="27"/>
      <c r="TV262" s="27"/>
      <c r="TW262" s="27"/>
      <c r="TX262" s="27"/>
      <c r="TY262" s="27"/>
      <c r="TZ262" s="27"/>
      <c r="UA262" s="27"/>
      <c r="UB262" s="27"/>
      <c r="UC262" s="27"/>
      <c r="UD262" s="27"/>
      <c r="UE262" s="27"/>
      <c r="UF262" s="27"/>
      <c r="UG262" s="27"/>
      <c r="UH262" s="27"/>
      <c r="UI262" s="27"/>
      <c r="UJ262" s="27"/>
      <c r="UK262" s="27"/>
      <c r="UL262" s="27"/>
      <c r="UM262" s="27"/>
      <c r="UN262" s="27"/>
      <c r="UO262" s="27"/>
      <c r="UP262" s="27"/>
      <c r="UQ262" s="27"/>
      <c r="UR262" s="27"/>
      <c r="US262" s="27"/>
      <c r="UT262" s="27"/>
      <c r="UU262" s="27"/>
      <c r="UV262" s="27"/>
      <c r="UW262" s="27"/>
      <c r="UX262" s="27"/>
      <c r="UY262" s="27"/>
      <c r="UZ262" s="27"/>
      <c r="VA262" s="27"/>
      <c r="VB262" s="27"/>
      <c r="VC262" s="27"/>
      <c r="VD262" s="27"/>
      <c r="VE262" s="27"/>
      <c r="VF262" s="27"/>
      <c r="VG262" s="27"/>
      <c r="VH262" s="27"/>
      <c r="VI262" s="27"/>
      <c r="VJ262" s="27"/>
      <c r="VK262" s="27"/>
      <c r="VL262" s="27"/>
      <c r="VM262" s="27"/>
      <c r="VN262" s="27"/>
      <c r="VO262" s="27"/>
      <c r="VP262" s="27"/>
      <c r="VQ262" s="27"/>
      <c r="VR262" s="27"/>
      <c r="VS262" s="27"/>
      <c r="VT262" s="27"/>
      <c r="VU262" s="27"/>
      <c r="VV262" s="27"/>
      <c r="VW262" s="27"/>
      <c r="VX262" s="27"/>
      <c r="VY262" s="27"/>
      <c r="VZ262" s="27"/>
      <c r="WA262" s="27"/>
      <c r="WB262" s="27"/>
      <c r="WC262" s="27"/>
      <c r="WD262" s="27"/>
      <c r="WE262" s="27"/>
      <c r="WF262" s="27"/>
      <c r="WG262" s="27"/>
      <c r="WH262" s="27"/>
      <c r="WI262" s="27"/>
      <c r="WJ262" s="27"/>
      <c r="WK262" s="27"/>
      <c r="WL262" s="27"/>
      <c r="WM262" s="27"/>
      <c r="WN262" s="27"/>
      <c r="WO262" s="27"/>
      <c r="WP262" s="27"/>
      <c r="WQ262" s="27"/>
      <c r="WR262" s="27"/>
      <c r="WS262" s="27"/>
      <c r="WT262" s="27"/>
      <c r="WU262" s="27"/>
      <c r="WV262" s="27"/>
      <c r="WW262" s="27"/>
      <c r="WX262" s="27"/>
      <c r="WY262" s="27"/>
      <c r="WZ262" s="27"/>
      <c r="XA262" s="27"/>
      <c r="XB262" s="27"/>
      <c r="XC262" s="27"/>
      <c r="XD262" s="27"/>
      <c r="XE262" s="27"/>
      <c r="XF262" s="27"/>
      <c r="XG262" s="27"/>
      <c r="XH262" s="27"/>
      <c r="XI262" s="27"/>
      <c r="XJ262" s="27"/>
      <c r="XK262" s="27"/>
      <c r="XL262" s="27"/>
      <c r="XM262" s="27"/>
      <c r="XN262" s="27"/>
      <c r="XO262" s="27"/>
      <c r="XP262" s="27"/>
      <c r="XQ262" s="27"/>
      <c r="XR262" s="27"/>
      <c r="XS262" s="27"/>
      <c r="XT262" s="27"/>
      <c r="XU262" s="27"/>
      <c r="XV262" s="27"/>
      <c r="XW262" s="27"/>
      <c r="XX262" s="27"/>
      <c r="XY262" s="27"/>
      <c r="XZ262" s="27"/>
      <c r="YA262" s="27"/>
      <c r="YB262" s="27"/>
      <c r="YC262" s="27"/>
      <c r="YD262" s="27"/>
      <c r="YE262" s="27"/>
      <c r="YF262" s="27"/>
      <c r="YG262" s="27"/>
      <c r="YH262" s="27"/>
      <c r="YI262" s="27"/>
      <c r="YJ262" s="27"/>
      <c r="YK262" s="27"/>
      <c r="YL262" s="27"/>
      <c r="YM262" s="27"/>
      <c r="YN262" s="27"/>
      <c r="YO262" s="27"/>
      <c r="YP262" s="27"/>
      <c r="YQ262" s="27"/>
      <c r="YR262" s="27"/>
      <c r="YS262" s="27"/>
      <c r="YT262" s="27"/>
      <c r="YU262" s="27"/>
      <c r="YV262" s="27"/>
      <c r="YW262" s="27"/>
      <c r="YX262" s="27"/>
      <c r="YY262" s="27"/>
      <c r="YZ262" s="27"/>
      <c r="ZA262" s="27"/>
      <c r="ZB262" s="27"/>
      <c r="ZC262" s="27"/>
      <c r="ZD262" s="27"/>
      <c r="ZE262" s="27"/>
      <c r="ZF262" s="27"/>
      <c r="ZG262" s="27"/>
      <c r="ZH262" s="27"/>
      <c r="ZI262" s="27"/>
      <c r="ZJ262" s="27"/>
      <c r="ZK262" s="27"/>
      <c r="ZL262" s="27"/>
      <c r="ZM262" s="27"/>
      <c r="ZN262" s="27"/>
      <c r="ZO262" s="27"/>
      <c r="ZP262" s="27"/>
      <c r="ZQ262" s="27"/>
      <c r="ZR262" s="27"/>
      <c r="ZS262" s="27"/>
      <c r="ZT262" s="27"/>
      <c r="ZU262" s="27"/>
      <c r="ZV262" s="27"/>
      <c r="ZW262" s="27"/>
      <c r="ZX262" s="27"/>
      <c r="ZY262" s="27"/>
      <c r="ZZ262" s="27"/>
      <c r="AAA262" s="27"/>
      <c r="AAB262" s="27"/>
      <c r="AAC262" s="27"/>
      <c r="AAD262" s="27"/>
      <c r="AAE262" s="27"/>
      <c r="AAF262" s="27"/>
      <c r="AAG262" s="27"/>
      <c r="AAH262" s="27"/>
      <c r="AAI262" s="27"/>
      <c r="AAJ262" s="27"/>
      <c r="AAK262" s="27"/>
      <c r="AAL262" s="27"/>
      <c r="AAM262" s="27"/>
      <c r="AAN262" s="27"/>
      <c r="AAO262" s="27"/>
      <c r="AAP262" s="27"/>
      <c r="AAQ262" s="27"/>
      <c r="AAR262" s="27"/>
      <c r="AAS262" s="27"/>
      <c r="AAT262" s="27"/>
      <c r="AAU262" s="27"/>
      <c r="AAV262" s="27"/>
      <c r="AAW262" s="27"/>
      <c r="AAX262" s="27"/>
      <c r="AAY262" s="27"/>
      <c r="AAZ262" s="27"/>
      <c r="ABA262" s="27"/>
      <c r="ABB262" s="27"/>
      <c r="ABC262" s="27"/>
      <c r="ABD262" s="27"/>
      <c r="ABE262" s="27"/>
      <c r="ABF262" s="27"/>
      <c r="ABG262" s="27"/>
      <c r="ABH262" s="27"/>
      <c r="ABI262" s="27"/>
      <c r="ABJ262" s="27"/>
      <c r="ABK262" s="27"/>
      <c r="ABL262" s="27"/>
      <c r="ABM262" s="27"/>
      <c r="ABN262" s="27"/>
      <c r="ABO262" s="27"/>
      <c r="ABP262" s="27"/>
      <c r="ABQ262" s="27"/>
      <c r="ABR262" s="27"/>
      <c r="ABS262" s="27"/>
      <c r="ABT262" s="27"/>
      <c r="ABU262" s="27"/>
      <c r="ABV262" s="27"/>
      <c r="ABW262" s="27"/>
      <c r="ABX262" s="27"/>
      <c r="ABY262" s="27"/>
      <c r="ABZ262" s="27"/>
      <c r="ACA262" s="27"/>
      <c r="ACB262" s="27"/>
      <c r="ACC262" s="27"/>
      <c r="ACD262" s="27"/>
      <c r="ACE262" s="27"/>
      <c r="ACF262" s="27"/>
      <c r="ACG262" s="27"/>
      <c r="ACH262" s="27"/>
      <c r="ACI262" s="27"/>
      <c r="ACJ262" s="27"/>
      <c r="ACK262" s="27"/>
      <c r="ACL262" s="27"/>
      <c r="ACM262" s="27"/>
      <c r="ACN262" s="27"/>
      <c r="ACO262" s="27"/>
      <c r="ACP262" s="27"/>
      <c r="ACQ262" s="27"/>
      <c r="ACR262" s="27"/>
      <c r="ACS262" s="27"/>
      <c r="ACT262" s="27"/>
      <c r="ACU262" s="27"/>
      <c r="ACV262" s="27"/>
      <c r="ACW262" s="27"/>
      <c r="ACX262" s="27"/>
      <c r="ACY262" s="27"/>
      <c r="ACZ262" s="27"/>
      <c r="ADA262" s="27"/>
      <c r="ADB262" s="27"/>
      <c r="ADC262" s="27"/>
      <c r="ADD262" s="27"/>
      <c r="ADE262" s="27"/>
      <c r="ADF262" s="27"/>
      <c r="ADG262" s="27"/>
      <c r="ADH262" s="27"/>
      <c r="ADI262" s="27"/>
      <c r="ADJ262" s="27"/>
      <c r="ADK262" s="27"/>
      <c r="ADL262" s="27"/>
      <c r="ADM262" s="27"/>
      <c r="ADN262" s="27"/>
      <c r="ADO262" s="27"/>
      <c r="ADP262" s="27"/>
      <c r="ADQ262" s="27"/>
      <c r="ADR262" s="27"/>
      <c r="ADS262" s="27"/>
      <c r="ADT262" s="27"/>
      <c r="ADU262" s="27"/>
      <c r="ADV262" s="27"/>
      <c r="ADW262" s="27"/>
      <c r="ADX262" s="27"/>
      <c r="ADY262" s="27"/>
      <c r="ADZ262" s="27"/>
      <c r="AEA262" s="27"/>
      <c r="AEB262" s="27"/>
      <c r="AEC262" s="27"/>
      <c r="AED262" s="27"/>
      <c r="AEE262" s="27"/>
      <c r="AEF262" s="27"/>
      <c r="AEG262" s="27"/>
      <c r="AEH262" s="27"/>
      <c r="AEI262" s="27"/>
      <c r="AEJ262" s="27"/>
      <c r="AEK262" s="27"/>
      <c r="AEL262" s="27"/>
      <c r="AEM262" s="27"/>
      <c r="AEN262" s="27"/>
      <c r="AEO262" s="27"/>
      <c r="AEP262" s="27"/>
      <c r="AEQ262" s="27"/>
      <c r="AER262" s="27"/>
      <c r="AES262" s="27"/>
      <c r="AET262" s="27"/>
      <c r="AEU262" s="27"/>
      <c r="AEV262" s="27"/>
      <c r="AEW262" s="27"/>
      <c r="AEX262" s="27"/>
      <c r="AEY262" s="27"/>
      <c r="AEZ262" s="27"/>
      <c r="AFA262" s="27"/>
      <c r="AFB262" s="27"/>
      <c r="AFC262" s="27"/>
      <c r="AFD262" s="27"/>
      <c r="AFE262" s="27"/>
      <c r="AFF262" s="27"/>
      <c r="AFG262" s="27"/>
      <c r="AFH262" s="27"/>
      <c r="AFI262" s="27"/>
      <c r="AFJ262" s="27"/>
      <c r="AFK262" s="27"/>
      <c r="AFL262" s="27"/>
      <c r="AFM262" s="27"/>
      <c r="AFN262" s="27"/>
      <c r="AFO262" s="27"/>
      <c r="AFP262" s="27"/>
      <c r="AFQ262" s="27"/>
      <c r="AFR262" s="27"/>
      <c r="AFS262" s="27"/>
      <c r="AFT262" s="27"/>
      <c r="AFU262" s="27"/>
      <c r="AFV262" s="27"/>
      <c r="AFW262" s="27"/>
      <c r="AFX262" s="27"/>
      <c r="AFY262" s="27"/>
      <c r="AFZ262" s="27"/>
      <c r="AGA262" s="27"/>
      <c r="AGB262" s="27"/>
      <c r="AGC262" s="27"/>
      <c r="AGD262" s="27"/>
      <c r="AGE262" s="27"/>
      <c r="AGF262" s="27"/>
      <c r="AGG262" s="27"/>
      <c r="AGH262" s="27"/>
      <c r="AGI262" s="27"/>
      <c r="AGJ262" s="27"/>
      <c r="AGK262" s="27"/>
      <c r="AGL262" s="27"/>
      <c r="AGM262" s="27"/>
      <c r="AGN262" s="27"/>
      <c r="AGO262" s="27"/>
      <c r="AGP262" s="27"/>
      <c r="AGQ262" s="27"/>
      <c r="AGR262" s="27"/>
      <c r="AGS262" s="27"/>
      <c r="AGT262" s="27"/>
      <c r="AGU262" s="27"/>
      <c r="AGV262" s="27"/>
      <c r="AGW262" s="27"/>
      <c r="AGX262" s="27"/>
      <c r="AGY262" s="27"/>
      <c r="AGZ262" s="27"/>
      <c r="AHA262" s="27"/>
      <c r="AHB262" s="27"/>
      <c r="AHC262" s="27"/>
      <c r="AHD262" s="27"/>
      <c r="AHE262" s="27"/>
      <c r="AHF262" s="27"/>
      <c r="AHG262" s="27"/>
      <c r="AHH262" s="27"/>
      <c r="AHI262" s="27"/>
      <c r="AHJ262" s="27"/>
      <c r="AHK262" s="27"/>
      <c r="AHL262" s="27"/>
      <c r="AHM262" s="27"/>
      <c r="AHN262" s="27"/>
      <c r="AHO262" s="27"/>
      <c r="AHP262" s="27"/>
      <c r="AHQ262" s="27"/>
      <c r="AHR262" s="27"/>
      <c r="AHS262" s="27"/>
      <c r="AHT262" s="27"/>
      <c r="AHU262" s="27"/>
      <c r="AHV262" s="27"/>
      <c r="AHW262" s="27"/>
      <c r="AHX262" s="27"/>
      <c r="AHY262" s="27"/>
      <c r="AHZ262" s="27"/>
      <c r="AIA262" s="27"/>
      <c r="AIB262" s="27"/>
      <c r="AIC262" s="27"/>
      <c r="AID262" s="27"/>
      <c r="AIE262" s="27"/>
      <c r="AIF262" s="27"/>
      <c r="AIG262" s="27"/>
      <c r="AIH262" s="27"/>
      <c r="AII262" s="27"/>
      <c r="AIJ262" s="27"/>
      <c r="AIK262" s="27"/>
      <c r="AIL262" s="27"/>
      <c r="AIM262" s="27"/>
      <c r="AIN262" s="27"/>
      <c r="AIO262" s="27"/>
      <c r="AIP262" s="27"/>
      <c r="AIQ262" s="27"/>
      <c r="AIR262" s="27"/>
      <c r="AIS262" s="27"/>
      <c r="AIT262" s="27"/>
      <c r="AIU262" s="27"/>
      <c r="AIV262" s="27"/>
      <c r="AIW262" s="27"/>
      <c r="AIX262" s="27"/>
      <c r="AIY262" s="27"/>
      <c r="AIZ262" s="27"/>
      <c r="AJA262" s="27"/>
      <c r="AJB262" s="27"/>
      <c r="AJC262" s="27"/>
      <c r="AJD262" s="27"/>
      <c r="AJE262" s="27"/>
      <c r="AJF262" s="27"/>
      <c r="AJG262" s="27"/>
      <c r="AJH262" s="27"/>
      <c r="AJI262" s="27"/>
      <c r="AJJ262" s="27"/>
      <c r="AJK262" s="27"/>
      <c r="AJL262" s="27"/>
      <c r="AJM262" s="27"/>
      <c r="AJN262" s="27"/>
      <c r="AJO262" s="27"/>
      <c r="AJP262" s="27"/>
      <c r="AJQ262" s="27"/>
      <c r="AJR262" s="27"/>
      <c r="AJS262" s="27"/>
      <c r="AJT262" s="27"/>
      <c r="AJU262" s="27"/>
      <c r="AJV262" s="27"/>
      <c r="AJW262" s="27"/>
      <c r="AJX262" s="27"/>
      <c r="AJY262" s="27"/>
      <c r="AJZ262" s="27"/>
      <c r="AKA262" s="27"/>
      <c r="AKB262" s="27"/>
      <c r="AKC262" s="27"/>
      <c r="AKD262" s="27"/>
      <c r="AKE262" s="27"/>
      <c r="AKF262" s="27"/>
      <c r="AKG262" s="27"/>
      <c r="AKH262" s="27"/>
      <c r="AKI262" s="27"/>
      <c r="AKJ262" s="27"/>
      <c r="AKK262" s="27"/>
      <c r="AKL262" s="27"/>
      <c r="AKM262" s="27"/>
      <c r="AKN262" s="27"/>
      <c r="AKO262" s="27"/>
      <c r="AKP262" s="27"/>
      <c r="AKQ262" s="27"/>
      <c r="AKR262" s="27"/>
      <c r="AKS262" s="27"/>
      <c r="AKT262" s="27"/>
      <c r="AKU262" s="27"/>
      <c r="AKV262" s="27"/>
      <c r="AKW262" s="27"/>
      <c r="AKX262" s="27"/>
      <c r="AKY262" s="27"/>
      <c r="AKZ262" s="27"/>
      <c r="ALA262" s="27"/>
      <c r="ALB262" s="27"/>
      <c r="ALC262" s="27"/>
      <c r="ALD262" s="27"/>
      <c r="ALE262" s="27"/>
      <c r="ALF262" s="27"/>
      <c r="ALG262" s="27"/>
      <c r="ALH262" s="27"/>
      <c r="ALI262" s="27"/>
      <c r="ALJ262" s="27"/>
      <c r="ALK262" s="27"/>
      <c r="ALL262" s="27"/>
      <c r="ALM262" s="27"/>
      <c r="ALN262" s="27"/>
      <c r="ALO262" s="27"/>
      <c r="ALP262" s="27"/>
      <c r="ALQ262" s="27"/>
      <c r="ALR262" s="27"/>
      <c r="ALS262" s="27"/>
      <c r="ALT262" s="27"/>
      <c r="ALU262" s="27"/>
      <c r="ALV262" s="27"/>
      <c r="ALW262" s="27"/>
      <c r="ALX262" s="27"/>
      <c r="ALY262" s="27"/>
      <c r="ALZ262" s="27"/>
      <c r="AMA262" s="27"/>
      <c r="AMB262" s="27"/>
      <c r="AMC262" s="27"/>
      <c r="AMD262" s="27"/>
      <c r="AME262" s="27"/>
      <c r="AMF262" s="27"/>
      <c r="AMG262" s="27"/>
      <c r="AMH262" s="27"/>
    </row>
    <row r="263" spans="1:1022" s="28" customFormat="1" x14ac:dyDescent="0.2">
      <c r="A263" s="108"/>
      <c r="B263" s="57">
        <v>66025</v>
      </c>
      <c r="C263" s="23" t="s">
        <v>240</v>
      </c>
      <c r="D263" s="24" t="s">
        <v>11</v>
      </c>
      <c r="E263" s="25">
        <v>266</v>
      </c>
      <c r="F263" s="42">
        <v>6.38</v>
      </c>
      <c r="G263" s="42">
        <f t="shared" si="6"/>
        <v>7.87</v>
      </c>
      <c r="H263" s="42">
        <f t="shared" si="7"/>
        <v>2093.42</v>
      </c>
      <c r="I263" s="26">
        <v>6.7417499999999997</v>
      </c>
      <c r="J263" s="27"/>
      <c r="K263" s="43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  <c r="QR263" s="27"/>
      <c r="QS263" s="27"/>
      <c r="QT263" s="27"/>
      <c r="QU263" s="27"/>
      <c r="QV263" s="27"/>
      <c r="QW263" s="27"/>
      <c r="QX263" s="27"/>
      <c r="QY263" s="27"/>
      <c r="QZ263" s="27"/>
      <c r="RA263" s="27"/>
      <c r="RB263" s="27"/>
      <c r="RC263" s="27"/>
      <c r="RD263" s="27"/>
      <c r="RE263" s="27"/>
      <c r="RF263" s="27"/>
      <c r="RG263" s="27"/>
      <c r="RH263" s="27"/>
      <c r="RI263" s="27"/>
      <c r="RJ263" s="27"/>
      <c r="RK263" s="27"/>
      <c r="RL263" s="27"/>
      <c r="RM263" s="27"/>
      <c r="RN263" s="27"/>
      <c r="RO263" s="27"/>
      <c r="RP263" s="27"/>
      <c r="RQ263" s="27"/>
      <c r="RR263" s="27"/>
      <c r="RS263" s="27"/>
      <c r="RT263" s="27"/>
      <c r="RU263" s="27"/>
      <c r="RV263" s="27"/>
      <c r="RW263" s="27"/>
      <c r="RX263" s="27"/>
      <c r="RY263" s="27"/>
      <c r="RZ263" s="27"/>
      <c r="SA263" s="27"/>
      <c r="SB263" s="27"/>
      <c r="SC263" s="27"/>
      <c r="SD263" s="27"/>
      <c r="SE263" s="27"/>
      <c r="SF263" s="27"/>
      <c r="SG263" s="27"/>
      <c r="SH263" s="27"/>
      <c r="SI263" s="27"/>
      <c r="SJ263" s="27"/>
      <c r="SK263" s="27"/>
      <c r="SL263" s="27"/>
      <c r="SM263" s="27"/>
      <c r="SN263" s="27"/>
      <c r="SO263" s="27"/>
      <c r="SP263" s="27"/>
      <c r="SQ263" s="27"/>
      <c r="SR263" s="27"/>
      <c r="SS263" s="27"/>
      <c r="ST263" s="27"/>
      <c r="SU263" s="27"/>
      <c r="SV263" s="27"/>
      <c r="SW263" s="27"/>
      <c r="SX263" s="27"/>
      <c r="SY263" s="27"/>
      <c r="SZ263" s="27"/>
      <c r="TA263" s="27"/>
      <c r="TB263" s="27"/>
      <c r="TC263" s="27"/>
      <c r="TD263" s="27"/>
      <c r="TE263" s="27"/>
      <c r="TF263" s="27"/>
      <c r="TG263" s="27"/>
      <c r="TH263" s="27"/>
      <c r="TI263" s="27"/>
      <c r="TJ263" s="27"/>
      <c r="TK263" s="27"/>
      <c r="TL263" s="27"/>
      <c r="TM263" s="27"/>
      <c r="TN263" s="27"/>
      <c r="TO263" s="27"/>
      <c r="TP263" s="27"/>
      <c r="TQ263" s="27"/>
      <c r="TR263" s="27"/>
      <c r="TS263" s="27"/>
      <c r="TT263" s="27"/>
      <c r="TU263" s="27"/>
      <c r="TV263" s="27"/>
      <c r="TW263" s="27"/>
      <c r="TX263" s="27"/>
      <c r="TY263" s="27"/>
      <c r="TZ263" s="27"/>
      <c r="UA263" s="27"/>
      <c r="UB263" s="27"/>
      <c r="UC263" s="27"/>
      <c r="UD263" s="27"/>
      <c r="UE263" s="27"/>
      <c r="UF263" s="27"/>
      <c r="UG263" s="27"/>
      <c r="UH263" s="27"/>
      <c r="UI263" s="27"/>
      <c r="UJ263" s="27"/>
      <c r="UK263" s="27"/>
      <c r="UL263" s="27"/>
      <c r="UM263" s="27"/>
      <c r="UN263" s="27"/>
      <c r="UO263" s="27"/>
      <c r="UP263" s="27"/>
      <c r="UQ263" s="27"/>
      <c r="UR263" s="27"/>
      <c r="US263" s="27"/>
      <c r="UT263" s="27"/>
      <c r="UU263" s="27"/>
      <c r="UV263" s="27"/>
      <c r="UW263" s="27"/>
      <c r="UX263" s="27"/>
      <c r="UY263" s="27"/>
      <c r="UZ263" s="27"/>
      <c r="VA263" s="27"/>
      <c r="VB263" s="27"/>
      <c r="VC263" s="27"/>
      <c r="VD263" s="27"/>
      <c r="VE263" s="27"/>
      <c r="VF263" s="27"/>
      <c r="VG263" s="27"/>
      <c r="VH263" s="27"/>
      <c r="VI263" s="27"/>
      <c r="VJ263" s="27"/>
      <c r="VK263" s="27"/>
      <c r="VL263" s="27"/>
      <c r="VM263" s="27"/>
      <c r="VN263" s="27"/>
      <c r="VO263" s="27"/>
      <c r="VP263" s="27"/>
      <c r="VQ263" s="27"/>
      <c r="VR263" s="27"/>
      <c r="VS263" s="27"/>
      <c r="VT263" s="27"/>
      <c r="VU263" s="27"/>
      <c r="VV263" s="27"/>
      <c r="VW263" s="27"/>
      <c r="VX263" s="27"/>
      <c r="VY263" s="27"/>
      <c r="VZ263" s="27"/>
      <c r="WA263" s="27"/>
      <c r="WB263" s="27"/>
      <c r="WC263" s="27"/>
      <c r="WD263" s="27"/>
      <c r="WE263" s="27"/>
      <c r="WF263" s="27"/>
      <c r="WG263" s="27"/>
      <c r="WH263" s="27"/>
      <c r="WI263" s="27"/>
      <c r="WJ263" s="27"/>
      <c r="WK263" s="27"/>
      <c r="WL263" s="27"/>
      <c r="WM263" s="27"/>
      <c r="WN263" s="27"/>
      <c r="WO263" s="27"/>
      <c r="WP263" s="27"/>
      <c r="WQ263" s="27"/>
      <c r="WR263" s="27"/>
      <c r="WS263" s="27"/>
      <c r="WT263" s="27"/>
      <c r="WU263" s="27"/>
      <c r="WV263" s="27"/>
      <c r="WW263" s="27"/>
      <c r="WX263" s="27"/>
      <c r="WY263" s="27"/>
      <c r="WZ263" s="27"/>
      <c r="XA263" s="27"/>
      <c r="XB263" s="27"/>
      <c r="XC263" s="27"/>
      <c r="XD263" s="27"/>
      <c r="XE263" s="27"/>
      <c r="XF263" s="27"/>
      <c r="XG263" s="27"/>
      <c r="XH263" s="27"/>
      <c r="XI263" s="27"/>
      <c r="XJ263" s="27"/>
      <c r="XK263" s="27"/>
      <c r="XL263" s="27"/>
      <c r="XM263" s="27"/>
      <c r="XN263" s="27"/>
      <c r="XO263" s="27"/>
      <c r="XP263" s="27"/>
      <c r="XQ263" s="27"/>
      <c r="XR263" s="27"/>
      <c r="XS263" s="27"/>
      <c r="XT263" s="27"/>
      <c r="XU263" s="27"/>
      <c r="XV263" s="27"/>
      <c r="XW263" s="27"/>
      <c r="XX263" s="27"/>
      <c r="XY263" s="27"/>
      <c r="XZ263" s="27"/>
      <c r="YA263" s="27"/>
      <c r="YB263" s="27"/>
      <c r="YC263" s="27"/>
      <c r="YD263" s="27"/>
      <c r="YE263" s="27"/>
      <c r="YF263" s="27"/>
      <c r="YG263" s="27"/>
      <c r="YH263" s="27"/>
      <c r="YI263" s="27"/>
      <c r="YJ263" s="27"/>
      <c r="YK263" s="27"/>
      <c r="YL263" s="27"/>
      <c r="YM263" s="27"/>
      <c r="YN263" s="27"/>
      <c r="YO263" s="27"/>
      <c r="YP263" s="27"/>
      <c r="YQ263" s="27"/>
      <c r="YR263" s="27"/>
      <c r="YS263" s="27"/>
      <c r="YT263" s="27"/>
      <c r="YU263" s="27"/>
      <c r="YV263" s="27"/>
      <c r="YW263" s="27"/>
      <c r="YX263" s="27"/>
      <c r="YY263" s="27"/>
      <c r="YZ263" s="27"/>
      <c r="ZA263" s="27"/>
      <c r="ZB263" s="27"/>
      <c r="ZC263" s="27"/>
      <c r="ZD263" s="27"/>
      <c r="ZE263" s="27"/>
      <c r="ZF263" s="27"/>
      <c r="ZG263" s="27"/>
      <c r="ZH263" s="27"/>
      <c r="ZI263" s="27"/>
      <c r="ZJ263" s="27"/>
      <c r="ZK263" s="27"/>
      <c r="ZL263" s="27"/>
      <c r="ZM263" s="27"/>
      <c r="ZN263" s="27"/>
      <c r="ZO263" s="27"/>
      <c r="ZP263" s="27"/>
      <c r="ZQ263" s="27"/>
      <c r="ZR263" s="27"/>
      <c r="ZS263" s="27"/>
      <c r="ZT263" s="27"/>
      <c r="ZU263" s="27"/>
      <c r="ZV263" s="27"/>
      <c r="ZW263" s="27"/>
      <c r="ZX263" s="27"/>
      <c r="ZY263" s="27"/>
      <c r="ZZ263" s="27"/>
      <c r="AAA263" s="27"/>
      <c r="AAB263" s="27"/>
      <c r="AAC263" s="27"/>
      <c r="AAD263" s="27"/>
      <c r="AAE263" s="27"/>
      <c r="AAF263" s="27"/>
      <c r="AAG263" s="27"/>
      <c r="AAH263" s="27"/>
      <c r="AAI263" s="27"/>
      <c r="AAJ263" s="27"/>
      <c r="AAK263" s="27"/>
      <c r="AAL263" s="27"/>
      <c r="AAM263" s="27"/>
      <c r="AAN263" s="27"/>
      <c r="AAO263" s="27"/>
      <c r="AAP263" s="27"/>
      <c r="AAQ263" s="27"/>
      <c r="AAR263" s="27"/>
      <c r="AAS263" s="27"/>
      <c r="AAT263" s="27"/>
      <c r="AAU263" s="27"/>
      <c r="AAV263" s="27"/>
      <c r="AAW263" s="27"/>
      <c r="AAX263" s="27"/>
      <c r="AAY263" s="27"/>
      <c r="AAZ263" s="27"/>
      <c r="ABA263" s="27"/>
      <c r="ABB263" s="27"/>
      <c r="ABC263" s="27"/>
      <c r="ABD263" s="27"/>
      <c r="ABE263" s="27"/>
      <c r="ABF263" s="27"/>
      <c r="ABG263" s="27"/>
      <c r="ABH263" s="27"/>
      <c r="ABI263" s="27"/>
      <c r="ABJ263" s="27"/>
      <c r="ABK263" s="27"/>
      <c r="ABL263" s="27"/>
      <c r="ABM263" s="27"/>
      <c r="ABN263" s="27"/>
      <c r="ABO263" s="27"/>
      <c r="ABP263" s="27"/>
      <c r="ABQ263" s="27"/>
      <c r="ABR263" s="27"/>
      <c r="ABS263" s="27"/>
      <c r="ABT263" s="27"/>
      <c r="ABU263" s="27"/>
      <c r="ABV263" s="27"/>
      <c r="ABW263" s="27"/>
      <c r="ABX263" s="27"/>
      <c r="ABY263" s="27"/>
      <c r="ABZ263" s="27"/>
      <c r="ACA263" s="27"/>
      <c r="ACB263" s="27"/>
      <c r="ACC263" s="27"/>
      <c r="ACD263" s="27"/>
      <c r="ACE263" s="27"/>
      <c r="ACF263" s="27"/>
      <c r="ACG263" s="27"/>
      <c r="ACH263" s="27"/>
      <c r="ACI263" s="27"/>
      <c r="ACJ263" s="27"/>
      <c r="ACK263" s="27"/>
      <c r="ACL263" s="27"/>
      <c r="ACM263" s="27"/>
      <c r="ACN263" s="27"/>
      <c r="ACO263" s="27"/>
      <c r="ACP263" s="27"/>
      <c r="ACQ263" s="27"/>
      <c r="ACR263" s="27"/>
      <c r="ACS263" s="27"/>
      <c r="ACT263" s="27"/>
      <c r="ACU263" s="27"/>
      <c r="ACV263" s="27"/>
      <c r="ACW263" s="27"/>
      <c r="ACX263" s="27"/>
      <c r="ACY263" s="27"/>
      <c r="ACZ263" s="27"/>
      <c r="ADA263" s="27"/>
      <c r="ADB263" s="27"/>
      <c r="ADC263" s="27"/>
      <c r="ADD263" s="27"/>
      <c r="ADE263" s="27"/>
      <c r="ADF263" s="27"/>
      <c r="ADG263" s="27"/>
      <c r="ADH263" s="27"/>
      <c r="ADI263" s="27"/>
      <c r="ADJ263" s="27"/>
      <c r="ADK263" s="27"/>
      <c r="ADL263" s="27"/>
      <c r="ADM263" s="27"/>
      <c r="ADN263" s="27"/>
      <c r="ADO263" s="27"/>
      <c r="ADP263" s="27"/>
      <c r="ADQ263" s="27"/>
      <c r="ADR263" s="27"/>
      <c r="ADS263" s="27"/>
      <c r="ADT263" s="27"/>
      <c r="ADU263" s="27"/>
      <c r="ADV263" s="27"/>
      <c r="ADW263" s="27"/>
      <c r="ADX263" s="27"/>
      <c r="ADY263" s="27"/>
      <c r="ADZ263" s="27"/>
      <c r="AEA263" s="27"/>
      <c r="AEB263" s="27"/>
      <c r="AEC263" s="27"/>
      <c r="AED263" s="27"/>
      <c r="AEE263" s="27"/>
      <c r="AEF263" s="27"/>
      <c r="AEG263" s="27"/>
      <c r="AEH263" s="27"/>
      <c r="AEI263" s="27"/>
      <c r="AEJ263" s="27"/>
      <c r="AEK263" s="27"/>
      <c r="AEL263" s="27"/>
      <c r="AEM263" s="27"/>
      <c r="AEN263" s="27"/>
      <c r="AEO263" s="27"/>
      <c r="AEP263" s="27"/>
      <c r="AEQ263" s="27"/>
      <c r="AER263" s="27"/>
      <c r="AES263" s="27"/>
      <c r="AET263" s="27"/>
      <c r="AEU263" s="27"/>
      <c r="AEV263" s="27"/>
      <c r="AEW263" s="27"/>
      <c r="AEX263" s="27"/>
      <c r="AEY263" s="27"/>
      <c r="AEZ263" s="27"/>
      <c r="AFA263" s="27"/>
      <c r="AFB263" s="27"/>
      <c r="AFC263" s="27"/>
      <c r="AFD263" s="27"/>
      <c r="AFE263" s="27"/>
      <c r="AFF263" s="27"/>
      <c r="AFG263" s="27"/>
      <c r="AFH263" s="27"/>
      <c r="AFI263" s="27"/>
      <c r="AFJ263" s="27"/>
      <c r="AFK263" s="27"/>
      <c r="AFL263" s="27"/>
      <c r="AFM263" s="27"/>
      <c r="AFN263" s="27"/>
      <c r="AFO263" s="27"/>
      <c r="AFP263" s="27"/>
      <c r="AFQ263" s="27"/>
      <c r="AFR263" s="27"/>
      <c r="AFS263" s="27"/>
      <c r="AFT263" s="27"/>
      <c r="AFU263" s="27"/>
      <c r="AFV263" s="27"/>
      <c r="AFW263" s="27"/>
      <c r="AFX263" s="27"/>
      <c r="AFY263" s="27"/>
      <c r="AFZ263" s="27"/>
      <c r="AGA263" s="27"/>
      <c r="AGB263" s="27"/>
      <c r="AGC263" s="27"/>
      <c r="AGD263" s="27"/>
      <c r="AGE263" s="27"/>
      <c r="AGF263" s="27"/>
      <c r="AGG263" s="27"/>
      <c r="AGH263" s="27"/>
      <c r="AGI263" s="27"/>
      <c r="AGJ263" s="27"/>
      <c r="AGK263" s="27"/>
      <c r="AGL263" s="27"/>
      <c r="AGM263" s="27"/>
      <c r="AGN263" s="27"/>
      <c r="AGO263" s="27"/>
      <c r="AGP263" s="27"/>
      <c r="AGQ263" s="27"/>
      <c r="AGR263" s="27"/>
      <c r="AGS263" s="27"/>
      <c r="AGT263" s="27"/>
      <c r="AGU263" s="27"/>
      <c r="AGV263" s="27"/>
      <c r="AGW263" s="27"/>
      <c r="AGX263" s="27"/>
      <c r="AGY263" s="27"/>
      <c r="AGZ263" s="27"/>
      <c r="AHA263" s="27"/>
      <c r="AHB263" s="27"/>
      <c r="AHC263" s="27"/>
      <c r="AHD263" s="27"/>
      <c r="AHE263" s="27"/>
      <c r="AHF263" s="27"/>
      <c r="AHG263" s="27"/>
      <c r="AHH263" s="27"/>
      <c r="AHI263" s="27"/>
      <c r="AHJ263" s="27"/>
      <c r="AHK263" s="27"/>
      <c r="AHL263" s="27"/>
      <c r="AHM263" s="27"/>
      <c r="AHN263" s="27"/>
      <c r="AHO263" s="27"/>
      <c r="AHP263" s="27"/>
      <c r="AHQ263" s="27"/>
      <c r="AHR263" s="27"/>
      <c r="AHS263" s="27"/>
      <c r="AHT263" s="27"/>
      <c r="AHU263" s="27"/>
      <c r="AHV263" s="27"/>
      <c r="AHW263" s="27"/>
      <c r="AHX263" s="27"/>
      <c r="AHY263" s="27"/>
      <c r="AHZ263" s="27"/>
      <c r="AIA263" s="27"/>
      <c r="AIB263" s="27"/>
      <c r="AIC263" s="27"/>
      <c r="AID263" s="27"/>
      <c r="AIE263" s="27"/>
      <c r="AIF263" s="27"/>
      <c r="AIG263" s="27"/>
      <c r="AIH263" s="27"/>
      <c r="AII263" s="27"/>
      <c r="AIJ263" s="27"/>
      <c r="AIK263" s="27"/>
      <c r="AIL263" s="27"/>
      <c r="AIM263" s="27"/>
      <c r="AIN263" s="27"/>
      <c r="AIO263" s="27"/>
      <c r="AIP263" s="27"/>
      <c r="AIQ263" s="27"/>
      <c r="AIR263" s="27"/>
      <c r="AIS263" s="27"/>
      <c r="AIT263" s="27"/>
      <c r="AIU263" s="27"/>
      <c r="AIV263" s="27"/>
      <c r="AIW263" s="27"/>
      <c r="AIX263" s="27"/>
      <c r="AIY263" s="27"/>
      <c r="AIZ263" s="27"/>
      <c r="AJA263" s="27"/>
      <c r="AJB263" s="27"/>
      <c r="AJC263" s="27"/>
      <c r="AJD263" s="27"/>
      <c r="AJE263" s="27"/>
      <c r="AJF263" s="27"/>
      <c r="AJG263" s="27"/>
      <c r="AJH263" s="27"/>
      <c r="AJI263" s="27"/>
      <c r="AJJ263" s="27"/>
      <c r="AJK263" s="27"/>
      <c r="AJL263" s="27"/>
      <c r="AJM263" s="27"/>
      <c r="AJN263" s="27"/>
      <c r="AJO263" s="27"/>
      <c r="AJP263" s="27"/>
      <c r="AJQ263" s="27"/>
      <c r="AJR263" s="27"/>
      <c r="AJS263" s="27"/>
      <c r="AJT263" s="27"/>
      <c r="AJU263" s="27"/>
      <c r="AJV263" s="27"/>
      <c r="AJW263" s="27"/>
      <c r="AJX263" s="27"/>
      <c r="AJY263" s="27"/>
      <c r="AJZ263" s="27"/>
      <c r="AKA263" s="27"/>
      <c r="AKB263" s="27"/>
      <c r="AKC263" s="27"/>
      <c r="AKD263" s="27"/>
      <c r="AKE263" s="27"/>
      <c r="AKF263" s="27"/>
      <c r="AKG263" s="27"/>
      <c r="AKH263" s="27"/>
      <c r="AKI263" s="27"/>
      <c r="AKJ263" s="27"/>
      <c r="AKK263" s="27"/>
      <c r="AKL263" s="27"/>
      <c r="AKM263" s="27"/>
      <c r="AKN263" s="27"/>
      <c r="AKO263" s="27"/>
      <c r="AKP263" s="27"/>
      <c r="AKQ263" s="27"/>
      <c r="AKR263" s="27"/>
      <c r="AKS263" s="27"/>
      <c r="AKT263" s="27"/>
      <c r="AKU263" s="27"/>
      <c r="AKV263" s="27"/>
      <c r="AKW263" s="27"/>
      <c r="AKX263" s="27"/>
      <c r="AKY263" s="27"/>
      <c r="AKZ263" s="27"/>
      <c r="ALA263" s="27"/>
      <c r="ALB263" s="27"/>
      <c r="ALC263" s="27"/>
      <c r="ALD263" s="27"/>
      <c r="ALE263" s="27"/>
      <c r="ALF263" s="27"/>
      <c r="ALG263" s="27"/>
      <c r="ALH263" s="27"/>
      <c r="ALI263" s="27"/>
      <c r="ALJ263" s="27"/>
      <c r="ALK263" s="27"/>
      <c r="ALL263" s="27"/>
      <c r="ALM263" s="27"/>
      <c r="ALN263" s="27"/>
      <c r="ALO263" s="27"/>
      <c r="ALP263" s="27"/>
      <c r="ALQ263" s="27"/>
      <c r="ALR263" s="27"/>
      <c r="ALS263" s="27"/>
      <c r="ALT263" s="27"/>
      <c r="ALU263" s="27"/>
      <c r="ALV263" s="27"/>
      <c r="ALW263" s="27"/>
      <c r="ALX263" s="27"/>
      <c r="ALY263" s="27"/>
      <c r="ALZ263" s="27"/>
      <c r="AMA263" s="27"/>
      <c r="AMB263" s="27"/>
      <c r="AMC263" s="27"/>
      <c r="AMD263" s="27"/>
      <c r="AME263" s="27"/>
      <c r="AMF263" s="27"/>
      <c r="AMG263" s="27"/>
      <c r="AMH263" s="27"/>
    </row>
    <row r="264" spans="1:1022" s="28" customFormat="1" x14ac:dyDescent="0.2">
      <c r="A264" s="108"/>
      <c r="B264" s="57">
        <v>66028</v>
      </c>
      <c r="C264" s="23" t="s">
        <v>241</v>
      </c>
      <c r="D264" s="24" t="s">
        <v>11</v>
      </c>
      <c r="E264" s="25">
        <v>266</v>
      </c>
      <c r="F264" s="42">
        <v>5.47</v>
      </c>
      <c r="G264" s="42">
        <f t="shared" si="6"/>
        <v>6.75</v>
      </c>
      <c r="H264" s="42">
        <f t="shared" si="7"/>
        <v>1795.5</v>
      </c>
      <c r="I264" s="26">
        <v>5.7696250000000004</v>
      </c>
      <c r="J264" s="27"/>
      <c r="K264" s="43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  <c r="QR264" s="27"/>
      <c r="QS264" s="27"/>
      <c r="QT264" s="27"/>
      <c r="QU264" s="27"/>
      <c r="QV264" s="27"/>
      <c r="QW264" s="27"/>
      <c r="QX264" s="27"/>
      <c r="QY264" s="27"/>
      <c r="QZ264" s="27"/>
      <c r="RA264" s="27"/>
      <c r="RB264" s="27"/>
      <c r="RC264" s="27"/>
      <c r="RD264" s="27"/>
      <c r="RE264" s="27"/>
      <c r="RF264" s="27"/>
      <c r="RG264" s="27"/>
      <c r="RH264" s="27"/>
      <c r="RI264" s="27"/>
      <c r="RJ264" s="27"/>
      <c r="RK264" s="27"/>
      <c r="RL264" s="27"/>
      <c r="RM264" s="27"/>
      <c r="RN264" s="27"/>
      <c r="RO264" s="27"/>
      <c r="RP264" s="27"/>
      <c r="RQ264" s="27"/>
      <c r="RR264" s="27"/>
      <c r="RS264" s="27"/>
      <c r="RT264" s="27"/>
      <c r="RU264" s="27"/>
      <c r="RV264" s="27"/>
      <c r="RW264" s="27"/>
      <c r="RX264" s="27"/>
      <c r="RY264" s="27"/>
      <c r="RZ264" s="27"/>
      <c r="SA264" s="27"/>
      <c r="SB264" s="27"/>
      <c r="SC264" s="27"/>
      <c r="SD264" s="27"/>
      <c r="SE264" s="27"/>
      <c r="SF264" s="27"/>
      <c r="SG264" s="27"/>
      <c r="SH264" s="27"/>
      <c r="SI264" s="27"/>
      <c r="SJ264" s="27"/>
      <c r="SK264" s="27"/>
      <c r="SL264" s="27"/>
      <c r="SM264" s="27"/>
      <c r="SN264" s="27"/>
      <c r="SO264" s="27"/>
      <c r="SP264" s="27"/>
      <c r="SQ264" s="27"/>
      <c r="SR264" s="27"/>
      <c r="SS264" s="27"/>
      <c r="ST264" s="27"/>
      <c r="SU264" s="27"/>
      <c r="SV264" s="27"/>
      <c r="SW264" s="27"/>
      <c r="SX264" s="27"/>
      <c r="SY264" s="27"/>
      <c r="SZ264" s="27"/>
      <c r="TA264" s="27"/>
      <c r="TB264" s="27"/>
      <c r="TC264" s="27"/>
      <c r="TD264" s="27"/>
      <c r="TE264" s="27"/>
      <c r="TF264" s="27"/>
      <c r="TG264" s="27"/>
      <c r="TH264" s="27"/>
      <c r="TI264" s="27"/>
      <c r="TJ264" s="27"/>
      <c r="TK264" s="27"/>
      <c r="TL264" s="27"/>
      <c r="TM264" s="27"/>
      <c r="TN264" s="27"/>
      <c r="TO264" s="27"/>
      <c r="TP264" s="27"/>
      <c r="TQ264" s="27"/>
      <c r="TR264" s="27"/>
      <c r="TS264" s="27"/>
      <c r="TT264" s="27"/>
      <c r="TU264" s="27"/>
      <c r="TV264" s="27"/>
      <c r="TW264" s="27"/>
      <c r="TX264" s="27"/>
      <c r="TY264" s="27"/>
      <c r="TZ264" s="27"/>
      <c r="UA264" s="27"/>
      <c r="UB264" s="27"/>
      <c r="UC264" s="27"/>
      <c r="UD264" s="27"/>
      <c r="UE264" s="27"/>
      <c r="UF264" s="27"/>
      <c r="UG264" s="27"/>
      <c r="UH264" s="27"/>
      <c r="UI264" s="27"/>
      <c r="UJ264" s="27"/>
      <c r="UK264" s="27"/>
      <c r="UL264" s="27"/>
      <c r="UM264" s="27"/>
      <c r="UN264" s="27"/>
      <c r="UO264" s="27"/>
      <c r="UP264" s="27"/>
      <c r="UQ264" s="27"/>
      <c r="UR264" s="27"/>
      <c r="US264" s="27"/>
      <c r="UT264" s="27"/>
      <c r="UU264" s="27"/>
      <c r="UV264" s="27"/>
      <c r="UW264" s="27"/>
      <c r="UX264" s="27"/>
      <c r="UY264" s="27"/>
      <c r="UZ264" s="27"/>
      <c r="VA264" s="27"/>
      <c r="VB264" s="27"/>
      <c r="VC264" s="27"/>
      <c r="VD264" s="27"/>
      <c r="VE264" s="27"/>
      <c r="VF264" s="27"/>
      <c r="VG264" s="27"/>
      <c r="VH264" s="27"/>
      <c r="VI264" s="27"/>
      <c r="VJ264" s="27"/>
      <c r="VK264" s="27"/>
      <c r="VL264" s="27"/>
      <c r="VM264" s="27"/>
      <c r="VN264" s="27"/>
      <c r="VO264" s="27"/>
      <c r="VP264" s="27"/>
      <c r="VQ264" s="27"/>
      <c r="VR264" s="27"/>
      <c r="VS264" s="27"/>
      <c r="VT264" s="27"/>
      <c r="VU264" s="27"/>
      <c r="VV264" s="27"/>
      <c r="VW264" s="27"/>
      <c r="VX264" s="27"/>
      <c r="VY264" s="27"/>
      <c r="VZ264" s="27"/>
      <c r="WA264" s="27"/>
      <c r="WB264" s="27"/>
      <c r="WC264" s="27"/>
      <c r="WD264" s="27"/>
      <c r="WE264" s="27"/>
      <c r="WF264" s="27"/>
      <c r="WG264" s="27"/>
      <c r="WH264" s="27"/>
      <c r="WI264" s="27"/>
      <c r="WJ264" s="27"/>
      <c r="WK264" s="27"/>
      <c r="WL264" s="27"/>
      <c r="WM264" s="27"/>
      <c r="WN264" s="27"/>
      <c r="WO264" s="27"/>
      <c r="WP264" s="27"/>
      <c r="WQ264" s="27"/>
      <c r="WR264" s="27"/>
      <c r="WS264" s="27"/>
      <c r="WT264" s="27"/>
      <c r="WU264" s="27"/>
      <c r="WV264" s="27"/>
      <c r="WW264" s="27"/>
      <c r="WX264" s="27"/>
      <c r="WY264" s="27"/>
      <c r="WZ264" s="27"/>
      <c r="XA264" s="27"/>
      <c r="XB264" s="27"/>
      <c r="XC264" s="27"/>
      <c r="XD264" s="27"/>
      <c r="XE264" s="27"/>
      <c r="XF264" s="27"/>
      <c r="XG264" s="27"/>
      <c r="XH264" s="27"/>
      <c r="XI264" s="27"/>
      <c r="XJ264" s="27"/>
      <c r="XK264" s="27"/>
      <c r="XL264" s="27"/>
      <c r="XM264" s="27"/>
      <c r="XN264" s="27"/>
      <c r="XO264" s="27"/>
      <c r="XP264" s="27"/>
      <c r="XQ264" s="27"/>
      <c r="XR264" s="27"/>
      <c r="XS264" s="27"/>
      <c r="XT264" s="27"/>
      <c r="XU264" s="27"/>
      <c r="XV264" s="27"/>
      <c r="XW264" s="27"/>
      <c r="XX264" s="27"/>
      <c r="XY264" s="27"/>
      <c r="XZ264" s="27"/>
      <c r="YA264" s="27"/>
      <c r="YB264" s="27"/>
      <c r="YC264" s="27"/>
      <c r="YD264" s="27"/>
      <c r="YE264" s="27"/>
      <c r="YF264" s="27"/>
      <c r="YG264" s="27"/>
      <c r="YH264" s="27"/>
      <c r="YI264" s="27"/>
      <c r="YJ264" s="27"/>
      <c r="YK264" s="27"/>
      <c r="YL264" s="27"/>
      <c r="YM264" s="27"/>
      <c r="YN264" s="27"/>
      <c r="YO264" s="27"/>
      <c r="YP264" s="27"/>
      <c r="YQ264" s="27"/>
      <c r="YR264" s="27"/>
      <c r="YS264" s="27"/>
      <c r="YT264" s="27"/>
      <c r="YU264" s="27"/>
      <c r="YV264" s="27"/>
      <c r="YW264" s="27"/>
      <c r="YX264" s="27"/>
      <c r="YY264" s="27"/>
      <c r="YZ264" s="27"/>
      <c r="ZA264" s="27"/>
      <c r="ZB264" s="27"/>
      <c r="ZC264" s="27"/>
      <c r="ZD264" s="27"/>
      <c r="ZE264" s="27"/>
      <c r="ZF264" s="27"/>
      <c r="ZG264" s="27"/>
      <c r="ZH264" s="27"/>
      <c r="ZI264" s="27"/>
      <c r="ZJ264" s="27"/>
      <c r="ZK264" s="27"/>
      <c r="ZL264" s="27"/>
      <c r="ZM264" s="27"/>
      <c r="ZN264" s="27"/>
      <c r="ZO264" s="27"/>
      <c r="ZP264" s="27"/>
      <c r="ZQ264" s="27"/>
      <c r="ZR264" s="27"/>
      <c r="ZS264" s="27"/>
      <c r="ZT264" s="27"/>
      <c r="ZU264" s="27"/>
      <c r="ZV264" s="27"/>
      <c r="ZW264" s="27"/>
      <c r="ZX264" s="27"/>
      <c r="ZY264" s="27"/>
      <c r="ZZ264" s="27"/>
      <c r="AAA264" s="27"/>
      <c r="AAB264" s="27"/>
      <c r="AAC264" s="27"/>
      <c r="AAD264" s="27"/>
      <c r="AAE264" s="27"/>
      <c r="AAF264" s="27"/>
      <c r="AAG264" s="27"/>
      <c r="AAH264" s="27"/>
      <c r="AAI264" s="27"/>
      <c r="AAJ264" s="27"/>
      <c r="AAK264" s="27"/>
      <c r="AAL264" s="27"/>
      <c r="AAM264" s="27"/>
      <c r="AAN264" s="27"/>
      <c r="AAO264" s="27"/>
      <c r="AAP264" s="27"/>
      <c r="AAQ264" s="27"/>
      <c r="AAR264" s="27"/>
      <c r="AAS264" s="27"/>
      <c r="AAT264" s="27"/>
      <c r="AAU264" s="27"/>
      <c r="AAV264" s="27"/>
      <c r="AAW264" s="27"/>
      <c r="AAX264" s="27"/>
      <c r="AAY264" s="27"/>
      <c r="AAZ264" s="27"/>
      <c r="ABA264" s="27"/>
      <c r="ABB264" s="27"/>
      <c r="ABC264" s="27"/>
      <c r="ABD264" s="27"/>
      <c r="ABE264" s="27"/>
      <c r="ABF264" s="27"/>
      <c r="ABG264" s="27"/>
      <c r="ABH264" s="27"/>
      <c r="ABI264" s="27"/>
      <c r="ABJ264" s="27"/>
      <c r="ABK264" s="27"/>
      <c r="ABL264" s="27"/>
      <c r="ABM264" s="27"/>
      <c r="ABN264" s="27"/>
      <c r="ABO264" s="27"/>
      <c r="ABP264" s="27"/>
      <c r="ABQ264" s="27"/>
      <c r="ABR264" s="27"/>
      <c r="ABS264" s="27"/>
      <c r="ABT264" s="27"/>
      <c r="ABU264" s="27"/>
      <c r="ABV264" s="27"/>
      <c r="ABW264" s="27"/>
      <c r="ABX264" s="27"/>
      <c r="ABY264" s="27"/>
      <c r="ABZ264" s="27"/>
      <c r="ACA264" s="27"/>
      <c r="ACB264" s="27"/>
      <c r="ACC264" s="27"/>
      <c r="ACD264" s="27"/>
      <c r="ACE264" s="27"/>
      <c r="ACF264" s="27"/>
      <c r="ACG264" s="27"/>
      <c r="ACH264" s="27"/>
      <c r="ACI264" s="27"/>
      <c r="ACJ264" s="27"/>
      <c r="ACK264" s="27"/>
      <c r="ACL264" s="27"/>
      <c r="ACM264" s="27"/>
      <c r="ACN264" s="27"/>
      <c r="ACO264" s="27"/>
      <c r="ACP264" s="27"/>
      <c r="ACQ264" s="27"/>
      <c r="ACR264" s="27"/>
      <c r="ACS264" s="27"/>
      <c r="ACT264" s="27"/>
      <c r="ACU264" s="27"/>
      <c r="ACV264" s="27"/>
      <c r="ACW264" s="27"/>
      <c r="ACX264" s="27"/>
      <c r="ACY264" s="27"/>
      <c r="ACZ264" s="27"/>
      <c r="ADA264" s="27"/>
      <c r="ADB264" s="27"/>
      <c r="ADC264" s="27"/>
      <c r="ADD264" s="27"/>
      <c r="ADE264" s="27"/>
      <c r="ADF264" s="27"/>
      <c r="ADG264" s="27"/>
      <c r="ADH264" s="27"/>
      <c r="ADI264" s="27"/>
      <c r="ADJ264" s="27"/>
      <c r="ADK264" s="27"/>
      <c r="ADL264" s="27"/>
      <c r="ADM264" s="27"/>
      <c r="ADN264" s="27"/>
      <c r="ADO264" s="27"/>
      <c r="ADP264" s="27"/>
      <c r="ADQ264" s="27"/>
      <c r="ADR264" s="27"/>
      <c r="ADS264" s="27"/>
      <c r="ADT264" s="27"/>
      <c r="ADU264" s="27"/>
      <c r="ADV264" s="27"/>
      <c r="ADW264" s="27"/>
      <c r="ADX264" s="27"/>
      <c r="ADY264" s="27"/>
      <c r="ADZ264" s="27"/>
      <c r="AEA264" s="27"/>
      <c r="AEB264" s="27"/>
      <c r="AEC264" s="27"/>
      <c r="AED264" s="27"/>
      <c r="AEE264" s="27"/>
      <c r="AEF264" s="27"/>
      <c r="AEG264" s="27"/>
      <c r="AEH264" s="27"/>
      <c r="AEI264" s="27"/>
      <c r="AEJ264" s="27"/>
      <c r="AEK264" s="27"/>
      <c r="AEL264" s="27"/>
      <c r="AEM264" s="27"/>
      <c r="AEN264" s="27"/>
      <c r="AEO264" s="27"/>
      <c r="AEP264" s="27"/>
      <c r="AEQ264" s="27"/>
      <c r="AER264" s="27"/>
      <c r="AES264" s="27"/>
      <c r="AET264" s="27"/>
      <c r="AEU264" s="27"/>
      <c r="AEV264" s="27"/>
      <c r="AEW264" s="27"/>
      <c r="AEX264" s="27"/>
      <c r="AEY264" s="27"/>
      <c r="AEZ264" s="27"/>
      <c r="AFA264" s="27"/>
      <c r="AFB264" s="27"/>
      <c r="AFC264" s="27"/>
      <c r="AFD264" s="27"/>
      <c r="AFE264" s="27"/>
      <c r="AFF264" s="27"/>
      <c r="AFG264" s="27"/>
      <c r="AFH264" s="27"/>
      <c r="AFI264" s="27"/>
      <c r="AFJ264" s="27"/>
      <c r="AFK264" s="27"/>
      <c r="AFL264" s="27"/>
      <c r="AFM264" s="27"/>
      <c r="AFN264" s="27"/>
      <c r="AFO264" s="27"/>
      <c r="AFP264" s="27"/>
      <c r="AFQ264" s="27"/>
      <c r="AFR264" s="27"/>
      <c r="AFS264" s="27"/>
      <c r="AFT264" s="27"/>
      <c r="AFU264" s="27"/>
      <c r="AFV264" s="27"/>
      <c r="AFW264" s="27"/>
      <c r="AFX264" s="27"/>
      <c r="AFY264" s="27"/>
      <c r="AFZ264" s="27"/>
      <c r="AGA264" s="27"/>
      <c r="AGB264" s="27"/>
      <c r="AGC264" s="27"/>
      <c r="AGD264" s="27"/>
      <c r="AGE264" s="27"/>
      <c r="AGF264" s="27"/>
      <c r="AGG264" s="27"/>
      <c r="AGH264" s="27"/>
      <c r="AGI264" s="27"/>
      <c r="AGJ264" s="27"/>
      <c r="AGK264" s="27"/>
      <c r="AGL264" s="27"/>
      <c r="AGM264" s="27"/>
      <c r="AGN264" s="27"/>
      <c r="AGO264" s="27"/>
      <c r="AGP264" s="27"/>
      <c r="AGQ264" s="27"/>
      <c r="AGR264" s="27"/>
      <c r="AGS264" s="27"/>
      <c r="AGT264" s="27"/>
      <c r="AGU264" s="27"/>
      <c r="AGV264" s="27"/>
      <c r="AGW264" s="27"/>
      <c r="AGX264" s="27"/>
      <c r="AGY264" s="27"/>
      <c r="AGZ264" s="27"/>
      <c r="AHA264" s="27"/>
      <c r="AHB264" s="27"/>
      <c r="AHC264" s="27"/>
      <c r="AHD264" s="27"/>
      <c r="AHE264" s="27"/>
      <c r="AHF264" s="27"/>
      <c r="AHG264" s="27"/>
      <c r="AHH264" s="27"/>
      <c r="AHI264" s="27"/>
      <c r="AHJ264" s="27"/>
      <c r="AHK264" s="27"/>
      <c r="AHL264" s="27"/>
      <c r="AHM264" s="27"/>
      <c r="AHN264" s="27"/>
      <c r="AHO264" s="27"/>
      <c r="AHP264" s="27"/>
      <c r="AHQ264" s="27"/>
      <c r="AHR264" s="27"/>
      <c r="AHS264" s="27"/>
      <c r="AHT264" s="27"/>
      <c r="AHU264" s="27"/>
      <c r="AHV264" s="27"/>
      <c r="AHW264" s="27"/>
      <c r="AHX264" s="27"/>
      <c r="AHY264" s="27"/>
      <c r="AHZ264" s="27"/>
      <c r="AIA264" s="27"/>
      <c r="AIB264" s="27"/>
      <c r="AIC264" s="27"/>
      <c r="AID264" s="27"/>
      <c r="AIE264" s="27"/>
      <c r="AIF264" s="27"/>
      <c r="AIG264" s="27"/>
      <c r="AIH264" s="27"/>
      <c r="AII264" s="27"/>
      <c r="AIJ264" s="27"/>
      <c r="AIK264" s="27"/>
      <c r="AIL264" s="27"/>
      <c r="AIM264" s="27"/>
      <c r="AIN264" s="27"/>
      <c r="AIO264" s="27"/>
      <c r="AIP264" s="27"/>
      <c r="AIQ264" s="27"/>
      <c r="AIR264" s="27"/>
      <c r="AIS264" s="27"/>
      <c r="AIT264" s="27"/>
      <c r="AIU264" s="27"/>
      <c r="AIV264" s="27"/>
      <c r="AIW264" s="27"/>
      <c r="AIX264" s="27"/>
      <c r="AIY264" s="27"/>
      <c r="AIZ264" s="27"/>
      <c r="AJA264" s="27"/>
      <c r="AJB264" s="27"/>
      <c r="AJC264" s="27"/>
      <c r="AJD264" s="27"/>
      <c r="AJE264" s="27"/>
      <c r="AJF264" s="27"/>
      <c r="AJG264" s="27"/>
      <c r="AJH264" s="27"/>
      <c r="AJI264" s="27"/>
      <c r="AJJ264" s="27"/>
      <c r="AJK264" s="27"/>
      <c r="AJL264" s="27"/>
      <c r="AJM264" s="27"/>
      <c r="AJN264" s="27"/>
      <c r="AJO264" s="27"/>
      <c r="AJP264" s="27"/>
      <c r="AJQ264" s="27"/>
      <c r="AJR264" s="27"/>
      <c r="AJS264" s="27"/>
      <c r="AJT264" s="27"/>
      <c r="AJU264" s="27"/>
      <c r="AJV264" s="27"/>
      <c r="AJW264" s="27"/>
      <c r="AJX264" s="27"/>
      <c r="AJY264" s="27"/>
      <c r="AJZ264" s="27"/>
      <c r="AKA264" s="27"/>
      <c r="AKB264" s="27"/>
      <c r="AKC264" s="27"/>
      <c r="AKD264" s="27"/>
      <c r="AKE264" s="27"/>
      <c r="AKF264" s="27"/>
      <c r="AKG264" s="27"/>
      <c r="AKH264" s="27"/>
      <c r="AKI264" s="27"/>
      <c r="AKJ264" s="27"/>
      <c r="AKK264" s="27"/>
      <c r="AKL264" s="27"/>
      <c r="AKM264" s="27"/>
      <c r="AKN264" s="27"/>
      <c r="AKO264" s="27"/>
      <c r="AKP264" s="27"/>
      <c r="AKQ264" s="27"/>
      <c r="AKR264" s="27"/>
      <c r="AKS264" s="27"/>
      <c r="AKT264" s="27"/>
      <c r="AKU264" s="27"/>
      <c r="AKV264" s="27"/>
      <c r="AKW264" s="27"/>
      <c r="AKX264" s="27"/>
      <c r="AKY264" s="27"/>
      <c r="AKZ264" s="27"/>
      <c r="ALA264" s="27"/>
      <c r="ALB264" s="27"/>
      <c r="ALC264" s="27"/>
      <c r="ALD264" s="27"/>
      <c r="ALE264" s="27"/>
      <c r="ALF264" s="27"/>
      <c r="ALG264" s="27"/>
      <c r="ALH264" s="27"/>
      <c r="ALI264" s="27"/>
      <c r="ALJ264" s="27"/>
      <c r="ALK264" s="27"/>
      <c r="ALL264" s="27"/>
      <c r="ALM264" s="27"/>
      <c r="ALN264" s="27"/>
      <c r="ALO264" s="27"/>
      <c r="ALP264" s="27"/>
      <c r="ALQ264" s="27"/>
      <c r="ALR264" s="27"/>
      <c r="ALS264" s="27"/>
      <c r="ALT264" s="27"/>
      <c r="ALU264" s="27"/>
      <c r="ALV264" s="27"/>
      <c r="ALW264" s="27"/>
      <c r="ALX264" s="27"/>
      <c r="ALY264" s="27"/>
      <c r="ALZ264" s="27"/>
      <c r="AMA264" s="27"/>
      <c r="AMB264" s="27"/>
      <c r="AMC264" s="27"/>
      <c r="AMD264" s="27"/>
      <c r="AME264" s="27"/>
      <c r="AMF264" s="27"/>
      <c r="AMG264" s="27"/>
      <c r="AMH264" s="27"/>
    </row>
    <row r="265" spans="1:1022" s="28" customFormat="1" x14ac:dyDescent="0.2">
      <c r="A265" s="108"/>
      <c r="B265" s="57">
        <v>66029</v>
      </c>
      <c r="C265" s="23" t="s">
        <v>242</v>
      </c>
      <c r="D265" s="24" t="s">
        <v>11</v>
      </c>
      <c r="E265" s="25">
        <v>266</v>
      </c>
      <c r="F265" s="42">
        <v>5.47</v>
      </c>
      <c r="G265" s="42">
        <f t="shared" si="6"/>
        <v>6.75</v>
      </c>
      <c r="H265" s="42">
        <f t="shared" si="7"/>
        <v>1795.5</v>
      </c>
      <c r="I265" s="26">
        <v>5.7696250000000004</v>
      </c>
      <c r="J265" s="27"/>
      <c r="K265" s="43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  <c r="QR265" s="27"/>
      <c r="QS265" s="27"/>
      <c r="QT265" s="27"/>
      <c r="QU265" s="27"/>
      <c r="QV265" s="27"/>
      <c r="QW265" s="27"/>
      <c r="QX265" s="27"/>
      <c r="QY265" s="27"/>
      <c r="QZ265" s="27"/>
      <c r="RA265" s="27"/>
      <c r="RB265" s="27"/>
      <c r="RC265" s="27"/>
      <c r="RD265" s="27"/>
      <c r="RE265" s="27"/>
      <c r="RF265" s="27"/>
      <c r="RG265" s="27"/>
      <c r="RH265" s="27"/>
      <c r="RI265" s="27"/>
      <c r="RJ265" s="27"/>
      <c r="RK265" s="27"/>
      <c r="RL265" s="27"/>
      <c r="RM265" s="27"/>
      <c r="RN265" s="27"/>
      <c r="RO265" s="27"/>
      <c r="RP265" s="27"/>
      <c r="RQ265" s="27"/>
      <c r="RR265" s="27"/>
      <c r="RS265" s="27"/>
      <c r="RT265" s="27"/>
      <c r="RU265" s="27"/>
      <c r="RV265" s="27"/>
      <c r="RW265" s="27"/>
      <c r="RX265" s="27"/>
      <c r="RY265" s="27"/>
      <c r="RZ265" s="27"/>
      <c r="SA265" s="27"/>
      <c r="SB265" s="27"/>
      <c r="SC265" s="27"/>
      <c r="SD265" s="27"/>
      <c r="SE265" s="27"/>
      <c r="SF265" s="27"/>
      <c r="SG265" s="27"/>
      <c r="SH265" s="27"/>
      <c r="SI265" s="27"/>
      <c r="SJ265" s="27"/>
      <c r="SK265" s="27"/>
      <c r="SL265" s="27"/>
      <c r="SM265" s="27"/>
      <c r="SN265" s="27"/>
      <c r="SO265" s="27"/>
      <c r="SP265" s="27"/>
      <c r="SQ265" s="27"/>
      <c r="SR265" s="27"/>
      <c r="SS265" s="27"/>
      <c r="ST265" s="27"/>
      <c r="SU265" s="27"/>
      <c r="SV265" s="27"/>
      <c r="SW265" s="27"/>
      <c r="SX265" s="27"/>
      <c r="SY265" s="27"/>
      <c r="SZ265" s="27"/>
      <c r="TA265" s="27"/>
      <c r="TB265" s="27"/>
      <c r="TC265" s="27"/>
      <c r="TD265" s="27"/>
      <c r="TE265" s="27"/>
      <c r="TF265" s="27"/>
      <c r="TG265" s="27"/>
      <c r="TH265" s="27"/>
      <c r="TI265" s="27"/>
      <c r="TJ265" s="27"/>
      <c r="TK265" s="27"/>
      <c r="TL265" s="27"/>
      <c r="TM265" s="27"/>
      <c r="TN265" s="27"/>
      <c r="TO265" s="27"/>
      <c r="TP265" s="27"/>
      <c r="TQ265" s="27"/>
      <c r="TR265" s="27"/>
      <c r="TS265" s="27"/>
      <c r="TT265" s="27"/>
      <c r="TU265" s="27"/>
      <c r="TV265" s="27"/>
      <c r="TW265" s="27"/>
      <c r="TX265" s="27"/>
      <c r="TY265" s="27"/>
      <c r="TZ265" s="27"/>
      <c r="UA265" s="27"/>
      <c r="UB265" s="27"/>
      <c r="UC265" s="27"/>
      <c r="UD265" s="27"/>
      <c r="UE265" s="27"/>
      <c r="UF265" s="27"/>
      <c r="UG265" s="27"/>
      <c r="UH265" s="27"/>
      <c r="UI265" s="27"/>
      <c r="UJ265" s="27"/>
      <c r="UK265" s="27"/>
      <c r="UL265" s="27"/>
      <c r="UM265" s="27"/>
      <c r="UN265" s="27"/>
      <c r="UO265" s="27"/>
      <c r="UP265" s="27"/>
      <c r="UQ265" s="27"/>
      <c r="UR265" s="27"/>
      <c r="US265" s="27"/>
      <c r="UT265" s="27"/>
      <c r="UU265" s="27"/>
      <c r="UV265" s="27"/>
      <c r="UW265" s="27"/>
      <c r="UX265" s="27"/>
      <c r="UY265" s="27"/>
      <c r="UZ265" s="27"/>
      <c r="VA265" s="27"/>
      <c r="VB265" s="27"/>
      <c r="VC265" s="27"/>
      <c r="VD265" s="27"/>
      <c r="VE265" s="27"/>
      <c r="VF265" s="27"/>
      <c r="VG265" s="27"/>
      <c r="VH265" s="27"/>
      <c r="VI265" s="27"/>
      <c r="VJ265" s="27"/>
      <c r="VK265" s="27"/>
      <c r="VL265" s="27"/>
      <c r="VM265" s="27"/>
      <c r="VN265" s="27"/>
      <c r="VO265" s="27"/>
      <c r="VP265" s="27"/>
      <c r="VQ265" s="27"/>
      <c r="VR265" s="27"/>
      <c r="VS265" s="27"/>
      <c r="VT265" s="27"/>
      <c r="VU265" s="27"/>
      <c r="VV265" s="27"/>
      <c r="VW265" s="27"/>
      <c r="VX265" s="27"/>
      <c r="VY265" s="27"/>
      <c r="VZ265" s="27"/>
      <c r="WA265" s="27"/>
      <c r="WB265" s="27"/>
      <c r="WC265" s="27"/>
      <c r="WD265" s="27"/>
      <c r="WE265" s="27"/>
      <c r="WF265" s="27"/>
      <c r="WG265" s="27"/>
      <c r="WH265" s="27"/>
      <c r="WI265" s="27"/>
      <c r="WJ265" s="27"/>
      <c r="WK265" s="27"/>
      <c r="WL265" s="27"/>
      <c r="WM265" s="27"/>
      <c r="WN265" s="27"/>
      <c r="WO265" s="27"/>
      <c r="WP265" s="27"/>
      <c r="WQ265" s="27"/>
      <c r="WR265" s="27"/>
      <c r="WS265" s="27"/>
      <c r="WT265" s="27"/>
      <c r="WU265" s="27"/>
      <c r="WV265" s="27"/>
      <c r="WW265" s="27"/>
      <c r="WX265" s="27"/>
      <c r="WY265" s="27"/>
      <c r="WZ265" s="27"/>
      <c r="XA265" s="27"/>
      <c r="XB265" s="27"/>
      <c r="XC265" s="27"/>
      <c r="XD265" s="27"/>
      <c r="XE265" s="27"/>
      <c r="XF265" s="27"/>
      <c r="XG265" s="27"/>
      <c r="XH265" s="27"/>
      <c r="XI265" s="27"/>
      <c r="XJ265" s="27"/>
      <c r="XK265" s="27"/>
      <c r="XL265" s="27"/>
      <c r="XM265" s="27"/>
      <c r="XN265" s="27"/>
      <c r="XO265" s="27"/>
      <c r="XP265" s="27"/>
      <c r="XQ265" s="27"/>
      <c r="XR265" s="27"/>
      <c r="XS265" s="27"/>
      <c r="XT265" s="27"/>
      <c r="XU265" s="27"/>
      <c r="XV265" s="27"/>
      <c r="XW265" s="27"/>
      <c r="XX265" s="27"/>
      <c r="XY265" s="27"/>
      <c r="XZ265" s="27"/>
      <c r="YA265" s="27"/>
      <c r="YB265" s="27"/>
      <c r="YC265" s="27"/>
      <c r="YD265" s="27"/>
      <c r="YE265" s="27"/>
      <c r="YF265" s="27"/>
      <c r="YG265" s="27"/>
      <c r="YH265" s="27"/>
      <c r="YI265" s="27"/>
      <c r="YJ265" s="27"/>
      <c r="YK265" s="27"/>
      <c r="YL265" s="27"/>
      <c r="YM265" s="27"/>
      <c r="YN265" s="27"/>
      <c r="YO265" s="27"/>
      <c r="YP265" s="27"/>
      <c r="YQ265" s="27"/>
      <c r="YR265" s="27"/>
      <c r="YS265" s="27"/>
      <c r="YT265" s="27"/>
      <c r="YU265" s="27"/>
      <c r="YV265" s="27"/>
      <c r="YW265" s="27"/>
      <c r="YX265" s="27"/>
      <c r="YY265" s="27"/>
      <c r="YZ265" s="27"/>
      <c r="ZA265" s="27"/>
      <c r="ZB265" s="27"/>
      <c r="ZC265" s="27"/>
      <c r="ZD265" s="27"/>
      <c r="ZE265" s="27"/>
      <c r="ZF265" s="27"/>
      <c r="ZG265" s="27"/>
      <c r="ZH265" s="27"/>
      <c r="ZI265" s="27"/>
      <c r="ZJ265" s="27"/>
      <c r="ZK265" s="27"/>
      <c r="ZL265" s="27"/>
      <c r="ZM265" s="27"/>
      <c r="ZN265" s="27"/>
      <c r="ZO265" s="27"/>
      <c r="ZP265" s="27"/>
      <c r="ZQ265" s="27"/>
      <c r="ZR265" s="27"/>
      <c r="ZS265" s="27"/>
      <c r="ZT265" s="27"/>
      <c r="ZU265" s="27"/>
      <c r="ZV265" s="27"/>
      <c r="ZW265" s="27"/>
      <c r="ZX265" s="27"/>
      <c r="ZY265" s="27"/>
      <c r="ZZ265" s="27"/>
      <c r="AAA265" s="27"/>
      <c r="AAB265" s="27"/>
      <c r="AAC265" s="27"/>
      <c r="AAD265" s="27"/>
      <c r="AAE265" s="27"/>
      <c r="AAF265" s="27"/>
      <c r="AAG265" s="27"/>
      <c r="AAH265" s="27"/>
      <c r="AAI265" s="27"/>
      <c r="AAJ265" s="27"/>
      <c r="AAK265" s="27"/>
      <c r="AAL265" s="27"/>
      <c r="AAM265" s="27"/>
      <c r="AAN265" s="27"/>
      <c r="AAO265" s="27"/>
      <c r="AAP265" s="27"/>
      <c r="AAQ265" s="27"/>
      <c r="AAR265" s="27"/>
      <c r="AAS265" s="27"/>
      <c r="AAT265" s="27"/>
      <c r="AAU265" s="27"/>
      <c r="AAV265" s="27"/>
      <c r="AAW265" s="27"/>
      <c r="AAX265" s="27"/>
      <c r="AAY265" s="27"/>
      <c r="AAZ265" s="27"/>
      <c r="ABA265" s="27"/>
      <c r="ABB265" s="27"/>
      <c r="ABC265" s="27"/>
      <c r="ABD265" s="27"/>
      <c r="ABE265" s="27"/>
      <c r="ABF265" s="27"/>
      <c r="ABG265" s="27"/>
      <c r="ABH265" s="27"/>
      <c r="ABI265" s="27"/>
      <c r="ABJ265" s="27"/>
      <c r="ABK265" s="27"/>
      <c r="ABL265" s="27"/>
      <c r="ABM265" s="27"/>
      <c r="ABN265" s="27"/>
      <c r="ABO265" s="27"/>
      <c r="ABP265" s="27"/>
      <c r="ABQ265" s="27"/>
      <c r="ABR265" s="27"/>
      <c r="ABS265" s="27"/>
      <c r="ABT265" s="27"/>
      <c r="ABU265" s="27"/>
      <c r="ABV265" s="27"/>
      <c r="ABW265" s="27"/>
      <c r="ABX265" s="27"/>
      <c r="ABY265" s="27"/>
      <c r="ABZ265" s="27"/>
      <c r="ACA265" s="27"/>
      <c r="ACB265" s="27"/>
      <c r="ACC265" s="27"/>
      <c r="ACD265" s="27"/>
      <c r="ACE265" s="27"/>
      <c r="ACF265" s="27"/>
      <c r="ACG265" s="27"/>
      <c r="ACH265" s="27"/>
      <c r="ACI265" s="27"/>
      <c r="ACJ265" s="27"/>
      <c r="ACK265" s="27"/>
      <c r="ACL265" s="27"/>
      <c r="ACM265" s="27"/>
      <c r="ACN265" s="27"/>
      <c r="ACO265" s="27"/>
      <c r="ACP265" s="27"/>
      <c r="ACQ265" s="27"/>
      <c r="ACR265" s="27"/>
      <c r="ACS265" s="27"/>
      <c r="ACT265" s="27"/>
      <c r="ACU265" s="27"/>
      <c r="ACV265" s="27"/>
      <c r="ACW265" s="27"/>
      <c r="ACX265" s="27"/>
      <c r="ACY265" s="27"/>
      <c r="ACZ265" s="27"/>
      <c r="ADA265" s="27"/>
      <c r="ADB265" s="27"/>
      <c r="ADC265" s="27"/>
      <c r="ADD265" s="27"/>
      <c r="ADE265" s="27"/>
      <c r="ADF265" s="27"/>
      <c r="ADG265" s="27"/>
      <c r="ADH265" s="27"/>
      <c r="ADI265" s="27"/>
      <c r="ADJ265" s="27"/>
      <c r="ADK265" s="27"/>
      <c r="ADL265" s="27"/>
      <c r="ADM265" s="27"/>
      <c r="ADN265" s="27"/>
      <c r="ADO265" s="27"/>
      <c r="ADP265" s="27"/>
      <c r="ADQ265" s="27"/>
      <c r="ADR265" s="27"/>
      <c r="ADS265" s="27"/>
      <c r="ADT265" s="27"/>
      <c r="ADU265" s="27"/>
      <c r="ADV265" s="27"/>
      <c r="ADW265" s="27"/>
      <c r="ADX265" s="27"/>
      <c r="ADY265" s="27"/>
      <c r="ADZ265" s="27"/>
      <c r="AEA265" s="27"/>
      <c r="AEB265" s="27"/>
      <c r="AEC265" s="27"/>
      <c r="AED265" s="27"/>
      <c r="AEE265" s="27"/>
      <c r="AEF265" s="27"/>
      <c r="AEG265" s="27"/>
      <c r="AEH265" s="27"/>
      <c r="AEI265" s="27"/>
      <c r="AEJ265" s="27"/>
      <c r="AEK265" s="27"/>
      <c r="AEL265" s="27"/>
      <c r="AEM265" s="27"/>
      <c r="AEN265" s="27"/>
      <c r="AEO265" s="27"/>
      <c r="AEP265" s="27"/>
      <c r="AEQ265" s="27"/>
      <c r="AER265" s="27"/>
      <c r="AES265" s="27"/>
      <c r="AET265" s="27"/>
      <c r="AEU265" s="27"/>
      <c r="AEV265" s="27"/>
      <c r="AEW265" s="27"/>
      <c r="AEX265" s="27"/>
      <c r="AEY265" s="27"/>
      <c r="AEZ265" s="27"/>
      <c r="AFA265" s="27"/>
      <c r="AFB265" s="27"/>
      <c r="AFC265" s="27"/>
      <c r="AFD265" s="27"/>
      <c r="AFE265" s="27"/>
      <c r="AFF265" s="27"/>
      <c r="AFG265" s="27"/>
      <c r="AFH265" s="27"/>
      <c r="AFI265" s="27"/>
      <c r="AFJ265" s="27"/>
      <c r="AFK265" s="27"/>
      <c r="AFL265" s="27"/>
      <c r="AFM265" s="27"/>
      <c r="AFN265" s="27"/>
      <c r="AFO265" s="27"/>
      <c r="AFP265" s="27"/>
      <c r="AFQ265" s="27"/>
      <c r="AFR265" s="27"/>
      <c r="AFS265" s="27"/>
      <c r="AFT265" s="27"/>
      <c r="AFU265" s="27"/>
      <c r="AFV265" s="27"/>
      <c r="AFW265" s="27"/>
      <c r="AFX265" s="27"/>
      <c r="AFY265" s="27"/>
      <c r="AFZ265" s="27"/>
      <c r="AGA265" s="27"/>
      <c r="AGB265" s="27"/>
      <c r="AGC265" s="27"/>
      <c r="AGD265" s="27"/>
      <c r="AGE265" s="27"/>
      <c r="AGF265" s="27"/>
      <c r="AGG265" s="27"/>
      <c r="AGH265" s="27"/>
      <c r="AGI265" s="27"/>
      <c r="AGJ265" s="27"/>
      <c r="AGK265" s="27"/>
      <c r="AGL265" s="27"/>
      <c r="AGM265" s="27"/>
      <c r="AGN265" s="27"/>
      <c r="AGO265" s="27"/>
      <c r="AGP265" s="27"/>
      <c r="AGQ265" s="27"/>
      <c r="AGR265" s="27"/>
      <c r="AGS265" s="27"/>
      <c r="AGT265" s="27"/>
      <c r="AGU265" s="27"/>
      <c r="AGV265" s="27"/>
      <c r="AGW265" s="27"/>
      <c r="AGX265" s="27"/>
      <c r="AGY265" s="27"/>
      <c r="AGZ265" s="27"/>
      <c r="AHA265" s="27"/>
      <c r="AHB265" s="27"/>
      <c r="AHC265" s="27"/>
      <c r="AHD265" s="27"/>
      <c r="AHE265" s="27"/>
      <c r="AHF265" s="27"/>
      <c r="AHG265" s="27"/>
      <c r="AHH265" s="27"/>
      <c r="AHI265" s="27"/>
      <c r="AHJ265" s="27"/>
      <c r="AHK265" s="27"/>
      <c r="AHL265" s="27"/>
      <c r="AHM265" s="27"/>
      <c r="AHN265" s="27"/>
      <c r="AHO265" s="27"/>
      <c r="AHP265" s="27"/>
      <c r="AHQ265" s="27"/>
      <c r="AHR265" s="27"/>
      <c r="AHS265" s="27"/>
      <c r="AHT265" s="27"/>
      <c r="AHU265" s="27"/>
      <c r="AHV265" s="27"/>
      <c r="AHW265" s="27"/>
      <c r="AHX265" s="27"/>
      <c r="AHY265" s="27"/>
      <c r="AHZ265" s="27"/>
      <c r="AIA265" s="27"/>
      <c r="AIB265" s="27"/>
      <c r="AIC265" s="27"/>
      <c r="AID265" s="27"/>
      <c r="AIE265" s="27"/>
      <c r="AIF265" s="27"/>
      <c r="AIG265" s="27"/>
      <c r="AIH265" s="27"/>
      <c r="AII265" s="27"/>
      <c r="AIJ265" s="27"/>
      <c r="AIK265" s="27"/>
      <c r="AIL265" s="27"/>
      <c r="AIM265" s="27"/>
      <c r="AIN265" s="27"/>
      <c r="AIO265" s="27"/>
      <c r="AIP265" s="27"/>
      <c r="AIQ265" s="27"/>
      <c r="AIR265" s="27"/>
      <c r="AIS265" s="27"/>
      <c r="AIT265" s="27"/>
      <c r="AIU265" s="27"/>
      <c r="AIV265" s="27"/>
      <c r="AIW265" s="27"/>
      <c r="AIX265" s="27"/>
      <c r="AIY265" s="27"/>
      <c r="AIZ265" s="27"/>
      <c r="AJA265" s="27"/>
      <c r="AJB265" s="27"/>
      <c r="AJC265" s="27"/>
      <c r="AJD265" s="27"/>
      <c r="AJE265" s="27"/>
      <c r="AJF265" s="27"/>
      <c r="AJG265" s="27"/>
      <c r="AJH265" s="27"/>
      <c r="AJI265" s="27"/>
      <c r="AJJ265" s="27"/>
      <c r="AJK265" s="27"/>
      <c r="AJL265" s="27"/>
      <c r="AJM265" s="27"/>
      <c r="AJN265" s="27"/>
      <c r="AJO265" s="27"/>
      <c r="AJP265" s="27"/>
      <c r="AJQ265" s="27"/>
      <c r="AJR265" s="27"/>
      <c r="AJS265" s="27"/>
      <c r="AJT265" s="27"/>
      <c r="AJU265" s="27"/>
      <c r="AJV265" s="27"/>
      <c r="AJW265" s="27"/>
      <c r="AJX265" s="27"/>
      <c r="AJY265" s="27"/>
      <c r="AJZ265" s="27"/>
      <c r="AKA265" s="27"/>
      <c r="AKB265" s="27"/>
      <c r="AKC265" s="27"/>
      <c r="AKD265" s="27"/>
      <c r="AKE265" s="27"/>
      <c r="AKF265" s="27"/>
      <c r="AKG265" s="27"/>
      <c r="AKH265" s="27"/>
      <c r="AKI265" s="27"/>
      <c r="AKJ265" s="27"/>
      <c r="AKK265" s="27"/>
      <c r="AKL265" s="27"/>
      <c r="AKM265" s="27"/>
      <c r="AKN265" s="27"/>
      <c r="AKO265" s="27"/>
      <c r="AKP265" s="27"/>
      <c r="AKQ265" s="27"/>
      <c r="AKR265" s="27"/>
      <c r="AKS265" s="27"/>
      <c r="AKT265" s="27"/>
      <c r="AKU265" s="27"/>
      <c r="AKV265" s="27"/>
      <c r="AKW265" s="27"/>
      <c r="AKX265" s="27"/>
      <c r="AKY265" s="27"/>
      <c r="AKZ265" s="27"/>
      <c r="ALA265" s="27"/>
      <c r="ALB265" s="27"/>
      <c r="ALC265" s="27"/>
      <c r="ALD265" s="27"/>
      <c r="ALE265" s="27"/>
      <c r="ALF265" s="27"/>
      <c r="ALG265" s="27"/>
      <c r="ALH265" s="27"/>
      <c r="ALI265" s="27"/>
      <c r="ALJ265" s="27"/>
      <c r="ALK265" s="27"/>
      <c r="ALL265" s="27"/>
      <c r="ALM265" s="27"/>
      <c r="ALN265" s="27"/>
      <c r="ALO265" s="27"/>
      <c r="ALP265" s="27"/>
      <c r="ALQ265" s="27"/>
      <c r="ALR265" s="27"/>
      <c r="ALS265" s="27"/>
      <c r="ALT265" s="27"/>
      <c r="ALU265" s="27"/>
      <c r="ALV265" s="27"/>
      <c r="ALW265" s="27"/>
      <c r="ALX265" s="27"/>
      <c r="ALY265" s="27"/>
      <c r="ALZ265" s="27"/>
      <c r="AMA265" s="27"/>
      <c r="AMB265" s="27"/>
      <c r="AMC265" s="27"/>
      <c r="AMD265" s="27"/>
      <c r="AME265" s="27"/>
      <c r="AMF265" s="27"/>
      <c r="AMG265" s="27"/>
      <c r="AMH265" s="27"/>
    </row>
    <row r="266" spans="1:1022" s="28" customFormat="1" x14ac:dyDescent="0.2">
      <c r="A266" s="108"/>
      <c r="B266" s="57">
        <v>66040</v>
      </c>
      <c r="C266" s="23" t="s">
        <v>243</v>
      </c>
      <c r="D266" s="24" t="s">
        <v>32</v>
      </c>
      <c r="E266" s="25">
        <v>266</v>
      </c>
      <c r="F266" s="42">
        <v>5.47</v>
      </c>
      <c r="G266" s="42">
        <f t="shared" si="6"/>
        <v>6.75</v>
      </c>
      <c r="H266" s="42">
        <f t="shared" si="7"/>
        <v>1795.5</v>
      </c>
      <c r="I266" s="26">
        <v>5.7696250000000004</v>
      </c>
      <c r="J266" s="27"/>
      <c r="K266" s="43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  <c r="QR266" s="27"/>
      <c r="QS266" s="27"/>
      <c r="QT266" s="27"/>
      <c r="QU266" s="27"/>
      <c r="QV266" s="27"/>
      <c r="QW266" s="27"/>
      <c r="QX266" s="27"/>
      <c r="QY266" s="27"/>
      <c r="QZ266" s="27"/>
      <c r="RA266" s="27"/>
      <c r="RB266" s="27"/>
      <c r="RC266" s="27"/>
      <c r="RD266" s="27"/>
      <c r="RE266" s="27"/>
      <c r="RF266" s="27"/>
      <c r="RG266" s="27"/>
      <c r="RH266" s="27"/>
      <c r="RI266" s="27"/>
      <c r="RJ266" s="27"/>
      <c r="RK266" s="27"/>
      <c r="RL266" s="27"/>
      <c r="RM266" s="27"/>
      <c r="RN266" s="27"/>
      <c r="RO266" s="27"/>
      <c r="RP266" s="27"/>
      <c r="RQ266" s="27"/>
      <c r="RR266" s="27"/>
      <c r="RS266" s="27"/>
      <c r="RT266" s="27"/>
      <c r="RU266" s="27"/>
      <c r="RV266" s="27"/>
      <c r="RW266" s="27"/>
      <c r="RX266" s="27"/>
      <c r="RY266" s="27"/>
      <c r="RZ266" s="27"/>
      <c r="SA266" s="27"/>
      <c r="SB266" s="27"/>
      <c r="SC266" s="27"/>
      <c r="SD266" s="27"/>
      <c r="SE266" s="27"/>
      <c r="SF266" s="27"/>
      <c r="SG266" s="27"/>
      <c r="SH266" s="27"/>
      <c r="SI266" s="27"/>
      <c r="SJ266" s="27"/>
      <c r="SK266" s="27"/>
      <c r="SL266" s="27"/>
      <c r="SM266" s="27"/>
      <c r="SN266" s="27"/>
      <c r="SO266" s="27"/>
      <c r="SP266" s="27"/>
      <c r="SQ266" s="27"/>
      <c r="SR266" s="27"/>
      <c r="SS266" s="27"/>
      <c r="ST266" s="27"/>
      <c r="SU266" s="27"/>
      <c r="SV266" s="27"/>
      <c r="SW266" s="27"/>
      <c r="SX266" s="27"/>
      <c r="SY266" s="27"/>
      <c r="SZ266" s="27"/>
      <c r="TA266" s="27"/>
      <c r="TB266" s="27"/>
      <c r="TC266" s="27"/>
      <c r="TD266" s="27"/>
      <c r="TE266" s="27"/>
      <c r="TF266" s="27"/>
      <c r="TG266" s="27"/>
      <c r="TH266" s="27"/>
      <c r="TI266" s="27"/>
      <c r="TJ266" s="27"/>
      <c r="TK266" s="27"/>
      <c r="TL266" s="27"/>
      <c r="TM266" s="27"/>
      <c r="TN266" s="27"/>
      <c r="TO266" s="27"/>
      <c r="TP266" s="27"/>
      <c r="TQ266" s="27"/>
      <c r="TR266" s="27"/>
      <c r="TS266" s="27"/>
      <c r="TT266" s="27"/>
      <c r="TU266" s="27"/>
      <c r="TV266" s="27"/>
      <c r="TW266" s="27"/>
      <c r="TX266" s="27"/>
      <c r="TY266" s="27"/>
      <c r="TZ266" s="27"/>
      <c r="UA266" s="27"/>
      <c r="UB266" s="27"/>
      <c r="UC266" s="27"/>
      <c r="UD266" s="27"/>
      <c r="UE266" s="27"/>
      <c r="UF266" s="27"/>
      <c r="UG266" s="27"/>
      <c r="UH266" s="27"/>
      <c r="UI266" s="27"/>
      <c r="UJ266" s="27"/>
      <c r="UK266" s="27"/>
      <c r="UL266" s="27"/>
      <c r="UM266" s="27"/>
      <c r="UN266" s="27"/>
      <c r="UO266" s="27"/>
      <c r="UP266" s="27"/>
      <c r="UQ266" s="27"/>
      <c r="UR266" s="27"/>
      <c r="US266" s="27"/>
      <c r="UT266" s="27"/>
      <c r="UU266" s="27"/>
      <c r="UV266" s="27"/>
      <c r="UW266" s="27"/>
      <c r="UX266" s="27"/>
      <c r="UY266" s="27"/>
      <c r="UZ266" s="27"/>
      <c r="VA266" s="27"/>
      <c r="VB266" s="27"/>
      <c r="VC266" s="27"/>
      <c r="VD266" s="27"/>
      <c r="VE266" s="27"/>
      <c r="VF266" s="27"/>
      <c r="VG266" s="27"/>
      <c r="VH266" s="27"/>
      <c r="VI266" s="27"/>
      <c r="VJ266" s="27"/>
      <c r="VK266" s="27"/>
      <c r="VL266" s="27"/>
      <c r="VM266" s="27"/>
      <c r="VN266" s="27"/>
      <c r="VO266" s="27"/>
      <c r="VP266" s="27"/>
      <c r="VQ266" s="27"/>
      <c r="VR266" s="27"/>
      <c r="VS266" s="27"/>
      <c r="VT266" s="27"/>
      <c r="VU266" s="27"/>
      <c r="VV266" s="27"/>
      <c r="VW266" s="27"/>
      <c r="VX266" s="27"/>
      <c r="VY266" s="27"/>
      <c r="VZ266" s="27"/>
      <c r="WA266" s="27"/>
      <c r="WB266" s="27"/>
      <c r="WC266" s="27"/>
      <c r="WD266" s="27"/>
      <c r="WE266" s="27"/>
      <c r="WF266" s="27"/>
      <c r="WG266" s="27"/>
      <c r="WH266" s="27"/>
      <c r="WI266" s="27"/>
      <c r="WJ266" s="27"/>
      <c r="WK266" s="27"/>
      <c r="WL266" s="27"/>
      <c r="WM266" s="27"/>
      <c r="WN266" s="27"/>
      <c r="WO266" s="27"/>
      <c r="WP266" s="27"/>
      <c r="WQ266" s="27"/>
      <c r="WR266" s="27"/>
      <c r="WS266" s="27"/>
      <c r="WT266" s="27"/>
      <c r="WU266" s="27"/>
      <c r="WV266" s="27"/>
      <c r="WW266" s="27"/>
      <c r="WX266" s="27"/>
      <c r="WY266" s="27"/>
      <c r="WZ266" s="27"/>
      <c r="XA266" s="27"/>
      <c r="XB266" s="27"/>
      <c r="XC266" s="27"/>
      <c r="XD266" s="27"/>
      <c r="XE266" s="27"/>
      <c r="XF266" s="27"/>
      <c r="XG266" s="27"/>
      <c r="XH266" s="27"/>
      <c r="XI266" s="27"/>
      <c r="XJ266" s="27"/>
      <c r="XK266" s="27"/>
      <c r="XL266" s="27"/>
      <c r="XM266" s="27"/>
      <c r="XN266" s="27"/>
      <c r="XO266" s="27"/>
      <c r="XP266" s="27"/>
      <c r="XQ266" s="27"/>
      <c r="XR266" s="27"/>
      <c r="XS266" s="27"/>
      <c r="XT266" s="27"/>
      <c r="XU266" s="27"/>
      <c r="XV266" s="27"/>
      <c r="XW266" s="27"/>
      <c r="XX266" s="27"/>
      <c r="XY266" s="27"/>
      <c r="XZ266" s="27"/>
      <c r="YA266" s="27"/>
      <c r="YB266" s="27"/>
      <c r="YC266" s="27"/>
      <c r="YD266" s="27"/>
      <c r="YE266" s="27"/>
      <c r="YF266" s="27"/>
      <c r="YG266" s="27"/>
      <c r="YH266" s="27"/>
      <c r="YI266" s="27"/>
      <c r="YJ266" s="27"/>
      <c r="YK266" s="27"/>
      <c r="YL266" s="27"/>
      <c r="YM266" s="27"/>
      <c r="YN266" s="27"/>
      <c r="YO266" s="27"/>
      <c r="YP266" s="27"/>
      <c r="YQ266" s="27"/>
      <c r="YR266" s="27"/>
      <c r="YS266" s="27"/>
      <c r="YT266" s="27"/>
      <c r="YU266" s="27"/>
      <c r="YV266" s="27"/>
      <c r="YW266" s="27"/>
      <c r="YX266" s="27"/>
      <c r="YY266" s="27"/>
      <c r="YZ266" s="27"/>
      <c r="ZA266" s="27"/>
      <c r="ZB266" s="27"/>
      <c r="ZC266" s="27"/>
      <c r="ZD266" s="27"/>
      <c r="ZE266" s="27"/>
      <c r="ZF266" s="27"/>
      <c r="ZG266" s="27"/>
      <c r="ZH266" s="27"/>
      <c r="ZI266" s="27"/>
      <c r="ZJ266" s="27"/>
      <c r="ZK266" s="27"/>
      <c r="ZL266" s="27"/>
      <c r="ZM266" s="27"/>
      <c r="ZN266" s="27"/>
      <c r="ZO266" s="27"/>
      <c r="ZP266" s="27"/>
      <c r="ZQ266" s="27"/>
      <c r="ZR266" s="27"/>
      <c r="ZS266" s="27"/>
      <c r="ZT266" s="27"/>
      <c r="ZU266" s="27"/>
      <c r="ZV266" s="27"/>
      <c r="ZW266" s="27"/>
      <c r="ZX266" s="27"/>
      <c r="ZY266" s="27"/>
      <c r="ZZ266" s="27"/>
      <c r="AAA266" s="27"/>
      <c r="AAB266" s="27"/>
      <c r="AAC266" s="27"/>
      <c r="AAD266" s="27"/>
      <c r="AAE266" s="27"/>
      <c r="AAF266" s="27"/>
      <c r="AAG266" s="27"/>
      <c r="AAH266" s="27"/>
      <c r="AAI266" s="27"/>
      <c r="AAJ266" s="27"/>
      <c r="AAK266" s="27"/>
      <c r="AAL266" s="27"/>
      <c r="AAM266" s="27"/>
      <c r="AAN266" s="27"/>
      <c r="AAO266" s="27"/>
      <c r="AAP266" s="27"/>
      <c r="AAQ266" s="27"/>
      <c r="AAR266" s="27"/>
      <c r="AAS266" s="27"/>
      <c r="AAT266" s="27"/>
      <c r="AAU266" s="27"/>
      <c r="AAV266" s="27"/>
      <c r="AAW266" s="27"/>
      <c r="AAX266" s="27"/>
      <c r="AAY266" s="27"/>
      <c r="AAZ266" s="27"/>
      <c r="ABA266" s="27"/>
      <c r="ABB266" s="27"/>
      <c r="ABC266" s="27"/>
      <c r="ABD266" s="27"/>
      <c r="ABE266" s="27"/>
      <c r="ABF266" s="27"/>
      <c r="ABG266" s="27"/>
      <c r="ABH266" s="27"/>
      <c r="ABI266" s="27"/>
      <c r="ABJ266" s="27"/>
      <c r="ABK266" s="27"/>
      <c r="ABL266" s="27"/>
      <c r="ABM266" s="27"/>
      <c r="ABN266" s="27"/>
      <c r="ABO266" s="27"/>
      <c r="ABP266" s="27"/>
      <c r="ABQ266" s="27"/>
      <c r="ABR266" s="27"/>
      <c r="ABS266" s="27"/>
      <c r="ABT266" s="27"/>
      <c r="ABU266" s="27"/>
      <c r="ABV266" s="27"/>
      <c r="ABW266" s="27"/>
      <c r="ABX266" s="27"/>
      <c r="ABY266" s="27"/>
      <c r="ABZ266" s="27"/>
      <c r="ACA266" s="27"/>
      <c r="ACB266" s="27"/>
      <c r="ACC266" s="27"/>
      <c r="ACD266" s="27"/>
      <c r="ACE266" s="27"/>
      <c r="ACF266" s="27"/>
      <c r="ACG266" s="27"/>
      <c r="ACH266" s="27"/>
      <c r="ACI266" s="27"/>
      <c r="ACJ266" s="27"/>
      <c r="ACK266" s="27"/>
      <c r="ACL266" s="27"/>
      <c r="ACM266" s="27"/>
      <c r="ACN266" s="27"/>
      <c r="ACO266" s="27"/>
      <c r="ACP266" s="27"/>
      <c r="ACQ266" s="27"/>
      <c r="ACR266" s="27"/>
      <c r="ACS266" s="27"/>
      <c r="ACT266" s="27"/>
      <c r="ACU266" s="27"/>
      <c r="ACV266" s="27"/>
      <c r="ACW266" s="27"/>
      <c r="ACX266" s="27"/>
      <c r="ACY266" s="27"/>
      <c r="ACZ266" s="27"/>
      <c r="ADA266" s="27"/>
      <c r="ADB266" s="27"/>
      <c r="ADC266" s="27"/>
      <c r="ADD266" s="27"/>
      <c r="ADE266" s="27"/>
      <c r="ADF266" s="27"/>
      <c r="ADG266" s="27"/>
      <c r="ADH266" s="27"/>
      <c r="ADI266" s="27"/>
      <c r="ADJ266" s="27"/>
      <c r="ADK266" s="27"/>
      <c r="ADL266" s="27"/>
      <c r="ADM266" s="27"/>
      <c r="ADN266" s="27"/>
      <c r="ADO266" s="27"/>
      <c r="ADP266" s="27"/>
      <c r="ADQ266" s="27"/>
      <c r="ADR266" s="27"/>
      <c r="ADS266" s="27"/>
      <c r="ADT266" s="27"/>
      <c r="ADU266" s="27"/>
      <c r="ADV266" s="27"/>
      <c r="ADW266" s="27"/>
      <c r="ADX266" s="27"/>
      <c r="ADY266" s="27"/>
      <c r="ADZ266" s="27"/>
      <c r="AEA266" s="27"/>
      <c r="AEB266" s="27"/>
      <c r="AEC266" s="27"/>
      <c r="AED266" s="27"/>
      <c r="AEE266" s="27"/>
      <c r="AEF266" s="27"/>
      <c r="AEG266" s="27"/>
      <c r="AEH266" s="27"/>
      <c r="AEI266" s="27"/>
      <c r="AEJ266" s="27"/>
      <c r="AEK266" s="27"/>
      <c r="AEL266" s="27"/>
      <c r="AEM266" s="27"/>
      <c r="AEN266" s="27"/>
      <c r="AEO266" s="27"/>
      <c r="AEP266" s="27"/>
      <c r="AEQ266" s="27"/>
      <c r="AER266" s="27"/>
      <c r="AES266" s="27"/>
      <c r="AET266" s="27"/>
      <c r="AEU266" s="27"/>
      <c r="AEV266" s="27"/>
      <c r="AEW266" s="27"/>
      <c r="AEX266" s="27"/>
      <c r="AEY266" s="27"/>
      <c r="AEZ266" s="27"/>
      <c r="AFA266" s="27"/>
      <c r="AFB266" s="27"/>
      <c r="AFC266" s="27"/>
      <c r="AFD266" s="27"/>
      <c r="AFE266" s="27"/>
      <c r="AFF266" s="27"/>
      <c r="AFG266" s="27"/>
      <c r="AFH266" s="27"/>
      <c r="AFI266" s="27"/>
      <c r="AFJ266" s="27"/>
      <c r="AFK266" s="27"/>
      <c r="AFL266" s="27"/>
      <c r="AFM266" s="27"/>
      <c r="AFN266" s="27"/>
      <c r="AFO266" s="27"/>
      <c r="AFP266" s="27"/>
      <c r="AFQ266" s="27"/>
      <c r="AFR266" s="27"/>
      <c r="AFS266" s="27"/>
      <c r="AFT266" s="27"/>
      <c r="AFU266" s="27"/>
      <c r="AFV266" s="27"/>
      <c r="AFW266" s="27"/>
      <c r="AFX266" s="27"/>
      <c r="AFY266" s="27"/>
      <c r="AFZ266" s="27"/>
      <c r="AGA266" s="27"/>
      <c r="AGB266" s="27"/>
      <c r="AGC266" s="27"/>
      <c r="AGD266" s="27"/>
      <c r="AGE266" s="27"/>
      <c r="AGF266" s="27"/>
      <c r="AGG266" s="27"/>
      <c r="AGH266" s="27"/>
      <c r="AGI266" s="27"/>
      <c r="AGJ266" s="27"/>
      <c r="AGK266" s="27"/>
      <c r="AGL266" s="27"/>
      <c r="AGM266" s="27"/>
      <c r="AGN266" s="27"/>
      <c r="AGO266" s="27"/>
      <c r="AGP266" s="27"/>
      <c r="AGQ266" s="27"/>
      <c r="AGR266" s="27"/>
      <c r="AGS266" s="27"/>
      <c r="AGT266" s="27"/>
      <c r="AGU266" s="27"/>
      <c r="AGV266" s="27"/>
      <c r="AGW266" s="27"/>
      <c r="AGX266" s="27"/>
      <c r="AGY266" s="27"/>
      <c r="AGZ266" s="27"/>
      <c r="AHA266" s="27"/>
      <c r="AHB266" s="27"/>
      <c r="AHC266" s="27"/>
      <c r="AHD266" s="27"/>
      <c r="AHE266" s="27"/>
      <c r="AHF266" s="27"/>
      <c r="AHG266" s="27"/>
      <c r="AHH266" s="27"/>
      <c r="AHI266" s="27"/>
      <c r="AHJ266" s="27"/>
      <c r="AHK266" s="27"/>
      <c r="AHL266" s="27"/>
      <c r="AHM266" s="27"/>
      <c r="AHN266" s="27"/>
      <c r="AHO266" s="27"/>
      <c r="AHP266" s="27"/>
      <c r="AHQ266" s="27"/>
      <c r="AHR266" s="27"/>
      <c r="AHS266" s="27"/>
      <c r="AHT266" s="27"/>
      <c r="AHU266" s="27"/>
      <c r="AHV266" s="27"/>
      <c r="AHW266" s="27"/>
      <c r="AHX266" s="27"/>
      <c r="AHY266" s="27"/>
      <c r="AHZ266" s="27"/>
      <c r="AIA266" s="27"/>
      <c r="AIB266" s="27"/>
      <c r="AIC266" s="27"/>
      <c r="AID266" s="27"/>
      <c r="AIE266" s="27"/>
      <c r="AIF266" s="27"/>
      <c r="AIG266" s="27"/>
      <c r="AIH266" s="27"/>
      <c r="AII266" s="27"/>
      <c r="AIJ266" s="27"/>
      <c r="AIK266" s="27"/>
      <c r="AIL266" s="27"/>
      <c r="AIM266" s="27"/>
      <c r="AIN266" s="27"/>
      <c r="AIO266" s="27"/>
      <c r="AIP266" s="27"/>
      <c r="AIQ266" s="27"/>
      <c r="AIR266" s="27"/>
      <c r="AIS266" s="27"/>
      <c r="AIT266" s="27"/>
      <c r="AIU266" s="27"/>
      <c r="AIV266" s="27"/>
      <c r="AIW266" s="27"/>
      <c r="AIX266" s="27"/>
      <c r="AIY266" s="27"/>
      <c r="AIZ266" s="27"/>
      <c r="AJA266" s="27"/>
      <c r="AJB266" s="27"/>
      <c r="AJC266" s="27"/>
      <c r="AJD266" s="27"/>
      <c r="AJE266" s="27"/>
      <c r="AJF266" s="27"/>
      <c r="AJG266" s="27"/>
      <c r="AJH266" s="27"/>
      <c r="AJI266" s="27"/>
      <c r="AJJ266" s="27"/>
      <c r="AJK266" s="27"/>
      <c r="AJL266" s="27"/>
      <c r="AJM266" s="27"/>
      <c r="AJN266" s="27"/>
      <c r="AJO266" s="27"/>
      <c r="AJP266" s="27"/>
      <c r="AJQ266" s="27"/>
      <c r="AJR266" s="27"/>
      <c r="AJS266" s="27"/>
      <c r="AJT266" s="27"/>
      <c r="AJU266" s="27"/>
      <c r="AJV266" s="27"/>
      <c r="AJW266" s="27"/>
      <c r="AJX266" s="27"/>
      <c r="AJY266" s="27"/>
      <c r="AJZ266" s="27"/>
      <c r="AKA266" s="27"/>
      <c r="AKB266" s="27"/>
      <c r="AKC266" s="27"/>
      <c r="AKD266" s="27"/>
      <c r="AKE266" s="27"/>
      <c r="AKF266" s="27"/>
      <c r="AKG266" s="27"/>
      <c r="AKH266" s="27"/>
      <c r="AKI266" s="27"/>
      <c r="AKJ266" s="27"/>
      <c r="AKK266" s="27"/>
      <c r="AKL266" s="27"/>
      <c r="AKM266" s="27"/>
      <c r="AKN266" s="27"/>
      <c r="AKO266" s="27"/>
      <c r="AKP266" s="27"/>
      <c r="AKQ266" s="27"/>
      <c r="AKR266" s="27"/>
      <c r="AKS266" s="27"/>
      <c r="AKT266" s="27"/>
      <c r="AKU266" s="27"/>
      <c r="AKV266" s="27"/>
      <c r="AKW266" s="27"/>
      <c r="AKX266" s="27"/>
      <c r="AKY266" s="27"/>
      <c r="AKZ266" s="27"/>
      <c r="ALA266" s="27"/>
      <c r="ALB266" s="27"/>
      <c r="ALC266" s="27"/>
      <c r="ALD266" s="27"/>
      <c r="ALE266" s="27"/>
      <c r="ALF266" s="27"/>
      <c r="ALG266" s="27"/>
      <c r="ALH266" s="27"/>
      <c r="ALI266" s="27"/>
      <c r="ALJ266" s="27"/>
      <c r="ALK266" s="27"/>
      <c r="ALL266" s="27"/>
      <c r="ALM266" s="27"/>
      <c r="ALN266" s="27"/>
      <c r="ALO266" s="27"/>
      <c r="ALP266" s="27"/>
      <c r="ALQ266" s="27"/>
      <c r="ALR266" s="27"/>
      <c r="ALS266" s="27"/>
      <c r="ALT266" s="27"/>
      <c r="ALU266" s="27"/>
      <c r="ALV266" s="27"/>
      <c r="ALW266" s="27"/>
      <c r="ALX266" s="27"/>
      <c r="ALY266" s="27"/>
      <c r="ALZ266" s="27"/>
      <c r="AMA266" s="27"/>
      <c r="AMB266" s="27"/>
      <c r="AMC266" s="27"/>
      <c r="AMD266" s="27"/>
      <c r="AME266" s="27"/>
      <c r="AMF266" s="27"/>
      <c r="AMG266" s="27"/>
      <c r="AMH266" s="27"/>
    </row>
    <row r="267" spans="1:1022" s="28" customFormat="1" x14ac:dyDescent="0.2">
      <c r="A267" s="108"/>
      <c r="B267" s="57">
        <v>66090</v>
      </c>
      <c r="C267" s="23" t="s">
        <v>244</v>
      </c>
      <c r="D267" s="24" t="s">
        <v>32</v>
      </c>
      <c r="E267" s="25">
        <v>266</v>
      </c>
      <c r="F267" s="42">
        <v>3.65</v>
      </c>
      <c r="G267" s="42">
        <f t="shared" ref="G267:G330" si="8">ROUND(F267*(1+$H$3),2)</f>
        <v>4.5</v>
      </c>
      <c r="H267" s="42">
        <f t="shared" ref="H267:H330" si="9">ROUND(E267*G267,2)</f>
        <v>1197</v>
      </c>
      <c r="I267" s="26">
        <v>3.8506249999999995</v>
      </c>
      <c r="J267" s="27"/>
      <c r="K267" s="43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  <c r="QR267" s="27"/>
      <c r="QS267" s="27"/>
      <c r="QT267" s="27"/>
      <c r="QU267" s="27"/>
      <c r="QV267" s="27"/>
      <c r="QW267" s="27"/>
      <c r="QX267" s="27"/>
      <c r="QY267" s="27"/>
      <c r="QZ267" s="27"/>
      <c r="RA267" s="27"/>
      <c r="RB267" s="27"/>
      <c r="RC267" s="27"/>
      <c r="RD267" s="27"/>
      <c r="RE267" s="27"/>
      <c r="RF267" s="27"/>
      <c r="RG267" s="27"/>
      <c r="RH267" s="27"/>
      <c r="RI267" s="27"/>
      <c r="RJ267" s="27"/>
      <c r="RK267" s="27"/>
      <c r="RL267" s="27"/>
      <c r="RM267" s="27"/>
      <c r="RN267" s="27"/>
      <c r="RO267" s="27"/>
      <c r="RP267" s="27"/>
      <c r="RQ267" s="27"/>
      <c r="RR267" s="27"/>
      <c r="RS267" s="27"/>
      <c r="RT267" s="27"/>
      <c r="RU267" s="27"/>
      <c r="RV267" s="27"/>
      <c r="RW267" s="27"/>
      <c r="RX267" s="27"/>
      <c r="RY267" s="27"/>
      <c r="RZ267" s="27"/>
      <c r="SA267" s="27"/>
      <c r="SB267" s="27"/>
      <c r="SC267" s="27"/>
      <c r="SD267" s="27"/>
      <c r="SE267" s="27"/>
      <c r="SF267" s="27"/>
      <c r="SG267" s="27"/>
      <c r="SH267" s="27"/>
      <c r="SI267" s="27"/>
      <c r="SJ267" s="27"/>
      <c r="SK267" s="27"/>
      <c r="SL267" s="27"/>
      <c r="SM267" s="27"/>
      <c r="SN267" s="27"/>
      <c r="SO267" s="27"/>
      <c r="SP267" s="27"/>
      <c r="SQ267" s="27"/>
      <c r="SR267" s="27"/>
      <c r="SS267" s="27"/>
      <c r="ST267" s="27"/>
      <c r="SU267" s="27"/>
      <c r="SV267" s="27"/>
      <c r="SW267" s="27"/>
      <c r="SX267" s="27"/>
      <c r="SY267" s="27"/>
      <c r="SZ267" s="27"/>
      <c r="TA267" s="27"/>
      <c r="TB267" s="27"/>
      <c r="TC267" s="27"/>
      <c r="TD267" s="27"/>
      <c r="TE267" s="27"/>
      <c r="TF267" s="27"/>
      <c r="TG267" s="27"/>
      <c r="TH267" s="27"/>
      <c r="TI267" s="27"/>
      <c r="TJ267" s="27"/>
      <c r="TK267" s="27"/>
      <c r="TL267" s="27"/>
      <c r="TM267" s="27"/>
      <c r="TN267" s="27"/>
      <c r="TO267" s="27"/>
      <c r="TP267" s="27"/>
      <c r="TQ267" s="27"/>
      <c r="TR267" s="27"/>
      <c r="TS267" s="27"/>
      <c r="TT267" s="27"/>
      <c r="TU267" s="27"/>
      <c r="TV267" s="27"/>
      <c r="TW267" s="27"/>
      <c r="TX267" s="27"/>
      <c r="TY267" s="27"/>
      <c r="TZ267" s="27"/>
      <c r="UA267" s="27"/>
      <c r="UB267" s="27"/>
      <c r="UC267" s="27"/>
      <c r="UD267" s="27"/>
      <c r="UE267" s="27"/>
      <c r="UF267" s="27"/>
      <c r="UG267" s="27"/>
      <c r="UH267" s="27"/>
      <c r="UI267" s="27"/>
      <c r="UJ267" s="27"/>
      <c r="UK267" s="27"/>
      <c r="UL267" s="27"/>
      <c r="UM267" s="27"/>
      <c r="UN267" s="27"/>
      <c r="UO267" s="27"/>
      <c r="UP267" s="27"/>
      <c r="UQ267" s="27"/>
      <c r="UR267" s="27"/>
      <c r="US267" s="27"/>
      <c r="UT267" s="27"/>
      <c r="UU267" s="27"/>
      <c r="UV267" s="27"/>
      <c r="UW267" s="27"/>
      <c r="UX267" s="27"/>
      <c r="UY267" s="27"/>
      <c r="UZ267" s="27"/>
      <c r="VA267" s="27"/>
      <c r="VB267" s="27"/>
      <c r="VC267" s="27"/>
      <c r="VD267" s="27"/>
      <c r="VE267" s="27"/>
      <c r="VF267" s="27"/>
      <c r="VG267" s="27"/>
      <c r="VH267" s="27"/>
      <c r="VI267" s="27"/>
      <c r="VJ267" s="27"/>
      <c r="VK267" s="27"/>
      <c r="VL267" s="27"/>
      <c r="VM267" s="27"/>
      <c r="VN267" s="27"/>
      <c r="VO267" s="27"/>
      <c r="VP267" s="27"/>
      <c r="VQ267" s="27"/>
      <c r="VR267" s="27"/>
      <c r="VS267" s="27"/>
      <c r="VT267" s="27"/>
      <c r="VU267" s="27"/>
      <c r="VV267" s="27"/>
      <c r="VW267" s="27"/>
      <c r="VX267" s="27"/>
      <c r="VY267" s="27"/>
      <c r="VZ267" s="27"/>
      <c r="WA267" s="27"/>
      <c r="WB267" s="27"/>
      <c r="WC267" s="27"/>
      <c r="WD267" s="27"/>
      <c r="WE267" s="27"/>
      <c r="WF267" s="27"/>
      <c r="WG267" s="27"/>
      <c r="WH267" s="27"/>
      <c r="WI267" s="27"/>
      <c r="WJ267" s="27"/>
      <c r="WK267" s="27"/>
      <c r="WL267" s="27"/>
      <c r="WM267" s="27"/>
      <c r="WN267" s="27"/>
      <c r="WO267" s="27"/>
      <c r="WP267" s="27"/>
      <c r="WQ267" s="27"/>
      <c r="WR267" s="27"/>
      <c r="WS267" s="27"/>
      <c r="WT267" s="27"/>
      <c r="WU267" s="27"/>
      <c r="WV267" s="27"/>
      <c r="WW267" s="27"/>
      <c r="WX267" s="27"/>
      <c r="WY267" s="27"/>
      <c r="WZ267" s="27"/>
      <c r="XA267" s="27"/>
      <c r="XB267" s="27"/>
      <c r="XC267" s="27"/>
      <c r="XD267" s="27"/>
      <c r="XE267" s="27"/>
      <c r="XF267" s="27"/>
      <c r="XG267" s="27"/>
      <c r="XH267" s="27"/>
      <c r="XI267" s="27"/>
      <c r="XJ267" s="27"/>
      <c r="XK267" s="27"/>
      <c r="XL267" s="27"/>
      <c r="XM267" s="27"/>
      <c r="XN267" s="27"/>
      <c r="XO267" s="27"/>
      <c r="XP267" s="27"/>
      <c r="XQ267" s="27"/>
      <c r="XR267" s="27"/>
      <c r="XS267" s="27"/>
      <c r="XT267" s="27"/>
      <c r="XU267" s="27"/>
      <c r="XV267" s="27"/>
      <c r="XW267" s="27"/>
      <c r="XX267" s="27"/>
      <c r="XY267" s="27"/>
      <c r="XZ267" s="27"/>
      <c r="YA267" s="27"/>
      <c r="YB267" s="27"/>
      <c r="YC267" s="27"/>
      <c r="YD267" s="27"/>
      <c r="YE267" s="27"/>
      <c r="YF267" s="27"/>
      <c r="YG267" s="27"/>
      <c r="YH267" s="27"/>
      <c r="YI267" s="27"/>
      <c r="YJ267" s="27"/>
      <c r="YK267" s="27"/>
      <c r="YL267" s="27"/>
      <c r="YM267" s="27"/>
      <c r="YN267" s="27"/>
      <c r="YO267" s="27"/>
      <c r="YP267" s="27"/>
      <c r="YQ267" s="27"/>
      <c r="YR267" s="27"/>
      <c r="YS267" s="27"/>
      <c r="YT267" s="27"/>
      <c r="YU267" s="27"/>
      <c r="YV267" s="27"/>
      <c r="YW267" s="27"/>
      <c r="YX267" s="27"/>
      <c r="YY267" s="27"/>
      <c r="YZ267" s="27"/>
      <c r="ZA267" s="27"/>
      <c r="ZB267" s="27"/>
      <c r="ZC267" s="27"/>
      <c r="ZD267" s="27"/>
      <c r="ZE267" s="27"/>
      <c r="ZF267" s="27"/>
      <c r="ZG267" s="27"/>
      <c r="ZH267" s="27"/>
      <c r="ZI267" s="27"/>
      <c r="ZJ267" s="27"/>
      <c r="ZK267" s="27"/>
      <c r="ZL267" s="27"/>
      <c r="ZM267" s="27"/>
      <c r="ZN267" s="27"/>
      <c r="ZO267" s="27"/>
      <c r="ZP267" s="27"/>
      <c r="ZQ267" s="27"/>
      <c r="ZR267" s="27"/>
      <c r="ZS267" s="27"/>
      <c r="ZT267" s="27"/>
      <c r="ZU267" s="27"/>
      <c r="ZV267" s="27"/>
      <c r="ZW267" s="27"/>
      <c r="ZX267" s="27"/>
      <c r="ZY267" s="27"/>
      <c r="ZZ267" s="27"/>
      <c r="AAA267" s="27"/>
      <c r="AAB267" s="27"/>
      <c r="AAC267" s="27"/>
      <c r="AAD267" s="27"/>
      <c r="AAE267" s="27"/>
      <c r="AAF267" s="27"/>
      <c r="AAG267" s="27"/>
      <c r="AAH267" s="27"/>
      <c r="AAI267" s="27"/>
      <c r="AAJ267" s="27"/>
      <c r="AAK267" s="27"/>
      <c r="AAL267" s="27"/>
      <c r="AAM267" s="27"/>
      <c r="AAN267" s="27"/>
      <c r="AAO267" s="27"/>
      <c r="AAP267" s="27"/>
      <c r="AAQ267" s="27"/>
      <c r="AAR267" s="27"/>
      <c r="AAS267" s="27"/>
      <c r="AAT267" s="27"/>
      <c r="AAU267" s="27"/>
      <c r="AAV267" s="27"/>
      <c r="AAW267" s="27"/>
      <c r="AAX267" s="27"/>
      <c r="AAY267" s="27"/>
      <c r="AAZ267" s="27"/>
      <c r="ABA267" s="27"/>
      <c r="ABB267" s="27"/>
      <c r="ABC267" s="27"/>
      <c r="ABD267" s="27"/>
      <c r="ABE267" s="27"/>
      <c r="ABF267" s="27"/>
      <c r="ABG267" s="27"/>
      <c r="ABH267" s="27"/>
      <c r="ABI267" s="27"/>
      <c r="ABJ267" s="27"/>
      <c r="ABK267" s="27"/>
      <c r="ABL267" s="27"/>
      <c r="ABM267" s="27"/>
      <c r="ABN267" s="27"/>
      <c r="ABO267" s="27"/>
      <c r="ABP267" s="27"/>
      <c r="ABQ267" s="27"/>
      <c r="ABR267" s="27"/>
      <c r="ABS267" s="27"/>
      <c r="ABT267" s="27"/>
      <c r="ABU267" s="27"/>
      <c r="ABV267" s="27"/>
      <c r="ABW267" s="27"/>
      <c r="ABX267" s="27"/>
      <c r="ABY267" s="27"/>
      <c r="ABZ267" s="27"/>
      <c r="ACA267" s="27"/>
      <c r="ACB267" s="27"/>
      <c r="ACC267" s="27"/>
      <c r="ACD267" s="27"/>
      <c r="ACE267" s="27"/>
      <c r="ACF267" s="27"/>
      <c r="ACG267" s="27"/>
      <c r="ACH267" s="27"/>
      <c r="ACI267" s="27"/>
      <c r="ACJ267" s="27"/>
      <c r="ACK267" s="27"/>
      <c r="ACL267" s="27"/>
      <c r="ACM267" s="27"/>
      <c r="ACN267" s="27"/>
      <c r="ACO267" s="27"/>
      <c r="ACP267" s="27"/>
      <c r="ACQ267" s="27"/>
      <c r="ACR267" s="27"/>
      <c r="ACS267" s="27"/>
      <c r="ACT267" s="27"/>
      <c r="ACU267" s="27"/>
      <c r="ACV267" s="27"/>
      <c r="ACW267" s="27"/>
      <c r="ACX267" s="27"/>
      <c r="ACY267" s="27"/>
      <c r="ACZ267" s="27"/>
      <c r="ADA267" s="27"/>
      <c r="ADB267" s="27"/>
      <c r="ADC267" s="27"/>
      <c r="ADD267" s="27"/>
      <c r="ADE267" s="27"/>
      <c r="ADF267" s="27"/>
      <c r="ADG267" s="27"/>
      <c r="ADH267" s="27"/>
      <c r="ADI267" s="27"/>
      <c r="ADJ267" s="27"/>
      <c r="ADK267" s="27"/>
      <c r="ADL267" s="27"/>
      <c r="ADM267" s="27"/>
      <c r="ADN267" s="27"/>
      <c r="ADO267" s="27"/>
      <c r="ADP267" s="27"/>
      <c r="ADQ267" s="27"/>
      <c r="ADR267" s="27"/>
      <c r="ADS267" s="27"/>
      <c r="ADT267" s="27"/>
      <c r="ADU267" s="27"/>
      <c r="ADV267" s="27"/>
      <c r="ADW267" s="27"/>
      <c r="ADX267" s="27"/>
      <c r="ADY267" s="27"/>
      <c r="ADZ267" s="27"/>
      <c r="AEA267" s="27"/>
      <c r="AEB267" s="27"/>
      <c r="AEC267" s="27"/>
      <c r="AED267" s="27"/>
      <c r="AEE267" s="27"/>
      <c r="AEF267" s="27"/>
      <c r="AEG267" s="27"/>
      <c r="AEH267" s="27"/>
      <c r="AEI267" s="27"/>
      <c r="AEJ267" s="27"/>
      <c r="AEK267" s="27"/>
      <c r="AEL267" s="27"/>
      <c r="AEM267" s="27"/>
      <c r="AEN267" s="27"/>
      <c r="AEO267" s="27"/>
      <c r="AEP267" s="27"/>
      <c r="AEQ267" s="27"/>
      <c r="AER267" s="27"/>
      <c r="AES267" s="27"/>
      <c r="AET267" s="27"/>
      <c r="AEU267" s="27"/>
      <c r="AEV267" s="27"/>
      <c r="AEW267" s="27"/>
      <c r="AEX267" s="27"/>
      <c r="AEY267" s="27"/>
      <c r="AEZ267" s="27"/>
      <c r="AFA267" s="27"/>
      <c r="AFB267" s="27"/>
      <c r="AFC267" s="27"/>
      <c r="AFD267" s="27"/>
      <c r="AFE267" s="27"/>
      <c r="AFF267" s="27"/>
      <c r="AFG267" s="27"/>
      <c r="AFH267" s="27"/>
      <c r="AFI267" s="27"/>
      <c r="AFJ267" s="27"/>
      <c r="AFK267" s="27"/>
      <c r="AFL267" s="27"/>
      <c r="AFM267" s="27"/>
      <c r="AFN267" s="27"/>
      <c r="AFO267" s="27"/>
      <c r="AFP267" s="27"/>
      <c r="AFQ267" s="27"/>
      <c r="AFR267" s="27"/>
      <c r="AFS267" s="27"/>
      <c r="AFT267" s="27"/>
      <c r="AFU267" s="27"/>
      <c r="AFV267" s="27"/>
      <c r="AFW267" s="27"/>
      <c r="AFX267" s="27"/>
      <c r="AFY267" s="27"/>
      <c r="AFZ267" s="27"/>
      <c r="AGA267" s="27"/>
      <c r="AGB267" s="27"/>
      <c r="AGC267" s="27"/>
      <c r="AGD267" s="27"/>
      <c r="AGE267" s="27"/>
      <c r="AGF267" s="27"/>
      <c r="AGG267" s="27"/>
      <c r="AGH267" s="27"/>
      <c r="AGI267" s="27"/>
      <c r="AGJ267" s="27"/>
      <c r="AGK267" s="27"/>
      <c r="AGL267" s="27"/>
      <c r="AGM267" s="27"/>
      <c r="AGN267" s="27"/>
      <c r="AGO267" s="27"/>
      <c r="AGP267" s="27"/>
      <c r="AGQ267" s="27"/>
      <c r="AGR267" s="27"/>
      <c r="AGS267" s="27"/>
      <c r="AGT267" s="27"/>
      <c r="AGU267" s="27"/>
      <c r="AGV267" s="27"/>
      <c r="AGW267" s="27"/>
      <c r="AGX267" s="27"/>
      <c r="AGY267" s="27"/>
      <c r="AGZ267" s="27"/>
      <c r="AHA267" s="27"/>
      <c r="AHB267" s="27"/>
      <c r="AHC267" s="27"/>
      <c r="AHD267" s="27"/>
      <c r="AHE267" s="27"/>
      <c r="AHF267" s="27"/>
      <c r="AHG267" s="27"/>
      <c r="AHH267" s="27"/>
      <c r="AHI267" s="27"/>
      <c r="AHJ267" s="27"/>
      <c r="AHK267" s="27"/>
      <c r="AHL267" s="27"/>
      <c r="AHM267" s="27"/>
      <c r="AHN267" s="27"/>
      <c r="AHO267" s="27"/>
      <c r="AHP267" s="27"/>
      <c r="AHQ267" s="27"/>
      <c r="AHR267" s="27"/>
      <c r="AHS267" s="27"/>
      <c r="AHT267" s="27"/>
      <c r="AHU267" s="27"/>
      <c r="AHV267" s="27"/>
      <c r="AHW267" s="27"/>
      <c r="AHX267" s="27"/>
      <c r="AHY267" s="27"/>
      <c r="AHZ267" s="27"/>
      <c r="AIA267" s="27"/>
      <c r="AIB267" s="27"/>
      <c r="AIC267" s="27"/>
      <c r="AID267" s="27"/>
      <c r="AIE267" s="27"/>
      <c r="AIF267" s="27"/>
      <c r="AIG267" s="27"/>
      <c r="AIH267" s="27"/>
      <c r="AII267" s="27"/>
      <c r="AIJ267" s="27"/>
      <c r="AIK267" s="27"/>
      <c r="AIL267" s="27"/>
      <c r="AIM267" s="27"/>
      <c r="AIN267" s="27"/>
      <c r="AIO267" s="27"/>
      <c r="AIP267" s="27"/>
      <c r="AIQ267" s="27"/>
      <c r="AIR267" s="27"/>
      <c r="AIS267" s="27"/>
      <c r="AIT267" s="27"/>
      <c r="AIU267" s="27"/>
      <c r="AIV267" s="27"/>
      <c r="AIW267" s="27"/>
      <c r="AIX267" s="27"/>
      <c r="AIY267" s="27"/>
      <c r="AIZ267" s="27"/>
      <c r="AJA267" s="27"/>
      <c r="AJB267" s="27"/>
      <c r="AJC267" s="27"/>
      <c r="AJD267" s="27"/>
      <c r="AJE267" s="27"/>
      <c r="AJF267" s="27"/>
      <c r="AJG267" s="27"/>
      <c r="AJH267" s="27"/>
      <c r="AJI267" s="27"/>
      <c r="AJJ267" s="27"/>
      <c r="AJK267" s="27"/>
      <c r="AJL267" s="27"/>
      <c r="AJM267" s="27"/>
      <c r="AJN267" s="27"/>
      <c r="AJO267" s="27"/>
      <c r="AJP267" s="27"/>
      <c r="AJQ267" s="27"/>
      <c r="AJR267" s="27"/>
      <c r="AJS267" s="27"/>
      <c r="AJT267" s="27"/>
      <c r="AJU267" s="27"/>
      <c r="AJV267" s="27"/>
      <c r="AJW267" s="27"/>
      <c r="AJX267" s="27"/>
      <c r="AJY267" s="27"/>
      <c r="AJZ267" s="27"/>
      <c r="AKA267" s="27"/>
      <c r="AKB267" s="27"/>
      <c r="AKC267" s="27"/>
      <c r="AKD267" s="27"/>
      <c r="AKE267" s="27"/>
      <c r="AKF267" s="27"/>
      <c r="AKG267" s="27"/>
      <c r="AKH267" s="27"/>
      <c r="AKI267" s="27"/>
      <c r="AKJ267" s="27"/>
      <c r="AKK267" s="27"/>
      <c r="AKL267" s="27"/>
      <c r="AKM267" s="27"/>
      <c r="AKN267" s="27"/>
      <c r="AKO267" s="27"/>
      <c r="AKP267" s="27"/>
      <c r="AKQ267" s="27"/>
      <c r="AKR267" s="27"/>
      <c r="AKS267" s="27"/>
      <c r="AKT267" s="27"/>
      <c r="AKU267" s="27"/>
      <c r="AKV267" s="27"/>
      <c r="AKW267" s="27"/>
      <c r="AKX267" s="27"/>
      <c r="AKY267" s="27"/>
      <c r="AKZ267" s="27"/>
      <c r="ALA267" s="27"/>
      <c r="ALB267" s="27"/>
      <c r="ALC267" s="27"/>
      <c r="ALD267" s="27"/>
      <c r="ALE267" s="27"/>
      <c r="ALF267" s="27"/>
      <c r="ALG267" s="27"/>
      <c r="ALH267" s="27"/>
      <c r="ALI267" s="27"/>
      <c r="ALJ267" s="27"/>
      <c r="ALK267" s="27"/>
      <c r="ALL267" s="27"/>
      <c r="ALM267" s="27"/>
      <c r="ALN267" s="27"/>
      <c r="ALO267" s="27"/>
      <c r="ALP267" s="27"/>
      <c r="ALQ267" s="27"/>
      <c r="ALR267" s="27"/>
      <c r="ALS267" s="27"/>
      <c r="ALT267" s="27"/>
      <c r="ALU267" s="27"/>
      <c r="ALV267" s="27"/>
      <c r="ALW267" s="27"/>
      <c r="ALX267" s="27"/>
      <c r="ALY267" s="27"/>
      <c r="ALZ267" s="27"/>
      <c r="AMA267" s="27"/>
      <c r="AMB267" s="27"/>
      <c r="AMC267" s="27"/>
      <c r="AMD267" s="27"/>
      <c r="AME267" s="27"/>
      <c r="AMF267" s="27"/>
      <c r="AMG267" s="27"/>
      <c r="AMH267" s="27"/>
    </row>
    <row r="268" spans="1:1022" s="28" customFormat="1" x14ac:dyDescent="0.2">
      <c r="A268" s="108"/>
      <c r="B268" s="57">
        <v>67010</v>
      </c>
      <c r="C268" s="23" t="s">
        <v>245</v>
      </c>
      <c r="D268" s="24" t="s">
        <v>32</v>
      </c>
      <c r="E268" s="25">
        <v>533</v>
      </c>
      <c r="F268" s="42">
        <v>2.09</v>
      </c>
      <c r="G268" s="42">
        <f t="shared" si="8"/>
        <v>2.58</v>
      </c>
      <c r="H268" s="42">
        <f t="shared" si="9"/>
        <v>1375.14</v>
      </c>
      <c r="I268" s="26">
        <v>2.2093750000000001</v>
      </c>
      <c r="J268" s="27"/>
      <c r="K268" s="43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  <c r="QR268" s="27"/>
      <c r="QS268" s="27"/>
      <c r="QT268" s="27"/>
      <c r="QU268" s="27"/>
      <c r="QV268" s="27"/>
      <c r="QW268" s="27"/>
      <c r="QX268" s="27"/>
      <c r="QY268" s="27"/>
      <c r="QZ268" s="27"/>
      <c r="RA268" s="27"/>
      <c r="RB268" s="27"/>
      <c r="RC268" s="27"/>
      <c r="RD268" s="27"/>
      <c r="RE268" s="27"/>
      <c r="RF268" s="27"/>
      <c r="RG268" s="27"/>
      <c r="RH268" s="27"/>
      <c r="RI268" s="27"/>
      <c r="RJ268" s="27"/>
      <c r="RK268" s="27"/>
      <c r="RL268" s="27"/>
      <c r="RM268" s="27"/>
      <c r="RN268" s="27"/>
      <c r="RO268" s="27"/>
      <c r="RP268" s="27"/>
      <c r="RQ268" s="27"/>
      <c r="RR268" s="27"/>
      <c r="RS268" s="27"/>
      <c r="RT268" s="27"/>
      <c r="RU268" s="27"/>
      <c r="RV268" s="27"/>
      <c r="RW268" s="27"/>
      <c r="RX268" s="27"/>
      <c r="RY268" s="27"/>
      <c r="RZ268" s="27"/>
      <c r="SA268" s="27"/>
      <c r="SB268" s="27"/>
      <c r="SC268" s="27"/>
      <c r="SD268" s="27"/>
      <c r="SE268" s="27"/>
      <c r="SF268" s="27"/>
      <c r="SG268" s="27"/>
      <c r="SH268" s="27"/>
      <c r="SI268" s="27"/>
      <c r="SJ268" s="27"/>
      <c r="SK268" s="27"/>
      <c r="SL268" s="27"/>
      <c r="SM268" s="27"/>
      <c r="SN268" s="27"/>
      <c r="SO268" s="27"/>
      <c r="SP268" s="27"/>
      <c r="SQ268" s="27"/>
      <c r="SR268" s="27"/>
      <c r="SS268" s="27"/>
      <c r="ST268" s="27"/>
      <c r="SU268" s="27"/>
      <c r="SV268" s="27"/>
      <c r="SW268" s="27"/>
      <c r="SX268" s="27"/>
      <c r="SY268" s="27"/>
      <c r="SZ268" s="27"/>
      <c r="TA268" s="27"/>
      <c r="TB268" s="27"/>
      <c r="TC268" s="27"/>
      <c r="TD268" s="27"/>
      <c r="TE268" s="27"/>
      <c r="TF268" s="27"/>
      <c r="TG268" s="27"/>
      <c r="TH268" s="27"/>
      <c r="TI268" s="27"/>
      <c r="TJ268" s="27"/>
      <c r="TK268" s="27"/>
      <c r="TL268" s="27"/>
      <c r="TM268" s="27"/>
      <c r="TN268" s="27"/>
      <c r="TO268" s="27"/>
      <c r="TP268" s="27"/>
      <c r="TQ268" s="27"/>
      <c r="TR268" s="27"/>
      <c r="TS268" s="27"/>
      <c r="TT268" s="27"/>
      <c r="TU268" s="27"/>
      <c r="TV268" s="27"/>
      <c r="TW268" s="27"/>
      <c r="TX268" s="27"/>
      <c r="TY268" s="27"/>
      <c r="TZ268" s="27"/>
      <c r="UA268" s="27"/>
      <c r="UB268" s="27"/>
      <c r="UC268" s="27"/>
      <c r="UD268" s="27"/>
      <c r="UE268" s="27"/>
      <c r="UF268" s="27"/>
      <c r="UG268" s="27"/>
      <c r="UH268" s="27"/>
      <c r="UI268" s="27"/>
      <c r="UJ268" s="27"/>
      <c r="UK268" s="27"/>
      <c r="UL268" s="27"/>
      <c r="UM268" s="27"/>
      <c r="UN268" s="27"/>
      <c r="UO268" s="27"/>
      <c r="UP268" s="27"/>
      <c r="UQ268" s="27"/>
      <c r="UR268" s="27"/>
      <c r="US268" s="27"/>
      <c r="UT268" s="27"/>
      <c r="UU268" s="27"/>
      <c r="UV268" s="27"/>
      <c r="UW268" s="27"/>
      <c r="UX268" s="27"/>
      <c r="UY268" s="27"/>
      <c r="UZ268" s="27"/>
      <c r="VA268" s="27"/>
      <c r="VB268" s="27"/>
      <c r="VC268" s="27"/>
      <c r="VD268" s="27"/>
      <c r="VE268" s="27"/>
      <c r="VF268" s="27"/>
      <c r="VG268" s="27"/>
      <c r="VH268" s="27"/>
      <c r="VI268" s="27"/>
      <c r="VJ268" s="27"/>
      <c r="VK268" s="27"/>
      <c r="VL268" s="27"/>
      <c r="VM268" s="27"/>
      <c r="VN268" s="27"/>
      <c r="VO268" s="27"/>
      <c r="VP268" s="27"/>
      <c r="VQ268" s="27"/>
      <c r="VR268" s="27"/>
      <c r="VS268" s="27"/>
      <c r="VT268" s="27"/>
      <c r="VU268" s="27"/>
      <c r="VV268" s="27"/>
      <c r="VW268" s="27"/>
      <c r="VX268" s="27"/>
      <c r="VY268" s="27"/>
      <c r="VZ268" s="27"/>
      <c r="WA268" s="27"/>
      <c r="WB268" s="27"/>
      <c r="WC268" s="27"/>
      <c r="WD268" s="27"/>
      <c r="WE268" s="27"/>
      <c r="WF268" s="27"/>
      <c r="WG268" s="27"/>
      <c r="WH268" s="27"/>
      <c r="WI268" s="27"/>
      <c r="WJ268" s="27"/>
      <c r="WK268" s="27"/>
      <c r="WL268" s="27"/>
      <c r="WM268" s="27"/>
      <c r="WN268" s="27"/>
      <c r="WO268" s="27"/>
      <c r="WP268" s="27"/>
      <c r="WQ268" s="27"/>
      <c r="WR268" s="27"/>
      <c r="WS268" s="27"/>
      <c r="WT268" s="27"/>
      <c r="WU268" s="27"/>
      <c r="WV268" s="27"/>
      <c r="WW268" s="27"/>
      <c r="WX268" s="27"/>
      <c r="WY268" s="27"/>
      <c r="WZ268" s="27"/>
      <c r="XA268" s="27"/>
      <c r="XB268" s="27"/>
      <c r="XC268" s="27"/>
      <c r="XD268" s="27"/>
      <c r="XE268" s="27"/>
      <c r="XF268" s="27"/>
      <c r="XG268" s="27"/>
      <c r="XH268" s="27"/>
      <c r="XI268" s="27"/>
      <c r="XJ268" s="27"/>
      <c r="XK268" s="27"/>
      <c r="XL268" s="27"/>
      <c r="XM268" s="27"/>
      <c r="XN268" s="27"/>
      <c r="XO268" s="27"/>
      <c r="XP268" s="27"/>
      <c r="XQ268" s="27"/>
      <c r="XR268" s="27"/>
      <c r="XS268" s="27"/>
      <c r="XT268" s="27"/>
      <c r="XU268" s="27"/>
      <c r="XV268" s="27"/>
      <c r="XW268" s="27"/>
      <c r="XX268" s="27"/>
      <c r="XY268" s="27"/>
      <c r="XZ268" s="27"/>
      <c r="YA268" s="27"/>
      <c r="YB268" s="27"/>
      <c r="YC268" s="27"/>
      <c r="YD268" s="27"/>
      <c r="YE268" s="27"/>
      <c r="YF268" s="27"/>
      <c r="YG268" s="27"/>
      <c r="YH268" s="27"/>
      <c r="YI268" s="27"/>
      <c r="YJ268" s="27"/>
      <c r="YK268" s="27"/>
      <c r="YL268" s="27"/>
      <c r="YM268" s="27"/>
      <c r="YN268" s="27"/>
      <c r="YO268" s="27"/>
      <c r="YP268" s="27"/>
      <c r="YQ268" s="27"/>
      <c r="YR268" s="27"/>
      <c r="YS268" s="27"/>
      <c r="YT268" s="27"/>
      <c r="YU268" s="27"/>
      <c r="YV268" s="27"/>
      <c r="YW268" s="27"/>
      <c r="YX268" s="27"/>
      <c r="YY268" s="27"/>
      <c r="YZ268" s="27"/>
      <c r="ZA268" s="27"/>
      <c r="ZB268" s="27"/>
      <c r="ZC268" s="27"/>
      <c r="ZD268" s="27"/>
      <c r="ZE268" s="27"/>
      <c r="ZF268" s="27"/>
      <c r="ZG268" s="27"/>
      <c r="ZH268" s="27"/>
      <c r="ZI268" s="27"/>
      <c r="ZJ268" s="27"/>
      <c r="ZK268" s="27"/>
      <c r="ZL268" s="27"/>
      <c r="ZM268" s="27"/>
      <c r="ZN268" s="27"/>
      <c r="ZO268" s="27"/>
      <c r="ZP268" s="27"/>
      <c r="ZQ268" s="27"/>
      <c r="ZR268" s="27"/>
      <c r="ZS268" s="27"/>
      <c r="ZT268" s="27"/>
      <c r="ZU268" s="27"/>
      <c r="ZV268" s="27"/>
      <c r="ZW268" s="27"/>
      <c r="ZX268" s="27"/>
      <c r="ZY268" s="27"/>
      <c r="ZZ268" s="27"/>
      <c r="AAA268" s="27"/>
      <c r="AAB268" s="27"/>
      <c r="AAC268" s="27"/>
      <c r="AAD268" s="27"/>
      <c r="AAE268" s="27"/>
      <c r="AAF268" s="27"/>
      <c r="AAG268" s="27"/>
      <c r="AAH268" s="27"/>
      <c r="AAI268" s="27"/>
      <c r="AAJ268" s="27"/>
      <c r="AAK268" s="27"/>
      <c r="AAL268" s="27"/>
      <c r="AAM268" s="27"/>
      <c r="AAN268" s="27"/>
      <c r="AAO268" s="27"/>
      <c r="AAP268" s="27"/>
      <c r="AAQ268" s="27"/>
      <c r="AAR268" s="27"/>
      <c r="AAS268" s="27"/>
      <c r="AAT268" s="27"/>
      <c r="AAU268" s="27"/>
      <c r="AAV268" s="27"/>
      <c r="AAW268" s="27"/>
      <c r="AAX268" s="27"/>
      <c r="AAY268" s="27"/>
      <c r="AAZ268" s="27"/>
      <c r="ABA268" s="27"/>
      <c r="ABB268" s="27"/>
      <c r="ABC268" s="27"/>
      <c r="ABD268" s="27"/>
      <c r="ABE268" s="27"/>
      <c r="ABF268" s="27"/>
      <c r="ABG268" s="27"/>
      <c r="ABH268" s="27"/>
      <c r="ABI268" s="27"/>
      <c r="ABJ268" s="27"/>
      <c r="ABK268" s="27"/>
      <c r="ABL268" s="27"/>
      <c r="ABM268" s="27"/>
      <c r="ABN268" s="27"/>
      <c r="ABO268" s="27"/>
      <c r="ABP268" s="27"/>
      <c r="ABQ268" s="27"/>
      <c r="ABR268" s="27"/>
      <c r="ABS268" s="27"/>
      <c r="ABT268" s="27"/>
      <c r="ABU268" s="27"/>
      <c r="ABV268" s="27"/>
      <c r="ABW268" s="27"/>
      <c r="ABX268" s="27"/>
      <c r="ABY268" s="27"/>
      <c r="ABZ268" s="27"/>
      <c r="ACA268" s="27"/>
      <c r="ACB268" s="27"/>
      <c r="ACC268" s="27"/>
      <c r="ACD268" s="27"/>
      <c r="ACE268" s="27"/>
      <c r="ACF268" s="27"/>
      <c r="ACG268" s="27"/>
      <c r="ACH268" s="27"/>
      <c r="ACI268" s="27"/>
      <c r="ACJ268" s="27"/>
      <c r="ACK268" s="27"/>
      <c r="ACL268" s="27"/>
      <c r="ACM268" s="27"/>
      <c r="ACN268" s="27"/>
      <c r="ACO268" s="27"/>
      <c r="ACP268" s="27"/>
      <c r="ACQ268" s="27"/>
      <c r="ACR268" s="27"/>
      <c r="ACS268" s="27"/>
      <c r="ACT268" s="27"/>
      <c r="ACU268" s="27"/>
      <c r="ACV268" s="27"/>
      <c r="ACW268" s="27"/>
      <c r="ACX268" s="27"/>
      <c r="ACY268" s="27"/>
      <c r="ACZ268" s="27"/>
      <c r="ADA268" s="27"/>
      <c r="ADB268" s="27"/>
      <c r="ADC268" s="27"/>
      <c r="ADD268" s="27"/>
      <c r="ADE268" s="27"/>
      <c r="ADF268" s="27"/>
      <c r="ADG268" s="27"/>
      <c r="ADH268" s="27"/>
      <c r="ADI268" s="27"/>
      <c r="ADJ268" s="27"/>
      <c r="ADK268" s="27"/>
      <c r="ADL268" s="27"/>
      <c r="ADM268" s="27"/>
      <c r="ADN268" s="27"/>
      <c r="ADO268" s="27"/>
      <c r="ADP268" s="27"/>
      <c r="ADQ268" s="27"/>
      <c r="ADR268" s="27"/>
      <c r="ADS268" s="27"/>
      <c r="ADT268" s="27"/>
      <c r="ADU268" s="27"/>
      <c r="ADV268" s="27"/>
      <c r="ADW268" s="27"/>
      <c r="ADX268" s="27"/>
      <c r="ADY268" s="27"/>
      <c r="ADZ268" s="27"/>
      <c r="AEA268" s="27"/>
      <c r="AEB268" s="27"/>
      <c r="AEC268" s="27"/>
      <c r="AED268" s="27"/>
      <c r="AEE268" s="27"/>
      <c r="AEF268" s="27"/>
      <c r="AEG268" s="27"/>
      <c r="AEH268" s="27"/>
      <c r="AEI268" s="27"/>
      <c r="AEJ268" s="27"/>
      <c r="AEK268" s="27"/>
      <c r="AEL268" s="27"/>
      <c r="AEM268" s="27"/>
      <c r="AEN268" s="27"/>
      <c r="AEO268" s="27"/>
      <c r="AEP268" s="27"/>
      <c r="AEQ268" s="27"/>
      <c r="AER268" s="27"/>
      <c r="AES268" s="27"/>
      <c r="AET268" s="27"/>
      <c r="AEU268" s="27"/>
      <c r="AEV268" s="27"/>
      <c r="AEW268" s="27"/>
      <c r="AEX268" s="27"/>
      <c r="AEY268" s="27"/>
      <c r="AEZ268" s="27"/>
      <c r="AFA268" s="27"/>
      <c r="AFB268" s="27"/>
      <c r="AFC268" s="27"/>
      <c r="AFD268" s="27"/>
      <c r="AFE268" s="27"/>
      <c r="AFF268" s="27"/>
      <c r="AFG268" s="27"/>
      <c r="AFH268" s="27"/>
      <c r="AFI268" s="27"/>
      <c r="AFJ268" s="27"/>
      <c r="AFK268" s="27"/>
      <c r="AFL268" s="27"/>
      <c r="AFM268" s="27"/>
      <c r="AFN268" s="27"/>
      <c r="AFO268" s="27"/>
      <c r="AFP268" s="27"/>
      <c r="AFQ268" s="27"/>
      <c r="AFR268" s="27"/>
      <c r="AFS268" s="27"/>
      <c r="AFT268" s="27"/>
      <c r="AFU268" s="27"/>
      <c r="AFV268" s="27"/>
      <c r="AFW268" s="27"/>
      <c r="AFX268" s="27"/>
      <c r="AFY268" s="27"/>
      <c r="AFZ268" s="27"/>
      <c r="AGA268" s="27"/>
      <c r="AGB268" s="27"/>
      <c r="AGC268" s="27"/>
      <c r="AGD268" s="27"/>
      <c r="AGE268" s="27"/>
      <c r="AGF268" s="27"/>
      <c r="AGG268" s="27"/>
      <c r="AGH268" s="27"/>
      <c r="AGI268" s="27"/>
      <c r="AGJ268" s="27"/>
      <c r="AGK268" s="27"/>
      <c r="AGL268" s="27"/>
      <c r="AGM268" s="27"/>
      <c r="AGN268" s="27"/>
      <c r="AGO268" s="27"/>
      <c r="AGP268" s="27"/>
      <c r="AGQ268" s="27"/>
      <c r="AGR268" s="27"/>
      <c r="AGS268" s="27"/>
      <c r="AGT268" s="27"/>
      <c r="AGU268" s="27"/>
      <c r="AGV268" s="27"/>
      <c r="AGW268" s="27"/>
      <c r="AGX268" s="27"/>
      <c r="AGY268" s="27"/>
      <c r="AGZ268" s="27"/>
      <c r="AHA268" s="27"/>
      <c r="AHB268" s="27"/>
      <c r="AHC268" s="27"/>
      <c r="AHD268" s="27"/>
      <c r="AHE268" s="27"/>
      <c r="AHF268" s="27"/>
      <c r="AHG268" s="27"/>
      <c r="AHH268" s="27"/>
      <c r="AHI268" s="27"/>
      <c r="AHJ268" s="27"/>
      <c r="AHK268" s="27"/>
      <c r="AHL268" s="27"/>
      <c r="AHM268" s="27"/>
      <c r="AHN268" s="27"/>
      <c r="AHO268" s="27"/>
      <c r="AHP268" s="27"/>
      <c r="AHQ268" s="27"/>
      <c r="AHR268" s="27"/>
      <c r="AHS268" s="27"/>
      <c r="AHT268" s="27"/>
      <c r="AHU268" s="27"/>
      <c r="AHV268" s="27"/>
      <c r="AHW268" s="27"/>
      <c r="AHX268" s="27"/>
      <c r="AHY268" s="27"/>
      <c r="AHZ268" s="27"/>
      <c r="AIA268" s="27"/>
      <c r="AIB268" s="27"/>
      <c r="AIC268" s="27"/>
      <c r="AID268" s="27"/>
      <c r="AIE268" s="27"/>
      <c r="AIF268" s="27"/>
      <c r="AIG268" s="27"/>
      <c r="AIH268" s="27"/>
      <c r="AII268" s="27"/>
      <c r="AIJ268" s="27"/>
      <c r="AIK268" s="27"/>
      <c r="AIL268" s="27"/>
      <c r="AIM268" s="27"/>
      <c r="AIN268" s="27"/>
      <c r="AIO268" s="27"/>
      <c r="AIP268" s="27"/>
      <c r="AIQ268" s="27"/>
      <c r="AIR268" s="27"/>
      <c r="AIS268" s="27"/>
      <c r="AIT268" s="27"/>
      <c r="AIU268" s="27"/>
      <c r="AIV268" s="27"/>
      <c r="AIW268" s="27"/>
      <c r="AIX268" s="27"/>
      <c r="AIY268" s="27"/>
      <c r="AIZ268" s="27"/>
      <c r="AJA268" s="27"/>
      <c r="AJB268" s="27"/>
      <c r="AJC268" s="27"/>
      <c r="AJD268" s="27"/>
      <c r="AJE268" s="27"/>
      <c r="AJF268" s="27"/>
      <c r="AJG268" s="27"/>
      <c r="AJH268" s="27"/>
      <c r="AJI268" s="27"/>
      <c r="AJJ268" s="27"/>
      <c r="AJK268" s="27"/>
      <c r="AJL268" s="27"/>
      <c r="AJM268" s="27"/>
      <c r="AJN268" s="27"/>
      <c r="AJO268" s="27"/>
      <c r="AJP268" s="27"/>
      <c r="AJQ268" s="27"/>
      <c r="AJR268" s="27"/>
      <c r="AJS268" s="27"/>
      <c r="AJT268" s="27"/>
      <c r="AJU268" s="27"/>
      <c r="AJV268" s="27"/>
      <c r="AJW268" s="27"/>
      <c r="AJX268" s="27"/>
      <c r="AJY268" s="27"/>
      <c r="AJZ268" s="27"/>
      <c r="AKA268" s="27"/>
      <c r="AKB268" s="27"/>
      <c r="AKC268" s="27"/>
      <c r="AKD268" s="27"/>
      <c r="AKE268" s="27"/>
      <c r="AKF268" s="27"/>
      <c r="AKG268" s="27"/>
      <c r="AKH268" s="27"/>
      <c r="AKI268" s="27"/>
      <c r="AKJ268" s="27"/>
      <c r="AKK268" s="27"/>
      <c r="AKL268" s="27"/>
      <c r="AKM268" s="27"/>
      <c r="AKN268" s="27"/>
      <c r="AKO268" s="27"/>
      <c r="AKP268" s="27"/>
      <c r="AKQ268" s="27"/>
      <c r="AKR268" s="27"/>
      <c r="AKS268" s="27"/>
      <c r="AKT268" s="27"/>
      <c r="AKU268" s="27"/>
      <c r="AKV268" s="27"/>
      <c r="AKW268" s="27"/>
      <c r="AKX268" s="27"/>
      <c r="AKY268" s="27"/>
      <c r="AKZ268" s="27"/>
      <c r="ALA268" s="27"/>
      <c r="ALB268" s="27"/>
      <c r="ALC268" s="27"/>
      <c r="ALD268" s="27"/>
      <c r="ALE268" s="27"/>
      <c r="ALF268" s="27"/>
      <c r="ALG268" s="27"/>
      <c r="ALH268" s="27"/>
      <c r="ALI268" s="27"/>
      <c r="ALJ268" s="27"/>
      <c r="ALK268" s="27"/>
      <c r="ALL268" s="27"/>
      <c r="ALM268" s="27"/>
      <c r="ALN268" s="27"/>
      <c r="ALO268" s="27"/>
      <c r="ALP268" s="27"/>
      <c r="ALQ268" s="27"/>
      <c r="ALR268" s="27"/>
      <c r="ALS268" s="27"/>
      <c r="ALT268" s="27"/>
      <c r="ALU268" s="27"/>
      <c r="ALV268" s="27"/>
      <c r="ALW268" s="27"/>
      <c r="ALX268" s="27"/>
      <c r="ALY268" s="27"/>
      <c r="ALZ268" s="27"/>
      <c r="AMA268" s="27"/>
      <c r="AMB268" s="27"/>
      <c r="AMC268" s="27"/>
      <c r="AMD268" s="27"/>
      <c r="AME268" s="27"/>
      <c r="AMF268" s="27"/>
      <c r="AMG268" s="27"/>
      <c r="AMH268" s="27"/>
    </row>
    <row r="269" spans="1:1022" s="28" customFormat="1" x14ac:dyDescent="0.2">
      <c r="A269" s="108"/>
      <c r="B269" s="57">
        <v>67011</v>
      </c>
      <c r="C269" s="23" t="s">
        <v>246</v>
      </c>
      <c r="D269" s="24" t="s">
        <v>32</v>
      </c>
      <c r="E269" s="25">
        <v>533</v>
      </c>
      <c r="F269" s="42">
        <v>6.36</v>
      </c>
      <c r="G269" s="42">
        <f t="shared" si="8"/>
        <v>7.85</v>
      </c>
      <c r="H269" s="42">
        <f t="shared" si="9"/>
        <v>4184.05</v>
      </c>
      <c r="I269" s="26">
        <v>6.6912499999999993</v>
      </c>
      <c r="J269" s="27"/>
      <c r="K269" s="43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  <c r="QR269" s="27"/>
      <c r="QS269" s="27"/>
      <c r="QT269" s="27"/>
      <c r="QU269" s="27"/>
      <c r="QV269" s="27"/>
      <c r="QW269" s="27"/>
      <c r="QX269" s="27"/>
      <c r="QY269" s="27"/>
      <c r="QZ269" s="27"/>
      <c r="RA269" s="27"/>
      <c r="RB269" s="27"/>
      <c r="RC269" s="27"/>
      <c r="RD269" s="27"/>
      <c r="RE269" s="27"/>
      <c r="RF269" s="27"/>
      <c r="RG269" s="27"/>
      <c r="RH269" s="27"/>
      <c r="RI269" s="27"/>
      <c r="RJ269" s="27"/>
      <c r="RK269" s="27"/>
      <c r="RL269" s="27"/>
      <c r="RM269" s="27"/>
      <c r="RN269" s="27"/>
      <c r="RO269" s="27"/>
      <c r="RP269" s="27"/>
      <c r="RQ269" s="27"/>
      <c r="RR269" s="27"/>
      <c r="RS269" s="27"/>
      <c r="RT269" s="27"/>
      <c r="RU269" s="27"/>
      <c r="RV269" s="27"/>
      <c r="RW269" s="27"/>
      <c r="RX269" s="27"/>
      <c r="RY269" s="27"/>
      <c r="RZ269" s="27"/>
      <c r="SA269" s="27"/>
      <c r="SB269" s="27"/>
      <c r="SC269" s="27"/>
      <c r="SD269" s="27"/>
      <c r="SE269" s="27"/>
      <c r="SF269" s="27"/>
      <c r="SG269" s="27"/>
      <c r="SH269" s="27"/>
      <c r="SI269" s="27"/>
      <c r="SJ269" s="27"/>
      <c r="SK269" s="27"/>
      <c r="SL269" s="27"/>
      <c r="SM269" s="27"/>
      <c r="SN269" s="27"/>
      <c r="SO269" s="27"/>
      <c r="SP269" s="27"/>
      <c r="SQ269" s="27"/>
      <c r="SR269" s="27"/>
      <c r="SS269" s="27"/>
      <c r="ST269" s="27"/>
      <c r="SU269" s="27"/>
      <c r="SV269" s="27"/>
      <c r="SW269" s="27"/>
      <c r="SX269" s="27"/>
      <c r="SY269" s="27"/>
      <c r="SZ269" s="27"/>
      <c r="TA269" s="27"/>
      <c r="TB269" s="27"/>
      <c r="TC269" s="27"/>
      <c r="TD269" s="27"/>
      <c r="TE269" s="27"/>
      <c r="TF269" s="27"/>
      <c r="TG269" s="27"/>
      <c r="TH269" s="27"/>
      <c r="TI269" s="27"/>
      <c r="TJ269" s="27"/>
      <c r="TK269" s="27"/>
      <c r="TL269" s="27"/>
      <c r="TM269" s="27"/>
      <c r="TN269" s="27"/>
      <c r="TO269" s="27"/>
      <c r="TP269" s="27"/>
      <c r="TQ269" s="27"/>
      <c r="TR269" s="27"/>
      <c r="TS269" s="27"/>
      <c r="TT269" s="27"/>
      <c r="TU269" s="27"/>
      <c r="TV269" s="27"/>
      <c r="TW269" s="27"/>
      <c r="TX269" s="27"/>
      <c r="TY269" s="27"/>
      <c r="TZ269" s="27"/>
      <c r="UA269" s="27"/>
      <c r="UB269" s="27"/>
      <c r="UC269" s="27"/>
      <c r="UD269" s="27"/>
      <c r="UE269" s="27"/>
      <c r="UF269" s="27"/>
      <c r="UG269" s="27"/>
      <c r="UH269" s="27"/>
      <c r="UI269" s="27"/>
      <c r="UJ269" s="27"/>
      <c r="UK269" s="27"/>
      <c r="UL269" s="27"/>
      <c r="UM269" s="27"/>
      <c r="UN269" s="27"/>
      <c r="UO269" s="27"/>
      <c r="UP269" s="27"/>
      <c r="UQ269" s="27"/>
      <c r="UR269" s="27"/>
      <c r="US269" s="27"/>
      <c r="UT269" s="27"/>
      <c r="UU269" s="27"/>
      <c r="UV269" s="27"/>
      <c r="UW269" s="27"/>
      <c r="UX269" s="27"/>
      <c r="UY269" s="27"/>
      <c r="UZ269" s="27"/>
      <c r="VA269" s="27"/>
      <c r="VB269" s="27"/>
      <c r="VC269" s="27"/>
      <c r="VD269" s="27"/>
      <c r="VE269" s="27"/>
      <c r="VF269" s="27"/>
      <c r="VG269" s="27"/>
      <c r="VH269" s="27"/>
      <c r="VI269" s="27"/>
      <c r="VJ269" s="27"/>
      <c r="VK269" s="27"/>
      <c r="VL269" s="27"/>
      <c r="VM269" s="27"/>
      <c r="VN269" s="27"/>
      <c r="VO269" s="27"/>
      <c r="VP269" s="27"/>
      <c r="VQ269" s="27"/>
      <c r="VR269" s="27"/>
      <c r="VS269" s="27"/>
      <c r="VT269" s="27"/>
      <c r="VU269" s="27"/>
      <c r="VV269" s="27"/>
      <c r="VW269" s="27"/>
      <c r="VX269" s="27"/>
      <c r="VY269" s="27"/>
      <c r="VZ269" s="27"/>
      <c r="WA269" s="27"/>
      <c r="WB269" s="27"/>
      <c r="WC269" s="27"/>
      <c r="WD269" s="27"/>
      <c r="WE269" s="27"/>
      <c r="WF269" s="27"/>
      <c r="WG269" s="27"/>
      <c r="WH269" s="27"/>
      <c r="WI269" s="27"/>
      <c r="WJ269" s="27"/>
      <c r="WK269" s="27"/>
      <c r="WL269" s="27"/>
      <c r="WM269" s="27"/>
      <c r="WN269" s="27"/>
      <c r="WO269" s="27"/>
      <c r="WP269" s="27"/>
      <c r="WQ269" s="27"/>
      <c r="WR269" s="27"/>
      <c r="WS269" s="27"/>
      <c r="WT269" s="27"/>
      <c r="WU269" s="27"/>
      <c r="WV269" s="27"/>
      <c r="WW269" s="27"/>
      <c r="WX269" s="27"/>
      <c r="WY269" s="27"/>
      <c r="WZ269" s="27"/>
      <c r="XA269" s="27"/>
      <c r="XB269" s="27"/>
      <c r="XC269" s="27"/>
      <c r="XD269" s="27"/>
      <c r="XE269" s="27"/>
      <c r="XF269" s="27"/>
      <c r="XG269" s="27"/>
      <c r="XH269" s="27"/>
      <c r="XI269" s="27"/>
      <c r="XJ269" s="27"/>
      <c r="XK269" s="27"/>
      <c r="XL269" s="27"/>
      <c r="XM269" s="27"/>
      <c r="XN269" s="27"/>
      <c r="XO269" s="27"/>
      <c r="XP269" s="27"/>
      <c r="XQ269" s="27"/>
      <c r="XR269" s="27"/>
      <c r="XS269" s="27"/>
      <c r="XT269" s="27"/>
      <c r="XU269" s="27"/>
      <c r="XV269" s="27"/>
      <c r="XW269" s="27"/>
      <c r="XX269" s="27"/>
      <c r="XY269" s="27"/>
      <c r="XZ269" s="27"/>
      <c r="YA269" s="27"/>
      <c r="YB269" s="27"/>
      <c r="YC269" s="27"/>
      <c r="YD269" s="27"/>
      <c r="YE269" s="27"/>
      <c r="YF269" s="27"/>
      <c r="YG269" s="27"/>
      <c r="YH269" s="27"/>
      <c r="YI269" s="27"/>
      <c r="YJ269" s="27"/>
      <c r="YK269" s="27"/>
      <c r="YL269" s="27"/>
      <c r="YM269" s="27"/>
      <c r="YN269" s="27"/>
      <c r="YO269" s="27"/>
      <c r="YP269" s="27"/>
      <c r="YQ269" s="27"/>
      <c r="YR269" s="27"/>
      <c r="YS269" s="27"/>
      <c r="YT269" s="27"/>
      <c r="YU269" s="27"/>
      <c r="YV269" s="27"/>
      <c r="YW269" s="27"/>
      <c r="YX269" s="27"/>
      <c r="YY269" s="27"/>
      <c r="YZ269" s="27"/>
      <c r="ZA269" s="27"/>
      <c r="ZB269" s="27"/>
      <c r="ZC269" s="27"/>
      <c r="ZD269" s="27"/>
      <c r="ZE269" s="27"/>
      <c r="ZF269" s="27"/>
      <c r="ZG269" s="27"/>
      <c r="ZH269" s="27"/>
      <c r="ZI269" s="27"/>
      <c r="ZJ269" s="27"/>
      <c r="ZK269" s="27"/>
      <c r="ZL269" s="27"/>
      <c r="ZM269" s="27"/>
      <c r="ZN269" s="27"/>
      <c r="ZO269" s="27"/>
      <c r="ZP269" s="27"/>
      <c r="ZQ269" s="27"/>
      <c r="ZR269" s="27"/>
      <c r="ZS269" s="27"/>
      <c r="ZT269" s="27"/>
      <c r="ZU269" s="27"/>
      <c r="ZV269" s="27"/>
      <c r="ZW269" s="27"/>
      <c r="ZX269" s="27"/>
      <c r="ZY269" s="27"/>
      <c r="ZZ269" s="27"/>
      <c r="AAA269" s="27"/>
      <c r="AAB269" s="27"/>
      <c r="AAC269" s="27"/>
      <c r="AAD269" s="27"/>
      <c r="AAE269" s="27"/>
      <c r="AAF269" s="27"/>
      <c r="AAG269" s="27"/>
      <c r="AAH269" s="27"/>
      <c r="AAI269" s="27"/>
      <c r="AAJ269" s="27"/>
      <c r="AAK269" s="27"/>
      <c r="AAL269" s="27"/>
      <c r="AAM269" s="27"/>
      <c r="AAN269" s="27"/>
      <c r="AAO269" s="27"/>
      <c r="AAP269" s="27"/>
      <c r="AAQ269" s="27"/>
      <c r="AAR269" s="27"/>
      <c r="AAS269" s="27"/>
      <c r="AAT269" s="27"/>
      <c r="AAU269" s="27"/>
      <c r="AAV269" s="27"/>
      <c r="AAW269" s="27"/>
      <c r="AAX269" s="27"/>
      <c r="AAY269" s="27"/>
      <c r="AAZ269" s="27"/>
      <c r="ABA269" s="27"/>
      <c r="ABB269" s="27"/>
      <c r="ABC269" s="27"/>
      <c r="ABD269" s="27"/>
      <c r="ABE269" s="27"/>
      <c r="ABF269" s="27"/>
      <c r="ABG269" s="27"/>
      <c r="ABH269" s="27"/>
      <c r="ABI269" s="27"/>
      <c r="ABJ269" s="27"/>
      <c r="ABK269" s="27"/>
      <c r="ABL269" s="27"/>
      <c r="ABM269" s="27"/>
      <c r="ABN269" s="27"/>
      <c r="ABO269" s="27"/>
      <c r="ABP269" s="27"/>
      <c r="ABQ269" s="27"/>
      <c r="ABR269" s="27"/>
      <c r="ABS269" s="27"/>
      <c r="ABT269" s="27"/>
      <c r="ABU269" s="27"/>
      <c r="ABV269" s="27"/>
      <c r="ABW269" s="27"/>
      <c r="ABX269" s="27"/>
      <c r="ABY269" s="27"/>
      <c r="ABZ269" s="27"/>
      <c r="ACA269" s="27"/>
      <c r="ACB269" s="27"/>
      <c r="ACC269" s="27"/>
      <c r="ACD269" s="27"/>
      <c r="ACE269" s="27"/>
      <c r="ACF269" s="27"/>
      <c r="ACG269" s="27"/>
      <c r="ACH269" s="27"/>
      <c r="ACI269" s="27"/>
      <c r="ACJ269" s="27"/>
      <c r="ACK269" s="27"/>
      <c r="ACL269" s="27"/>
      <c r="ACM269" s="27"/>
      <c r="ACN269" s="27"/>
      <c r="ACO269" s="27"/>
      <c r="ACP269" s="27"/>
      <c r="ACQ269" s="27"/>
      <c r="ACR269" s="27"/>
      <c r="ACS269" s="27"/>
      <c r="ACT269" s="27"/>
      <c r="ACU269" s="27"/>
      <c r="ACV269" s="27"/>
      <c r="ACW269" s="27"/>
      <c r="ACX269" s="27"/>
      <c r="ACY269" s="27"/>
      <c r="ACZ269" s="27"/>
      <c r="ADA269" s="27"/>
      <c r="ADB269" s="27"/>
      <c r="ADC269" s="27"/>
      <c r="ADD269" s="27"/>
      <c r="ADE269" s="27"/>
      <c r="ADF269" s="27"/>
      <c r="ADG269" s="27"/>
      <c r="ADH269" s="27"/>
      <c r="ADI269" s="27"/>
      <c r="ADJ269" s="27"/>
      <c r="ADK269" s="27"/>
      <c r="ADL269" s="27"/>
      <c r="ADM269" s="27"/>
      <c r="ADN269" s="27"/>
      <c r="ADO269" s="27"/>
      <c r="ADP269" s="27"/>
      <c r="ADQ269" s="27"/>
      <c r="ADR269" s="27"/>
      <c r="ADS269" s="27"/>
      <c r="ADT269" s="27"/>
      <c r="ADU269" s="27"/>
      <c r="ADV269" s="27"/>
      <c r="ADW269" s="27"/>
      <c r="ADX269" s="27"/>
      <c r="ADY269" s="27"/>
      <c r="ADZ269" s="27"/>
      <c r="AEA269" s="27"/>
      <c r="AEB269" s="27"/>
      <c r="AEC269" s="27"/>
      <c r="AED269" s="27"/>
      <c r="AEE269" s="27"/>
      <c r="AEF269" s="27"/>
      <c r="AEG269" s="27"/>
      <c r="AEH269" s="27"/>
      <c r="AEI269" s="27"/>
      <c r="AEJ269" s="27"/>
      <c r="AEK269" s="27"/>
      <c r="AEL269" s="27"/>
      <c r="AEM269" s="27"/>
      <c r="AEN269" s="27"/>
      <c r="AEO269" s="27"/>
      <c r="AEP269" s="27"/>
      <c r="AEQ269" s="27"/>
      <c r="AER269" s="27"/>
      <c r="AES269" s="27"/>
      <c r="AET269" s="27"/>
      <c r="AEU269" s="27"/>
      <c r="AEV269" s="27"/>
      <c r="AEW269" s="27"/>
      <c r="AEX269" s="27"/>
      <c r="AEY269" s="27"/>
      <c r="AEZ269" s="27"/>
      <c r="AFA269" s="27"/>
      <c r="AFB269" s="27"/>
      <c r="AFC269" s="27"/>
      <c r="AFD269" s="27"/>
      <c r="AFE269" s="27"/>
      <c r="AFF269" s="27"/>
      <c r="AFG269" s="27"/>
      <c r="AFH269" s="27"/>
      <c r="AFI269" s="27"/>
      <c r="AFJ269" s="27"/>
      <c r="AFK269" s="27"/>
      <c r="AFL269" s="27"/>
      <c r="AFM269" s="27"/>
      <c r="AFN269" s="27"/>
      <c r="AFO269" s="27"/>
      <c r="AFP269" s="27"/>
      <c r="AFQ269" s="27"/>
      <c r="AFR269" s="27"/>
      <c r="AFS269" s="27"/>
      <c r="AFT269" s="27"/>
      <c r="AFU269" s="27"/>
      <c r="AFV269" s="27"/>
      <c r="AFW269" s="27"/>
      <c r="AFX269" s="27"/>
      <c r="AFY269" s="27"/>
      <c r="AFZ269" s="27"/>
      <c r="AGA269" s="27"/>
      <c r="AGB269" s="27"/>
      <c r="AGC269" s="27"/>
      <c r="AGD269" s="27"/>
      <c r="AGE269" s="27"/>
      <c r="AGF269" s="27"/>
      <c r="AGG269" s="27"/>
      <c r="AGH269" s="27"/>
      <c r="AGI269" s="27"/>
      <c r="AGJ269" s="27"/>
      <c r="AGK269" s="27"/>
      <c r="AGL269" s="27"/>
      <c r="AGM269" s="27"/>
      <c r="AGN269" s="27"/>
      <c r="AGO269" s="27"/>
      <c r="AGP269" s="27"/>
      <c r="AGQ269" s="27"/>
      <c r="AGR269" s="27"/>
      <c r="AGS269" s="27"/>
      <c r="AGT269" s="27"/>
      <c r="AGU269" s="27"/>
      <c r="AGV269" s="27"/>
      <c r="AGW269" s="27"/>
      <c r="AGX269" s="27"/>
      <c r="AGY269" s="27"/>
      <c r="AGZ269" s="27"/>
      <c r="AHA269" s="27"/>
      <c r="AHB269" s="27"/>
      <c r="AHC269" s="27"/>
      <c r="AHD269" s="27"/>
      <c r="AHE269" s="27"/>
      <c r="AHF269" s="27"/>
      <c r="AHG269" s="27"/>
      <c r="AHH269" s="27"/>
      <c r="AHI269" s="27"/>
      <c r="AHJ269" s="27"/>
      <c r="AHK269" s="27"/>
      <c r="AHL269" s="27"/>
      <c r="AHM269" s="27"/>
      <c r="AHN269" s="27"/>
      <c r="AHO269" s="27"/>
      <c r="AHP269" s="27"/>
      <c r="AHQ269" s="27"/>
      <c r="AHR269" s="27"/>
      <c r="AHS269" s="27"/>
      <c r="AHT269" s="27"/>
      <c r="AHU269" s="27"/>
      <c r="AHV269" s="27"/>
      <c r="AHW269" s="27"/>
      <c r="AHX269" s="27"/>
      <c r="AHY269" s="27"/>
      <c r="AHZ269" s="27"/>
      <c r="AIA269" s="27"/>
      <c r="AIB269" s="27"/>
      <c r="AIC269" s="27"/>
      <c r="AID269" s="27"/>
      <c r="AIE269" s="27"/>
      <c r="AIF269" s="27"/>
      <c r="AIG269" s="27"/>
      <c r="AIH269" s="27"/>
      <c r="AII269" s="27"/>
      <c r="AIJ269" s="27"/>
      <c r="AIK269" s="27"/>
      <c r="AIL269" s="27"/>
      <c r="AIM269" s="27"/>
      <c r="AIN269" s="27"/>
      <c r="AIO269" s="27"/>
      <c r="AIP269" s="27"/>
      <c r="AIQ269" s="27"/>
      <c r="AIR269" s="27"/>
      <c r="AIS269" s="27"/>
      <c r="AIT269" s="27"/>
      <c r="AIU269" s="27"/>
      <c r="AIV269" s="27"/>
      <c r="AIW269" s="27"/>
      <c r="AIX269" s="27"/>
      <c r="AIY269" s="27"/>
      <c r="AIZ269" s="27"/>
      <c r="AJA269" s="27"/>
      <c r="AJB269" s="27"/>
      <c r="AJC269" s="27"/>
      <c r="AJD269" s="27"/>
      <c r="AJE269" s="27"/>
      <c r="AJF269" s="27"/>
      <c r="AJG269" s="27"/>
      <c r="AJH269" s="27"/>
      <c r="AJI269" s="27"/>
      <c r="AJJ269" s="27"/>
      <c r="AJK269" s="27"/>
      <c r="AJL269" s="27"/>
      <c r="AJM269" s="27"/>
      <c r="AJN269" s="27"/>
      <c r="AJO269" s="27"/>
      <c r="AJP269" s="27"/>
      <c r="AJQ269" s="27"/>
      <c r="AJR269" s="27"/>
      <c r="AJS269" s="27"/>
      <c r="AJT269" s="27"/>
      <c r="AJU269" s="27"/>
      <c r="AJV269" s="27"/>
      <c r="AJW269" s="27"/>
      <c r="AJX269" s="27"/>
      <c r="AJY269" s="27"/>
      <c r="AJZ269" s="27"/>
      <c r="AKA269" s="27"/>
      <c r="AKB269" s="27"/>
      <c r="AKC269" s="27"/>
      <c r="AKD269" s="27"/>
      <c r="AKE269" s="27"/>
      <c r="AKF269" s="27"/>
      <c r="AKG269" s="27"/>
      <c r="AKH269" s="27"/>
      <c r="AKI269" s="27"/>
      <c r="AKJ269" s="27"/>
      <c r="AKK269" s="27"/>
      <c r="AKL269" s="27"/>
      <c r="AKM269" s="27"/>
      <c r="AKN269" s="27"/>
      <c r="AKO269" s="27"/>
      <c r="AKP269" s="27"/>
      <c r="AKQ269" s="27"/>
      <c r="AKR269" s="27"/>
      <c r="AKS269" s="27"/>
      <c r="AKT269" s="27"/>
      <c r="AKU269" s="27"/>
      <c r="AKV269" s="27"/>
      <c r="AKW269" s="27"/>
      <c r="AKX269" s="27"/>
      <c r="AKY269" s="27"/>
      <c r="AKZ269" s="27"/>
      <c r="ALA269" s="27"/>
      <c r="ALB269" s="27"/>
      <c r="ALC269" s="27"/>
      <c r="ALD269" s="27"/>
      <c r="ALE269" s="27"/>
      <c r="ALF269" s="27"/>
      <c r="ALG269" s="27"/>
      <c r="ALH269" s="27"/>
      <c r="ALI269" s="27"/>
      <c r="ALJ269" s="27"/>
      <c r="ALK269" s="27"/>
      <c r="ALL269" s="27"/>
      <c r="ALM269" s="27"/>
      <c r="ALN269" s="27"/>
      <c r="ALO269" s="27"/>
      <c r="ALP269" s="27"/>
      <c r="ALQ269" s="27"/>
      <c r="ALR269" s="27"/>
      <c r="ALS269" s="27"/>
      <c r="ALT269" s="27"/>
      <c r="ALU269" s="27"/>
      <c r="ALV269" s="27"/>
      <c r="ALW269" s="27"/>
      <c r="ALX269" s="27"/>
      <c r="ALY269" s="27"/>
      <c r="ALZ269" s="27"/>
      <c r="AMA269" s="27"/>
      <c r="AMB269" s="27"/>
      <c r="AMC269" s="27"/>
      <c r="AMD269" s="27"/>
      <c r="AME269" s="27"/>
      <c r="AMF269" s="27"/>
      <c r="AMG269" s="27"/>
      <c r="AMH269" s="27"/>
    </row>
    <row r="270" spans="1:1022" s="28" customFormat="1" x14ac:dyDescent="0.2">
      <c r="A270" s="108"/>
      <c r="B270" s="57">
        <v>67012</v>
      </c>
      <c r="C270" s="23" t="s">
        <v>247</v>
      </c>
      <c r="D270" s="24" t="s">
        <v>32</v>
      </c>
      <c r="E270" s="25">
        <v>106</v>
      </c>
      <c r="F270" s="42">
        <v>16.95</v>
      </c>
      <c r="G270" s="42">
        <f t="shared" si="8"/>
        <v>20.91</v>
      </c>
      <c r="H270" s="42">
        <f t="shared" si="9"/>
        <v>2216.46</v>
      </c>
      <c r="I270" s="26">
        <v>17.839124999999999</v>
      </c>
      <c r="J270" s="27"/>
      <c r="K270" s="43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  <c r="QR270" s="27"/>
      <c r="QS270" s="27"/>
      <c r="QT270" s="27"/>
      <c r="QU270" s="27"/>
      <c r="QV270" s="27"/>
      <c r="QW270" s="27"/>
      <c r="QX270" s="27"/>
      <c r="QY270" s="27"/>
      <c r="QZ270" s="27"/>
      <c r="RA270" s="27"/>
      <c r="RB270" s="27"/>
      <c r="RC270" s="27"/>
      <c r="RD270" s="27"/>
      <c r="RE270" s="27"/>
      <c r="RF270" s="27"/>
      <c r="RG270" s="27"/>
      <c r="RH270" s="27"/>
      <c r="RI270" s="27"/>
      <c r="RJ270" s="27"/>
      <c r="RK270" s="27"/>
      <c r="RL270" s="27"/>
      <c r="RM270" s="27"/>
      <c r="RN270" s="27"/>
      <c r="RO270" s="27"/>
      <c r="RP270" s="27"/>
      <c r="RQ270" s="27"/>
      <c r="RR270" s="27"/>
      <c r="RS270" s="27"/>
      <c r="RT270" s="27"/>
      <c r="RU270" s="27"/>
      <c r="RV270" s="27"/>
      <c r="RW270" s="27"/>
      <c r="RX270" s="27"/>
      <c r="RY270" s="27"/>
      <c r="RZ270" s="27"/>
      <c r="SA270" s="27"/>
      <c r="SB270" s="27"/>
      <c r="SC270" s="27"/>
      <c r="SD270" s="27"/>
      <c r="SE270" s="27"/>
      <c r="SF270" s="27"/>
      <c r="SG270" s="27"/>
      <c r="SH270" s="27"/>
      <c r="SI270" s="27"/>
      <c r="SJ270" s="27"/>
      <c r="SK270" s="27"/>
      <c r="SL270" s="27"/>
      <c r="SM270" s="27"/>
      <c r="SN270" s="27"/>
      <c r="SO270" s="27"/>
      <c r="SP270" s="27"/>
      <c r="SQ270" s="27"/>
      <c r="SR270" s="27"/>
      <c r="SS270" s="27"/>
      <c r="ST270" s="27"/>
      <c r="SU270" s="27"/>
      <c r="SV270" s="27"/>
      <c r="SW270" s="27"/>
      <c r="SX270" s="27"/>
      <c r="SY270" s="27"/>
      <c r="SZ270" s="27"/>
      <c r="TA270" s="27"/>
      <c r="TB270" s="27"/>
      <c r="TC270" s="27"/>
      <c r="TD270" s="27"/>
      <c r="TE270" s="27"/>
      <c r="TF270" s="27"/>
      <c r="TG270" s="27"/>
      <c r="TH270" s="27"/>
      <c r="TI270" s="27"/>
      <c r="TJ270" s="27"/>
      <c r="TK270" s="27"/>
      <c r="TL270" s="27"/>
      <c r="TM270" s="27"/>
      <c r="TN270" s="27"/>
      <c r="TO270" s="27"/>
      <c r="TP270" s="27"/>
      <c r="TQ270" s="27"/>
      <c r="TR270" s="27"/>
      <c r="TS270" s="27"/>
      <c r="TT270" s="27"/>
      <c r="TU270" s="27"/>
      <c r="TV270" s="27"/>
      <c r="TW270" s="27"/>
      <c r="TX270" s="27"/>
      <c r="TY270" s="27"/>
      <c r="TZ270" s="27"/>
      <c r="UA270" s="27"/>
      <c r="UB270" s="27"/>
      <c r="UC270" s="27"/>
      <c r="UD270" s="27"/>
      <c r="UE270" s="27"/>
      <c r="UF270" s="27"/>
      <c r="UG270" s="27"/>
      <c r="UH270" s="27"/>
      <c r="UI270" s="27"/>
      <c r="UJ270" s="27"/>
      <c r="UK270" s="27"/>
      <c r="UL270" s="27"/>
      <c r="UM270" s="27"/>
      <c r="UN270" s="27"/>
      <c r="UO270" s="27"/>
      <c r="UP270" s="27"/>
      <c r="UQ270" s="27"/>
      <c r="UR270" s="27"/>
      <c r="US270" s="27"/>
      <c r="UT270" s="27"/>
      <c r="UU270" s="27"/>
      <c r="UV270" s="27"/>
      <c r="UW270" s="27"/>
      <c r="UX270" s="27"/>
      <c r="UY270" s="27"/>
      <c r="UZ270" s="27"/>
      <c r="VA270" s="27"/>
      <c r="VB270" s="27"/>
      <c r="VC270" s="27"/>
      <c r="VD270" s="27"/>
      <c r="VE270" s="27"/>
      <c r="VF270" s="27"/>
      <c r="VG270" s="27"/>
      <c r="VH270" s="27"/>
      <c r="VI270" s="27"/>
      <c r="VJ270" s="27"/>
      <c r="VK270" s="27"/>
      <c r="VL270" s="27"/>
      <c r="VM270" s="27"/>
      <c r="VN270" s="27"/>
      <c r="VO270" s="27"/>
      <c r="VP270" s="27"/>
      <c r="VQ270" s="27"/>
      <c r="VR270" s="27"/>
      <c r="VS270" s="27"/>
      <c r="VT270" s="27"/>
      <c r="VU270" s="27"/>
      <c r="VV270" s="27"/>
      <c r="VW270" s="27"/>
      <c r="VX270" s="27"/>
      <c r="VY270" s="27"/>
      <c r="VZ270" s="27"/>
      <c r="WA270" s="27"/>
      <c r="WB270" s="27"/>
      <c r="WC270" s="27"/>
      <c r="WD270" s="27"/>
      <c r="WE270" s="27"/>
      <c r="WF270" s="27"/>
      <c r="WG270" s="27"/>
      <c r="WH270" s="27"/>
      <c r="WI270" s="27"/>
      <c r="WJ270" s="27"/>
      <c r="WK270" s="27"/>
      <c r="WL270" s="27"/>
      <c r="WM270" s="27"/>
      <c r="WN270" s="27"/>
      <c r="WO270" s="27"/>
      <c r="WP270" s="27"/>
      <c r="WQ270" s="27"/>
      <c r="WR270" s="27"/>
      <c r="WS270" s="27"/>
      <c r="WT270" s="27"/>
      <c r="WU270" s="27"/>
      <c r="WV270" s="27"/>
      <c r="WW270" s="27"/>
      <c r="WX270" s="27"/>
      <c r="WY270" s="27"/>
      <c r="WZ270" s="27"/>
      <c r="XA270" s="27"/>
      <c r="XB270" s="27"/>
      <c r="XC270" s="27"/>
      <c r="XD270" s="27"/>
      <c r="XE270" s="27"/>
      <c r="XF270" s="27"/>
      <c r="XG270" s="27"/>
      <c r="XH270" s="27"/>
      <c r="XI270" s="27"/>
      <c r="XJ270" s="27"/>
      <c r="XK270" s="27"/>
      <c r="XL270" s="27"/>
      <c r="XM270" s="27"/>
      <c r="XN270" s="27"/>
      <c r="XO270" s="27"/>
      <c r="XP270" s="27"/>
      <c r="XQ270" s="27"/>
      <c r="XR270" s="27"/>
      <c r="XS270" s="27"/>
      <c r="XT270" s="27"/>
      <c r="XU270" s="27"/>
      <c r="XV270" s="27"/>
      <c r="XW270" s="27"/>
      <c r="XX270" s="27"/>
      <c r="XY270" s="27"/>
      <c r="XZ270" s="27"/>
      <c r="YA270" s="27"/>
      <c r="YB270" s="27"/>
      <c r="YC270" s="27"/>
      <c r="YD270" s="27"/>
      <c r="YE270" s="27"/>
      <c r="YF270" s="27"/>
      <c r="YG270" s="27"/>
      <c r="YH270" s="27"/>
      <c r="YI270" s="27"/>
      <c r="YJ270" s="27"/>
      <c r="YK270" s="27"/>
      <c r="YL270" s="27"/>
      <c r="YM270" s="27"/>
      <c r="YN270" s="27"/>
      <c r="YO270" s="27"/>
      <c r="YP270" s="27"/>
      <c r="YQ270" s="27"/>
      <c r="YR270" s="27"/>
      <c r="YS270" s="27"/>
      <c r="YT270" s="27"/>
      <c r="YU270" s="27"/>
      <c r="YV270" s="27"/>
      <c r="YW270" s="27"/>
      <c r="YX270" s="27"/>
      <c r="YY270" s="27"/>
      <c r="YZ270" s="27"/>
      <c r="ZA270" s="27"/>
      <c r="ZB270" s="27"/>
      <c r="ZC270" s="27"/>
      <c r="ZD270" s="27"/>
      <c r="ZE270" s="27"/>
      <c r="ZF270" s="27"/>
      <c r="ZG270" s="27"/>
      <c r="ZH270" s="27"/>
      <c r="ZI270" s="27"/>
      <c r="ZJ270" s="27"/>
      <c r="ZK270" s="27"/>
      <c r="ZL270" s="27"/>
      <c r="ZM270" s="27"/>
      <c r="ZN270" s="27"/>
      <c r="ZO270" s="27"/>
      <c r="ZP270" s="27"/>
      <c r="ZQ270" s="27"/>
      <c r="ZR270" s="27"/>
      <c r="ZS270" s="27"/>
      <c r="ZT270" s="27"/>
      <c r="ZU270" s="27"/>
      <c r="ZV270" s="27"/>
      <c r="ZW270" s="27"/>
      <c r="ZX270" s="27"/>
      <c r="ZY270" s="27"/>
      <c r="ZZ270" s="27"/>
      <c r="AAA270" s="27"/>
      <c r="AAB270" s="27"/>
      <c r="AAC270" s="27"/>
      <c r="AAD270" s="27"/>
      <c r="AAE270" s="27"/>
      <c r="AAF270" s="27"/>
      <c r="AAG270" s="27"/>
      <c r="AAH270" s="27"/>
      <c r="AAI270" s="27"/>
      <c r="AAJ270" s="27"/>
      <c r="AAK270" s="27"/>
      <c r="AAL270" s="27"/>
      <c r="AAM270" s="27"/>
      <c r="AAN270" s="27"/>
      <c r="AAO270" s="27"/>
      <c r="AAP270" s="27"/>
      <c r="AAQ270" s="27"/>
      <c r="AAR270" s="27"/>
      <c r="AAS270" s="27"/>
      <c r="AAT270" s="27"/>
      <c r="AAU270" s="27"/>
      <c r="AAV270" s="27"/>
      <c r="AAW270" s="27"/>
      <c r="AAX270" s="27"/>
      <c r="AAY270" s="27"/>
      <c r="AAZ270" s="27"/>
      <c r="ABA270" s="27"/>
      <c r="ABB270" s="27"/>
      <c r="ABC270" s="27"/>
      <c r="ABD270" s="27"/>
      <c r="ABE270" s="27"/>
      <c r="ABF270" s="27"/>
      <c r="ABG270" s="27"/>
      <c r="ABH270" s="27"/>
      <c r="ABI270" s="27"/>
      <c r="ABJ270" s="27"/>
      <c r="ABK270" s="27"/>
      <c r="ABL270" s="27"/>
      <c r="ABM270" s="27"/>
      <c r="ABN270" s="27"/>
      <c r="ABO270" s="27"/>
      <c r="ABP270" s="27"/>
      <c r="ABQ270" s="27"/>
      <c r="ABR270" s="27"/>
      <c r="ABS270" s="27"/>
      <c r="ABT270" s="27"/>
      <c r="ABU270" s="27"/>
      <c r="ABV270" s="27"/>
      <c r="ABW270" s="27"/>
      <c r="ABX270" s="27"/>
      <c r="ABY270" s="27"/>
      <c r="ABZ270" s="27"/>
      <c r="ACA270" s="27"/>
      <c r="ACB270" s="27"/>
      <c r="ACC270" s="27"/>
      <c r="ACD270" s="27"/>
      <c r="ACE270" s="27"/>
      <c r="ACF270" s="27"/>
      <c r="ACG270" s="27"/>
      <c r="ACH270" s="27"/>
      <c r="ACI270" s="27"/>
      <c r="ACJ270" s="27"/>
      <c r="ACK270" s="27"/>
      <c r="ACL270" s="27"/>
      <c r="ACM270" s="27"/>
      <c r="ACN270" s="27"/>
      <c r="ACO270" s="27"/>
      <c r="ACP270" s="27"/>
      <c r="ACQ270" s="27"/>
      <c r="ACR270" s="27"/>
      <c r="ACS270" s="27"/>
      <c r="ACT270" s="27"/>
      <c r="ACU270" s="27"/>
      <c r="ACV270" s="27"/>
      <c r="ACW270" s="27"/>
      <c r="ACX270" s="27"/>
      <c r="ACY270" s="27"/>
      <c r="ACZ270" s="27"/>
      <c r="ADA270" s="27"/>
      <c r="ADB270" s="27"/>
      <c r="ADC270" s="27"/>
      <c r="ADD270" s="27"/>
      <c r="ADE270" s="27"/>
      <c r="ADF270" s="27"/>
      <c r="ADG270" s="27"/>
      <c r="ADH270" s="27"/>
      <c r="ADI270" s="27"/>
      <c r="ADJ270" s="27"/>
      <c r="ADK270" s="27"/>
      <c r="ADL270" s="27"/>
      <c r="ADM270" s="27"/>
      <c r="ADN270" s="27"/>
      <c r="ADO270" s="27"/>
      <c r="ADP270" s="27"/>
      <c r="ADQ270" s="27"/>
      <c r="ADR270" s="27"/>
      <c r="ADS270" s="27"/>
      <c r="ADT270" s="27"/>
      <c r="ADU270" s="27"/>
      <c r="ADV270" s="27"/>
      <c r="ADW270" s="27"/>
      <c r="ADX270" s="27"/>
      <c r="ADY270" s="27"/>
      <c r="ADZ270" s="27"/>
      <c r="AEA270" s="27"/>
      <c r="AEB270" s="27"/>
      <c r="AEC270" s="27"/>
      <c r="AED270" s="27"/>
      <c r="AEE270" s="27"/>
      <c r="AEF270" s="27"/>
      <c r="AEG270" s="27"/>
      <c r="AEH270" s="27"/>
      <c r="AEI270" s="27"/>
      <c r="AEJ270" s="27"/>
      <c r="AEK270" s="27"/>
      <c r="AEL270" s="27"/>
      <c r="AEM270" s="27"/>
      <c r="AEN270" s="27"/>
      <c r="AEO270" s="27"/>
      <c r="AEP270" s="27"/>
      <c r="AEQ270" s="27"/>
      <c r="AER270" s="27"/>
      <c r="AES270" s="27"/>
      <c r="AET270" s="27"/>
      <c r="AEU270" s="27"/>
      <c r="AEV270" s="27"/>
      <c r="AEW270" s="27"/>
      <c r="AEX270" s="27"/>
      <c r="AEY270" s="27"/>
      <c r="AEZ270" s="27"/>
      <c r="AFA270" s="27"/>
      <c r="AFB270" s="27"/>
      <c r="AFC270" s="27"/>
      <c r="AFD270" s="27"/>
      <c r="AFE270" s="27"/>
      <c r="AFF270" s="27"/>
      <c r="AFG270" s="27"/>
      <c r="AFH270" s="27"/>
      <c r="AFI270" s="27"/>
      <c r="AFJ270" s="27"/>
      <c r="AFK270" s="27"/>
      <c r="AFL270" s="27"/>
      <c r="AFM270" s="27"/>
      <c r="AFN270" s="27"/>
      <c r="AFO270" s="27"/>
      <c r="AFP270" s="27"/>
      <c r="AFQ270" s="27"/>
      <c r="AFR270" s="27"/>
      <c r="AFS270" s="27"/>
      <c r="AFT270" s="27"/>
      <c r="AFU270" s="27"/>
      <c r="AFV270" s="27"/>
      <c r="AFW270" s="27"/>
      <c r="AFX270" s="27"/>
      <c r="AFY270" s="27"/>
      <c r="AFZ270" s="27"/>
      <c r="AGA270" s="27"/>
      <c r="AGB270" s="27"/>
      <c r="AGC270" s="27"/>
      <c r="AGD270" s="27"/>
      <c r="AGE270" s="27"/>
      <c r="AGF270" s="27"/>
      <c r="AGG270" s="27"/>
      <c r="AGH270" s="27"/>
      <c r="AGI270" s="27"/>
      <c r="AGJ270" s="27"/>
      <c r="AGK270" s="27"/>
      <c r="AGL270" s="27"/>
      <c r="AGM270" s="27"/>
      <c r="AGN270" s="27"/>
      <c r="AGO270" s="27"/>
      <c r="AGP270" s="27"/>
      <c r="AGQ270" s="27"/>
      <c r="AGR270" s="27"/>
      <c r="AGS270" s="27"/>
      <c r="AGT270" s="27"/>
      <c r="AGU270" s="27"/>
      <c r="AGV270" s="27"/>
      <c r="AGW270" s="27"/>
      <c r="AGX270" s="27"/>
      <c r="AGY270" s="27"/>
      <c r="AGZ270" s="27"/>
      <c r="AHA270" s="27"/>
      <c r="AHB270" s="27"/>
      <c r="AHC270" s="27"/>
      <c r="AHD270" s="27"/>
      <c r="AHE270" s="27"/>
      <c r="AHF270" s="27"/>
      <c r="AHG270" s="27"/>
      <c r="AHH270" s="27"/>
      <c r="AHI270" s="27"/>
      <c r="AHJ270" s="27"/>
      <c r="AHK270" s="27"/>
      <c r="AHL270" s="27"/>
      <c r="AHM270" s="27"/>
      <c r="AHN270" s="27"/>
      <c r="AHO270" s="27"/>
      <c r="AHP270" s="27"/>
      <c r="AHQ270" s="27"/>
      <c r="AHR270" s="27"/>
      <c r="AHS270" s="27"/>
      <c r="AHT270" s="27"/>
      <c r="AHU270" s="27"/>
      <c r="AHV270" s="27"/>
      <c r="AHW270" s="27"/>
      <c r="AHX270" s="27"/>
      <c r="AHY270" s="27"/>
      <c r="AHZ270" s="27"/>
      <c r="AIA270" s="27"/>
      <c r="AIB270" s="27"/>
      <c r="AIC270" s="27"/>
      <c r="AID270" s="27"/>
      <c r="AIE270" s="27"/>
      <c r="AIF270" s="27"/>
      <c r="AIG270" s="27"/>
      <c r="AIH270" s="27"/>
      <c r="AII270" s="27"/>
      <c r="AIJ270" s="27"/>
      <c r="AIK270" s="27"/>
      <c r="AIL270" s="27"/>
      <c r="AIM270" s="27"/>
      <c r="AIN270" s="27"/>
      <c r="AIO270" s="27"/>
      <c r="AIP270" s="27"/>
      <c r="AIQ270" s="27"/>
      <c r="AIR270" s="27"/>
      <c r="AIS270" s="27"/>
      <c r="AIT270" s="27"/>
      <c r="AIU270" s="27"/>
      <c r="AIV270" s="27"/>
      <c r="AIW270" s="27"/>
      <c r="AIX270" s="27"/>
      <c r="AIY270" s="27"/>
      <c r="AIZ270" s="27"/>
      <c r="AJA270" s="27"/>
      <c r="AJB270" s="27"/>
      <c r="AJC270" s="27"/>
      <c r="AJD270" s="27"/>
      <c r="AJE270" s="27"/>
      <c r="AJF270" s="27"/>
      <c r="AJG270" s="27"/>
      <c r="AJH270" s="27"/>
      <c r="AJI270" s="27"/>
      <c r="AJJ270" s="27"/>
      <c r="AJK270" s="27"/>
      <c r="AJL270" s="27"/>
      <c r="AJM270" s="27"/>
      <c r="AJN270" s="27"/>
      <c r="AJO270" s="27"/>
      <c r="AJP270" s="27"/>
      <c r="AJQ270" s="27"/>
      <c r="AJR270" s="27"/>
      <c r="AJS270" s="27"/>
      <c r="AJT270" s="27"/>
      <c r="AJU270" s="27"/>
      <c r="AJV270" s="27"/>
      <c r="AJW270" s="27"/>
      <c r="AJX270" s="27"/>
      <c r="AJY270" s="27"/>
      <c r="AJZ270" s="27"/>
      <c r="AKA270" s="27"/>
      <c r="AKB270" s="27"/>
      <c r="AKC270" s="27"/>
      <c r="AKD270" s="27"/>
      <c r="AKE270" s="27"/>
      <c r="AKF270" s="27"/>
      <c r="AKG270" s="27"/>
      <c r="AKH270" s="27"/>
      <c r="AKI270" s="27"/>
      <c r="AKJ270" s="27"/>
      <c r="AKK270" s="27"/>
      <c r="AKL270" s="27"/>
      <c r="AKM270" s="27"/>
      <c r="AKN270" s="27"/>
      <c r="AKO270" s="27"/>
      <c r="AKP270" s="27"/>
      <c r="AKQ270" s="27"/>
      <c r="AKR270" s="27"/>
      <c r="AKS270" s="27"/>
      <c r="AKT270" s="27"/>
      <c r="AKU270" s="27"/>
      <c r="AKV270" s="27"/>
      <c r="AKW270" s="27"/>
      <c r="AKX270" s="27"/>
      <c r="AKY270" s="27"/>
      <c r="AKZ270" s="27"/>
      <c r="ALA270" s="27"/>
      <c r="ALB270" s="27"/>
      <c r="ALC270" s="27"/>
      <c r="ALD270" s="27"/>
      <c r="ALE270" s="27"/>
      <c r="ALF270" s="27"/>
      <c r="ALG270" s="27"/>
      <c r="ALH270" s="27"/>
      <c r="ALI270" s="27"/>
      <c r="ALJ270" s="27"/>
      <c r="ALK270" s="27"/>
      <c r="ALL270" s="27"/>
      <c r="ALM270" s="27"/>
      <c r="ALN270" s="27"/>
      <c r="ALO270" s="27"/>
      <c r="ALP270" s="27"/>
      <c r="ALQ270" s="27"/>
      <c r="ALR270" s="27"/>
      <c r="ALS270" s="27"/>
      <c r="ALT270" s="27"/>
      <c r="ALU270" s="27"/>
      <c r="ALV270" s="27"/>
      <c r="ALW270" s="27"/>
      <c r="ALX270" s="27"/>
      <c r="ALY270" s="27"/>
      <c r="ALZ270" s="27"/>
      <c r="AMA270" s="27"/>
      <c r="AMB270" s="27"/>
      <c r="AMC270" s="27"/>
      <c r="AMD270" s="27"/>
      <c r="AME270" s="27"/>
      <c r="AMF270" s="27"/>
      <c r="AMG270" s="27"/>
      <c r="AMH270" s="27"/>
    </row>
    <row r="271" spans="1:1022" s="28" customFormat="1" x14ac:dyDescent="0.2">
      <c r="A271" s="108"/>
      <c r="B271" s="57">
        <v>67015</v>
      </c>
      <c r="C271" s="23" t="s">
        <v>248</v>
      </c>
      <c r="D271" s="24" t="s">
        <v>13</v>
      </c>
      <c r="E271" s="25">
        <v>106</v>
      </c>
      <c r="F271" s="42">
        <v>12.47</v>
      </c>
      <c r="G271" s="42">
        <f t="shared" si="8"/>
        <v>15.39</v>
      </c>
      <c r="H271" s="42">
        <f t="shared" si="9"/>
        <v>1631.34</v>
      </c>
      <c r="I271" s="26">
        <v>13.180499999999999</v>
      </c>
      <c r="J271" s="27"/>
      <c r="K271" s="43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  <c r="QR271" s="27"/>
      <c r="QS271" s="27"/>
      <c r="QT271" s="27"/>
      <c r="QU271" s="27"/>
      <c r="QV271" s="27"/>
      <c r="QW271" s="27"/>
      <c r="QX271" s="27"/>
      <c r="QY271" s="27"/>
      <c r="QZ271" s="27"/>
      <c r="RA271" s="27"/>
      <c r="RB271" s="27"/>
      <c r="RC271" s="27"/>
      <c r="RD271" s="27"/>
      <c r="RE271" s="27"/>
      <c r="RF271" s="27"/>
      <c r="RG271" s="27"/>
      <c r="RH271" s="27"/>
      <c r="RI271" s="27"/>
      <c r="RJ271" s="27"/>
      <c r="RK271" s="27"/>
      <c r="RL271" s="27"/>
      <c r="RM271" s="27"/>
      <c r="RN271" s="27"/>
      <c r="RO271" s="27"/>
      <c r="RP271" s="27"/>
      <c r="RQ271" s="27"/>
      <c r="RR271" s="27"/>
      <c r="RS271" s="27"/>
      <c r="RT271" s="27"/>
      <c r="RU271" s="27"/>
      <c r="RV271" s="27"/>
      <c r="RW271" s="27"/>
      <c r="RX271" s="27"/>
      <c r="RY271" s="27"/>
      <c r="RZ271" s="27"/>
      <c r="SA271" s="27"/>
      <c r="SB271" s="27"/>
      <c r="SC271" s="27"/>
      <c r="SD271" s="27"/>
      <c r="SE271" s="27"/>
      <c r="SF271" s="27"/>
      <c r="SG271" s="27"/>
      <c r="SH271" s="27"/>
      <c r="SI271" s="27"/>
      <c r="SJ271" s="27"/>
      <c r="SK271" s="27"/>
      <c r="SL271" s="27"/>
      <c r="SM271" s="27"/>
      <c r="SN271" s="27"/>
      <c r="SO271" s="27"/>
      <c r="SP271" s="27"/>
      <c r="SQ271" s="27"/>
      <c r="SR271" s="27"/>
      <c r="SS271" s="27"/>
      <c r="ST271" s="27"/>
      <c r="SU271" s="27"/>
      <c r="SV271" s="27"/>
      <c r="SW271" s="27"/>
      <c r="SX271" s="27"/>
      <c r="SY271" s="27"/>
      <c r="SZ271" s="27"/>
      <c r="TA271" s="27"/>
      <c r="TB271" s="27"/>
      <c r="TC271" s="27"/>
      <c r="TD271" s="27"/>
      <c r="TE271" s="27"/>
      <c r="TF271" s="27"/>
      <c r="TG271" s="27"/>
      <c r="TH271" s="27"/>
      <c r="TI271" s="27"/>
      <c r="TJ271" s="27"/>
      <c r="TK271" s="27"/>
      <c r="TL271" s="27"/>
      <c r="TM271" s="27"/>
      <c r="TN271" s="27"/>
      <c r="TO271" s="27"/>
      <c r="TP271" s="27"/>
      <c r="TQ271" s="27"/>
      <c r="TR271" s="27"/>
      <c r="TS271" s="27"/>
      <c r="TT271" s="27"/>
      <c r="TU271" s="27"/>
      <c r="TV271" s="27"/>
      <c r="TW271" s="27"/>
      <c r="TX271" s="27"/>
      <c r="TY271" s="27"/>
      <c r="TZ271" s="27"/>
      <c r="UA271" s="27"/>
      <c r="UB271" s="27"/>
      <c r="UC271" s="27"/>
      <c r="UD271" s="27"/>
      <c r="UE271" s="27"/>
      <c r="UF271" s="27"/>
      <c r="UG271" s="27"/>
      <c r="UH271" s="27"/>
      <c r="UI271" s="27"/>
      <c r="UJ271" s="27"/>
      <c r="UK271" s="27"/>
      <c r="UL271" s="27"/>
      <c r="UM271" s="27"/>
      <c r="UN271" s="27"/>
      <c r="UO271" s="27"/>
      <c r="UP271" s="27"/>
      <c r="UQ271" s="27"/>
      <c r="UR271" s="27"/>
      <c r="US271" s="27"/>
      <c r="UT271" s="27"/>
      <c r="UU271" s="27"/>
      <c r="UV271" s="27"/>
      <c r="UW271" s="27"/>
      <c r="UX271" s="27"/>
      <c r="UY271" s="27"/>
      <c r="UZ271" s="27"/>
      <c r="VA271" s="27"/>
      <c r="VB271" s="27"/>
      <c r="VC271" s="27"/>
      <c r="VD271" s="27"/>
      <c r="VE271" s="27"/>
      <c r="VF271" s="27"/>
      <c r="VG271" s="27"/>
      <c r="VH271" s="27"/>
      <c r="VI271" s="27"/>
      <c r="VJ271" s="27"/>
      <c r="VK271" s="27"/>
      <c r="VL271" s="27"/>
      <c r="VM271" s="27"/>
      <c r="VN271" s="27"/>
      <c r="VO271" s="27"/>
      <c r="VP271" s="27"/>
      <c r="VQ271" s="27"/>
      <c r="VR271" s="27"/>
      <c r="VS271" s="27"/>
      <c r="VT271" s="27"/>
      <c r="VU271" s="27"/>
      <c r="VV271" s="27"/>
      <c r="VW271" s="27"/>
      <c r="VX271" s="27"/>
      <c r="VY271" s="27"/>
      <c r="VZ271" s="27"/>
      <c r="WA271" s="27"/>
      <c r="WB271" s="27"/>
      <c r="WC271" s="27"/>
      <c r="WD271" s="27"/>
      <c r="WE271" s="27"/>
      <c r="WF271" s="27"/>
      <c r="WG271" s="27"/>
      <c r="WH271" s="27"/>
      <c r="WI271" s="27"/>
      <c r="WJ271" s="27"/>
      <c r="WK271" s="27"/>
      <c r="WL271" s="27"/>
      <c r="WM271" s="27"/>
      <c r="WN271" s="27"/>
      <c r="WO271" s="27"/>
      <c r="WP271" s="27"/>
      <c r="WQ271" s="27"/>
      <c r="WR271" s="27"/>
      <c r="WS271" s="27"/>
      <c r="WT271" s="27"/>
      <c r="WU271" s="27"/>
      <c r="WV271" s="27"/>
      <c r="WW271" s="27"/>
      <c r="WX271" s="27"/>
      <c r="WY271" s="27"/>
      <c r="WZ271" s="27"/>
      <c r="XA271" s="27"/>
      <c r="XB271" s="27"/>
      <c r="XC271" s="27"/>
      <c r="XD271" s="27"/>
      <c r="XE271" s="27"/>
      <c r="XF271" s="27"/>
      <c r="XG271" s="27"/>
      <c r="XH271" s="27"/>
      <c r="XI271" s="27"/>
      <c r="XJ271" s="27"/>
      <c r="XK271" s="27"/>
      <c r="XL271" s="27"/>
      <c r="XM271" s="27"/>
      <c r="XN271" s="27"/>
      <c r="XO271" s="27"/>
      <c r="XP271" s="27"/>
      <c r="XQ271" s="27"/>
      <c r="XR271" s="27"/>
      <c r="XS271" s="27"/>
      <c r="XT271" s="27"/>
      <c r="XU271" s="27"/>
      <c r="XV271" s="27"/>
      <c r="XW271" s="27"/>
      <c r="XX271" s="27"/>
      <c r="XY271" s="27"/>
      <c r="XZ271" s="27"/>
      <c r="YA271" s="27"/>
      <c r="YB271" s="27"/>
      <c r="YC271" s="27"/>
      <c r="YD271" s="27"/>
      <c r="YE271" s="27"/>
      <c r="YF271" s="27"/>
      <c r="YG271" s="27"/>
      <c r="YH271" s="27"/>
      <c r="YI271" s="27"/>
      <c r="YJ271" s="27"/>
      <c r="YK271" s="27"/>
      <c r="YL271" s="27"/>
      <c r="YM271" s="27"/>
      <c r="YN271" s="27"/>
      <c r="YO271" s="27"/>
      <c r="YP271" s="27"/>
      <c r="YQ271" s="27"/>
      <c r="YR271" s="27"/>
      <c r="YS271" s="27"/>
      <c r="YT271" s="27"/>
      <c r="YU271" s="27"/>
      <c r="YV271" s="27"/>
      <c r="YW271" s="27"/>
      <c r="YX271" s="27"/>
      <c r="YY271" s="27"/>
      <c r="YZ271" s="27"/>
      <c r="ZA271" s="27"/>
      <c r="ZB271" s="27"/>
      <c r="ZC271" s="27"/>
      <c r="ZD271" s="27"/>
      <c r="ZE271" s="27"/>
      <c r="ZF271" s="27"/>
      <c r="ZG271" s="27"/>
      <c r="ZH271" s="27"/>
      <c r="ZI271" s="27"/>
      <c r="ZJ271" s="27"/>
      <c r="ZK271" s="27"/>
      <c r="ZL271" s="27"/>
      <c r="ZM271" s="27"/>
      <c r="ZN271" s="27"/>
      <c r="ZO271" s="27"/>
      <c r="ZP271" s="27"/>
      <c r="ZQ271" s="27"/>
      <c r="ZR271" s="27"/>
      <c r="ZS271" s="27"/>
      <c r="ZT271" s="27"/>
      <c r="ZU271" s="27"/>
      <c r="ZV271" s="27"/>
      <c r="ZW271" s="27"/>
      <c r="ZX271" s="27"/>
      <c r="ZY271" s="27"/>
      <c r="ZZ271" s="27"/>
      <c r="AAA271" s="27"/>
      <c r="AAB271" s="27"/>
      <c r="AAC271" s="27"/>
      <c r="AAD271" s="27"/>
      <c r="AAE271" s="27"/>
      <c r="AAF271" s="27"/>
      <c r="AAG271" s="27"/>
      <c r="AAH271" s="27"/>
      <c r="AAI271" s="27"/>
      <c r="AAJ271" s="27"/>
      <c r="AAK271" s="27"/>
      <c r="AAL271" s="27"/>
      <c r="AAM271" s="27"/>
      <c r="AAN271" s="27"/>
      <c r="AAO271" s="27"/>
      <c r="AAP271" s="27"/>
      <c r="AAQ271" s="27"/>
      <c r="AAR271" s="27"/>
      <c r="AAS271" s="27"/>
      <c r="AAT271" s="27"/>
      <c r="AAU271" s="27"/>
      <c r="AAV271" s="27"/>
      <c r="AAW271" s="27"/>
      <c r="AAX271" s="27"/>
      <c r="AAY271" s="27"/>
      <c r="AAZ271" s="27"/>
      <c r="ABA271" s="27"/>
      <c r="ABB271" s="27"/>
      <c r="ABC271" s="27"/>
      <c r="ABD271" s="27"/>
      <c r="ABE271" s="27"/>
      <c r="ABF271" s="27"/>
      <c r="ABG271" s="27"/>
      <c r="ABH271" s="27"/>
      <c r="ABI271" s="27"/>
      <c r="ABJ271" s="27"/>
      <c r="ABK271" s="27"/>
      <c r="ABL271" s="27"/>
      <c r="ABM271" s="27"/>
      <c r="ABN271" s="27"/>
      <c r="ABO271" s="27"/>
      <c r="ABP271" s="27"/>
      <c r="ABQ271" s="27"/>
      <c r="ABR271" s="27"/>
      <c r="ABS271" s="27"/>
      <c r="ABT271" s="27"/>
      <c r="ABU271" s="27"/>
      <c r="ABV271" s="27"/>
      <c r="ABW271" s="27"/>
      <c r="ABX271" s="27"/>
      <c r="ABY271" s="27"/>
      <c r="ABZ271" s="27"/>
      <c r="ACA271" s="27"/>
      <c r="ACB271" s="27"/>
      <c r="ACC271" s="27"/>
      <c r="ACD271" s="27"/>
      <c r="ACE271" s="27"/>
      <c r="ACF271" s="27"/>
      <c r="ACG271" s="27"/>
      <c r="ACH271" s="27"/>
      <c r="ACI271" s="27"/>
      <c r="ACJ271" s="27"/>
      <c r="ACK271" s="27"/>
      <c r="ACL271" s="27"/>
      <c r="ACM271" s="27"/>
      <c r="ACN271" s="27"/>
      <c r="ACO271" s="27"/>
      <c r="ACP271" s="27"/>
      <c r="ACQ271" s="27"/>
      <c r="ACR271" s="27"/>
      <c r="ACS271" s="27"/>
      <c r="ACT271" s="27"/>
      <c r="ACU271" s="27"/>
      <c r="ACV271" s="27"/>
      <c r="ACW271" s="27"/>
      <c r="ACX271" s="27"/>
      <c r="ACY271" s="27"/>
      <c r="ACZ271" s="27"/>
      <c r="ADA271" s="27"/>
      <c r="ADB271" s="27"/>
      <c r="ADC271" s="27"/>
      <c r="ADD271" s="27"/>
      <c r="ADE271" s="27"/>
      <c r="ADF271" s="27"/>
      <c r="ADG271" s="27"/>
      <c r="ADH271" s="27"/>
      <c r="ADI271" s="27"/>
      <c r="ADJ271" s="27"/>
      <c r="ADK271" s="27"/>
      <c r="ADL271" s="27"/>
      <c r="ADM271" s="27"/>
      <c r="ADN271" s="27"/>
      <c r="ADO271" s="27"/>
      <c r="ADP271" s="27"/>
      <c r="ADQ271" s="27"/>
      <c r="ADR271" s="27"/>
      <c r="ADS271" s="27"/>
      <c r="ADT271" s="27"/>
      <c r="ADU271" s="27"/>
      <c r="ADV271" s="27"/>
      <c r="ADW271" s="27"/>
      <c r="ADX271" s="27"/>
      <c r="ADY271" s="27"/>
      <c r="ADZ271" s="27"/>
      <c r="AEA271" s="27"/>
      <c r="AEB271" s="27"/>
      <c r="AEC271" s="27"/>
      <c r="AED271" s="27"/>
      <c r="AEE271" s="27"/>
      <c r="AEF271" s="27"/>
      <c r="AEG271" s="27"/>
      <c r="AEH271" s="27"/>
      <c r="AEI271" s="27"/>
      <c r="AEJ271" s="27"/>
      <c r="AEK271" s="27"/>
      <c r="AEL271" s="27"/>
      <c r="AEM271" s="27"/>
      <c r="AEN271" s="27"/>
      <c r="AEO271" s="27"/>
      <c r="AEP271" s="27"/>
      <c r="AEQ271" s="27"/>
      <c r="AER271" s="27"/>
      <c r="AES271" s="27"/>
      <c r="AET271" s="27"/>
      <c r="AEU271" s="27"/>
      <c r="AEV271" s="27"/>
      <c r="AEW271" s="27"/>
      <c r="AEX271" s="27"/>
      <c r="AEY271" s="27"/>
      <c r="AEZ271" s="27"/>
      <c r="AFA271" s="27"/>
      <c r="AFB271" s="27"/>
      <c r="AFC271" s="27"/>
      <c r="AFD271" s="27"/>
      <c r="AFE271" s="27"/>
      <c r="AFF271" s="27"/>
      <c r="AFG271" s="27"/>
      <c r="AFH271" s="27"/>
      <c r="AFI271" s="27"/>
      <c r="AFJ271" s="27"/>
      <c r="AFK271" s="27"/>
      <c r="AFL271" s="27"/>
      <c r="AFM271" s="27"/>
      <c r="AFN271" s="27"/>
      <c r="AFO271" s="27"/>
      <c r="AFP271" s="27"/>
      <c r="AFQ271" s="27"/>
      <c r="AFR271" s="27"/>
      <c r="AFS271" s="27"/>
      <c r="AFT271" s="27"/>
      <c r="AFU271" s="27"/>
      <c r="AFV271" s="27"/>
      <c r="AFW271" s="27"/>
      <c r="AFX271" s="27"/>
      <c r="AFY271" s="27"/>
      <c r="AFZ271" s="27"/>
      <c r="AGA271" s="27"/>
      <c r="AGB271" s="27"/>
      <c r="AGC271" s="27"/>
      <c r="AGD271" s="27"/>
      <c r="AGE271" s="27"/>
      <c r="AGF271" s="27"/>
      <c r="AGG271" s="27"/>
      <c r="AGH271" s="27"/>
      <c r="AGI271" s="27"/>
      <c r="AGJ271" s="27"/>
      <c r="AGK271" s="27"/>
      <c r="AGL271" s="27"/>
      <c r="AGM271" s="27"/>
      <c r="AGN271" s="27"/>
      <c r="AGO271" s="27"/>
      <c r="AGP271" s="27"/>
      <c r="AGQ271" s="27"/>
      <c r="AGR271" s="27"/>
      <c r="AGS271" s="27"/>
      <c r="AGT271" s="27"/>
      <c r="AGU271" s="27"/>
      <c r="AGV271" s="27"/>
      <c r="AGW271" s="27"/>
      <c r="AGX271" s="27"/>
      <c r="AGY271" s="27"/>
      <c r="AGZ271" s="27"/>
      <c r="AHA271" s="27"/>
      <c r="AHB271" s="27"/>
      <c r="AHC271" s="27"/>
      <c r="AHD271" s="27"/>
      <c r="AHE271" s="27"/>
      <c r="AHF271" s="27"/>
      <c r="AHG271" s="27"/>
      <c r="AHH271" s="27"/>
      <c r="AHI271" s="27"/>
      <c r="AHJ271" s="27"/>
      <c r="AHK271" s="27"/>
      <c r="AHL271" s="27"/>
      <c r="AHM271" s="27"/>
      <c r="AHN271" s="27"/>
      <c r="AHO271" s="27"/>
      <c r="AHP271" s="27"/>
      <c r="AHQ271" s="27"/>
      <c r="AHR271" s="27"/>
      <c r="AHS271" s="27"/>
      <c r="AHT271" s="27"/>
      <c r="AHU271" s="27"/>
      <c r="AHV271" s="27"/>
      <c r="AHW271" s="27"/>
      <c r="AHX271" s="27"/>
      <c r="AHY271" s="27"/>
      <c r="AHZ271" s="27"/>
      <c r="AIA271" s="27"/>
      <c r="AIB271" s="27"/>
      <c r="AIC271" s="27"/>
      <c r="AID271" s="27"/>
      <c r="AIE271" s="27"/>
      <c r="AIF271" s="27"/>
      <c r="AIG271" s="27"/>
      <c r="AIH271" s="27"/>
      <c r="AII271" s="27"/>
      <c r="AIJ271" s="27"/>
      <c r="AIK271" s="27"/>
      <c r="AIL271" s="27"/>
      <c r="AIM271" s="27"/>
      <c r="AIN271" s="27"/>
      <c r="AIO271" s="27"/>
      <c r="AIP271" s="27"/>
      <c r="AIQ271" s="27"/>
      <c r="AIR271" s="27"/>
      <c r="AIS271" s="27"/>
      <c r="AIT271" s="27"/>
      <c r="AIU271" s="27"/>
      <c r="AIV271" s="27"/>
      <c r="AIW271" s="27"/>
      <c r="AIX271" s="27"/>
      <c r="AIY271" s="27"/>
      <c r="AIZ271" s="27"/>
      <c r="AJA271" s="27"/>
      <c r="AJB271" s="27"/>
      <c r="AJC271" s="27"/>
      <c r="AJD271" s="27"/>
      <c r="AJE271" s="27"/>
      <c r="AJF271" s="27"/>
      <c r="AJG271" s="27"/>
      <c r="AJH271" s="27"/>
      <c r="AJI271" s="27"/>
      <c r="AJJ271" s="27"/>
      <c r="AJK271" s="27"/>
      <c r="AJL271" s="27"/>
      <c r="AJM271" s="27"/>
      <c r="AJN271" s="27"/>
      <c r="AJO271" s="27"/>
      <c r="AJP271" s="27"/>
      <c r="AJQ271" s="27"/>
      <c r="AJR271" s="27"/>
      <c r="AJS271" s="27"/>
      <c r="AJT271" s="27"/>
      <c r="AJU271" s="27"/>
      <c r="AJV271" s="27"/>
      <c r="AJW271" s="27"/>
      <c r="AJX271" s="27"/>
      <c r="AJY271" s="27"/>
      <c r="AJZ271" s="27"/>
      <c r="AKA271" s="27"/>
      <c r="AKB271" s="27"/>
      <c r="AKC271" s="27"/>
      <c r="AKD271" s="27"/>
      <c r="AKE271" s="27"/>
      <c r="AKF271" s="27"/>
      <c r="AKG271" s="27"/>
      <c r="AKH271" s="27"/>
      <c r="AKI271" s="27"/>
      <c r="AKJ271" s="27"/>
      <c r="AKK271" s="27"/>
      <c r="AKL271" s="27"/>
      <c r="AKM271" s="27"/>
      <c r="AKN271" s="27"/>
      <c r="AKO271" s="27"/>
      <c r="AKP271" s="27"/>
      <c r="AKQ271" s="27"/>
      <c r="AKR271" s="27"/>
      <c r="AKS271" s="27"/>
      <c r="AKT271" s="27"/>
      <c r="AKU271" s="27"/>
      <c r="AKV271" s="27"/>
      <c r="AKW271" s="27"/>
      <c r="AKX271" s="27"/>
      <c r="AKY271" s="27"/>
      <c r="AKZ271" s="27"/>
      <c r="ALA271" s="27"/>
      <c r="ALB271" s="27"/>
      <c r="ALC271" s="27"/>
      <c r="ALD271" s="27"/>
      <c r="ALE271" s="27"/>
      <c r="ALF271" s="27"/>
      <c r="ALG271" s="27"/>
      <c r="ALH271" s="27"/>
      <c r="ALI271" s="27"/>
      <c r="ALJ271" s="27"/>
      <c r="ALK271" s="27"/>
      <c r="ALL271" s="27"/>
      <c r="ALM271" s="27"/>
      <c r="ALN271" s="27"/>
      <c r="ALO271" s="27"/>
      <c r="ALP271" s="27"/>
      <c r="ALQ271" s="27"/>
      <c r="ALR271" s="27"/>
      <c r="ALS271" s="27"/>
      <c r="ALT271" s="27"/>
      <c r="ALU271" s="27"/>
      <c r="ALV271" s="27"/>
      <c r="ALW271" s="27"/>
      <c r="ALX271" s="27"/>
      <c r="ALY271" s="27"/>
      <c r="ALZ271" s="27"/>
      <c r="AMA271" s="27"/>
      <c r="AMB271" s="27"/>
      <c r="AMC271" s="27"/>
      <c r="AMD271" s="27"/>
      <c r="AME271" s="27"/>
      <c r="AMF271" s="27"/>
      <c r="AMG271" s="27"/>
      <c r="AMH271" s="27"/>
    </row>
    <row r="272" spans="1:1022" s="28" customFormat="1" x14ac:dyDescent="0.2">
      <c r="A272" s="108"/>
      <c r="B272" s="57">
        <v>67020</v>
      </c>
      <c r="C272" s="23" t="s">
        <v>249</v>
      </c>
      <c r="D272" s="24" t="s">
        <v>11</v>
      </c>
      <c r="E272" s="25">
        <v>546</v>
      </c>
      <c r="F272" s="42">
        <v>29.52</v>
      </c>
      <c r="G272" s="42">
        <f t="shared" si="8"/>
        <v>36.42</v>
      </c>
      <c r="H272" s="42">
        <f t="shared" si="9"/>
        <v>19885.32</v>
      </c>
      <c r="I272" s="26">
        <v>31.145875</v>
      </c>
      <c r="J272" s="27"/>
      <c r="K272" s="43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  <c r="QR272" s="27"/>
      <c r="QS272" s="27"/>
      <c r="QT272" s="27"/>
      <c r="QU272" s="27"/>
      <c r="QV272" s="27"/>
      <c r="QW272" s="27"/>
      <c r="QX272" s="27"/>
      <c r="QY272" s="27"/>
      <c r="QZ272" s="27"/>
      <c r="RA272" s="27"/>
      <c r="RB272" s="27"/>
      <c r="RC272" s="27"/>
      <c r="RD272" s="27"/>
      <c r="RE272" s="27"/>
      <c r="RF272" s="27"/>
      <c r="RG272" s="27"/>
      <c r="RH272" s="27"/>
      <c r="RI272" s="27"/>
      <c r="RJ272" s="27"/>
      <c r="RK272" s="27"/>
      <c r="RL272" s="27"/>
      <c r="RM272" s="27"/>
      <c r="RN272" s="27"/>
      <c r="RO272" s="27"/>
      <c r="RP272" s="27"/>
      <c r="RQ272" s="27"/>
      <c r="RR272" s="27"/>
      <c r="RS272" s="27"/>
      <c r="RT272" s="27"/>
      <c r="RU272" s="27"/>
      <c r="RV272" s="27"/>
      <c r="RW272" s="27"/>
      <c r="RX272" s="27"/>
      <c r="RY272" s="27"/>
      <c r="RZ272" s="27"/>
      <c r="SA272" s="27"/>
      <c r="SB272" s="27"/>
      <c r="SC272" s="27"/>
      <c r="SD272" s="27"/>
      <c r="SE272" s="27"/>
      <c r="SF272" s="27"/>
      <c r="SG272" s="27"/>
      <c r="SH272" s="27"/>
      <c r="SI272" s="27"/>
      <c r="SJ272" s="27"/>
      <c r="SK272" s="27"/>
      <c r="SL272" s="27"/>
      <c r="SM272" s="27"/>
      <c r="SN272" s="27"/>
      <c r="SO272" s="27"/>
      <c r="SP272" s="27"/>
      <c r="SQ272" s="27"/>
      <c r="SR272" s="27"/>
      <c r="SS272" s="27"/>
      <c r="ST272" s="27"/>
      <c r="SU272" s="27"/>
      <c r="SV272" s="27"/>
      <c r="SW272" s="27"/>
      <c r="SX272" s="27"/>
      <c r="SY272" s="27"/>
      <c r="SZ272" s="27"/>
      <c r="TA272" s="27"/>
      <c r="TB272" s="27"/>
      <c r="TC272" s="27"/>
      <c r="TD272" s="27"/>
      <c r="TE272" s="27"/>
      <c r="TF272" s="27"/>
      <c r="TG272" s="27"/>
      <c r="TH272" s="27"/>
      <c r="TI272" s="27"/>
      <c r="TJ272" s="27"/>
      <c r="TK272" s="27"/>
      <c r="TL272" s="27"/>
      <c r="TM272" s="27"/>
      <c r="TN272" s="27"/>
      <c r="TO272" s="27"/>
      <c r="TP272" s="27"/>
      <c r="TQ272" s="27"/>
      <c r="TR272" s="27"/>
      <c r="TS272" s="27"/>
      <c r="TT272" s="27"/>
      <c r="TU272" s="27"/>
      <c r="TV272" s="27"/>
      <c r="TW272" s="27"/>
      <c r="TX272" s="27"/>
      <c r="TY272" s="27"/>
      <c r="TZ272" s="27"/>
      <c r="UA272" s="27"/>
      <c r="UB272" s="27"/>
      <c r="UC272" s="27"/>
      <c r="UD272" s="27"/>
      <c r="UE272" s="27"/>
      <c r="UF272" s="27"/>
      <c r="UG272" s="27"/>
      <c r="UH272" s="27"/>
      <c r="UI272" s="27"/>
      <c r="UJ272" s="27"/>
      <c r="UK272" s="27"/>
      <c r="UL272" s="27"/>
      <c r="UM272" s="27"/>
      <c r="UN272" s="27"/>
      <c r="UO272" s="27"/>
      <c r="UP272" s="27"/>
      <c r="UQ272" s="27"/>
      <c r="UR272" s="27"/>
      <c r="US272" s="27"/>
      <c r="UT272" s="27"/>
      <c r="UU272" s="27"/>
      <c r="UV272" s="27"/>
      <c r="UW272" s="27"/>
      <c r="UX272" s="27"/>
      <c r="UY272" s="27"/>
      <c r="UZ272" s="27"/>
      <c r="VA272" s="27"/>
      <c r="VB272" s="27"/>
      <c r="VC272" s="27"/>
      <c r="VD272" s="27"/>
      <c r="VE272" s="27"/>
      <c r="VF272" s="27"/>
      <c r="VG272" s="27"/>
      <c r="VH272" s="27"/>
      <c r="VI272" s="27"/>
      <c r="VJ272" s="27"/>
      <c r="VK272" s="27"/>
      <c r="VL272" s="27"/>
      <c r="VM272" s="27"/>
      <c r="VN272" s="27"/>
      <c r="VO272" s="27"/>
      <c r="VP272" s="27"/>
      <c r="VQ272" s="27"/>
      <c r="VR272" s="27"/>
      <c r="VS272" s="27"/>
      <c r="VT272" s="27"/>
      <c r="VU272" s="27"/>
      <c r="VV272" s="27"/>
      <c r="VW272" s="27"/>
      <c r="VX272" s="27"/>
      <c r="VY272" s="27"/>
      <c r="VZ272" s="27"/>
      <c r="WA272" s="27"/>
      <c r="WB272" s="27"/>
      <c r="WC272" s="27"/>
      <c r="WD272" s="27"/>
      <c r="WE272" s="27"/>
      <c r="WF272" s="27"/>
      <c r="WG272" s="27"/>
      <c r="WH272" s="27"/>
      <c r="WI272" s="27"/>
      <c r="WJ272" s="27"/>
      <c r="WK272" s="27"/>
      <c r="WL272" s="27"/>
      <c r="WM272" s="27"/>
      <c r="WN272" s="27"/>
      <c r="WO272" s="27"/>
      <c r="WP272" s="27"/>
      <c r="WQ272" s="27"/>
      <c r="WR272" s="27"/>
      <c r="WS272" s="27"/>
      <c r="WT272" s="27"/>
      <c r="WU272" s="27"/>
      <c r="WV272" s="27"/>
      <c r="WW272" s="27"/>
      <c r="WX272" s="27"/>
      <c r="WY272" s="27"/>
      <c r="WZ272" s="27"/>
      <c r="XA272" s="27"/>
      <c r="XB272" s="27"/>
      <c r="XC272" s="27"/>
      <c r="XD272" s="27"/>
      <c r="XE272" s="27"/>
      <c r="XF272" s="27"/>
      <c r="XG272" s="27"/>
      <c r="XH272" s="27"/>
      <c r="XI272" s="27"/>
      <c r="XJ272" s="27"/>
      <c r="XK272" s="27"/>
      <c r="XL272" s="27"/>
      <c r="XM272" s="27"/>
      <c r="XN272" s="27"/>
      <c r="XO272" s="27"/>
      <c r="XP272" s="27"/>
      <c r="XQ272" s="27"/>
      <c r="XR272" s="27"/>
      <c r="XS272" s="27"/>
      <c r="XT272" s="27"/>
      <c r="XU272" s="27"/>
      <c r="XV272" s="27"/>
      <c r="XW272" s="27"/>
      <c r="XX272" s="27"/>
      <c r="XY272" s="27"/>
      <c r="XZ272" s="27"/>
      <c r="YA272" s="27"/>
      <c r="YB272" s="27"/>
      <c r="YC272" s="27"/>
      <c r="YD272" s="27"/>
      <c r="YE272" s="27"/>
      <c r="YF272" s="27"/>
      <c r="YG272" s="27"/>
      <c r="YH272" s="27"/>
      <c r="YI272" s="27"/>
      <c r="YJ272" s="27"/>
      <c r="YK272" s="27"/>
      <c r="YL272" s="27"/>
      <c r="YM272" s="27"/>
      <c r="YN272" s="27"/>
      <c r="YO272" s="27"/>
      <c r="YP272" s="27"/>
      <c r="YQ272" s="27"/>
      <c r="YR272" s="27"/>
      <c r="YS272" s="27"/>
      <c r="YT272" s="27"/>
      <c r="YU272" s="27"/>
      <c r="YV272" s="27"/>
      <c r="YW272" s="27"/>
      <c r="YX272" s="27"/>
      <c r="YY272" s="27"/>
      <c r="YZ272" s="27"/>
      <c r="ZA272" s="27"/>
      <c r="ZB272" s="27"/>
      <c r="ZC272" s="27"/>
      <c r="ZD272" s="27"/>
      <c r="ZE272" s="27"/>
      <c r="ZF272" s="27"/>
      <c r="ZG272" s="27"/>
      <c r="ZH272" s="27"/>
      <c r="ZI272" s="27"/>
      <c r="ZJ272" s="27"/>
      <c r="ZK272" s="27"/>
      <c r="ZL272" s="27"/>
      <c r="ZM272" s="27"/>
      <c r="ZN272" s="27"/>
      <c r="ZO272" s="27"/>
      <c r="ZP272" s="27"/>
      <c r="ZQ272" s="27"/>
      <c r="ZR272" s="27"/>
      <c r="ZS272" s="27"/>
      <c r="ZT272" s="27"/>
      <c r="ZU272" s="27"/>
      <c r="ZV272" s="27"/>
      <c r="ZW272" s="27"/>
      <c r="ZX272" s="27"/>
      <c r="ZY272" s="27"/>
      <c r="ZZ272" s="27"/>
      <c r="AAA272" s="27"/>
      <c r="AAB272" s="27"/>
      <c r="AAC272" s="27"/>
      <c r="AAD272" s="27"/>
      <c r="AAE272" s="27"/>
      <c r="AAF272" s="27"/>
      <c r="AAG272" s="27"/>
      <c r="AAH272" s="27"/>
      <c r="AAI272" s="27"/>
      <c r="AAJ272" s="27"/>
      <c r="AAK272" s="27"/>
      <c r="AAL272" s="27"/>
      <c r="AAM272" s="27"/>
      <c r="AAN272" s="27"/>
      <c r="AAO272" s="27"/>
      <c r="AAP272" s="27"/>
      <c r="AAQ272" s="27"/>
      <c r="AAR272" s="27"/>
      <c r="AAS272" s="27"/>
      <c r="AAT272" s="27"/>
      <c r="AAU272" s="27"/>
      <c r="AAV272" s="27"/>
      <c r="AAW272" s="27"/>
      <c r="AAX272" s="27"/>
      <c r="AAY272" s="27"/>
      <c r="AAZ272" s="27"/>
      <c r="ABA272" s="27"/>
      <c r="ABB272" s="27"/>
      <c r="ABC272" s="27"/>
      <c r="ABD272" s="27"/>
      <c r="ABE272" s="27"/>
      <c r="ABF272" s="27"/>
      <c r="ABG272" s="27"/>
      <c r="ABH272" s="27"/>
      <c r="ABI272" s="27"/>
      <c r="ABJ272" s="27"/>
      <c r="ABK272" s="27"/>
      <c r="ABL272" s="27"/>
      <c r="ABM272" s="27"/>
      <c r="ABN272" s="27"/>
      <c r="ABO272" s="27"/>
      <c r="ABP272" s="27"/>
      <c r="ABQ272" s="27"/>
      <c r="ABR272" s="27"/>
      <c r="ABS272" s="27"/>
      <c r="ABT272" s="27"/>
      <c r="ABU272" s="27"/>
      <c r="ABV272" s="27"/>
      <c r="ABW272" s="27"/>
      <c r="ABX272" s="27"/>
      <c r="ABY272" s="27"/>
      <c r="ABZ272" s="27"/>
      <c r="ACA272" s="27"/>
      <c r="ACB272" s="27"/>
      <c r="ACC272" s="27"/>
      <c r="ACD272" s="27"/>
      <c r="ACE272" s="27"/>
      <c r="ACF272" s="27"/>
      <c r="ACG272" s="27"/>
      <c r="ACH272" s="27"/>
      <c r="ACI272" s="27"/>
      <c r="ACJ272" s="27"/>
      <c r="ACK272" s="27"/>
      <c r="ACL272" s="27"/>
      <c r="ACM272" s="27"/>
      <c r="ACN272" s="27"/>
      <c r="ACO272" s="27"/>
      <c r="ACP272" s="27"/>
      <c r="ACQ272" s="27"/>
      <c r="ACR272" s="27"/>
      <c r="ACS272" s="27"/>
      <c r="ACT272" s="27"/>
      <c r="ACU272" s="27"/>
      <c r="ACV272" s="27"/>
      <c r="ACW272" s="27"/>
      <c r="ACX272" s="27"/>
      <c r="ACY272" s="27"/>
      <c r="ACZ272" s="27"/>
      <c r="ADA272" s="27"/>
      <c r="ADB272" s="27"/>
      <c r="ADC272" s="27"/>
      <c r="ADD272" s="27"/>
      <c r="ADE272" s="27"/>
      <c r="ADF272" s="27"/>
      <c r="ADG272" s="27"/>
      <c r="ADH272" s="27"/>
      <c r="ADI272" s="27"/>
      <c r="ADJ272" s="27"/>
      <c r="ADK272" s="27"/>
      <c r="ADL272" s="27"/>
      <c r="ADM272" s="27"/>
      <c r="ADN272" s="27"/>
      <c r="ADO272" s="27"/>
      <c r="ADP272" s="27"/>
      <c r="ADQ272" s="27"/>
      <c r="ADR272" s="27"/>
      <c r="ADS272" s="27"/>
      <c r="ADT272" s="27"/>
      <c r="ADU272" s="27"/>
      <c r="ADV272" s="27"/>
      <c r="ADW272" s="27"/>
      <c r="ADX272" s="27"/>
      <c r="ADY272" s="27"/>
      <c r="ADZ272" s="27"/>
      <c r="AEA272" s="27"/>
      <c r="AEB272" s="27"/>
      <c r="AEC272" s="27"/>
      <c r="AED272" s="27"/>
      <c r="AEE272" s="27"/>
      <c r="AEF272" s="27"/>
      <c r="AEG272" s="27"/>
      <c r="AEH272" s="27"/>
      <c r="AEI272" s="27"/>
      <c r="AEJ272" s="27"/>
      <c r="AEK272" s="27"/>
      <c r="AEL272" s="27"/>
      <c r="AEM272" s="27"/>
      <c r="AEN272" s="27"/>
      <c r="AEO272" s="27"/>
      <c r="AEP272" s="27"/>
      <c r="AEQ272" s="27"/>
      <c r="AER272" s="27"/>
      <c r="AES272" s="27"/>
      <c r="AET272" s="27"/>
      <c r="AEU272" s="27"/>
      <c r="AEV272" s="27"/>
      <c r="AEW272" s="27"/>
      <c r="AEX272" s="27"/>
      <c r="AEY272" s="27"/>
      <c r="AEZ272" s="27"/>
      <c r="AFA272" s="27"/>
      <c r="AFB272" s="27"/>
      <c r="AFC272" s="27"/>
      <c r="AFD272" s="27"/>
      <c r="AFE272" s="27"/>
      <c r="AFF272" s="27"/>
      <c r="AFG272" s="27"/>
      <c r="AFH272" s="27"/>
      <c r="AFI272" s="27"/>
      <c r="AFJ272" s="27"/>
      <c r="AFK272" s="27"/>
      <c r="AFL272" s="27"/>
      <c r="AFM272" s="27"/>
      <c r="AFN272" s="27"/>
      <c r="AFO272" s="27"/>
      <c r="AFP272" s="27"/>
      <c r="AFQ272" s="27"/>
      <c r="AFR272" s="27"/>
      <c r="AFS272" s="27"/>
      <c r="AFT272" s="27"/>
      <c r="AFU272" s="27"/>
      <c r="AFV272" s="27"/>
      <c r="AFW272" s="27"/>
      <c r="AFX272" s="27"/>
      <c r="AFY272" s="27"/>
      <c r="AFZ272" s="27"/>
      <c r="AGA272" s="27"/>
      <c r="AGB272" s="27"/>
      <c r="AGC272" s="27"/>
      <c r="AGD272" s="27"/>
      <c r="AGE272" s="27"/>
      <c r="AGF272" s="27"/>
      <c r="AGG272" s="27"/>
      <c r="AGH272" s="27"/>
      <c r="AGI272" s="27"/>
      <c r="AGJ272" s="27"/>
      <c r="AGK272" s="27"/>
      <c r="AGL272" s="27"/>
      <c r="AGM272" s="27"/>
      <c r="AGN272" s="27"/>
      <c r="AGO272" s="27"/>
      <c r="AGP272" s="27"/>
      <c r="AGQ272" s="27"/>
      <c r="AGR272" s="27"/>
      <c r="AGS272" s="27"/>
      <c r="AGT272" s="27"/>
      <c r="AGU272" s="27"/>
      <c r="AGV272" s="27"/>
      <c r="AGW272" s="27"/>
      <c r="AGX272" s="27"/>
      <c r="AGY272" s="27"/>
      <c r="AGZ272" s="27"/>
      <c r="AHA272" s="27"/>
      <c r="AHB272" s="27"/>
      <c r="AHC272" s="27"/>
      <c r="AHD272" s="27"/>
      <c r="AHE272" s="27"/>
      <c r="AHF272" s="27"/>
      <c r="AHG272" s="27"/>
      <c r="AHH272" s="27"/>
      <c r="AHI272" s="27"/>
      <c r="AHJ272" s="27"/>
      <c r="AHK272" s="27"/>
      <c r="AHL272" s="27"/>
      <c r="AHM272" s="27"/>
      <c r="AHN272" s="27"/>
      <c r="AHO272" s="27"/>
      <c r="AHP272" s="27"/>
      <c r="AHQ272" s="27"/>
      <c r="AHR272" s="27"/>
      <c r="AHS272" s="27"/>
      <c r="AHT272" s="27"/>
      <c r="AHU272" s="27"/>
      <c r="AHV272" s="27"/>
      <c r="AHW272" s="27"/>
      <c r="AHX272" s="27"/>
      <c r="AHY272" s="27"/>
      <c r="AHZ272" s="27"/>
      <c r="AIA272" s="27"/>
      <c r="AIB272" s="27"/>
      <c r="AIC272" s="27"/>
      <c r="AID272" s="27"/>
      <c r="AIE272" s="27"/>
      <c r="AIF272" s="27"/>
      <c r="AIG272" s="27"/>
      <c r="AIH272" s="27"/>
      <c r="AII272" s="27"/>
      <c r="AIJ272" s="27"/>
      <c r="AIK272" s="27"/>
      <c r="AIL272" s="27"/>
      <c r="AIM272" s="27"/>
      <c r="AIN272" s="27"/>
      <c r="AIO272" s="27"/>
      <c r="AIP272" s="27"/>
      <c r="AIQ272" s="27"/>
      <c r="AIR272" s="27"/>
      <c r="AIS272" s="27"/>
      <c r="AIT272" s="27"/>
      <c r="AIU272" s="27"/>
      <c r="AIV272" s="27"/>
      <c r="AIW272" s="27"/>
      <c r="AIX272" s="27"/>
      <c r="AIY272" s="27"/>
      <c r="AIZ272" s="27"/>
      <c r="AJA272" s="27"/>
      <c r="AJB272" s="27"/>
      <c r="AJC272" s="27"/>
      <c r="AJD272" s="27"/>
      <c r="AJE272" s="27"/>
      <c r="AJF272" s="27"/>
      <c r="AJG272" s="27"/>
      <c r="AJH272" s="27"/>
      <c r="AJI272" s="27"/>
      <c r="AJJ272" s="27"/>
      <c r="AJK272" s="27"/>
      <c r="AJL272" s="27"/>
      <c r="AJM272" s="27"/>
      <c r="AJN272" s="27"/>
      <c r="AJO272" s="27"/>
      <c r="AJP272" s="27"/>
      <c r="AJQ272" s="27"/>
      <c r="AJR272" s="27"/>
      <c r="AJS272" s="27"/>
      <c r="AJT272" s="27"/>
      <c r="AJU272" s="27"/>
      <c r="AJV272" s="27"/>
      <c r="AJW272" s="27"/>
      <c r="AJX272" s="27"/>
      <c r="AJY272" s="27"/>
      <c r="AJZ272" s="27"/>
      <c r="AKA272" s="27"/>
      <c r="AKB272" s="27"/>
      <c r="AKC272" s="27"/>
      <c r="AKD272" s="27"/>
      <c r="AKE272" s="27"/>
      <c r="AKF272" s="27"/>
      <c r="AKG272" s="27"/>
      <c r="AKH272" s="27"/>
      <c r="AKI272" s="27"/>
      <c r="AKJ272" s="27"/>
      <c r="AKK272" s="27"/>
      <c r="AKL272" s="27"/>
      <c r="AKM272" s="27"/>
      <c r="AKN272" s="27"/>
      <c r="AKO272" s="27"/>
      <c r="AKP272" s="27"/>
      <c r="AKQ272" s="27"/>
      <c r="AKR272" s="27"/>
      <c r="AKS272" s="27"/>
      <c r="AKT272" s="27"/>
      <c r="AKU272" s="27"/>
      <c r="AKV272" s="27"/>
      <c r="AKW272" s="27"/>
      <c r="AKX272" s="27"/>
      <c r="AKY272" s="27"/>
      <c r="AKZ272" s="27"/>
      <c r="ALA272" s="27"/>
      <c r="ALB272" s="27"/>
      <c r="ALC272" s="27"/>
      <c r="ALD272" s="27"/>
      <c r="ALE272" s="27"/>
      <c r="ALF272" s="27"/>
      <c r="ALG272" s="27"/>
      <c r="ALH272" s="27"/>
      <c r="ALI272" s="27"/>
      <c r="ALJ272" s="27"/>
      <c r="ALK272" s="27"/>
      <c r="ALL272" s="27"/>
      <c r="ALM272" s="27"/>
      <c r="ALN272" s="27"/>
      <c r="ALO272" s="27"/>
      <c r="ALP272" s="27"/>
      <c r="ALQ272" s="27"/>
      <c r="ALR272" s="27"/>
      <c r="ALS272" s="27"/>
      <c r="ALT272" s="27"/>
      <c r="ALU272" s="27"/>
      <c r="ALV272" s="27"/>
      <c r="ALW272" s="27"/>
      <c r="ALX272" s="27"/>
      <c r="ALY272" s="27"/>
      <c r="ALZ272" s="27"/>
      <c r="AMA272" s="27"/>
      <c r="AMB272" s="27"/>
      <c r="AMC272" s="27"/>
      <c r="AMD272" s="27"/>
      <c r="AME272" s="27"/>
      <c r="AMF272" s="27"/>
      <c r="AMG272" s="27"/>
      <c r="AMH272" s="27"/>
    </row>
    <row r="273" spans="1:1022" s="28" customFormat="1" x14ac:dyDescent="0.2">
      <c r="A273" s="108"/>
      <c r="B273" s="57">
        <v>67021</v>
      </c>
      <c r="C273" s="23" t="s">
        <v>250</v>
      </c>
      <c r="D273" s="24" t="s">
        <v>11</v>
      </c>
      <c r="E273" s="25">
        <v>3000</v>
      </c>
      <c r="F273" s="42">
        <v>71.3</v>
      </c>
      <c r="G273" s="42">
        <f t="shared" si="8"/>
        <v>87.97</v>
      </c>
      <c r="H273" s="42">
        <f t="shared" si="9"/>
        <v>263910</v>
      </c>
      <c r="I273" s="26">
        <v>75.207124999999991</v>
      </c>
      <c r="J273" s="27"/>
      <c r="K273" s="43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  <c r="QR273" s="27"/>
      <c r="QS273" s="27"/>
      <c r="QT273" s="27"/>
      <c r="QU273" s="27"/>
      <c r="QV273" s="27"/>
      <c r="QW273" s="27"/>
      <c r="QX273" s="27"/>
      <c r="QY273" s="27"/>
      <c r="QZ273" s="27"/>
      <c r="RA273" s="27"/>
      <c r="RB273" s="27"/>
      <c r="RC273" s="27"/>
      <c r="RD273" s="27"/>
      <c r="RE273" s="27"/>
      <c r="RF273" s="27"/>
      <c r="RG273" s="27"/>
      <c r="RH273" s="27"/>
      <c r="RI273" s="27"/>
      <c r="RJ273" s="27"/>
      <c r="RK273" s="27"/>
      <c r="RL273" s="27"/>
      <c r="RM273" s="27"/>
      <c r="RN273" s="27"/>
      <c r="RO273" s="27"/>
      <c r="RP273" s="27"/>
      <c r="RQ273" s="27"/>
      <c r="RR273" s="27"/>
      <c r="RS273" s="27"/>
      <c r="RT273" s="27"/>
      <c r="RU273" s="27"/>
      <c r="RV273" s="27"/>
      <c r="RW273" s="27"/>
      <c r="RX273" s="27"/>
      <c r="RY273" s="27"/>
      <c r="RZ273" s="27"/>
      <c r="SA273" s="27"/>
      <c r="SB273" s="27"/>
      <c r="SC273" s="27"/>
      <c r="SD273" s="27"/>
      <c r="SE273" s="27"/>
      <c r="SF273" s="27"/>
      <c r="SG273" s="27"/>
      <c r="SH273" s="27"/>
      <c r="SI273" s="27"/>
      <c r="SJ273" s="27"/>
      <c r="SK273" s="27"/>
      <c r="SL273" s="27"/>
      <c r="SM273" s="27"/>
      <c r="SN273" s="27"/>
      <c r="SO273" s="27"/>
      <c r="SP273" s="27"/>
      <c r="SQ273" s="27"/>
      <c r="SR273" s="27"/>
      <c r="SS273" s="27"/>
      <c r="ST273" s="27"/>
      <c r="SU273" s="27"/>
      <c r="SV273" s="27"/>
      <c r="SW273" s="27"/>
      <c r="SX273" s="27"/>
      <c r="SY273" s="27"/>
      <c r="SZ273" s="27"/>
      <c r="TA273" s="27"/>
      <c r="TB273" s="27"/>
      <c r="TC273" s="27"/>
      <c r="TD273" s="27"/>
      <c r="TE273" s="27"/>
      <c r="TF273" s="27"/>
      <c r="TG273" s="27"/>
      <c r="TH273" s="27"/>
      <c r="TI273" s="27"/>
      <c r="TJ273" s="27"/>
      <c r="TK273" s="27"/>
      <c r="TL273" s="27"/>
      <c r="TM273" s="27"/>
      <c r="TN273" s="27"/>
      <c r="TO273" s="27"/>
      <c r="TP273" s="27"/>
      <c r="TQ273" s="27"/>
      <c r="TR273" s="27"/>
      <c r="TS273" s="27"/>
      <c r="TT273" s="27"/>
      <c r="TU273" s="27"/>
      <c r="TV273" s="27"/>
      <c r="TW273" s="27"/>
      <c r="TX273" s="27"/>
      <c r="TY273" s="27"/>
      <c r="TZ273" s="27"/>
      <c r="UA273" s="27"/>
      <c r="UB273" s="27"/>
      <c r="UC273" s="27"/>
      <c r="UD273" s="27"/>
      <c r="UE273" s="27"/>
      <c r="UF273" s="27"/>
      <c r="UG273" s="27"/>
      <c r="UH273" s="27"/>
      <c r="UI273" s="27"/>
      <c r="UJ273" s="27"/>
      <c r="UK273" s="27"/>
      <c r="UL273" s="27"/>
      <c r="UM273" s="27"/>
      <c r="UN273" s="27"/>
      <c r="UO273" s="27"/>
      <c r="UP273" s="27"/>
      <c r="UQ273" s="27"/>
      <c r="UR273" s="27"/>
      <c r="US273" s="27"/>
      <c r="UT273" s="27"/>
      <c r="UU273" s="27"/>
      <c r="UV273" s="27"/>
      <c r="UW273" s="27"/>
      <c r="UX273" s="27"/>
      <c r="UY273" s="27"/>
      <c r="UZ273" s="27"/>
      <c r="VA273" s="27"/>
      <c r="VB273" s="27"/>
      <c r="VC273" s="27"/>
      <c r="VD273" s="27"/>
      <c r="VE273" s="27"/>
      <c r="VF273" s="27"/>
      <c r="VG273" s="27"/>
      <c r="VH273" s="27"/>
      <c r="VI273" s="27"/>
      <c r="VJ273" s="27"/>
      <c r="VK273" s="27"/>
      <c r="VL273" s="27"/>
      <c r="VM273" s="27"/>
      <c r="VN273" s="27"/>
      <c r="VO273" s="27"/>
      <c r="VP273" s="27"/>
      <c r="VQ273" s="27"/>
      <c r="VR273" s="27"/>
      <c r="VS273" s="27"/>
      <c r="VT273" s="27"/>
      <c r="VU273" s="27"/>
      <c r="VV273" s="27"/>
      <c r="VW273" s="27"/>
      <c r="VX273" s="27"/>
      <c r="VY273" s="27"/>
      <c r="VZ273" s="27"/>
      <c r="WA273" s="27"/>
      <c r="WB273" s="27"/>
      <c r="WC273" s="27"/>
      <c r="WD273" s="27"/>
      <c r="WE273" s="27"/>
      <c r="WF273" s="27"/>
      <c r="WG273" s="27"/>
      <c r="WH273" s="27"/>
      <c r="WI273" s="27"/>
      <c r="WJ273" s="27"/>
      <c r="WK273" s="27"/>
      <c r="WL273" s="27"/>
      <c r="WM273" s="27"/>
      <c r="WN273" s="27"/>
      <c r="WO273" s="27"/>
      <c r="WP273" s="27"/>
      <c r="WQ273" s="27"/>
      <c r="WR273" s="27"/>
      <c r="WS273" s="27"/>
      <c r="WT273" s="27"/>
      <c r="WU273" s="27"/>
      <c r="WV273" s="27"/>
      <c r="WW273" s="27"/>
      <c r="WX273" s="27"/>
      <c r="WY273" s="27"/>
      <c r="WZ273" s="27"/>
      <c r="XA273" s="27"/>
      <c r="XB273" s="27"/>
      <c r="XC273" s="27"/>
      <c r="XD273" s="27"/>
      <c r="XE273" s="27"/>
      <c r="XF273" s="27"/>
      <c r="XG273" s="27"/>
      <c r="XH273" s="27"/>
      <c r="XI273" s="27"/>
      <c r="XJ273" s="27"/>
      <c r="XK273" s="27"/>
      <c r="XL273" s="27"/>
      <c r="XM273" s="27"/>
      <c r="XN273" s="27"/>
      <c r="XO273" s="27"/>
      <c r="XP273" s="27"/>
      <c r="XQ273" s="27"/>
      <c r="XR273" s="27"/>
      <c r="XS273" s="27"/>
      <c r="XT273" s="27"/>
      <c r="XU273" s="27"/>
      <c r="XV273" s="27"/>
      <c r="XW273" s="27"/>
      <c r="XX273" s="27"/>
      <c r="XY273" s="27"/>
      <c r="XZ273" s="27"/>
      <c r="YA273" s="27"/>
      <c r="YB273" s="27"/>
      <c r="YC273" s="27"/>
      <c r="YD273" s="27"/>
      <c r="YE273" s="27"/>
      <c r="YF273" s="27"/>
      <c r="YG273" s="27"/>
      <c r="YH273" s="27"/>
      <c r="YI273" s="27"/>
      <c r="YJ273" s="27"/>
      <c r="YK273" s="27"/>
      <c r="YL273" s="27"/>
      <c r="YM273" s="27"/>
      <c r="YN273" s="27"/>
      <c r="YO273" s="27"/>
      <c r="YP273" s="27"/>
      <c r="YQ273" s="27"/>
      <c r="YR273" s="27"/>
      <c r="YS273" s="27"/>
      <c r="YT273" s="27"/>
      <c r="YU273" s="27"/>
      <c r="YV273" s="27"/>
      <c r="YW273" s="27"/>
      <c r="YX273" s="27"/>
      <c r="YY273" s="27"/>
      <c r="YZ273" s="27"/>
      <c r="ZA273" s="27"/>
      <c r="ZB273" s="27"/>
      <c r="ZC273" s="27"/>
      <c r="ZD273" s="27"/>
      <c r="ZE273" s="27"/>
      <c r="ZF273" s="27"/>
      <c r="ZG273" s="27"/>
      <c r="ZH273" s="27"/>
      <c r="ZI273" s="27"/>
      <c r="ZJ273" s="27"/>
      <c r="ZK273" s="27"/>
      <c r="ZL273" s="27"/>
      <c r="ZM273" s="27"/>
      <c r="ZN273" s="27"/>
      <c r="ZO273" s="27"/>
      <c r="ZP273" s="27"/>
      <c r="ZQ273" s="27"/>
      <c r="ZR273" s="27"/>
      <c r="ZS273" s="27"/>
      <c r="ZT273" s="27"/>
      <c r="ZU273" s="27"/>
      <c r="ZV273" s="27"/>
      <c r="ZW273" s="27"/>
      <c r="ZX273" s="27"/>
      <c r="ZY273" s="27"/>
      <c r="ZZ273" s="27"/>
      <c r="AAA273" s="27"/>
      <c r="AAB273" s="27"/>
      <c r="AAC273" s="27"/>
      <c r="AAD273" s="27"/>
      <c r="AAE273" s="27"/>
      <c r="AAF273" s="27"/>
      <c r="AAG273" s="27"/>
      <c r="AAH273" s="27"/>
      <c r="AAI273" s="27"/>
      <c r="AAJ273" s="27"/>
      <c r="AAK273" s="27"/>
      <c r="AAL273" s="27"/>
      <c r="AAM273" s="27"/>
      <c r="AAN273" s="27"/>
      <c r="AAO273" s="27"/>
      <c r="AAP273" s="27"/>
      <c r="AAQ273" s="27"/>
      <c r="AAR273" s="27"/>
      <c r="AAS273" s="27"/>
      <c r="AAT273" s="27"/>
      <c r="AAU273" s="27"/>
      <c r="AAV273" s="27"/>
      <c r="AAW273" s="27"/>
      <c r="AAX273" s="27"/>
      <c r="AAY273" s="27"/>
      <c r="AAZ273" s="27"/>
      <c r="ABA273" s="27"/>
      <c r="ABB273" s="27"/>
      <c r="ABC273" s="27"/>
      <c r="ABD273" s="27"/>
      <c r="ABE273" s="27"/>
      <c r="ABF273" s="27"/>
      <c r="ABG273" s="27"/>
      <c r="ABH273" s="27"/>
      <c r="ABI273" s="27"/>
      <c r="ABJ273" s="27"/>
      <c r="ABK273" s="27"/>
      <c r="ABL273" s="27"/>
      <c r="ABM273" s="27"/>
      <c r="ABN273" s="27"/>
      <c r="ABO273" s="27"/>
      <c r="ABP273" s="27"/>
      <c r="ABQ273" s="27"/>
      <c r="ABR273" s="27"/>
      <c r="ABS273" s="27"/>
      <c r="ABT273" s="27"/>
      <c r="ABU273" s="27"/>
      <c r="ABV273" s="27"/>
      <c r="ABW273" s="27"/>
      <c r="ABX273" s="27"/>
      <c r="ABY273" s="27"/>
      <c r="ABZ273" s="27"/>
      <c r="ACA273" s="27"/>
      <c r="ACB273" s="27"/>
      <c r="ACC273" s="27"/>
      <c r="ACD273" s="27"/>
      <c r="ACE273" s="27"/>
      <c r="ACF273" s="27"/>
      <c r="ACG273" s="27"/>
      <c r="ACH273" s="27"/>
      <c r="ACI273" s="27"/>
      <c r="ACJ273" s="27"/>
      <c r="ACK273" s="27"/>
      <c r="ACL273" s="27"/>
      <c r="ACM273" s="27"/>
      <c r="ACN273" s="27"/>
      <c r="ACO273" s="27"/>
      <c r="ACP273" s="27"/>
      <c r="ACQ273" s="27"/>
      <c r="ACR273" s="27"/>
      <c r="ACS273" s="27"/>
      <c r="ACT273" s="27"/>
      <c r="ACU273" s="27"/>
      <c r="ACV273" s="27"/>
      <c r="ACW273" s="27"/>
      <c r="ACX273" s="27"/>
      <c r="ACY273" s="27"/>
      <c r="ACZ273" s="27"/>
      <c r="ADA273" s="27"/>
      <c r="ADB273" s="27"/>
      <c r="ADC273" s="27"/>
      <c r="ADD273" s="27"/>
      <c r="ADE273" s="27"/>
      <c r="ADF273" s="27"/>
      <c r="ADG273" s="27"/>
      <c r="ADH273" s="27"/>
      <c r="ADI273" s="27"/>
      <c r="ADJ273" s="27"/>
      <c r="ADK273" s="27"/>
      <c r="ADL273" s="27"/>
      <c r="ADM273" s="27"/>
      <c r="ADN273" s="27"/>
      <c r="ADO273" s="27"/>
      <c r="ADP273" s="27"/>
      <c r="ADQ273" s="27"/>
      <c r="ADR273" s="27"/>
      <c r="ADS273" s="27"/>
      <c r="ADT273" s="27"/>
      <c r="ADU273" s="27"/>
      <c r="ADV273" s="27"/>
      <c r="ADW273" s="27"/>
      <c r="ADX273" s="27"/>
      <c r="ADY273" s="27"/>
      <c r="ADZ273" s="27"/>
      <c r="AEA273" s="27"/>
      <c r="AEB273" s="27"/>
      <c r="AEC273" s="27"/>
      <c r="AED273" s="27"/>
      <c r="AEE273" s="27"/>
      <c r="AEF273" s="27"/>
      <c r="AEG273" s="27"/>
      <c r="AEH273" s="27"/>
      <c r="AEI273" s="27"/>
      <c r="AEJ273" s="27"/>
      <c r="AEK273" s="27"/>
      <c r="AEL273" s="27"/>
      <c r="AEM273" s="27"/>
      <c r="AEN273" s="27"/>
      <c r="AEO273" s="27"/>
      <c r="AEP273" s="27"/>
      <c r="AEQ273" s="27"/>
      <c r="AER273" s="27"/>
      <c r="AES273" s="27"/>
      <c r="AET273" s="27"/>
      <c r="AEU273" s="27"/>
      <c r="AEV273" s="27"/>
      <c r="AEW273" s="27"/>
      <c r="AEX273" s="27"/>
      <c r="AEY273" s="27"/>
      <c r="AEZ273" s="27"/>
      <c r="AFA273" s="27"/>
      <c r="AFB273" s="27"/>
      <c r="AFC273" s="27"/>
      <c r="AFD273" s="27"/>
      <c r="AFE273" s="27"/>
      <c r="AFF273" s="27"/>
      <c r="AFG273" s="27"/>
      <c r="AFH273" s="27"/>
      <c r="AFI273" s="27"/>
      <c r="AFJ273" s="27"/>
      <c r="AFK273" s="27"/>
      <c r="AFL273" s="27"/>
      <c r="AFM273" s="27"/>
      <c r="AFN273" s="27"/>
      <c r="AFO273" s="27"/>
      <c r="AFP273" s="27"/>
      <c r="AFQ273" s="27"/>
      <c r="AFR273" s="27"/>
      <c r="AFS273" s="27"/>
      <c r="AFT273" s="27"/>
      <c r="AFU273" s="27"/>
      <c r="AFV273" s="27"/>
      <c r="AFW273" s="27"/>
      <c r="AFX273" s="27"/>
      <c r="AFY273" s="27"/>
      <c r="AFZ273" s="27"/>
      <c r="AGA273" s="27"/>
      <c r="AGB273" s="27"/>
      <c r="AGC273" s="27"/>
      <c r="AGD273" s="27"/>
      <c r="AGE273" s="27"/>
      <c r="AGF273" s="27"/>
      <c r="AGG273" s="27"/>
      <c r="AGH273" s="27"/>
      <c r="AGI273" s="27"/>
      <c r="AGJ273" s="27"/>
      <c r="AGK273" s="27"/>
      <c r="AGL273" s="27"/>
      <c r="AGM273" s="27"/>
      <c r="AGN273" s="27"/>
      <c r="AGO273" s="27"/>
      <c r="AGP273" s="27"/>
      <c r="AGQ273" s="27"/>
      <c r="AGR273" s="27"/>
      <c r="AGS273" s="27"/>
      <c r="AGT273" s="27"/>
      <c r="AGU273" s="27"/>
      <c r="AGV273" s="27"/>
      <c r="AGW273" s="27"/>
      <c r="AGX273" s="27"/>
      <c r="AGY273" s="27"/>
      <c r="AGZ273" s="27"/>
      <c r="AHA273" s="27"/>
      <c r="AHB273" s="27"/>
      <c r="AHC273" s="27"/>
      <c r="AHD273" s="27"/>
      <c r="AHE273" s="27"/>
      <c r="AHF273" s="27"/>
      <c r="AHG273" s="27"/>
      <c r="AHH273" s="27"/>
      <c r="AHI273" s="27"/>
      <c r="AHJ273" s="27"/>
      <c r="AHK273" s="27"/>
      <c r="AHL273" s="27"/>
      <c r="AHM273" s="27"/>
      <c r="AHN273" s="27"/>
      <c r="AHO273" s="27"/>
      <c r="AHP273" s="27"/>
      <c r="AHQ273" s="27"/>
      <c r="AHR273" s="27"/>
      <c r="AHS273" s="27"/>
      <c r="AHT273" s="27"/>
      <c r="AHU273" s="27"/>
      <c r="AHV273" s="27"/>
      <c r="AHW273" s="27"/>
      <c r="AHX273" s="27"/>
      <c r="AHY273" s="27"/>
      <c r="AHZ273" s="27"/>
      <c r="AIA273" s="27"/>
      <c r="AIB273" s="27"/>
      <c r="AIC273" s="27"/>
      <c r="AID273" s="27"/>
      <c r="AIE273" s="27"/>
      <c r="AIF273" s="27"/>
      <c r="AIG273" s="27"/>
      <c r="AIH273" s="27"/>
      <c r="AII273" s="27"/>
      <c r="AIJ273" s="27"/>
      <c r="AIK273" s="27"/>
      <c r="AIL273" s="27"/>
      <c r="AIM273" s="27"/>
      <c r="AIN273" s="27"/>
      <c r="AIO273" s="27"/>
      <c r="AIP273" s="27"/>
      <c r="AIQ273" s="27"/>
      <c r="AIR273" s="27"/>
      <c r="AIS273" s="27"/>
      <c r="AIT273" s="27"/>
      <c r="AIU273" s="27"/>
      <c r="AIV273" s="27"/>
      <c r="AIW273" s="27"/>
      <c r="AIX273" s="27"/>
      <c r="AIY273" s="27"/>
      <c r="AIZ273" s="27"/>
      <c r="AJA273" s="27"/>
      <c r="AJB273" s="27"/>
      <c r="AJC273" s="27"/>
      <c r="AJD273" s="27"/>
      <c r="AJE273" s="27"/>
      <c r="AJF273" s="27"/>
      <c r="AJG273" s="27"/>
      <c r="AJH273" s="27"/>
      <c r="AJI273" s="27"/>
      <c r="AJJ273" s="27"/>
      <c r="AJK273" s="27"/>
      <c r="AJL273" s="27"/>
      <c r="AJM273" s="27"/>
      <c r="AJN273" s="27"/>
      <c r="AJO273" s="27"/>
      <c r="AJP273" s="27"/>
      <c r="AJQ273" s="27"/>
      <c r="AJR273" s="27"/>
      <c r="AJS273" s="27"/>
      <c r="AJT273" s="27"/>
      <c r="AJU273" s="27"/>
      <c r="AJV273" s="27"/>
      <c r="AJW273" s="27"/>
      <c r="AJX273" s="27"/>
      <c r="AJY273" s="27"/>
      <c r="AJZ273" s="27"/>
      <c r="AKA273" s="27"/>
      <c r="AKB273" s="27"/>
      <c r="AKC273" s="27"/>
      <c r="AKD273" s="27"/>
      <c r="AKE273" s="27"/>
      <c r="AKF273" s="27"/>
      <c r="AKG273" s="27"/>
      <c r="AKH273" s="27"/>
      <c r="AKI273" s="27"/>
      <c r="AKJ273" s="27"/>
      <c r="AKK273" s="27"/>
      <c r="AKL273" s="27"/>
      <c r="AKM273" s="27"/>
      <c r="AKN273" s="27"/>
      <c r="AKO273" s="27"/>
      <c r="AKP273" s="27"/>
      <c r="AKQ273" s="27"/>
      <c r="AKR273" s="27"/>
      <c r="AKS273" s="27"/>
      <c r="AKT273" s="27"/>
      <c r="AKU273" s="27"/>
      <c r="AKV273" s="27"/>
      <c r="AKW273" s="27"/>
      <c r="AKX273" s="27"/>
      <c r="AKY273" s="27"/>
      <c r="AKZ273" s="27"/>
      <c r="ALA273" s="27"/>
      <c r="ALB273" s="27"/>
      <c r="ALC273" s="27"/>
      <c r="ALD273" s="27"/>
      <c r="ALE273" s="27"/>
      <c r="ALF273" s="27"/>
      <c r="ALG273" s="27"/>
      <c r="ALH273" s="27"/>
      <c r="ALI273" s="27"/>
      <c r="ALJ273" s="27"/>
      <c r="ALK273" s="27"/>
      <c r="ALL273" s="27"/>
      <c r="ALM273" s="27"/>
      <c r="ALN273" s="27"/>
      <c r="ALO273" s="27"/>
      <c r="ALP273" s="27"/>
      <c r="ALQ273" s="27"/>
      <c r="ALR273" s="27"/>
      <c r="ALS273" s="27"/>
      <c r="ALT273" s="27"/>
      <c r="ALU273" s="27"/>
      <c r="ALV273" s="27"/>
      <c r="ALW273" s="27"/>
      <c r="ALX273" s="27"/>
      <c r="ALY273" s="27"/>
      <c r="ALZ273" s="27"/>
      <c r="AMA273" s="27"/>
      <c r="AMB273" s="27"/>
      <c r="AMC273" s="27"/>
      <c r="AMD273" s="27"/>
      <c r="AME273" s="27"/>
      <c r="AMF273" s="27"/>
      <c r="AMG273" s="27"/>
      <c r="AMH273" s="27"/>
    </row>
    <row r="274" spans="1:1022" s="28" customFormat="1" x14ac:dyDescent="0.2">
      <c r="A274" s="108"/>
      <c r="B274" s="57">
        <v>67022</v>
      </c>
      <c r="C274" s="23" t="s">
        <v>251</v>
      </c>
      <c r="D274" s="24" t="s">
        <v>11</v>
      </c>
      <c r="E274" s="25">
        <v>426</v>
      </c>
      <c r="F274" s="42">
        <v>45.8</v>
      </c>
      <c r="G274" s="42">
        <f t="shared" si="8"/>
        <v>56.51</v>
      </c>
      <c r="H274" s="42">
        <f t="shared" si="9"/>
        <v>24073.26</v>
      </c>
      <c r="I274" s="26">
        <v>48.303249999999998</v>
      </c>
      <c r="J274" s="27"/>
      <c r="K274" s="43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  <c r="QR274" s="27"/>
      <c r="QS274" s="27"/>
      <c r="QT274" s="27"/>
      <c r="QU274" s="27"/>
      <c r="QV274" s="27"/>
      <c r="QW274" s="27"/>
      <c r="QX274" s="27"/>
      <c r="QY274" s="27"/>
      <c r="QZ274" s="27"/>
      <c r="RA274" s="27"/>
      <c r="RB274" s="27"/>
      <c r="RC274" s="27"/>
      <c r="RD274" s="27"/>
      <c r="RE274" s="27"/>
      <c r="RF274" s="27"/>
      <c r="RG274" s="27"/>
      <c r="RH274" s="27"/>
      <c r="RI274" s="27"/>
      <c r="RJ274" s="27"/>
      <c r="RK274" s="27"/>
      <c r="RL274" s="27"/>
      <c r="RM274" s="27"/>
      <c r="RN274" s="27"/>
      <c r="RO274" s="27"/>
      <c r="RP274" s="27"/>
      <c r="RQ274" s="27"/>
      <c r="RR274" s="27"/>
      <c r="RS274" s="27"/>
      <c r="RT274" s="27"/>
      <c r="RU274" s="27"/>
      <c r="RV274" s="27"/>
      <c r="RW274" s="27"/>
      <c r="RX274" s="27"/>
      <c r="RY274" s="27"/>
      <c r="RZ274" s="27"/>
      <c r="SA274" s="27"/>
      <c r="SB274" s="27"/>
      <c r="SC274" s="27"/>
      <c r="SD274" s="27"/>
      <c r="SE274" s="27"/>
      <c r="SF274" s="27"/>
      <c r="SG274" s="27"/>
      <c r="SH274" s="27"/>
      <c r="SI274" s="27"/>
      <c r="SJ274" s="27"/>
      <c r="SK274" s="27"/>
      <c r="SL274" s="27"/>
      <c r="SM274" s="27"/>
      <c r="SN274" s="27"/>
      <c r="SO274" s="27"/>
      <c r="SP274" s="27"/>
      <c r="SQ274" s="27"/>
      <c r="SR274" s="27"/>
      <c r="SS274" s="27"/>
      <c r="ST274" s="27"/>
      <c r="SU274" s="27"/>
      <c r="SV274" s="27"/>
      <c r="SW274" s="27"/>
      <c r="SX274" s="27"/>
      <c r="SY274" s="27"/>
      <c r="SZ274" s="27"/>
      <c r="TA274" s="27"/>
      <c r="TB274" s="27"/>
      <c r="TC274" s="27"/>
      <c r="TD274" s="27"/>
      <c r="TE274" s="27"/>
      <c r="TF274" s="27"/>
      <c r="TG274" s="27"/>
      <c r="TH274" s="27"/>
      <c r="TI274" s="27"/>
      <c r="TJ274" s="27"/>
      <c r="TK274" s="27"/>
      <c r="TL274" s="27"/>
      <c r="TM274" s="27"/>
      <c r="TN274" s="27"/>
      <c r="TO274" s="27"/>
      <c r="TP274" s="27"/>
      <c r="TQ274" s="27"/>
      <c r="TR274" s="27"/>
      <c r="TS274" s="27"/>
      <c r="TT274" s="27"/>
      <c r="TU274" s="27"/>
      <c r="TV274" s="27"/>
      <c r="TW274" s="27"/>
      <c r="TX274" s="27"/>
      <c r="TY274" s="27"/>
      <c r="TZ274" s="27"/>
      <c r="UA274" s="27"/>
      <c r="UB274" s="27"/>
      <c r="UC274" s="27"/>
      <c r="UD274" s="27"/>
      <c r="UE274" s="27"/>
      <c r="UF274" s="27"/>
      <c r="UG274" s="27"/>
      <c r="UH274" s="27"/>
      <c r="UI274" s="27"/>
      <c r="UJ274" s="27"/>
      <c r="UK274" s="27"/>
      <c r="UL274" s="27"/>
      <c r="UM274" s="27"/>
      <c r="UN274" s="27"/>
      <c r="UO274" s="27"/>
      <c r="UP274" s="27"/>
      <c r="UQ274" s="27"/>
      <c r="UR274" s="27"/>
      <c r="US274" s="27"/>
      <c r="UT274" s="27"/>
      <c r="UU274" s="27"/>
      <c r="UV274" s="27"/>
      <c r="UW274" s="27"/>
      <c r="UX274" s="27"/>
      <c r="UY274" s="27"/>
      <c r="UZ274" s="27"/>
      <c r="VA274" s="27"/>
      <c r="VB274" s="27"/>
      <c r="VC274" s="27"/>
      <c r="VD274" s="27"/>
      <c r="VE274" s="27"/>
      <c r="VF274" s="27"/>
      <c r="VG274" s="27"/>
      <c r="VH274" s="27"/>
      <c r="VI274" s="27"/>
      <c r="VJ274" s="27"/>
      <c r="VK274" s="27"/>
      <c r="VL274" s="27"/>
      <c r="VM274" s="27"/>
      <c r="VN274" s="27"/>
      <c r="VO274" s="27"/>
      <c r="VP274" s="27"/>
      <c r="VQ274" s="27"/>
      <c r="VR274" s="27"/>
      <c r="VS274" s="27"/>
      <c r="VT274" s="27"/>
      <c r="VU274" s="27"/>
      <c r="VV274" s="27"/>
      <c r="VW274" s="27"/>
      <c r="VX274" s="27"/>
      <c r="VY274" s="27"/>
      <c r="VZ274" s="27"/>
      <c r="WA274" s="27"/>
      <c r="WB274" s="27"/>
      <c r="WC274" s="27"/>
      <c r="WD274" s="27"/>
      <c r="WE274" s="27"/>
      <c r="WF274" s="27"/>
      <c r="WG274" s="27"/>
      <c r="WH274" s="27"/>
      <c r="WI274" s="27"/>
      <c r="WJ274" s="27"/>
      <c r="WK274" s="27"/>
      <c r="WL274" s="27"/>
      <c r="WM274" s="27"/>
      <c r="WN274" s="27"/>
      <c r="WO274" s="27"/>
      <c r="WP274" s="27"/>
      <c r="WQ274" s="27"/>
      <c r="WR274" s="27"/>
      <c r="WS274" s="27"/>
      <c r="WT274" s="27"/>
      <c r="WU274" s="27"/>
      <c r="WV274" s="27"/>
      <c r="WW274" s="27"/>
      <c r="WX274" s="27"/>
      <c r="WY274" s="27"/>
      <c r="WZ274" s="27"/>
      <c r="XA274" s="27"/>
      <c r="XB274" s="27"/>
      <c r="XC274" s="27"/>
      <c r="XD274" s="27"/>
      <c r="XE274" s="27"/>
      <c r="XF274" s="27"/>
      <c r="XG274" s="27"/>
      <c r="XH274" s="27"/>
      <c r="XI274" s="27"/>
      <c r="XJ274" s="27"/>
      <c r="XK274" s="27"/>
      <c r="XL274" s="27"/>
      <c r="XM274" s="27"/>
      <c r="XN274" s="27"/>
      <c r="XO274" s="27"/>
      <c r="XP274" s="27"/>
      <c r="XQ274" s="27"/>
      <c r="XR274" s="27"/>
      <c r="XS274" s="27"/>
      <c r="XT274" s="27"/>
      <c r="XU274" s="27"/>
      <c r="XV274" s="27"/>
      <c r="XW274" s="27"/>
      <c r="XX274" s="27"/>
      <c r="XY274" s="27"/>
      <c r="XZ274" s="27"/>
      <c r="YA274" s="27"/>
      <c r="YB274" s="27"/>
      <c r="YC274" s="27"/>
      <c r="YD274" s="27"/>
      <c r="YE274" s="27"/>
      <c r="YF274" s="27"/>
      <c r="YG274" s="27"/>
      <c r="YH274" s="27"/>
      <c r="YI274" s="27"/>
      <c r="YJ274" s="27"/>
      <c r="YK274" s="27"/>
      <c r="YL274" s="27"/>
      <c r="YM274" s="27"/>
      <c r="YN274" s="27"/>
      <c r="YO274" s="27"/>
      <c r="YP274" s="27"/>
      <c r="YQ274" s="27"/>
      <c r="YR274" s="27"/>
      <c r="YS274" s="27"/>
      <c r="YT274" s="27"/>
      <c r="YU274" s="27"/>
      <c r="YV274" s="27"/>
      <c r="YW274" s="27"/>
      <c r="YX274" s="27"/>
      <c r="YY274" s="27"/>
      <c r="YZ274" s="27"/>
      <c r="ZA274" s="27"/>
      <c r="ZB274" s="27"/>
      <c r="ZC274" s="27"/>
      <c r="ZD274" s="27"/>
      <c r="ZE274" s="27"/>
      <c r="ZF274" s="27"/>
      <c r="ZG274" s="27"/>
      <c r="ZH274" s="27"/>
      <c r="ZI274" s="27"/>
      <c r="ZJ274" s="27"/>
      <c r="ZK274" s="27"/>
      <c r="ZL274" s="27"/>
      <c r="ZM274" s="27"/>
      <c r="ZN274" s="27"/>
      <c r="ZO274" s="27"/>
      <c r="ZP274" s="27"/>
      <c r="ZQ274" s="27"/>
      <c r="ZR274" s="27"/>
      <c r="ZS274" s="27"/>
      <c r="ZT274" s="27"/>
      <c r="ZU274" s="27"/>
      <c r="ZV274" s="27"/>
      <c r="ZW274" s="27"/>
      <c r="ZX274" s="27"/>
      <c r="ZY274" s="27"/>
      <c r="ZZ274" s="27"/>
      <c r="AAA274" s="27"/>
      <c r="AAB274" s="27"/>
      <c r="AAC274" s="27"/>
      <c r="AAD274" s="27"/>
      <c r="AAE274" s="27"/>
      <c r="AAF274" s="27"/>
      <c r="AAG274" s="27"/>
      <c r="AAH274" s="27"/>
      <c r="AAI274" s="27"/>
      <c r="AAJ274" s="27"/>
      <c r="AAK274" s="27"/>
      <c r="AAL274" s="27"/>
      <c r="AAM274" s="27"/>
      <c r="AAN274" s="27"/>
      <c r="AAO274" s="27"/>
      <c r="AAP274" s="27"/>
      <c r="AAQ274" s="27"/>
      <c r="AAR274" s="27"/>
      <c r="AAS274" s="27"/>
      <c r="AAT274" s="27"/>
      <c r="AAU274" s="27"/>
      <c r="AAV274" s="27"/>
      <c r="AAW274" s="27"/>
      <c r="AAX274" s="27"/>
      <c r="AAY274" s="27"/>
      <c r="AAZ274" s="27"/>
      <c r="ABA274" s="27"/>
      <c r="ABB274" s="27"/>
      <c r="ABC274" s="27"/>
      <c r="ABD274" s="27"/>
      <c r="ABE274" s="27"/>
      <c r="ABF274" s="27"/>
      <c r="ABG274" s="27"/>
      <c r="ABH274" s="27"/>
      <c r="ABI274" s="27"/>
      <c r="ABJ274" s="27"/>
      <c r="ABK274" s="27"/>
      <c r="ABL274" s="27"/>
      <c r="ABM274" s="27"/>
      <c r="ABN274" s="27"/>
      <c r="ABO274" s="27"/>
      <c r="ABP274" s="27"/>
      <c r="ABQ274" s="27"/>
      <c r="ABR274" s="27"/>
      <c r="ABS274" s="27"/>
      <c r="ABT274" s="27"/>
      <c r="ABU274" s="27"/>
      <c r="ABV274" s="27"/>
      <c r="ABW274" s="27"/>
      <c r="ABX274" s="27"/>
      <c r="ABY274" s="27"/>
      <c r="ABZ274" s="27"/>
      <c r="ACA274" s="27"/>
      <c r="ACB274" s="27"/>
      <c r="ACC274" s="27"/>
      <c r="ACD274" s="27"/>
      <c r="ACE274" s="27"/>
      <c r="ACF274" s="27"/>
      <c r="ACG274" s="27"/>
      <c r="ACH274" s="27"/>
      <c r="ACI274" s="27"/>
      <c r="ACJ274" s="27"/>
      <c r="ACK274" s="27"/>
      <c r="ACL274" s="27"/>
      <c r="ACM274" s="27"/>
      <c r="ACN274" s="27"/>
      <c r="ACO274" s="27"/>
      <c r="ACP274" s="27"/>
      <c r="ACQ274" s="27"/>
      <c r="ACR274" s="27"/>
      <c r="ACS274" s="27"/>
      <c r="ACT274" s="27"/>
      <c r="ACU274" s="27"/>
      <c r="ACV274" s="27"/>
      <c r="ACW274" s="27"/>
      <c r="ACX274" s="27"/>
      <c r="ACY274" s="27"/>
      <c r="ACZ274" s="27"/>
      <c r="ADA274" s="27"/>
      <c r="ADB274" s="27"/>
      <c r="ADC274" s="27"/>
      <c r="ADD274" s="27"/>
      <c r="ADE274" s="27"/>
      <c r="ADF274" s="27"/>
      <c r="ADG274" s="27"/>
      <c r="ADH274" s="27"/>
      <c r="ADI274" s="27"/>
      <c r="ADJ274" s="27"/>
      <c r="ADK274" s="27"/>
      <c r="ADL274" s="27"/>
      <c r="ADM274" s="27"/>
      <c r="ADN274" s="27"/>
      <c r="ADO274" s="27"/>
      <c r="ADP274" s="27"/>
      <c r="ADQ274" s="27"/>
      <c r="ADR274" s="27"/>
      <c r="ADS274" s="27"/>
      <c r="ADT274" s="27"/>
      <c r="ADU274" s="27"/>
      <c r="ADV274" s="27"/>
      <c r="ADW274" s="27"/>
      <c r="ADX274" s="27"/>
      <c r="ADY274" s="27"/>
      <c r="ADZ274" s="27"/>
      <c r="AEA274" s="27"/>
      <c r="AEB274" s="27"/>
      <c r="AEC274" s="27"/>
      <c r="AED274" s="27"/>
      <c r="AEE274" s="27"/>
      <c r="AEF274" s="27"/>
      <c r="AEG274" s="27"/>
      <c r="AEH274" s="27"/>
      <c r="AEI274" s="27"/>
      <c r="AEJ274" s="27"/>
      <c r="AEK274" s="27"/>
      <c r="AEL274" s="27"/>
      <c r="AEM274" s="27"/>
      <c r="AEN274" s="27"/>
      <c r="AEO274" s="27"/>
      <c r="AEP274" s="27"/>
      <c r="AEQ274" s="27"/>
      <c r="AER274" s="27"/>
      <c r="AES274" s="27"/>
      <c r="AET274" s="27"/>
      <c r="AEU274" s="27"/>
      <c r="AEV274" s="27"/>
      <c r="AEW274" s="27"/>
      <c r="AEX274" s="27"/>
      <c r="AEY274" s="27"/>
      <c r="AEZ274" s="27"/>
      <c r="AFA274" s="27"/>
      <c r="AFB274" s="27"/>
      <c r="AFC274" s="27"/>
      <c r="AFD274" s="27"/>
      <c r="AFE274" s="27"/>
      <c r="AFF274" s="27"/>
      <c r="AFG274" s="27"/>
      <c r="AFH274" s="27"/>
      <c r="AFI274" s="27"/>
      <c r="AFJ274" s="27"/>
      <c r="AFK274" s="27"/>
      <c r="AFL274" s="27"/>
      <c r="AFM274" s="27"/>
      <c r="AFN274" s="27"/>
      <c r="AFO274" s="27"/>
      <c r="AFP274" s="27"/>
      <c r="AFQ274" s="27"/>
      <c r="AFR274" s="27"/>
      <c r="AFS274" s="27"/>
      <c r="AFT274" s="27"/>
      <c r="AFU274" s="27"/>
      <c r="AFV274" s="27"/>
      <c r="AFW274" s="27"/>
      <c r="AFX274" s="27"/>
      <c r="AFY274" s="27"/>
      <c r="AFZ274" s="27"/>
      <c r="AGA274" s="27"/>
      <c r="AGB274" s="27"/>
      <c r="AGC274" s="27"/>
      <c r="AGD274" s="27"/>
      <c r="AGE274" s="27"/>
      <c r="AGF274" s="27"/>
      <c r="AGG274" s="27"/>
      <c r="AGH274" s="27"/>
      <c r="AGI274" s="27"/>
      <c r="AGJ274" s="27"/>
      <c r="AGK274" s="27"/>
      <c r="AGL274" s="27"/>
      <c r="AGM274" s="27"/>
      <c r="AGN274" s="27"/>
      <c r="AGO274" s="27"/>
      <c r="AGP274" s="27"/>
      <c r="AGQ274" s="27"/>
      <c r="AGR274" s="27"/>
      <c r="AGS274" s="27"/>
      <c r="AGT274" s="27"/>
      <c r="AGU274" s="27"/>
      <c r="AGV274" s="27"/>
      <c r="AGW274" s="27"/>
      <c r="AGX274" s="27"/>
      <c r="AGY274" s="27"/>
      <c r="AGZ274" s="27"/>
      <c r="AHA274" s="27"/>
      <c r="AHB274" s="27"/>
      <c r="AHC274" s="27"/>
      <c r="AHD274" s="27"/>
      <c r="AHE274" s="27"/>
      <c r="AHF274" s="27"/>
      <c r="AHG274" s="27"/>
      <c r="AHH274" s="27"/>
      <c r="AHI274" s="27"/>
      <c r="AHJ274" s="27"/>
      <c r="AHK274" s="27"/>
      <c r="AHL274" s="27"/>
      <c r="AHM274" s="27"/>
      <c r="AHN274" s="27"/>
      <c r="AHO274" s="27"/>
      <c r="AHP274" s="27"/>
      <c r="AHQ274" s="27"/>
      <c r="AHR274" s="27"/>
      <c r="AHS274" s="27"/>
      <c r="AHT274" s="27"/>
      <c r="AHU274" s="27"/>
      <c r="AHV274" s="27"/>
      <c r="AHW274" s="27"/>
      <c r="AHX274" s="27"/>
      <c r="AHY274" s="27"/>
      <c r="AHZ274" s="27"/>
      <c r="AIA274" s="27"/>
      <c r="AIB274" s="27"/>
      <c r="AIC274" s="27"/>
      <c r="AID274" s="27"/>
      <c r="AIE274" s="27"/>
      <c r="AIF274" s="27"/>
      <c r="AIG274" s="27"/>
      <c r="AIH274" s="27"/>
      <c r="AII274" s="27"/>
      <c r="AIJ274" s="27"/>
      <c r="AIK274" s="27"/>
      <c r="AIL274" s="27"/>
      <c r="AIM274" s="27"/>
      <c r="AIN274" s="27"/>
      <c r="AIO274" s="27"/>
      <c r="AIP274" s="27"/>
      <c r="AIQ274" s="27"/>
      <c r="AIR274" s="27"/>
      <c r="AIS274" s="27"/>
      <c r="AIT274" s="27"/>
      <c r="AIU274" s="27"/>
      <c r="AIV274" s="27"/>
      <c r="AIW274" s="27"/>
      <c r="AIX274" s="27"/>
      <c r="AIY274" s="27"/>
      <c r="AIZ274" s="27"/>
      <c r="AJA274" s="27"/>
      <c r="AJB274" s="27"/>
      <c r="AJC274" s="27"/>
      <c r="AJD274" s="27"/>
      <c r="AJE274" s="27"/>
      <c r="AJF274" s="27"/>
      <c r="AJG274" s="27"/>
      <c r="AJH274" s="27"/>
      <c r="AJI274" s="27"/>
      <c r="AJJ274" s="27"/>
      <c r="AJK274" s="27"/>
      <c r="AJL274" s="27"/>
      <c r="AJM274" s="27"/>
      <c r="AJN274" s="27"/>
      <c r="AJO274" s="27"/>
      <c r="AJP274" s="27"/>
      <c r="AJQ274" s="27"/>
      <c r="AJR274" s="27"/>
      <c r="AJS274" s="27"/>
      <c r="AJT274" s="27"/>
      <c r="AJU274" s="27"/>
      <c r="AJV274" s="27"/>
      <c r="AJW274" s="27"/>
      <c r="AJX274" s="27"/>
      <c r="AJY274" s="27"/>
      <c r="AJZ274" s="27"/>
      <c r="AKA274" s="27"/>
      <c r="AKB274" s="27"/>
      <c r="AKC274" s="27"/>
      <c r="AKD274" s="27"/>
      <c r="AKE274" s="27"/>
      <c r="AKF274" s="27"/>
      <c r="AKG274" s="27"/>
      <c r="AKH274" s="27"/>
      <c r="AKI274" s="27"/>
      <c r="AKJ274" s="27"/>
      <c r="AKK274" s="27"/>
      <c r="AKL274" s="27"/>
      <c r="AKM274" s="27"/>
      <c r="AKN274" s="27"/>
      <c r="AKO274" s="27"/>
      <c r="AKP274" s="27"/>
      <c r="AKQ274" s="27"/>
      <c r="AKR274" s="27"/>
      <c r="AKS274" s="27"/>
      <c r="AKT274" s="27"/>
      <c r="AKU274" s="27"/>
      <c r="AKV274" s="27"/>
      <c r="AKW274" s="27"/>
      <c r="AKX274" s="27"/>
      <c r="AKY274" s="27"/>
      <c r="AKZ274" s="27"/>
      <c r="ALA274" s="27"/>
      <c r="ALB274" s="27"/>
      <c r="ALC274" s="27"/>
      <c r="ALD274" s="27"/>
      <c r="ALE274" s="27"/>
      <c r="ALF274" s="27"/>
      <c r="ALG274" s="27"/>
      <c r="ALH274" s="27"/>
      <c r="ALI274" s="27"/>
      <c r="ALJ274" s="27"/>
      <c r="ALK274" s="27"/>
      <c r="ALL274" s="27"/>
      <c r="ALM274" s="27"/>
      <c r="ALN274" s="27"/>
      <c r="ALO274" s="27"/>
      <c r="ALP274" s="27"/>
      <c r="ALQ274" s="27"/>
      <c r="ALR274" s="27"/>
      <c r="ALS274" s="27"/>
      <c r="ALT274" s="27"/>
      <c r="ALU274" s="27"/>
      <c r="ALV274" s="27"/>
      <c r="ALW274" s="27"/>
      <c r="ALX274" s="27"/>
      <c r="ALY274" s="27"/>
      <c r="ALZ274" s="27"/>
      <c r="AMA274" s="27"/>
      <c r="AMB274" s="27"/>
      <c r="AMC274" s="27"/>
      <c r="AMD274" s="27"/>
      <c r="AME274" s="27"/>
      <c r="AMF274" s="27"/>
      <c r="AMG274" s="27"/>
      <c r="AMH274" s="27"/>
    </row>
    <row r="275" spans="1:1022" s="28" customFormat="1" x14ac:dyDescent="0.2">
      <c r="A275" s="108"/>
      <c r="B275" s="57">
        <v>67025</v>
      </c>
      <c r="C275" s="23" t="s">
        <v>252</v>
      </c>
      <c r="D275" s="24" t="s">
        <v>11</v>
      </c>
      <c r="E275" s="25">
        <v>533</v>
      </c>
      <c r="F275" s="42">
        <v>14.39</v>
      </c>
      <c r="G275" s="42">
        <f t="shared" si="8"/>
        <v>17.75</v>
      </c>
      <c r="H275" s="42">
        <f t="shared" si="9"/>
        <v>9460.75</v>
      </c>
      <c r="I275" s="26">
        <v>14.41775</v>
      </c>
      <c r="J275" s="27"/>
      <c r="K275" s="43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  <c r="QR275" s="27"/>
      <c r="QS275" s="27"/>
      <c r="QT275" s="27"/>
      <c r="QU275" s="27"/>
      <c r="QV275" s="27"/>
      <c r="QW275" s="27"/>
      <c r="QX275" s="27"/>
      <c r="QY275" s="27"/>
      <c r="QZ275" s="27"/>
      <c r="RA275" s="27"/>
      <c r="RB275" s="27"/>
      <c r="RC275" s="27"/>
      <c r="RD275" s="27"/>
      <c r="RE275" s="27"/>
      <c r="RF275" s="27"/>
      <c r="RG275" s="27"/>
      <c r="RH275" s="27"/>
      <c r="RI275" s="27"/>
      <c r="RJ275" s="27"/>
      <c r="RK275" s="27"/>
      <c r="RL275" s="27"/>
      <c r="RM275" s="27"/>
      <c r="RN275" s="27"/>
      <c r="RO275" s="27"/>
      <c r="RP275" s="27"/>
      <c r="RQ275" s="27"/>
      <c r="RR275" s="27"/>
      <c r="RS275" s="27"/>
      <c r="RT275" s="27"/>
      <c r="RU275" s="27"/>
      <c r="RV275" s="27"/>
      <c r="RW275" s="27"/>
      <c r="RX275" s="27"/>
      <c r="RY275" s="27"/>
      <c r="RZ275" s="27"/>
      <c r="SA275" s="27"/>
      <c r="SB275" s="27"/>
      <c r="SC275" s="27"/>
      <c r="SD275" s="27"/>
      <c r="SE275" s="27"/>
      <c r="SF275" s="27"/>
      <c r="SG275" s="27"/>
      <c r="SH275" s="27"/>
      <c r="SI275" s="27"/>
      <c r="SJ275" s="27"/>
      <c r="SK275" s="27"/>
      <c r="SL275" s="27"/>
      <c r="SM275" s="27"/>
      <c r="SN275" s="27"/>
      <c r="SO275" s="27"/>
      <c r="SP275" s="27"/>
      <c r="SQ275" s="27"/>
      <c r="SR275" s="27"/>
      <c r="SS275" s="27"/>
      <c r="ST275" s="27"/>
      <c r="SU275" s="27"/>
      <c r="SV275" s="27"/>
      <c r="SW275" s="27"/>
      <c r="SX275" s="27"/>
      <c r="SY275" s="27"/>
      <c r="SZ275" s="27"/>
      <c r="TA275" s="27"/>
      <c r="TB275" s="27"/>
      <c r="TC275" s="27"/>
      <c r="TD275" s="27"/>
      <c r="TE275" s="27"/>
      <c r="TF275" s="27"/>
      <c r="TG275" s="27"/>
      <c r="TH275" s="27"/>
      <c r="TI275" s="27"/>
      <c r="TJ275" s="27"/>
      <c r="TK275" s="27"/>
      <c r="TL275" s="27"/>
      <c r="TM275" s="27"/>
      <c r="TN275" s="27"/>
      <c r="TO275" s="27"/>
      <c r="TP275" s="27"/>
      <c r="TQ275" s="27"/>
      <c r="TR275" s="27"/>
      <c r="TS275" s="27"/>
      <c r="TT275" s="27"/>
      <c r="TU275" s="27"/>
      <c r="TV275" s="27"/>
      <c r="TW275" s="27"/>
      <c r="TX275" s="27"/>
      <c r="TY275" s="27"/>
      <c r="TZ275" s="27"/>
      <c r="UA275" s="27"/>
      <c r="UB275" s="27"/>
      <c r="UC275" s="27"/>
      <c r="UD275" s="27"/>
      <c r="UE275" s="27"/>
      <c r="UF275" s="27"/>
      <c r="UG275" s="27"/>
      <c r="UH275" s="27"/>
      <c r="UI275" s="27"/>
      <c r="UJ275" s="27"/>
      <c r="UK275" s="27"/>
      <c r="UL275" s="27"/>
      <c r="UM275" s="27"/>
      <c r="UN275" s="27"/>
      <c r="UO275" s="27"/>
      <c r="UP275" s="27"/>
      <c r="UQ275" s="27"/>
      <c r="UR275" s="27"/>
      <c r="US275" s="27"/>
      <c r="UT275" s="27"/>
      <c r="UU275" s="27"/>
      <c r="UV275" s="27"/>
      <c r="UW275" s="27"/>
      <c r="UX275" s="27"/>
      <c r="UY275" s="27"/>
      <c r="UZ275" s="27"/>
      <c r="VA275" s="27"/>
      <c r="VB275" s="27"/>
      <c r="VC275" s="27"/>
      <c r="VD275" s="27"/>
      <c r="VE275" s="27"/>
      <c r="VF275" s="27"/>
      <c r="VG275" s="27"/>
      <c r="VH275" s="27"/>
      <c r="VI275" s="27"/>
      <c r="VJ275" s="27"/>
      <c r="VK275" s="27"/>
      <c r="VL275" s="27"/>
      <c r="VM275" s="27"/>
      <c r="VN275" s="27"/>
      <c r="VO275" s="27"/>
      <c r="VP275" s="27"/>
      <c r="VQ275" s="27"/>
      <c r="VR275" s="27"/>
      <c r="VS275" s="27"/>
      <c r="VT275" s="27"/>
      <c r="VU275" s="27"/>
      <c r="VV275" s="27"/>
      <c r="VW275" s="27"/>
      <c r="VX275" s="27"/>
      <c r="VY275" s="27"/>
      <c r="VZ275" s="27"/>
      <c r="WA275" s="27"/>
      <c r="WB275" s="27"/>
      <c r="WC275" s="27"/>
      <c r="WD275" s="27"/>
      <c r="WE275" s="27"/>
      <c r="WF275" s="27"/>
      <c r="WG275" s="27"/>
      <c r="WH275" s="27"/>
      <c r="WI275" s="27"/>
      <c r="WJ275" s="27"/>
      <c r="WK275" s="27"/>
      <c r="WL275" s="27"/>
      <c r="WM275" s="27"/>
      <c r="WN275" s="27"/>
      <c r="WO275" s="27"/>
      <c r="WP275" s="27"/>
      <c r="WQ275" s="27"/>
      <c r="WR275" s="27"/>
      <c r="WS275" s="27"/>
      <c r="WT275" s="27"/>
      <c r="WU275" s="27"/>
      <c r="WV275" s="27"/>
      <c r="WW275" s="27"/>
      <c r="WX275" s="27"/>
      <c r="WY275" s="27"/>
      <c r="WZ275" s="27"/>
      <c r="XA275" s="27"/>
      <c r="XB275" s="27"/>
      <c r="XC275" s="27"/>
      <c r="XD275" s="27"/>
      <c r="XE275" s="27"/>
      <c r="XF275" s="27"/>
      <c r="XG275" s="27"/>
      <c r="XH275" s="27"/>
      <c r="XI275" s="27"/>
      <c r="XJ275" s="27"/>
      <c r="XK275" s="27"/>
      <c r="XL275" s="27"/>
      <c r="XM275" s="27"/>
      <c r="XN275" s="27"/>
      <c r="XO275" s="27"/>
      <c r="XP275" s="27"/>
      <c r="XQ275" s="27"/>
      <c r="XR275" s="27"/>
      <c r="XS275" s="27"/>
      <c r="XT275" s="27"/>
      <c r="XU275" s="27"/>
      <c r="XV275" s="27"/>
      <c r="XW275" s="27"/>
      <c r="XX275" s="27"/>
      <c r="XY275" s="27"/>
      <c r="XZ275" s="27"/>
      <c r="YA275" s="27"/>
      <c r="YB275" s="27"/>
      <c r="YC275" s="27"/>
      <c r="YD275" s="27"/>
      <c r="YE275" s="27"/>
      <c r="YF275" s="27"/>
      <c r="YG275" s="27"/>
      <c r="YH275" s="27"/>
      <c r="YI275" s="27"/>
      <c r="YJ275" s="27"/>
      <c r="YK275" s="27"/>
      <c r="YL275" s="27"/>
      <c r="YM275" s="27"/>
      <c r="YN275" s="27"/>
      <c r="YO275" s="27"/>
      <c r="YP275" s="27"/>
      <c r="YQ275" s="27"/>
      <c r="YR275" s="27"/>
      <c r="YS275" s="27"/>
      <c r="YT275" s="27"/>
      <c r="YU275" s="27"/>
      <c r="YV275" s="27"/>
      <c r="YW275" s="27"/>
      <c r="YX275" s="27"/>
      <c r="YY275" s="27"/>
      <c r="YZ275" s="27"/>
      <c r="ZA275" s="27"/>
      <c r="ZB275" s="27"/>
      <c r="ZC275" s="27"/>
      <c r="ZD275" s="27"/>
      <c r="ZE275" s="27"/>
      <c r="ZF275" s="27"/>
      <c r="ZG275" s="27"/>
      <c r="ZH275" s="27"/>
      <c r="ZI275" s="27"/>
      <c r="ZJ275" s="27"/>
      <c r="ZK275" s="27"/>
      <c r="ZL275" s="27"/>
      <c r="ZM275" s="27"/>
      <c r="ZN275" s="27"/>
      <c r="ZO275" s="27"/>
      <c r="ZP275" s="27"/>
      <c r="ZQ275" s="27"/>
      <c r="ZR275" s="27"/>
      <c r="ZS275" s="27"/>
      <c r="ZT275" s="27"/>
      <c r="ZU275" s="27"/>
      <c r="ZV275" s="27"/>
      <c r="ZW275" s="27"/>
      <c r="ZX275" s="27"/>
      <c r="ZY275" s="27"/>
      <c r="ZZ275" s="27"/>
      <c r="AAA275" s="27"/>
      <c r="AAB275" s="27"/>
      <c r="AAC275" s="27"/>
      <c r="AAD275" s="27"/>
      <c r="AAE275" s="27"/>
      <c r="AAF275" s="27"/>
      <c r="AAG275" s="27"/>
      <c r="AAH275" s="27"/>
      <c r="AAI275" s="27"/>
      <c r="AAJ275" s="27"/>
      <c r="AAK275" s="27"/>
      <c r="AAL275" s="27"/>
      <c r="AAM275" s="27"/>
      <c r="AAN275" s="27"/>
      <c r="AAO275" s="27"/>
      <c r="AAP275" s="27"/>
      <c r="AAQ275" s="27"/>
      <c r="AAR275" s="27"/>
      <c r="AAS275" s="27"/>
      <c r="AAT275" s="27"/>
      <c r="AAU275" s="27"/>
      <c r="AAV275" s="27"/>
      <c r="AAW275" s="27"/>
      <c r="AAX275" s="27"/>
      <c r="AAY275" s="27"/>
      <c r="AAZ275" s="27"/>
      <c r="ABA275" s="27"/>
      <c r="ABB275" s="27"/>
      <c r="ABC275" s="27"/>
      <c r="ABD275" s="27"/>
      <c r="ABE275" s="27"/>
      <c r="ABF275" s="27"/>
      <c r="ABG275" s="27"/>
      <c r="ABH275" s="27"/>
      <c r="ABI275" s="27"/>
      <c r="ABJ275" s="27"/>
      <c r="ABK275" s="27"/>
      <c r="ABL275" s="27"/>
      <c r="ABM275" s="27"/>
      <c r="ABN275" s="27"/>
      <c r="ABO275" s="27"/>
      <c r="ABP275" s="27"/>
      <c r="ABQ275" s="27"/>
      <c r="ABR275" s="27"/>
      <c r="ABS275" s="27"/>
      <c r="ABT275" s="27"/>
      <c r="ABU275" s="27"/>
      <c r="ABV275" s="27"/>
      <c r="ABW275" s="27"/>
      <c r="ABX275" s="27"/>
      <c r="ABY275" s="27"/>
      <c r="ABZ275" s="27"/>
      <c r="ACA275" s="27"/>
      <c r="ACB275" s="27"/>
      <c r="ACC275" s="27"/>
      <c r="ACD275" s="27"/>
      <c r="ACE275" s="27"/>
      <c r="ACF275" s="27"/>
      <c r="ACG275" s="27"/>
      <c r="ACH275" s="27"/>
      <c r="ACI275" s="27"/>
      <c r="ACJ275" s="27"/>
      <c r="ACK275" s="27"/>
      <c r="ACL275" s="27"/>
      <c r="ACM275" s="27"/>
      <c r="ACN275" s="27"/>
      <c r="ACO275" s="27"/>
      <c r="ACP275" s="27"/>
      <c r="ACQ275" s="27"/>
      <c r="ACR275" s="27"/>
      <c r="ACS275" s="27"/>
      <c r="ACT275" s="27"/>
      <c r="ACU275" s="27"/>
      <c r="ACV275" s="27"/>
      <c r="ACW275" s="27"/>
      <c r="ACX275" s="27"/>
      <c r="ACY275" s="27"/>
      <c r="ACZ275" s="27"/>
      <c r="ADA275" s="27"/>
      <c r="ADB275" s="27"/>
      <c r="ADC275" s="27"/>
      <c r="ADD275" s="27"/>
      <c r="ADE275" s="27"/>
      <c r="ADF275" s="27"/>
      <c r="ADG275" s="27"/>
      <c r="ADH275" s="27"/>
      <c r="ADI275" s="27"/>
      <c r="ADJ275" s="27"/>
      <c r="ADK275" s="27"/>
      <c r="ADL275" s="27"/>
      <c r="ADM275" s="27"/>
      <c r="ADN275" s="27"/>
      <c r="ADO275" s="27"/>
      <c r="ADP275" s="27"/>
      <c r="ADQ275" s="27"/>
      <c r="ADR275" s="27"/>
      <c r="ADS275" s="27"/>
      <c r="ADT275" s="27"/>
      <c r="ADU275" s="27"/>
      <c r="ADV275" s="27"/>
      <c r="ADW275" s="27"/>
      <c r="ADX275" s="27"/>
      <c r="ADY275" s="27"/>
      <c r="ADZ275" s="27"/>
      <c r="AEA275" s="27"/>
      <c r="AEB275" s="27"/>
      <c r="AEC275" s="27"/>
      <c r="AED275" s="27"/>
      <c r="AEE275" s="27"/>
      <c r="AEF275" s="27"/>
      <c r="AEG275" s="27"/>
      <c r="AEH275" s="27"/>
      <c r="AEI275" s="27"/>
      <c r="AEJ275" s="27"/>
      <c r="AEK275" s="27"/>
      <c r="AEL275" s="27"/>
      <c r="AEM275" s="27"/>
      <c r="AEN275" s="27"/>
      <c r="AEO275" s="27"/>
      <c r="AEP275" s="27"/>
      <c r="AEQ275" s="27"/>
      <c r="AER275" s="27"/>
      <c r="AES275" s="27"/>
      <c r="AET275" s="27"/>
      <c r="AEU275" s="27"/>
      <c r="AEV275" s="27"/>
      <c r="AEW275" s="27"/>
      <c r="AEX275" s="27"/>
      <c r="AEY275" s="27"/>
      <c r="AEZ275" s="27"/>
      <c r="AFA275" s="27"/>
      <c r="AFB275" s="27"/>
      <c r="AFC275" s="27"/>
      <c r="AFD275" s="27"/>
      <c r="AFE275" s="27"/>
      <c r="AFF275" s="27"/>
      <c r="AFG275" s="27"/>
      <c r="AFH275" s="27"/>
      <c r="AFI275" s="27"/>
      <c r="AFJ275" s="27"/>
      <c r="AFK275" s="27"/>
      <c r="AFL275" s="27"/>
      <c r="AFM275" s="27"/>
      <c r="AFN275" s="27"/>
      <c r="AFO275" s="27"/>
      <c r="AFP275" s="27"/>
      <c r="AFQ275" s="27"/>
      <c r="AFR275" s="27"/>
      <c r="AFS275" s="27"/>
      <c r="AFT275" s="27"/>
      <c r="AFU275" s="27"/>
      <c r="AFV275" s="27"/>
      <c r="AFW275" s="27"/>
      <c r="AFX275" s="27"/>
      <c r="AFY275" s="27"/>
      <c r="AFZ275" s="27"/>
      <c r="AGA275" s="27"/>
      <c r="AGB275" s="27"/>
      <c r="AGC275" s="27"/>
      <c r="AGD275" s="27"/>
      <c r="AGE275" s="27"/>
      <c r="AGF275" s="27"/>
      <c r="AGG275" s="27"/>
      <c r="AGH275" s="27"/>
      <c r="AGI275" s="27"/>
      <c r="AGJ275" s="27"/>
      <c r="AGK275" s="27"/>
      <c r="AGL275" s="27"/>
      <c r="AGM275" s="27"/>
      <c r="AGN275" s="27"/>
      <c r="AGO275" s="27"/>
      <c r="AGP275" s="27"/>
      <c r="AGQ275" s="27"/>
      <c r="AGR275" s="27"/>
      <c r="AGS275" s="27"/>
      <c r="AGT275" s="27"/>
      <c r="AGU275" s="27"/>
      <c r="AGV275" s="27"/>
      <c r="AGW275" s="27"/>
      <c r="AGX275" s="27"/>
      <c r="AGY275" s="27"/>
      <c r="AGZ275" s="27"/>
      <c r="AHA275" s="27"/>
      <c r="AHB275" s="27"/>
      <c r="AHC275" s="27"/>
      <c r="AHD275" s="27"/>
      <c r="AHE275" s="27"/>
      <c r="AHF275" s="27"/>
      <c r="AHG275" s="27"/>
      <c r="AHH275" s="27"/>
      <c r="AHI275" s="27"/>
      <c r="AHJ275" s="27"/>
      <c r="AHK275" s="27"/>
      <c r="AHL275" s="27"/>
      <c r="AHM275" s="27"/>
      <c r="AHN275" s="27"/>
      <c r="AHO275" s="27"/>
      <c r="AHP275" s="27"/>
      <c r="AHQ275" s="27"/>
      <c r="AHR275" s="27"/>
      <c r="AHS275" s="27"/>
      <c r="AHT275" s="27"/>
      <c r="AHU275" s="27"/>
      <c r="AHV275" s="27"/>
      <c r="AHW275" s="27"/>
      <c r="AHX275" s="27"/>
      <c r="AHY275" s="27"/>
      <c r="AHZ275" s="27"/>
      <c r="AIA275" s="27"/>
      <c r="AIB275" s="27"/>
      <c r="AIC275" s="27"/>
      <c r="AID275" s="27"/>
      <c r="AIE275" s="27"/>
      <c r="AIF275" s="27"/>
      <c r="AIG275" s="27"/>
      <c r="AIH275" s="27"/>
      <c r="AII275" s="27"/>
      <c r="AIJ275" s="27"/>
      <c r="AIK275" s="27"/>
      <c r="AIL275" s="27"/>
      <c r="AIM275" s="27"/>
      <c r="AIN275" s="27"/>
      <c r="AIO275" s="27"/>
      <c r="AIP275" s="27"/>
      <c r="AIQ275" s="27"/>
      <c r="AIR275" s="27"/>
      <c r="AIS275" s="27"/>
      <c r="AIT275" s="27"/>
      <c r="AIU275" s="27"/>
      <c r="AIV275" s="27"/>
      <c r="AIW275" s="27"/>
      <c r="AIX275" s="27"/>
      <c r="AIY275" s="27"/>
      <c r="AIZ275" s="27"/>
      <c r="AJA275" s="27"/>
      <c r="AJB275" s="27"/>
      <c r="AJC275" s="27"/>
      <c r="AJD275" s="27"/>
      <c r="AJE275" s="27"/>
      <c r="AJF275" s="27"/>
      <c r="AJG275" s="27"/>
      <c r="AJH275" s="27"/>
      <c r="AJI275" s="27"/>
      <c r="AJJ275" s="27"/>
      <c r="AJK275" s="27"/>
      <c r="AJL275" s="27"/>
      <c r="AJM275" s="27"/>
      <c r="AJN275" s="27"/>
      <c r="AJO275" s="27"/>
      <c r="AJP275" s="27"/>
      <c r="AJQ275" s="27"/>
      <c r="AJR275" s="27"/>
      <c r="AJS275" s="27"/>
      <c r="AJT275" s="27"/>
      <c r="AJU275" s="27"/>
      <c r="AJV275" s="27"/>
      <c r="AJW275" s="27"/>
      <c r="AJX275" s="27"/>
      <c r="AJY275" s="27"/>
      <c r="AJZ275" s="27"/>
      <c r="AKA275" s="27"/>
      <c r="AKB275" s="27"/>
      <c r="AKC275" s="27"/>
      <c r="AKD275" s="27"/>
      <c r="AKE275" s="27"/>
      <c r="AKF275" s="27"/>
      <c r="AKG275" s="27"/>
      <c r="AKH275" s="27"/>
      <c r="AKI275" s="27"/>
      <c r="AKJ275" s="27"/>
      <c r="AKK275" s="27"/>
      <c r="AKL275" s="27"/>
      <c r="AKM275" s="27"/>
      <c r="AKN275" s="27"/>
      <c r="AKO275" s="27"/>
      <c r="AKP275" s="27"/>
      <c r="AKQ275" s="27"/>
      <c r="AKR275" s="27"/>
      <c r="AKS275" s="27"/>
      <c r="AKT275" s="27"/>
      <c r="AKU275" s="27"/>
      <c r="AKV275" s="27"/>
      <c r="AKW275" s="27"/>
      <c r="AKX275" s="27"/>
      <c r="AKY275" s="27"/>
      <c r="AKZ275" s="27"/>
      <c r="ALA275" s="27"/>
      <c r="ALB275" s="27"/>
      <c r="ALC275" s="27"/>
      <c r="ALD275" s="27"/>
      <c r="ALE275" s="27"/>
      <c r="ALF275" s="27"/>
      <c r="ALG275" s="27"/>
      <c r="ALH275" s="27"/>
      <c r="ALI275" s="27"/>
      <c r="ALJ275" s="27"/>
      <c r="ALK275" s="27"/>
      <c r="ALL275" s="27"/>
      <c r="ALM275" s="27"/>
      <c r="ALN275" s="27"/>
      <c r="ALO275" s="27"/>
      <c r="ALP275" s="27"/>
      <c r="ALQ275" s="27"/>
      <c r="ALR275" s="27"/>
      <c r="ALS275" s="27"/>
      <c r="ALT275" s="27"/>
      <c r="ALU275" s="27"/>
      <c r="ALV275" s="27"/>
      <c r="ALW275" s="27"/>
      <c r="ALX275" s="27"/>
      <c r="ALY275" s="27"/>
      <c r="ALZ275" s="27"/>
      <c r="AMA275" s="27"/>
      <c r="AMB275" s="27"/>
      <c r="AMC275" s="27"/>
      <c r="AMD275" s="27"/>
      <c r="AME275" s="27"/>
      <c r="AMF275" s="27"/>
      <c r="AMG275" s="27"/>
      <c r="AMH275" s="27"/>
    </row>
    <row r="276" spans="1:1022" s="28" customFormat="1" x14ac:dyDescent="0.2">
      <c r="A276" s="108"/>
      <c r="B276" s="57">
        <v>67028</v>
      </c>
      <c r="C276" s="23" t="s">
        <v>253</v>
      </c>
      <c r="D276" s="24" t="s">
        <v>11</v>
      </c>
      <c r="E276" s="25">
        <v>266</v>
      </c>
      <c r="F276" s="42">
        <v>14.44</v>
      </c>
      <c r="G276" s="42">
        <f t="shared" si="8"/>
        <v>17.82</v>
      </c>
      <c r="H276" s="42">
        <f t="shared" si="9"/>
        <v>4740.12</v>
      </c>
      <c r="I276" s="26">
        <v>14.41775</v>
      </c>
      <c r="J276" s="27"/>
      <c r="K276" s="43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  <c r="QR276" s="27"/>
      <c r="QS276" s="27"/>
      <c r="QT276" s="27"/>
      <c r="QU276" s="27"/>
      <c r="QV276" s="27"/>
      <c r="QW276" s="27"/>
      <c r="QX276" s="27"/>
      <c r="QY276" s="27"/>
      <c r="QZ276" s="27"/>
      <c r="RA276" s="27"/>
      <c r="RB276" s="27"/>
      <c r="RC276" s="27"/>
      <c r="RD276" s="27"/>
      <c r="RE276" s="27"/>
      <c r="RF276" s="27"/>
      <c r="RG276" s="27"/>
      <c r="RH276" s="27"/>
      <c r="RI276" s="27"/>
      <c r="RJ276" s="27"/>
      <c r="RK276" s="27"/>
      <c r="RL276" s="27"/>
      <c r="RM276" s="27"/>
      <c r="RN276" s="27"/>
      <c r="RO276" s="27"/>
      <c r="RP276" s="27"/>
      <c r="RQ276" s="27"/>
      <c r="RR276" s="27"/>
      <c r="RS276" s="27"/>
      <c r="RT276" s="27"/>
      <c r="RU276" s="27"/>
      <c r="RV276" s="27"/>
      <c r="RW276" s="27"/>
      <c r="RX276" s="27"/>
      <c r="RY276" s="27"/>
      <c r="RZ276" s="27"/>
      <c r="SA276" s="27"/>
      <c r="SB276" s="27"/>
      <c r="SC276" s="27"/>
      <c r="SD276" s="27"/>
      <c r="SE276" s="27"/>
      <c r="SF276" s="27"/>
      <c r="SG276" s="27"/>
      <c r="SH276" s="27"/>
      <c r="SI276" s="27"/>
      <c r="SJ276" s="27"/>
      <c r="SK276" s="27"/>
      <c r="SL276" s="27"/>
      <c r="SM276" s="27"/>
      <c r="SN276" s="27"/>
      <c r="SO276" s="27"/>
      <c r="SP276" s="27"/>
      <c r="SQ276" s="27"/>
      <c r="SR276" s="27"/>
      <c r="SS276" s="27"/>
      <c r="ST276" s="27"/>
      <c r="SU276" s="27"/>
      <c r="SV276" s="27"/>
      <c r="SW276" s="27"/>
      <c r="SX276" s="27"/>
      <c r="SY276" s="27"/>
      <c r="SZ276" s="27"/>
      <c r="TA276" s="27"/>
      <c r="TB276" s="27"/>
      <c r="TC276" s="27"/>
      <c r="TD276" s="27"/>
      <c r="TE276" s="27"/>
      <c r="TF276" s="27"/>
      <c r="TG276" s="27"/>
      <c r="TH276" s="27"/>
      <c r="TI276" s="27"/>
      <c r="TJ276" s="27"/>
      <c r="TK276" s="27"/>
      <c r="TL276" s="27"/>
      <c r="TM276" s="27"/>
      <c r="TN276" s="27"/>
      <c r="TO276" s="27"/>
      <c r="TP276" s="27"/>
      <c r="TQ276" s="27"/>
      <c r="TR276" s="27"/>
      <c r="TS276" s="27"/>
      <c r="TT276" s="27"/>
      <c r="TU276" s="27"/>
      <c r="TV276" s="27"/>
      <c r="TW276" s="27"/>
      <c r="TX276" s="27"/>
      <c r="TY276" s="27"/>
      <c r="TZ276" s="27"/>
      <c r="UA276" s="27"/>
      <c r="UB276" s="27"/>
      <c r="UC276" s="27"/>
      <c r="UD276" s="27"/>
      <c r="UE276" s="27"/>
      <c r="UF276" s="27"/>
      <c r="UG276" s="27"/>
      <c r="UH276" s="27"/>
      <c r="UI276" s="27"/>
      <c r="UJ276" s="27"/>
      <c r="UK276" s="27"/>
      <c r="UL276" s="27"/>
      <c r="UM276" s="27"/>
      <c r="UN276" s="27"/>
      <c r="UO276" s="27"/>
      <c r="UP276" s="27"/>
      <c r="UQ276" s="27"/>
      <c r="UR276" s="27"/>
      <c r="US276" s="27"/>
      <c r="UT276" s="27"/>
      <c r="UU276" s="27"/>
      <c r="UV276" s="27"/>
      <c r="UW276" s="27"/>
      <c r="UX276" s="27"/>
      <c r="UY276" s="27"/>
      <c r="UZ276" s="27"/>
      <c r="VA276" s="27"/>
      <c r="VB276" s="27"/>
      <c r="VC276" s="27"/>
      <c r="VD276" s="27"/>
      <c r="VE276" s="27"/>
      <c r="VF276" s="27"/>
      <c r="VG276" s="27"/>
      <c r="VH276" s="27"/>
      <c r="VI276" s="27"/>
      <c r="VJ276" s="27"/>
      <c r="VK276" s="27"/>
      <c r="VL276" s="27"/>
      <c r="VM276" s="27"/>
      <c r="VN276" s="27"/>
      <c r="VO276" s="27"/>
      <c r="VP276" s="27"/>
      <c r="VQ276" s="27"/>
      <c r="VR276" s="27"/>
      <c r="VS276" s="27"/>
      <c r="VT276" s="27"/>
      <c r="VU276" s="27"/>
      <c r="VV276" s="27"/>
      <c r="VW276" s="27"/>
      <c r="VX276" s="27"/>
      <c r="VY276" s="27"/>
      <c r="VZ276" s="27"/>
      <c r="WA276" s="27"/>
      <c r="WB276" s="27"/>
      <c r="WC276" s="27"/>
      <c r="WD276" s="27"/>
      <c r="WE276" s="27"/>
      <c r="WF276" s="27"/>
      <c r="WG276" s="27"/>
      <c r="WH276" s="27"/>
      <c r="WI276" s="27"/>
      <c r="WJ276" s="27"/>
      <c r="WK276" s="27"/>
      <c r="WL276" s="27"/>
      <c r="WM276" s="27"/>
      <c r="WN276" s="27"/>
      <c r="WO276" s="27"/>
      <c r="WP276" s="27"/>
      <c r="WQ276" s="27"/>
      <c r="WR276" s="27"/>
      <c r="WS276" s="27"/>
      <c r="WT276" s="27"/>
      <c r="WU276" s="27"/>
      <c r="WV276" s="27"/>
      <c r="WW276" s="27"/>
      <c r="WX276" s="27"/>
      <c r="WY276" s="27"/>
      <c r="WZ276" s="27"/>
      <c r="XA276" s="27"/>
      <c r="XB276" s="27"/>
      <c r="XC276" s="27"/>
      <c r="XD276" s="27"/>
      <c r="XE276" s="27"/>
      <c r="XF276" s="27"/>
      <c r="XG276" s="27"/>
      <c r="XH276" s="27"/>
      <c r="XI276" s="27"/>
      <c r="XJ276" s="27"/>
      <c r="XK276" s="27"/>
      <c r="XL276" s="27"/>
      <c r="XM276" s="27"/>
      <c r="XN276" s="27"/>
      <c r="XO276" s="27"/>
      <c r="XP276" s="27"/>
      <c r="XQ276" s="27"/>
      <c r="XR276" s="27"/>
      <c r="XS276" s="27"/>
      <c r="XT276" s="27"/>
      <c r="XU276" s="27"/>
      <c r="XV276" s="27"/>
      <c r="XW276" s="27"/>
      <c r="XX276" s="27"/>
      <c r="XY276" s="27"/>
      <c r="XZ276" s="27"/>
      <c r="YA276" s="27"/>
      <c r="YB276" s="27"/>
      <c r="YC276" s="27"/>
      <c r="YD276" s="27"/>
      <c r="YE276" s="27"/>
      <c r="YF276" s="27"/>
      <c r="YG276" s="27"/>
      <c r="YH276" s="27"/>
      <c r="YI276" s="27"/>
      <c r="YJ276" s="27"/>
      <c r="YK276" s="27"/>
      <c r="YL276" s="27"/>
      <c r="YM276" s="27"/>
      <c r="YN276" s="27"/>
      <c r="YO276" s="27"/>
      <c r="YP276" s="27"/>
      <c r="YQ276" s="27"/>
      <c r="YR276" s="27"/>
      <c r="YS276" s="27"/>
      <c r="YT276" s="27"/>
      <c r="YU276" s="27"/>
      <c r="YV276" s="27"/>
      <c r="YW276" s="27"/>
      <c r="YX276" s="27"/>
      <c r="YY276" s="27"/>
      <c r="YZ276" s="27"/>
      <c r="ZA276" s="27"/>
      <c r="ZB276" s="27"/>
      <c r="ZC276" s="27"/>
      <c r="ZD276" s="27"/>
      <c r="ZE276" s="27"/>
      <c r="ZF276" s="27"/>
      <c r="ZG276" s="27"/>
      <c r="ZH276" s="27"/>
      <c r="ZI276" s="27"/>
      <c r="ZJ276" s="27"/>
      <c r="ZK276" s="27"/>
      <c r="ZL276" s="27"/>
      <c r="ZM276" s="27"/>
      <c r="ZN276" s="27"/>
      <c r="ZO276" s="27"/>
      <c r="ZP276" s="27"/>
      <c r="ZQ276" s="27"/>
      <c r="ZR276" s="27"/>
      <c r="ZS276" s="27"/>
      <c r="ZT276" s="27"/>
      <c r="ZU276" s="27"/>
      <c r="ZV276" s="27"/>
      <c r="ZW276" s="27"/>
      <c r="ZX276" s="27"/>
      <c r="ZY276" s="27"/>
      <c r="ZZ276" s="27"/>
      <c r="AAA276" s="27"/>
      <c r="AAB276" s="27"/>
      <c r="AAC276" s="27"/>
      <c r="AAD276" s="27"/>
      <c r="AAE276" s="27"/>
      <c r="AAF276" s="27"/>
      <c r="AAG276" s="27"/>
      <c r="AAH276" s="27"/>
      <c r="AAI276" s="27"/>
      <c r="AAJ276" s="27"/>
      <c r="AAK276" s="27"/>
      <c r="AAL276" s="27"/>
      <c r="AAM276" s="27"/>
      <c r="AAN276" s="27"/>
      <c r="AAO276" s="27"/>
      <c r="AAP276" s="27"/>
      <c r="AAQ276" s="27"/>
      <c r="AAR276" s="27"/>
      <c r="AAS276" s="27"/>
      <c r="AAT276" s="27"/>
      <c r="AAU276" s="27"/>
      <c r="AAV276" s="27"/>
      <c r="AAW276" s="27"/>
      <c r="AAX276" s="27"/>
      <c r="AAY276" s="27"/>
      <c r="AAZ276" s="27"/>
      <c r="ABA276" s="27"/>
      <c r="ABB276" s="27"/>
      <c r="ABC276" s="27"/>
      <c r="ABD276" s="27"/>
      <c r="ABE276" s="27"/>
      <c r="ABF276" s="27"/>
      <c r="ABG276" s="27"/>
      <c r="ABH276" s="27"/>
      <c r="ABI276" s="27"/>
      <c r="ABJ276" s="27"/>
      <c r="ABK276" s="27"/>
      <c r="ABL276" s="27"/>
      <c r="ABM276" s="27"/>
      <c r="ABN276" s="27"/>
      <c r="ABO276" s="27"/>
      <c r="ABP276" s="27"/>
      <c r="ABQ276" s="27"/>
      <c r="ABR276" s="27"/>
      <c r="ABS276" s="27"/>
      <c r="ABT276" s="27"/>
      <c r="ABU276" s="27"/>
      <c r="ABV276" s="27"/>
      <c r="ABW276" s="27"/>
      <c r="ABX276" s="27"/>
      <c r="ABY276" s="27"/>
      <c r="ABZ276" s="27"/>
      <c r="ACA276" s="27"/>
      <c r="ACB276" s="27"/>
      <c r="ACC276" s="27"/>
      <c r="ACD276" s="27"/>
      <c r="ACE276" s="27"/>
      <c r="ACF276" s="27"/>
      <c r="ACG276" s="27"/>
      <c r="ACH276" s="27"/>
      <c r="ACI276" s="27"/>
      <c r="ACJ276" s="27"/>
      <c r="ACK276" s="27"/>
      <c r="ACL276" s="27"/>
      <c r="ACM276" s="27"/>
      <c r="ACN276" s="27"/>
      <c r="ACO276" s="27"/>
      <c r="ACP276" s="27"/>
      <c r="ACQ276" s="27"/>
      <c r="ACR276" s="27"/>
      <c r="ACS276" s="27"/>
      <c r="ACT276" s="27"/>
      <c r="ACU276" s="27"/>
      <c r="ACV276" s="27"/>
      <c r="ACW276" s="27"/>
      <c r="ACX276" s="27"/>
      <c r="ACY276" s="27"/>
      <c r="ACZ276" s="27"/>
      <c r="ADA276" s="27"/>
      <c r="ADB276" s="27"/>
      <c r="ADC276" s="27"/>
      <c r="ADD276" s="27"/>
      <c r="ADE276" s="27"/>
      <c r="ADF276" s="27"/>
      <c r="ADG276" s="27"/>
      <c r="ADH276" s="27"/>
      <c r="ADI276" s="27"/>
      <c r="ADJ276" s="27"/>
      <c r="ADK276" s="27"/>
      <c r="ADL276" s="27"/>
      <c r="ADM276" s="27"/>
      <c r="ADN276" s="27"/>
      <c r="ADO276" s="27"/>
      <c r="ADP276" s="27"/>
      <c r="ADQ276" s="27"/>
      <c r="ADR276" s="27"/>
      <c r="ADS276" s="27"/>
      <c r="ADT276" s="27"/>
      <c r="ADU276" s="27"/>
      <c r="ADV276" s="27"/>
      <c r="ADW276" s="27"/>
      <c r="ADX276" s="27"/>
      <c r="ADY276" s="27"/>
      <c r="ADZ276" s="27"/>
      <c r="AEA276" s="27"/>
      <c r="AEB276" s="27"/>
      <c r="AEC276" s="27"/>
      <c r="AED276" s="27"/>
      <c r="AEE276" s="27"/>
      <c r="AEF276" s="27"/>
      <c r="AEG276" s="27"/>
      <c r="AEH276" s="27"/>
      <c r="AEI276" s="27"/>
      <c r="AEJ276" s="27"/>
      <c r="AEK276" s="27"/>
      <c r="AEL276" s="27"/>
      <c r="AEM276" s="27"/>
      <c r="AEN276" s="27"/>
      <c r="AEO276" s="27"/>
      <c r="AEP276" s="27"/>
      <c r="AEQ276" s="27"/>
      <c r="AER276" s="27"/>
      <c r="AES276" s="27"/>
      <c r="AET276" s="27"/>
      <c r="AEU276" s="27"/>
      <c r="AEV276" s="27"/>
      <c r="AEW276" s="27"/>
      <c r="AEX276" s="27"/>
      <c r="AEY276" s="27"/>
      <c r="AEZ276" s="27"/>
      <c r="AFA276" s="27"/>
      <c r="AFB276" s="27"/>
      <c r="AFC276" s="27"/>
      <c r="AFD276" s="27"/>
      <c r="AFE276" s="27"/>
      <c r="AFF276" s="27"/>
      <c r="AFG276" s="27"/>
      <c r="AFH276" s="27"/>
      <c r="AFI276" s="27"/>
      <c r="AFJ276" s="27"/>
      <c r="AFK276" s="27"/>
      <c r="AFL276" s="27"/>
      <c r="AFM276" s="27"/>
      <c r="AFN276" s="27"/>
      <c r="AFO276" s="27"/>
      <c r="AFP276" s="27"/>
      <c r="AFQ276" s="27"/>
      <c r="AFR276" s="27"/>
      <c r="AFS276" s="27"/>
      <c r="AFT276" s="27"/>
      <c r="AFU276" s="27"/>
      <c r="AFV276" s="27"/>
      <c r="AFW276" s="27"/>
      <c r="AFX276" s="27"/>
      <c r="AFY276" s="27"/>
      <c r="AFZ276" s="27"/>
      <c r="AGA276" s="27"/>
      <c r="AGB276" s="27"/>
      <c r="AGC276" s="27"/>
      <c r="AGD276" s="27"/>
      <c r="AGE276" s="27"/>
      <c r="AGF276" s="27"/>
      <c r="AGG276" s="27"/>
      <c r="AGH276" s="27"/>
      <c r="AGI276" s="27"/>
      <c r="AGJ276" s="27"/>
      <c r="AGK276" s="27"/>
      <c r="AGL276" s="27"/>
      <c r="AGM276" s="27"/>
      <c r="AGN276" s="27"/>
      <c r="AGO276" s="27"/>
      <c r="AGP276" s="27"/>
      <c r="AGQ276" s="27"/>
      <c r="AGR276" s="27"/>
      <c r="AGS276" s="27"/>
      <c r="AGT276" s="27"/>
      <c r="AGU276" s="27"/>
      <c r="AGV276" s="27"/>
      <c r="AGW276" s="27"/>
      <c r="AGX276" s="27"/>
      <c r="AGY276" s="27"/>
      <c r="AGZ276" s="27"/>
      <c r="AHA276" s="27"/>
      <c r="AHB276" s="27"/>
      <c r="AHC276" s="27"/>
      <c r="AHD276" s="27"/>
      <c r="AHE276" s="27"/>
      <c r="AHF276" s="27"/>
      <c r="AHG276" s="27"/>
      <c r="AHH276" s="27"/>
      <c r="AHI276" s="27"/>
      <c r="AHJ276" s="27"/>
      <c r="AHK276" s="27"/>
      <c r="AHL276" s="27"/>
      <c r="AHM276" s="27"/>
      <c r="AHN276" s="27"/>
      <c r="AHO276" s="27"/>
      <c r="AHP276" s="27"/>
      <c r="AHQ276" s="27"/>
      <c r="AHR276" s="27"/>
      <c r="AHS276" s="27"/>
      <c r="AHT276" s="27"/>
      <c r="AHU276" s="27"/>
      <c r="AHV276" s="27"/>
      <c r="AHW276" s="27"/>
      <c r="AHX276" s="27"/>
      <c r="AHY276" s="27"/>
      <c r="AHZ276" s="27"/>
      <c r="AIA276" s="27"/>
      <c r="AIB276" s="27"/>
      <c r="AIC276" s="27"/>
      <c r="AID276" s="27"/>
      <c r="AIE276" s="27"/>
      <c r="AIF276" s="27"/>
      <c r="AIG276" s="27"/>
      <c r="AIH276" s="27"/>
      <c r="AII276" s="27"/>
      <c r="AIJ276" s="27"/>
      <c r="AIK276" s="27"/>
      <c r="AIL276" s="27"/>
      <c r="AIM276" s="27"/>
      <c r="AIN276" s="27"/>
      <c r="AIO276" s="27"/>
      <c r="AIP276" s="27"/>
      <c r="AIQ276" s="27"/>
      <c r="AIR276" s="27"/>
      <c r="AIS276" s="27"/>
      <c r="AIT276" s="27"/>
      <c r="AIU276" s="27"/>
      <c r="AIV276" s="27"/>
      <c r="AIW276" s="27"/>
      <c r="AIX276" s="27"/>
      <c r="AIY276" s="27"/>
      <c r="AIZ276" s="27"/>
      <c r="AJA276" s="27"/>
      <c r="AJB276" s="27"/>
      <c r="AJC276" s="27"/>
      <c r="AJD276" s="27"/>
      <c r="AJE276" s="27"/>
      <c r="AJF276" s="27"/>
      <c r="AJG276" s="27"/>
      <c r="AJH276" s="27"/>
      <c r="AJI276" s="27"/>
      <c r="AJJ276" s="27"/>
      <c r="AJK276" s="27"/>
      <c r="AJL276" s="27"/>
      <c r="AJM276" s="27"/>
      <c r="AJN276" s="27"/>
      <c r="AJO276" s="27"/>
      <c r="AJP276" s="27"/>
      <c r="AJQ276" s="27"/>
      <c r="AJR276" s="27"/>
      <c r="AJS276" s="27"/>
      <c r="AJT276" s="27"/>
      <c r="AJU276" s="27"/>
      <c r="AJV276" s="27"/>
      <c r="AJW276" s="27"/>
      <c r="AJX276" s="27"/>
      <c r="AJY276" s="27"/>
      <c r="AJZ276" s="27"/>
      <c r="AKA276" s="27"/>
      <c r="AKB276" s="27"/>
      <c r="AKC276" s="27"/>
      <c r="AKD276" s="27"/>
      <c r="AKE276" s="27"/>
      <c r="AKF276" s="27"/>
      <c r="AKG276" s="27"/>
      <c r="AKH276" s="27"/>
      <c r="AKI276" s="27"/>
      <c r="AKJ276" s="27"/>
      <c r="AKK276" s="27"/>
      <c r="AKL276" s="27"/>
      <c r="AKM276" s="27"/>
      <c r="AKN276" s="27"/>
      <c r="AKO276" s="27"/>
      <c r="AKP276" s="27"/>
      <c r="AKQ276" s="27"/>
      <c r="AKR276" s="27"/>
      <c r="AKS276" s="27"/>
      <c r="AKT276" s="27"/>
      <c r="AKU276" s="27"/>
      <c r="AKV276" s="27"/>
      <c r="AKW276" s="27"/>
      <c r="AKX276" s="27"/>
      <c r="AKY276" s="27"/>
      <c r="AKZ276" s="27"/>
      <c r="ALA276" s="27"/>
      <c r="ALB276" s="27"/>
      <c r="ALC276" s="27"/>
      <c r="ALD276" s="27"/>
      <c r="ALE276" s="27"/>
      <c r="ALF276" s="27"/>
      <c r="ALG276" s="27"/>
      <c r="ALH276" s="27"/>
      <c r="ALI276" s="27"/>
      <c r="ALJ276" s="27"/>
      <c r="ALK276" s="27"/>
      <c r="ALL276" s="27"/>
      <c r="ALM276" s="27"/>
      <c r="ALN276" s="27"/>
      <c r="ALO276" s="27"/>
      <c r="ALP276" s="27"/>
      <c r="ALQ276" s="27"/>
      <c r="ALR276" s="27"/>
      <c r="ALS276" s="27"/>
      <c r="ALT276" s="27"/>
      <c r="ALU276" s="27"/>
      <c r="ALV276" s="27"/>
      <c r="ALW276" s="27"/>
      <c r="ALX276" s="27"/>
      <c r="ALY276" s="27"/>
      <c r="ALZ276" s="27"/>
      <c r="AMA276" s="27"/>
      <c r="AMB276" s="27"/>
      <c r="AMC276" s="27"/>
      <c r="AMD276" s="27"/>
      <c r="AME276" s="27"/>
      <c r="AMF276" s="27"/>
      <c r="AMG276" s="27"/>
      <c r="AMH276" s="27"/>
    </row>
    <row r="277" spans="1:1022" s="28" customFormat="1" x14ac:dyDescent="0.2">
      <c r="A277" s="108"/>
      <c r="B277" s="57">
        <v>67029</v>
      </c>
      <c r="C277" s="23" t="s">
        <v>254</v>
      </c>
      <c r="D277" s="24" t="s">
        <v>11</v>
      </c>
      <c r="E277" s="25">
        <v>266</v>
      </c>
      <c r="F277" s="42">
        <v>14.36</v>
      </c>
      <c r="G277" s="42">
        <f t="shared" si="8"/>
        <v>17.72</v>
      </c>
      <c r="H277" s="42">
        <f t="shared" si="9"/>
        <v>4713.5200000000004</v>
      </c>
      <c r="I277" s="26">
        <v>14.341999999999999</v>
      </c>
      <c r="J277" s="27"/>
      <c r="K277" s="43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  <c r="QR277" s="27"/>
      <c r="QS277" s="27"/>
      <c r="QT277" s="27"/>
      <c r="QU277" s="27"/>
      <c r="QV277" s="27"/>
      <c r="QW277" s="27"/>
      <c r="QX277" s="27"/>
      <c r="QY277" s="27"/>
      <c r="QZ277" s="27"/>
      <c r="RA277" s="27"/>
      <c r="RB277" s="27"/>
      <c r="RC277" s="27"/>
      <c r="RD277" s="27"/>
      <c r="RE277" s="27"/>
      <c r="RF277" s="27"/>
      <c r="RG277" s="27"/>
      <c r="RH277" s="27"/>
      <c r="RI277" s="27"/>
      <c r="RJ277" s="27"/>
      <c r="RK277" s="27"/>
      <c r="RL277" s="27"/>
      <c r="RM277" s="27"/>
      <c r="RN277" s="27"/>
      <c r="RO277" s="27"/>
      <c r="RP277" s="27"/>
      <c r="RQ277" s="27"/>
      <c r="RR277" s="27"/>
      <c r="RS277" s="27"/>
      <c r="RT277" s="27"/>
      <c r="RU277" s="27"/>
      <c r="RV277" s="27"/>
      <c r="RW277" s="27"/>
      <c r="RX277" s="27"/>
      <c r="RY277" s="27"/>
      <c r="RZ277" s="27"/>
      <c r="SA277" s="27"/>
      <c r="SB277" s="27"/>
      <c r="SC277" s="27"/>
      <c r="SD277" s="27"/>
      <c r="SE277" s="27"/>
      <c r="SF277" s="27"/>
      <c r="SG277" s="27"/>
      <c r="SH277" s="27"/>
      <c r="SI277" s="27"/>
      <c r="SJ277" s="27"/>
      <c r="SK277" s="27"/>
      <c r="SL277" s="27"/>
      <c r="SM277" s="27"/>
      <c r="SN277" s="27"/>
      <c r="SO277" s="27"/>
      <c r="SP277" s="27"/>
      <c r="SQ277" s="27"/>
      <c r="SR277" s="27"/>
      <c r="SS277" s="27"/>
      <c r="ST277" s="27"/>
      <c r="SU277" s="27"/>
      <c r="SV277" s="27"/>
      <c r="SW277" s="27"/>
      <c r="SX277" s="27"/>
      <c r="SY277" s="27"/>
      <c r="SZ277" s="27"/>
      <c r="TA277" s="27"/>
      <c r="TB277" s="27"/>
      <c r="TC277" s="27"/>
      <c r="TD277" s="27"/>
      <c r="TE277" s="27"/>
      <c r="TF277" s="27"/>
      <c r="TG277" s="27"/>
      <c r="TH277" s="27"/>
      <c r="TI277" s="27"/>
      <c r="TJ277" s="27"/>
      <c r="TK277" s="27"/>
      <c r="TL277" s="27"/>
      <c r="TM277" s="27"/>
      <c r="TN277" s="27"/>
      <c r="TO277" s="27"/>
      <c r="TP277" s="27"/>
      <c r="TQ277" s="27"/>
      <c r="TR277" s="27"/>
      <c r="TS277" s="27"/>
      <c r="TT277" s="27"/>
      <c r="TU277" s="27"/>
      <c r="TV277" s="27"/>
      <c r="TW277" s="27"/>
      <c r="TX277" s="27"/>
      <c r="TY277" s="27"/>
      <c r="TZ277" s="27"/>
      <c r="UA277" s="27"/>
      <c r="UB277" s="27"/>
      <c r="UC277" s="27"/>
      <c r="UD277" s="27"/>
      <c r="UE277" s="27"/>
      <c r="UF277" s="27"/>
      <c r="UG277" s="27"/>
      <c r="UH277" s="27"/>
      <c r="UI277" s="27"/>
      <c r="UJ277" s="27"/>
      <c r="UK277" s="27"/>
      <c r="UL277" s="27"/>
      <c r="UM277" s="27"/>
      <c r="UN277" s="27"/>
      <c r="UO277" s="27"/>
      <c r="UP277" s="27"/>
      <c r="UQ277" s="27"/>
      <c r="UR277" s="27"/>
      <c r="US277" s="27"/>
      <c r="UT277" s="27"/>
      <c r="UU277" s="27"/>
      <c r="UV277" s="27"/>
      <c r="UW277" s="27"/>
      <c r="UX277" s="27"/>
      <c r="UY277" s="27"/>
      <c r="UZ277" s="27"/>
      <c r="VA277" s="27"/>
      <c r="VB277" s="27"/>
      <c r="VC277" s="27"/>
      <c r="VD277" s="27"/>
      <c r="VE277" s="27"/>
      <c r="VF277" s="27"/>
      <c r="VG277" s="27"/>
      <c r="VH277" s="27"/>
      <c r="VI277" s="27"/>
      <c r="VJ277" s="27"/>
      <c r="VK277" s="27"/>
      <c r="VL277" s="27"/>
      <c r="VM277" s="27"/>
      <c r="VN277" s="27"/>
      <c r="VO277" s="27"/>
      <c r="VP277" s="27"/>
      <c r="VQ277" s="27"/>
      <c r="VR277" s="27"/>
      <c r="VS277" s="27"/>
      <c r="VT277" s="27"/>
      <c r="VU277" s="27"/>
      <c r="VV277" s="27"/>
      <c r="VW277" s="27"/>
      <c r="VX277" s="27"/>
      <c r="VY277" s="27"/>
      <c r="VZ277" s="27"/>
      <c r="WA277" s="27"/>
      <c r="WB277" s="27"/>
      <c r="WC277" s="27"/>
      <c r="WD277" s="27"/>
      <c r="WE277" s="27"/>
      <c r="WF277" s="27"/>
      <c r="WG277" s="27"/>
      <c r="WH277" s="27"/>
      <c r="WI277" s="27"/>
      <c r="WJ277" s="27"/>
      <c r="WK277" s="27"/>
      <c r="WL277" s="27"/>
      <c r="WM277" s="27"/>
      <c r="WN277" s="27"/>
      <c r="WO277" s="27"/>
      <c r="WP277" s="27"/>
      <c r="WQ277" s="27"/>
      <c r="WR277" s="27"/>
      <c r="WS277" s="27"/>
      <c r="WT277" s="27"/>
      <c r="WU277" s="27"/>
      <c r="WV277" s="27"/>
      <c r="WW277" s="27"/>
      <c r="WX277" s="27"/>
      <c r="WY277" s="27"/>
      <c r="WZ277" s="27"/>
      <c r="XA277" s="27"/>
      <c r="XB277" s="27"/>
      <c r="XC277" s="27"/>
      <c r="XD277" s="27"/>
      <c r="XE277" s="27"/>
      <c r="XF277" s="27"/>
      <c r="XG277" s="27"/>
      <c r="XH277" s="27"/>
      <c r="XI277" s="27"/>
      <c r="XJ277" s="27"/>
      <c r="XK277" s="27"/>
      <c r="XL277" s="27"/>
      <c r="XM277" s="27"/>
      <c r="XN277" s="27"/>
      <c r="XO277" s="27"/>
      <c r="XP277" s="27"/>
      <c r="XQ277" s="27"/>
      <c r="XR277" s="27"/>
      <c r="XS277" s="27"/>
      <c r="XT277" s="27"/>
      <c r="XU277" s="27"/>
      <c r="XV277" s="27"/>
      <c r="XW277" s="27"/>
      <c r="XX277" s="27"/>
      <c r="XY277" s="27"/>
      <c r="XZ277" s="27"/>
      <c r="YA277" s="27"/>
      <c r="YB277" s="27"/>
      <c r="YC277" s="27"/>
      <c r="YD277" s="27"/>
      <c r="YE277" s="27"/>
      <c r="YF277" s="27"/>
      <c r="YG277" s="27"/>
      <c r="YH277" s="27"/>
      <c r="YI277" s="27"/>
      <c r="YJ277" s="27"/>
      <c r="YK277" s="27"/>
      <c r="YL277" s="27"/>
      <c r="YM277" s="27"/>
      <c r="YN277" s="27"/>
      <c r="YO277" s="27"/>
      <c r="YP277" s="27"/>
      <c r="YQ277" s="27"/>
      <c r="YR277" s="27"/>
      <c r="YS277" s="27"/>
      <c r="YT277" s="27"/>
      <c r="YU277" s="27"/>
      <c r="YV277" s="27"/>
      <c r="YW277" s="27"/>
      <c r="YX277" s="27"/>
      <c r="YY277" s="27"/>
      <c r="YZ277" s="27"/>
      <c r="ZA277" s="27"/>
      <c r="ZB277" s="27"/>
      <c r="ZC277" s="27"/>
      <c r="ZD277" s="27"/>
      <c r="ZE277" s="27"/>
      <c r="ZF277" s="27"/>
      <c r="ZG277" s="27"/>
      <c r="ZH277" s="27"/>
      <c r="ZI277" s="27"/>
      <c r="ZJ277" s="27"/>
      <c r="ZK277" s="27"/>
      <c r="ZL277" s="27"/>
      <c r="ZM277" s="27"/>
      <c r="ZN277" s="27"/>
      <c r="ZO277" s="27"/>
      <c r="ZP277" s="27"/>
      <c r="ZQ277" s="27"/>
      <c r="ZR277" s="27"/>
      <c r="ZS277" s="27"/>
      <c r="ZT277" s="27"/>
      <c r="ZU277" s="27"/>
      <c r="ZV277" s="27"/>
      <c r="ZW277" s="27"/>
      <c r="ZX277" s="27"/>
      <c r="ZY277" s="27"/>
      <c r="ZZ277" s="27"/>
      <c r="AAA277" s="27"/>
      <c r="AAB277" s="27"/>
      <c r="AAC277" s="27"/>
      <c r="AAD277" s="27"/>
      <c r="AAE277" s="27"/>
      <c r="AAF277" s="27"/>
      <c r="AAG277" s="27"/>
      <c r="AAH277" s="27"/>
      <c r="AAI277" s="27"/>
      <c r="AAJ277" s="27"/>
      <c r="AAK277" s="27"/>
      <c r="AAL277" s="27"/>
      <c r="AAM277" s="27"/>
      <c r="AAN277" s="27"/>
      <c r="AAO277" s="27"/>
      <c r="AAP277" s="27"/>
      <c r="AAQ277" s="27"/>
      <c r="AAR277" s="27"/>
      <c r="AAS277" s="27"/>
      <c r="AAT277" s="27"/>
      <c r="AAU277" s="27"/>
      <c r="AAV277" s="27"/>
      <c r="AAW277" s="27"/>
      <c r="AAX277" s="27"/>
      <c r="AAY277" s="27"/>
      <c r="AAZ277" s="27"/>
      <c r="ABA277" s="27"/>
      <c r="ABB277" s="27"/>
      <c r="ABC277" s="27"/>
      <c r="ABD277" s="27"/>
      <c r="ABE277" s="27"/>
      <c r="ABF277" s="27"/>
      <c r="ABG277" s="27"/>
      <c r="ABH277" s="27"/>
      <c r="ABI277" s="27"/>
      <c r="ABJ277" s="27"/>
      <c r="ABK277" s="27"/>
      <c r="ABL277" s="27"/>
      <c r="ABM277" s="27"/>
      <c r="ABN277" s="27"/>
      <c r="ABO277" s="27"/>
      <c r="ABP277" s="27"/>
      <c r="ABQ277" s="27"/>
      <c r="ABR277" s="27"/>
      <c r="ABS277" s="27"/>
      <c r="ABT277" s="27"/>
      <c r="ABU277" s="27"/>
      <c r="ABV277" s="27"/>
      <c r="ABW277" s="27"/>
      <c r="ABX277" s="27"/>
      <c r="ABY277" s="27"/>
      <c r="ABZ277" s="27"/>
      <c r="ACA277" s="27"/>
      <c r="ACB277" s="27"/>
      <c r="ACC277" s="27"/>
      <c r="ACD277" s="27"/>
      <c r="ACE277" s="27"/>
      <c r="ACF277" s="27"/>
      <c r="ACG277" s="27"/>
      <c r="ACH277" s="27"/>
      <c r="ACI277" s="27"/>
      <c r="ACJ277" s="27"/>
      <c r="ACK277" s="27"/>
      <c r="ACL277" s="27"/>
      <c r="ACM277" s="27"/>
      <c r="ACN277" s="27"/>
      <c r="ACO277" s="27"/>
      <c r="ACP277" s="27"/>
      <c r="ACQ277" s="27"/>
      <c r="ACR277" s="27"/>
      <c r="ACS277" s="27"/>
      <c r="ACT277" s="27"/>
      <c r="ACU277" s="27"/>
      <c r="ACV277" s="27"/>
      <c r="ACW277" s="27"/>
      <c r="ACX277" s="27"/>
      <c r="ACY277" s="27"/>
      <c r="ACZ277" s="27"/>
      <c r="ADA277" s="27"/>
      <c r="ADB277" s="27"/>
      <c r="ADC277" s="27"/>
      <c r="ADD277" s="27"/>
      <c r="ADE277" s="27"/>
      <c r="ADF277" s="27"/>
      <c r="ADG277" s="27"/>
      <c r="ADH277" s="27"/>
      <c r="ADI277" s="27"/>
      <c r="ADJ277" s="27"/>
      <c r="ADK277" s="27"/>
      <c r="ADL277" s="27"/>
      <c r="ADM277" s="27"/>
      <c r="ADN277" s="27"/>
      <c r="ADO277" s="27"/>
      <c r="ADP277" s="27"/>
      <c r="ADQ277" s="27"/>
      <c r="ADR277" s="27"/>
      <c r="ADS277" s="27"/>
      <c r="ADT277" s="27"/>
      <c r="ADU277" s="27"/>
      <c r="ADV277" s="27"/>
      <c r="ADW277" s="27"/>
      <c r="ADX277" s="27"/>
      <c r="ADY277" s="27"/>
      <c r="ADZ277" s="27"/>
      <c r="AEA277" s="27"/>
      <c r="AEB277" s="27"/>
      <c r="AEC277" s="27"/>
      <c r="AED277" s="27"/>
      <c r="AEE277" s="27"/>
      <c r="AEF277" s="27"/>
      <c r="AEG277" s="27"/>
      <c r="AEH277" s="27"/>
      <c r="AEI277" s="27"/>
      <c r="AEJ277" s="27"/>
      <c r="AEK277" s="27"/>
      <c r="AEL277" s="27"/>
      <c r="AEM277" s="27"/>
      <c r="AEN277" s="27"/>
      <c r="AEO277" s="27"/>
      <c r="AEP277" s="27"/>
      <c r="AEQ277" s="27"/>
      <c r="AER277" s="27"/>
      <c r="AES277" s="27"/>
      <c r="AET277" s="27"/>
      <c r="AEU277" s="27"/>
      <c r="AEV277" s="27"/>
      <c r="AEW277" s="27"/>
      <c r="AEX277" s="27"/>
      <c r="AEY277" s="27"/>
      <c r="AEZ277" s="27"/>
      <c r="AFA277" s="27"/>
      <c r="AFB277" s="27"/>
      <c r="AFC277" s="27"/>
      <c r="AFD277" s="27"/>
      <c r="AFE277" s="27"/>
      <c r="AFF277" s="27"/>
      <c r="AFG277" s="27"/>
      <c r="AFH277" s="27"/>
      <c r="AFI277" s="27"/>
      <c r="AFJ277" s="27"/>
      <c r="AFK277" s="27"/>
      <c r="AFL277" s="27"/>
      <c r="AFM277" s="27"/>
      <c r="AFN277" s="27"/>
      <c r="AFO277" s="27"/>
      <c r="AFP277" s="27"/>
      <c r="AFQ277" s="27"/>
      <c r="AFR277" s="27"/>
      <c r="AFS277" s="27"/>
      <c r="AFT277" s="27"/>
      <c r="AFU277" s="27"/>
      <c r="AFV277" s="27"/>
      <c r="AFW277" s="27"/>
      <c r="AFX277" s="27"/>
      <c r="AFY277" s="27"/>
      <c r="AFZ277" s="27"/>
      <c r="AGA277" s="27"/>
      <c r="AGB277" s="27"/>
      <c r="AGC277" s="27"/>
      <c r="AGD277" s="27"/>
      <c r="AGE277" s="27"/>
      <c r="AGF277" s="27"/>
      <c r="AGG277" s="27"/>
      <c r="AGH277" s="27"/>
      <c r="AGI277" s="27"/>
      <c r="AGJ277" s="27"/>
      <c r="AGK277" s="27"/>
      <c r="AGL277" s="27"/>
      <c r="AGM277" s="27"/>
      <c r="AGN277" s="27"/>
      <c r="AGO277" s="27"/>
      <c r="AGP277" s="27"/>
      <c r="AGQ277" s="27"/>
      <c r="AGR277" s="27"/>
      <c r="AGS277" s="27"/>
      <c r="AGT277" s="27"/>
      <c r="AGU277" s="27"/>
      <c r="AGV277" s="27"/>
      <c r="AGW277" s="27"/>
      <c r="AGX277" s="27"/>
      <c r="AGY277" s="27"/>
      <c r="AGZ277" s="27"/>
      <c r="AHA277" s="27"/>
      <c r="AHB277" s="27"/>
      <c r="AHC277" s="27"/>
      <c r="AHD277" s="27"/>
      <c r="AHE277" s="27"/>
      <c r="AHF277" s="27"/>
      <c r="AHG277" s="27"/>
      <c r="AHH277" s="27"/>
      <c r="AHI277" s="27"/>
      <c r="AHJ277" s="27"/>
      <c r="AHK277" s="27"/>
      <c r="AHL277" s="27"/>
      <c r="AHM277" s="27"/>
      <c r="AHN277" s="27"/>
      <c r="AHO277" s="27"/>
      <c r="AHP277" s="27"/>
      <c r="AHQ277" s="27"/>
      <c r="AHR277" s="27"/>
      <c r="AHS277" s="27"/>
      <c r="AHT277" s="27"/>
      <c r="AHU277" s="27"/>
      <c r="AHV277" s="27"/>
      <c r="AHW277" s="27"/>
      <c r="AHX277" s="27"/>
      <c r="AHY277" s="27"/>
      <c r="AHZ277" s="27"/>
      <c r="AIA277" s="27"/>
      <c r="AIB277" s="27"/>
      <c r="AIC277" s="27"/>
      <c r="AID277" s="27"/>
      <c r="AIE277" s="27"/>
      <c r="AIF277" s="27"/>
      <c r="AIG277" s="27"/>
      <c r="AIH277" s="27"/>
      <c r="AII277" s="27"/>
      <c r="AIJ277" s="27"/>
      <c r="AIK277" s="27"/>
      <c r="AIL277" s="27"/>
      <c r="AIM277" s="27"/>
      <c r="AIN277" s="27"/>
      <c r="AIO277" s="27"/>
      <c r="AIP277" s="27"/>
      <c r="AIQ277" s="27"/>
      <c r="AIR277" s="27"/>
      <c r="AIS277" s="27"/>
      <c r="AIT277" s="27"/>
      <c r="AIU277" s="27"/>
      <c r="AIV277" s="27"/>
      <c r="AIW277" s="27"/>
      <c r="AIX277" s="27"/>
      <c r="AIY277" s="27"/>
      <c r="AIZ277" s="27"/>
      <c r="AJA277" s="27"/>
      <c r="AJB277" s="27"/>
      <c r="AJC277" s="27"/>
      <c r="AJD277" s="27"/>
      <c r="AJE277" s="27"/>
      <c r="AJF277" s="27"/>
      <c r="AJG277" s="27"/>
      <c r="AJH277" s="27"/>
      <c r="AJI277" s="27"/>
      <c r="AJJ277" s="27"/>
      <c r="AJK277" s="27"/>
      <c r="AJL277" s="27"/>
      <c r="AJM277" s="27"/>
      <c r="AJN277" s="27"/>
      <c r="AJO277" s="27"/>
      <c r="AJP277" s="27"/>
      <c r="AJQ277" s="27"/>
      <c r="AJR277" s="27"/>
      <c r="AJS277" s="27"/>
      <c r="AJT277" s="27"/>
      <c r="AJU277" s="27"/>
      <c r="AJV277" s="27"/>
      <c r="AJW277" s="27"/>
      <c r="AJX277" s="27"/>
      <c r="AJY277" s="27"/>
      <c r="AJZ277" s="27"/>
      <c r="AKA277" s="27"/>
      <c r="AKB277" s="27"/>
      <c r="AKC277" s="27"/>
      <c r="AKD277" s="27"/>
      <c r="AKE277" s="27"/>
      <c r="AKF277" s="27"/>
      <c r="AKG277" s="27"/>
      <c r="AKH277" s="27"/>
      <c r="AKI277" s="27"/>
      <c r="AKJ277" s="27"/>
      <c r="AKK277" s="27"/>
      <c r="AKL277" s="27"/>
      <c r="AKM277" s="27"/>
      <c r="AKN277" s="27"/>
      <c r="AKO277" s="27"/>
      <c r="AKP277" s="27"/>
      <c r="AKQ277" s="27"/>
      <c r="AKR277" s="27"/>
      <c r="AKS277" s="27"/>
      <c r="AKT277" s="27"/>
      <c r="AKU277" s="27"/>
      <c r="AKV277" s="27"/>
      <c r="AKW277" s="27"/>
      <c r="AKX277" s="27"/>
      <c r="AKY277" s="27"/>
      <c r="AKZ277" s="27"/>
      <c r="ALA277" s="27"/>
      <c r="ALB277" s="27"/>
      <c r="ALC277" s="27"/>
      <c r="ALD277" s="27"/>
      <c r="ALE277" s="27"/>
      <c r="ALF277" s="27"/>
      <c r="ALG277" s="27"/>
      <c r="ALH277" s="27"/>
      <c r="ALI277" s="27"/>
      <c r="ALJ277" s="27"/>
      <c r="ALK277" s="27"/>
      <c r="ALL277" s="27"/>
      <c r="ALM277" s="27"/>
      <c r="ALN277" s="27"/>
      <c r="ALO277" s="27"/>
      <c r="ALP277" s="27"/>
      <c r="ALQ277" s="27"/>
      <c r="ALR277" s="27"/>
      <c r="ALS277" s="27"/>
      <c r="ALT277" s="27"/>
      <c r="ALU277" s="27"/>
      <c r="ALV277" s="27"/>
      <c r="ALW277" s="27"/>
      <c r="ALX277" s="27"/>
      <c r="ALY277" s="27"/>
      <c r="ALZ277" s="27"/>
      <c r="AMA277" s="27"/>
      <c r="AMB277" s="27"/>
      <c r="AMC277" s="27"/>
      <c r="AMD277" s="27"/>
      <c r="AME277" s="27"/>
      <c r="AMF277" s="27"/>
      <c r="AMG277" s="27"/>
      <c r="AMH277" s="27"/>
    </row>
    <row r="278" spans="1:1022" s="28" customFormat="1" x14ac:dyDescent="0.2">
      <c r="A278" s="108"/>
      <c r="B278" s="57">
        <v>67040</v>
      </c>
      <c r="C278" s="23" t="s">
        <v>255</v>
      </c>
      <c r="D278" s="24" t="s">
        <v>32</v>
      </c>
      <c r="E278" s="25">
        <v>26</v>
      </c>
      <c r="F278" s="42">
        <v>21.43</v>
      </c>
      <c r="G278" s="42">
        <f t="shared" si="8"/>
        <v>26.44</v>
      </c>
      <c r="H278" s="42">
        <f t="shared" si="9"/>
        <v>687.44</v>
      </c>
      <c r="I278" s="26">
        <v>22.586124999999999</v>
      </c>
      <c r="J278" s="27"/>
      <c r="K278" s="43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  <c r="QR278" s="27"/>
      <c r="QS278" s="27"/>
      <c r="QT278" s="27"/>
      <c r="QU278" s="27"/>
      <c r="QV278" s="27"/>
      <c r="QW278" s="27"/>
      <c r="QX278" s="27"/>
      <c r="QY278" s="27"/>
      <c r="QZ278" s="27"/>
      <c r="RA278" s="27"/>
      <c r="RB278" s="27"/>
      <c r="RC278" s="27"/>
      <c r="RD278" s="27"/>
      <c r="RE278" s="27"/>
      <c r="RF278" s="27"/>
      <c r="RG278" s="27"/>
      <c r="RH278" s="27"/>
      <c r="RI278" s="27"/>
      <c r="RJ278" s="27"/>
      <c r="RK278" s="27"/>
      <c r="RL278" s="27"/>
      <c r="RM278" s="27"/>
      <c r="RN278" s="27"/>
      <c r="RO278" s="27"/>
      <c r="RP278" s="27"/>
      <c r="RQ278" s="27"/>
      <c r="RR278" s="27"/>
      <c r="RS278" s="27"/>
      <c r="RT278" s="27"/>
      <c r="RU278" s="27"/>
      <c r="RV278" s="27"/>
      <c r="RW278" s="27"/>
      <c r="RX278" s="27"/>
      <c r="RY278" s="27"/>
      <c r="RZ278" s="27"/>
      <c r="SA278" s="27"/>
      <c r="SB278" s="27"/>
      <c r="SC278" s="27"/>
      <c r="SD278" s="27"/>
      <c r="SE278" s="27"/>
      <c r="SF278" s="27"/>
      <c r="SG278" s="27"/>
      <c r="SH278" s="27"/>
      <c r="SI278" s="27"/>
      <c r="SJ278" s="27"/>
      <c r="SK278" s="27"/>
      <c r="SL278" s="27"/>
      <c r="SM278" s="27"/>
      <c r="SN278" s="27"/>
      <c r="SO278" s="27"/>
      <c r="SP278" s="27"/>
      <c r="SQ278" s="27"/>
      <c r="SR278" s="27"/>
      <c r="SS278" s="27"/>
      <c r="ST278" s="27"/>
      <c r="SU278" s="27"/>
      <c r="SV278" s="27"/>
      <c r="SW278" s="27"/>
      <c r="SX278" s="27"/>
      <c r="SY278" s="27"/>
      <c r="SZ278" s="27"/>
      <c r="TA278" s="27"/>
      <c r="TB278" s="27"/>
      <c r="TC278" s="27"/>
      <c r="TD278" s="27"/>
      <c r="TE278" s="27"/>
      <c r="TF278" s="27"/>
      <c r="TG278" s="27"/>
      <c r="TH278" s="27"/>
      <c r="TI278" s="27"/>
      <c r="TJ278" s="27"/>
      <c r="TK278" s="27"/>
      <c r="TL278" s="27"/>
      <c r="TM278" s="27"/>
      <c r="TN278" s="27"/>
      <c r="TO278" s="27"/>
      <c r="TP278" s="27"/>
      <c r="TQ278" s="27"/>
      <c r="TR278" s="27"/>
      <c r="TS278" s="27"/>
      <c r="TT278" s="27"/>
      <c r="TU278" s="27"/>
      <c r="TV278" s="27"/>
      <c r="TW278" s="27"/>
      <c r="TX278" s="27"/>
      <c r="TY278" s="27"/>
      <c r="TZ278" s="27"/>
      <c r="UA278" s="27"/>
      <c r="UB278" s="27"/>
      <c r="UC278" s="27"/>
      <c r="UD278" s="27"/>
      <c r="UE278" s="27"/>
      <c r="UF278" s="27"/>
      <c r="UG278" s="27"/>
      <c r="UH278" s="27"/>
      <c r="UI278" s="27"/>
      <c r="UJ278" s="27"/>
      <c r="UK278" s="27"/>
      <c r="UL278" s="27"/>
      <c r="UM278" s="27"/>
      <c r="UN278" s="27"/>
      <c r="UO278" s="27"/>
      <c r="UP278" s="27"/>
      <c r="UQ278" s="27"/>
      <c r="UR278" s="27"/>
      <c r="US278" s="27"/>
      <c r="UT278" s="27"/>
      <c r="UU278" s="27"/>
      <c r="UV278" s="27"/>
      <c r="UW278" s="27"/>
      <c r="UX278" s="27"/>
      <c r="UY278" s="27"/>
      <c r="UZ278" s="27"/>
      <c r="VA278" s="27"/>
      <c r="VB278" s="27"/>
      <c r="VC278" s="27"/>
      <c r="VD278" s="27"/>
      <c r="VE278" s="27"/>
      <c r="VF278" s="27"/>
      <c r="VG278" s="27"/>
      <c r="VH278" s="27"/>
      <c r="VI278" s="27"/>
      <c r="VJ278" s="27"/>
      <c r="VK278" s="27"/>
      <c r="VL278" s="27"/>
      <c r="VM278" s="27"/>
      <c r="VN278" s="27"/>
      <c r="VO278" s="27"/>
      <c r="VP278" s="27"/>
      <c r="VQ278" s="27"/>
      <c r="VR278" s="27"/>
      <c r="VS278" s="27"/>
      <c r="VT278" s="27"/>
      <c r="VU278" s="27"/>
      <c r="VV278" s="27"/>
      <c r="VW278" s="27"/>
      <c r="VX278" s="27"/>
      <c r="VY278" s="27"/>
      <c r="VZ278" s="27"/>
      <c r="WA278" s="27"/>
      <c r="WB278" s="27"/>
      <c r="WC278" s="27"/>
      <c r="WD278" s="27"/>
      <c r="WE278" s="27"/>
      <c r="WF278" s="27"/>
      <c r="WG278" s="27"/>
      <c r="WH278" s="27"/>
      <c r="WI278" s="27"/>
      <c r="WJ278" s="27"/>
      <c r="WK278" s="27"/>
      <c r="WL278" s="27"/>
      <c r="WM278" s="27"/>
      <c r="WN278" s="27"/>
      <c r="WO278" s="27"/>
      <c r="WP278" s="27"/>
      <c r="WQ278" s="27"/>
      <c r="WR278" s="27"/>
      <c r="WS278" s="27"/>
      <c r="WT278" s="27"/>
      <c r="WU278" s="27"/>
      <c r="WV278" s="27"/>
      <c r="WW278" s="27"/>
      <c r="WX278" s="27"/>
      <c r="WY278" s="27"/>
      <c r="WZ278" s="27"/>
      <c r="XA278" s="27"/>
      <c r="XB278" s="27"/>
      <c r="XC278" s="27"/>
      <c r="XD278" s="27"/>
      <c r="XE278" s="27"/>
      <c r="XF278" s="27"/>
      <c r="XG278" s="27"/>
      <c r="XH278" s="27"/>
      <c r="XI278" s="27"/>
      <c r="XJ278" s="27"/>
      <c r="XK278" s="27"/>
      <c r="XL278" s="27"/>
      <c r="XM278" s="27"/>
      <c r="XN278" s="27"/>
      <c r="XO278" s="27"/>
      <c r="XP278" s="27"/>
      <c r="XQ278" s="27"/>
      <c r="XR278" s="27"/>
      <c r="XS278" s="27"/>
      <c r="XT278" s="27"/>
      <c r="XU278" s="27"/>
      <c r="XV278" s="27"/>
      <c r="XW278" s="27"/>
      <c r="XX278" s="27"/>
      <c r="XY278" s="27"/>
      <c r="XZ278" s="27"/>
      <c r="YA278" s="27"/>
      <c r="YB278" s="27"/>
      <c r="YC278" s="27"/>
      <c r="YD278" s="27"/>
      <c r="YE278" s="27"/>
      <c r="YF278" s="27"/>
      <c r="YG278" s="27"/>
      <c r="YH278" s="27"/>
      <c r="YI278" s="27"/>
      <c r="YJ278" s="27"/>
      <c r="YK278" s="27"/>
      <c r="YL278" s="27"/>
      <c r="YM278" s="27"/>
      <c r="YN278" s="27"/>
      <c r="YO278" s="27"/>
      <c r="YP278" s="27"/>
      <c r="YQ278" s="27"/>
      <c r="YR278" s="27"/>
      <c r="YS278" s="27"/>
      <c r="YT278" s="27"/>
      <c r="YU278" s="27"/>
      <c r="YV278" s="27"/>
      <c r="YW278" s="27"/>
      <c r="YX278" s="27"/>
      <c r="YY278" s="27"/>
      <c r="YZ278" s="27"/>
      <c r="ZA278" s="27"/>
      <c r="ZB278" s="27"/>
      <c r="ZC278" s="27"/>
      <c r="ZD278" s="27"/>
      <c r="ZE278" s="27"/>
      <c r="ZF278" s="27"/>
      <c r="ZG278" s="27"/>
      <c r="ZH278" s="27"/>
      <c r="ZI278" s="27"/>
      <c r="ZJ278" s="27"/>
      <c r="ZK278" s="27"/>
      <c r="ZL278" s="27"/>
      <c r="ZM278" s="27"/>
      <c r="ZN278" s="27"/>
      <c r="ZO278" s="27"/>
      <c r="ZP278" s="27"/>
      <c r="ZQ278" s="27"/>
      <c r="ZR278" s="27"/>
      <c r="ZS278" s="27"/>
      <c r="ZT278" s="27"/>
      <c r="ZU278" s="27"/>
      <c r="ZV278" s="27"/>
      <c r="ZW278" s="27"/>
      <c r="ZX278" s="27"/>
      <c r="ZY278" s="27"/>
      <c r="ZZ278" s="27"/>
      <c r="AAA278" s="27"/>
      <c r="AAB278" s="27"/>
      <c r="AAC278" s="27"/>
      <c r="AAD278" s="27"/>
      <c r="AAE278" s="27"/>
      <c r="AAF278" s="27"/>
      <c r="AAG278" s="27"/>
      <c r="AAH278" s="27"/>
      <c r="AAI278" s="27"/>
      <c r="AAJ278" s="27"/>
      <c r="AAK278" s="27"/>
      <c r="AAL278" s="27"/>
      <c r="AAM278" s="27"/>
      <c r="AAN278" s="27"/>
      <c r="AAO278" s="27"/>
      <c r="AAP278" s="27"/>
      <c r="AAQ278" s="27"/>
      <c r="AAR278" s="27"/>
      <c r="AAS278" s="27"/>
      <c r="AAT278" s="27"/>
      <c r="AAU278" s="27"/>
      <c r="AAV278" s="27"/>
      <c r="AAW278" s="27"/>
      <c r="AAX278" s="27"/>
      <c r="AAY278" s="27"/>
      <c r="AAZ278" s="27"/>
      <c r="ABA278" s="27"/>
      <c r="ABB278" s="27"/>
      <c r="ABC278" s="27"/>
      <c r="ABD278" s="27"/>
      <c r="ABE278" s="27"/>
      <c r="ABF278" s="27"/>
      <c r="ABG278" s="27"/>
      <c r="ABH278" s="27"/>
      <c r="ABI278" s="27"/>
      <c r="ABJ278" s="27"/>
      <c r="ABK278" s="27"/>
      <c r="ABL278" s="27"/>
      <c r="ABM278" s="27"/>
      <c r="ABN278" s="27"/>
      <c r="ABO278" s="27"/>
      <c r="ABP278" s="27"/>
      <c r="ABQ278" s="27"/>
      <c r="ABR278" s="27"/>
      <c r="ABS278" s="27"/>
      <c r="ABT278" s="27"/>
      <c r="ABU278" s="27"/>
      <c r="ABV278" s="27"/>
      <c r="ABW278" s="27"/>
      <c r="ABX278" s="27"/>
      <c r="ABY278" s="27"/>
      <c r="ABZ278" s="27"/>
      <c r="ACA278" s="27"/>
      <c r="ACB278" s="27"/>
      <c r="ACC278" s="27"/>
      <c r="ACD278" s="27"/>
      <c r="ACE278" s="27"/>
      <c r="ACF278" s="27"/>
      <c r="ACG278" s="27"/>
      <c r="ACH278" s="27"/>
      <c r="ACI278" s="27"/>
      <c r="ACJ278" s="27"/>
      <c r="ACK278" s="27"/>
      <c r="ACL278" s="27"/>
      <c r="ACM278" s="27"/>
      <c r="ACN278" s="27"/>
      <c r="ACO278" s="27"/>
      <c r="ACP278" s="27"/>
      <c r="ACQ278" s="27"/>
      <c r="ACR278" s="27"/>
      <c r="ACS278" s="27"/>
      <c r="ACT278" s="27"/>
      <c r="ACU278" s="27"/>
      <c r="ACV278" s="27"/>
      <c r="ACW278" s="27"/>
      <c r="ACX278" s="27"/>
      <c r="ACY278" s="27"/>
      <c r="ACZ278" s="27"/>
      <c r="ADA278" s="27"/>
      <c r="ADB278" s="27"/>
      <c r="ADC278" s="27"/>
      <c r="ADD278" s="27"/>
      <c r="ADE278" s="27"/>
      <c r="ADF278" s="27"/>
      <c r="ADG278" s="27"/>
      <c r="ADH278" s="27"/>
      <c r="ADI278" s="27"/>
      <c r="ADJ278" s="27"/>
      <c r="ADK278" s="27"/>
      <c r="ADL278" s="27"/>
      <c r="ADM278" s="27"/>
      <c r="ADN278" s="27"/>
      <c r="ADO278" s="27"/>
      <c r="ADP278" s="27"/>
      <c r="ADQ278" s="27"/>
      <c r="ADR278" s="27"/>
      <c r="ADS278" s="27"/>
      <c r="ADT278" s="27"/>
      <c r="ADU278" s="27"/>
      <c r="ADV278" s="27"/>
      <c r="ADW278" s="27"/>
      <c r="ADX278" s="27"/>
      <c r="ADY278" s="27"/>
      <c r="ADZ278" s="27"/>
      <c r="AEA278" s="27"/>
      <c r="AEB278" s="27"/>
      <c r="AEC278" s="27"/>
      <c r="AED278" s="27"/>
      <c r="AEE278" s="27"/>
      <c r="AEF278" s="27"/>
      <c r="AEG278" s="27"/>
      <c r="AEH278" s="27"/>
      <c r="AEI278" s="27"/>
      <c r="AEJ278" s="27"/>
      <c r="AEK278" s="27"/>
      <c r="AEL278" s="27"/>
      <c r="AEM278" s="27"/>
      <c r="AEN278" s="27"/>
      <c r="AEO278" s="27"/>
      <c r="AEP278" s="27"/>
      <c r="AEQ278" s="27"/>
      <c r="AER278" s="27"/>
      <c r="AES278" s="27"/>
      <c r="AET278" s="27"/>
      <c r="AEU278" s="27"/>
      <c r="AEV278" s="27"/>
      <c r="AEW278" s="27"/>
      <c r="AEX278" s="27"/>
      <c r="AEY278" s="27"/>
      <c r="AEZ278" s="27"/>
      <c r="AFA278" s="27"/>
      <c r="AFB278" s="27"/>
      <c r="AFC278" s="27"/>
      <c r="AFD278" s="27"/>
      <c r="AFE278" s="27"/>
      <c r="AFF278" s="27"/>
      <c r="AFG278" s="27"/>
      <c r="AFH278" s="27"/>
      <c r="AFI278" s="27"/>
      <c r="AFJ278" s="27"/>
      <c r="AFK278" s="27"/>
      <c r="AFL278" s="27"/>
      <c r="AFM278" s="27"/>
      <c r="AFN278" s="27"/>
      <c r="AFO278" s="27"/>
      <c r="AFP278" s="27"/>
      <c r="AFQ278" s="27"/>
      <c r="AFR278" s="27"/>
      <c r="AFS278" s="27"/>
      <c r="AFT278" s="27"/>
      <c r="AFU278" s="27"/>
      <c r="AFV278" s="27"/>
      <c r="AFW278" s="27"/>
      <c r="AFX278" s="27"/>
      <c r="AFY278" s="27"/>
      <c r="AFZ278" s="27"/>
      <c r="AGA278" s="27"/>
      <c r="AGB278" s="27"/>
      <c r="AGC278" s="27"/>
      <c r="AGD278" s="27"/>
      <c r="AGE278" s="27"/>
      <c r="AGF278" s="27"/>
      <c r="AGG278" s="27"/>
      <c r="AGH278" s="27"/>
      <c r="AGI278" s="27"/>
      <c r="AGJ278" s="27"/>
      <c r="AGK278" s="27"/>
      <c r="AGL278" s="27"/>
      <c r="AGM278" s="27"/>
      <c r="AGN278" s="27"/>
      <c r="AGO278" s="27"/>
      <c r="AGP278" s="27"/>
      <c r="AGQ278" s="27"/>
      <c r="AGR278" s="27"/>
      <c r="AGS278" s="27"/>
      <c r="AGT278" s="27"/>
      <c r="AGU278" s="27"/>
      <c r="AGV278" s="27"/>
      <c r="AGW278" s="27"/>
      <c r="AGX278" s="27"/>
      <c r="AGY278" s="27"/>
      <c r="AGZ278" s="27"/>
      <c r="AHA278" s="27"/>
      <c r="AHB278" s="27"/>
      <c r="AHC278" s="27"/>
      <c r="AHD278" s="27"/>
      <c r="AHE278" s="27"/>
      <c r="AHF278" s="27"/>
      <c r="AHG278" s="27"/>
      <c r="AHH278" s="27"/>
      <c r="AHI278" s="27"/>
      <c r="AHJ278" s="27"/>
      <c r="AHK278" s="27"/>
      <c r="AHL278" s="27"/>
      <c r="AHM278" s="27"/>
      <c r="AHN278" s="27"/>
      <c r="AHO278" s="27"/>
      <c r="AHP278" s="27"/>
      <c r="AHQ278" s="27"/>
      <c r="AHR278" s="27"/>
      <c r="AHS278" s="27"/>
      <c r="AHT278" s="27"/>
      <c r="AHU278" s="27"/>
      <c r="AHV278" s="27"/>
      <c r="AHW278" s="27"/>
      <c r="AHX278" s="27"/>
      <c r="AHY278" s="27"/>
      <c r="AHZ278" s="27"/>
      <c r="AIA278" s="27"/>
      <c r="AIB278" s="27"/>
      <c r="AIC278" s="27"/>
      <c r="AID278" s="27"/>
      <c r="AIE278" s="27"/>
      <c r="AIF278" s="27"/>
      <c r="AIG278" s="27"/>
      <c r="AIH278" s="27"/>
      <c r="AII278" s="27"/>
      <c r="AIJ278" s="27"/>
      <c r="AIK278" s="27"/>
      <c r="AIL278" s="27"/>
      <c r="AIM278" s="27"/>
      <c r="AIN278" s="27"/>
      <c r="AIO278" s="27"/>
      <c r="AIP278" s="27"/>
      <c r="AIQ278" s="27"/>
      <c r="AIR278" s="27"/>
      <c r="AIS278" s="27"/>
      <c r="AIT278" s="27"/>
      <c r="AIU278" s="27"/>
      <c r="AIV278" s="27"/>
      <c r="AIW278" s="27"/>
      <c r="AIX278" s="27"/>
      <c r="AIY278" s="27"/>
      <c r="AIZ278" s="27"/>
      <c r="AJA278" s="27"/>
      <c r="AJB278" s="27"/>
      <c r="AJC278" s="27"/>
      <c r="AJD278" s="27"/>
      <c r="AJE278" s="27"/>
      <c r="AJF278" s="27"/>
      <c r="AJG278" s="27"/>
      <c r="AJH278" s="27"/>
      <c r="AJI278" s="27"/>
      <c r="AJJ278" s="27"/>
      <c r="AJK278" s="27"/>
      <c r="AJL278" s="27"/>
      <c r="AJM278" s="27"/>
      <c r="AJN278" s="27"/>
      <c r="AJO278" s="27"/>
      <c r="AJP278" s="27"/>
      <c r="AJQ278" s="27"/>
      <c r="AJR278" s="27"/>
      <c r="AJS278" s="27"/>
      <c r="AJT278" s="27"/>
      <c r="AJU278" s="27"/>
      <c r="AJV278" s="27"/>
      <c r="AJW278" s="27"/>
      <c r="AJX278" s="27"/>
      <c r="AJY278" s="27"/>
      <c r="AJZ278" s="27"/>
      <c r="AKA278" s="27"/>
      <c r="AKB278" s="27"/>
      <c r="AKC278" s="27"/>
      <c r="AKD278" s="27"/>
      <c r="AKE278" s="27"/>
      <c r="AKF278" s="27"/>
      <c r="AKG278" s="27"/>
      <c r="AKH278" s="27"/>
      <c r="AKI278" s="27"/>
      <c r="AKJ278" s="27"/>
      <c r="AKK278" s="27"/>
      <c r="AKL278" s="27"/>
      <c r="AKM278" s="27"/>
      <c r="AKN278" s="27"/>
      <c r="AKO278" s="27"/>
      <c r="AKP278" s="27"/>
      <c r="AKQ278" s="27"/>
      <c r="AKR278" s="27"/>
      <c r="AKS278" s="27"/>
      <c r="AKT278" s="27"/>
      <c r="AKU278" s="27"/>
      <c r="AKV278" s="27"/>
      <c r="AKW278" s="27"/>
      <c r="AKX278" s="27"/>
      <c r="AKY278" s="27"/>
      <c r="AKZ278" s="27"/>
      <c r="ALA278" s="27"/>
      <c r="ALB278" s="27"/>
      <c r="ALC278" s="27"/>
      <c r="ALD278" s="27"/>
      <c r="ALE278" s="27"/>
      <c r="ALF278" s="27"/>
      <c r="ALG278" s="27"/>
      <c r="ALH278" s="27"/>
      <c r="ALI278" s="27"/>
      <c r="ALJ278" s="27"/>
      <c r="ALK278" s="27"/>
      <c r="ALL278" s="27"/>
      <c r="ALM278" s="27"/>
      <c r="ALN278" s="27"/>
      <c r="ALO278" s="27"/>
      <c r="ALP278" s="27"/>
      <c r="ALQ278" s="27"/>
      <c r="ALR278" s="27"/>
      <c r="ALS278" s="27"/>
      <c r="ALT278" s="27"/>
      <c r="ALU278" s="27"/>
      <c r="ALV278" s="27"/>
      <c r="ALW278" s="27"/>
      <c r="ALX278" s="27"/>
      <c r="ALY278" s="27"/>
      <c r="ALZ278" s="27"/>
      <c r="AMA278" s="27"/>
      <c r="AMB278" s="27"/>
      <c r="AMC278" s="27"/>
      <c r="AMD278" s="27"/>
      <c r="AME278" s="27"/>
      <c r="AMF278" s="27"/>
      <c r="AMG278" s="27"/>
      <c r="AMH278" s="27"/>
    </row>
    <row r="279" spans="1:1022" s="28" customFormat="1" ht="24" customHeight="1" x14ac:dyDescent="0.2">
      <c r="A279" s="108"/>
      <c r="B279" s="57">
        <v>67090</v>
      </c>
      <c r="C279" s="23" t="s">
        <v>256</v>
      </c>
      <c r="D279" s="24" t="s">
        <v>32</v>
      </c>
      <c r="E279" s="25">
        <v>26</v>
      </c>
      <c r="F279" s="42">
        <v>10.93</v>
      </c>
      <c r="G279" s="42">
        <f t="shared" si="8"/>
        <v>13.49</v>
      </c>
      <c r="H279" s="42">
        <f t="shared" si="9"/>
        <v>350.74</v>
      </c>
      <c r="I279" s="26">
        <v>9.46875</v>
      </c>
      <c r="J279" s="27"/>
      <c r="K279" s="43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  <c r="QR279" s="27"/>
      <c r="QS279" s="27"/>
      <c r="QT279" s="27"/>
      <c r="QU279" s="27"/>
      <c r="QV279" s="27"/>
      <c r="QW279" s="27"/>
      <c r="QX279" s="27"/>
      <c r="QY279" s="27"/>
      <c r="QZ279" s="27"/>
      <c r="RA279" s="27"/>
      <c r="RB279" s="27"/>
      <c r="RC279" s="27"/>
      <c r="RD279" s="27"/>
      <c r="RE279" s="27"/>
      <c r="RF279" s="27"/>
      <c r="RG279" s="27"/>
      <c r="RH279" s="27"/>
      <c r="RI279" s="27"/>
      <c r="RJ279" s="27"/>
      <c r="RK279" s="27"/>
      <c r="RL279" s="27"/>
      <c r="RM279" s="27"/>
      <c r="RN279" s="27"/>
      <c r="RO279" s="27"/>
      <c r="RP279" s="27"/>
      <c r="RQ279" s="27"/>
      <c r="RR279" s="27"/>
      <c r="RS279" s="27"/>
      <c r="RT279" s="27"/>
      <c r="RU279" s="27"/>
      <c r="RV279" s="27"/>
      <c r="RW279" s="27"/>
      <c r="RX279" s="27"/>
      <c r="RY279" s="27"/>
      <c r="RZ279" s="27"/>
      <c r="SA279" s="27"/>
      <c r="SB279" s="27"/>
      <c r="SC279" s="27"/>
      <c r="SD279" s="27"/>
      <c r="SE279" s="27"/>
      <c r="SF279" s="27"/>
      <c r="SG279" s="27"/>
      <c r="SH279" s="27"/>
      <c r="SI279" s="27"/>
      <c r="SJ279" s="27"/>
      <c r="SK279" s="27"/>
      <c r="SL279" s="27"/>
      <c r="SM279" s="27"/>
      <c r="SN279" s="27"/>
      <c r="SO279" s="27"/>
      <c r="SP279" s="27"/>
      <c r="SQ279" s="27"/>
      <c r="SR279" s="27"/>
      <c r="SS279" s="27"/>
      <c r="ST279" s="27"/>
      <c r="SU279" s="27"/>
      <c r="SV279" s="27"/>
      <c r="SW279" s="27"/>
      <c r="SX279" s="27"/>
      <c r="SY279" s="27"/>
      <c r="SZ279" s="27"/>
      <c r="TA279" s="27"/>
      <c r="TB279" s="27"/>
      <c r="TC279" s="27"/>
      <c r="TD279" s="27"/>
      <c r="TE279" s="27"/>
      <c r="TF279" s="27"/>
      <c r="TG279" s="27"/>
      <c r="TH279" s="27"/>
      <c r="TI279" s="27"/>
      <c r="TJ279" s="27"/>
      <c r="TK279" s="27"/>
      <c r="TL279" s="27"/>
      <c r="TM279" s="27"/>
      <c r="TN279" s="27"/>
      <c r="TO279" s="27"/>
      <c r="TP279" s="27"/>
      <c r="TQ279" s="27"/>
      <c r="TR279" s="27"/>
      <c r="TS279" s="27"/>
      <c r="TT279" s="27"/>
      <c r="TU279" s="27"/>
      <c r="TV279" s="27"/>
      <c r="TW279" s="27"/>
      <c r="TX279" s="27"/>
      <c r="TY279" s="27"/>
      <c r="TZ279" s="27"/>
      <c r="UA279" s="27"/>
      <c r="UB279" s="27"/>
      <c r="UC279" s="27"/>
      <c r="UD279" s="27"/>
      <c r="UE279" s="27"/>
      <c r="UF279" s="27"/>
      <c r="UG279" s="27"/>
      <c r="UH279" s="27"/>
      <c r="UI279" s="27"/>
      <c r="UJ279" s="27"/>
      <c r="UK279" s="27"/>
      <c r="UL279" s="27"/>
      <c r="UM279" s="27"/>
      <c r="UN279" s="27"/>
      <c r="UO279" s="27"/>
      <c r="UP279" s="27"/>
      <c r="UQ279" s="27"/>
      <c r="UR279" s="27"/>
      <c r="US279" s="27"/>
      <c r="UT279" s="27"/>
      <c r="UU279" s="27"/>
      <c r="UV279" s="27"/>
      <c r="UW279" s="27"/>
      <c r="UX279" s="27"/>
      <c r="UY279" s="27"/>
      <c r="UZ279" s="27"/>
      <c r="VA279" s="27"/>
      <c r="VB279" s="27"/>
      <c r="VC279" s="27"/>
      <c r="VD279" s="27"/>
      <c r="VE279" s="27"/>
      <c r="VF279" s="27"/>
      <c r="VG279" s="27"/>
      <c r="VH279" s="27"/>
      <c r="VI279" s="27"/>
      <c r="VJ279" s="27"/>
      <c r="VK279" s="27"/>
      <c r="VL279" s="27"/>
      <c r="VM279" s="27"/>
      <c r="VN279" s="27"/>
      <c r="VO279" s="27"/>
      <c r="VP279" s="27"/>
      <c r="VQ279" s="27"/>
      <c r="VR279" s="27"/>
      <c r="VS279" s="27"/>
      <c r="VT279" s="27"/>
      <c r="VU279" s="27"/>
      <c r="VV279" s="27"/>
      <c r="VW279" s="27"/>
      <c r="VX279" s="27"/>
      <c r="VY279" s="27"/>
      <c r="VZ279" s="27"/>
      <c r="WA279" s="27"/>
      <c r="WB279" s="27"/>
      <c r="WC279" s="27"/>
      <c r="WD279" s="27"/>
      <c r="WE279" s="27"/>
      <c r="WF279" s="27"/>
      <c r="WG279" s="27"/>
      <c r="WH279" s="27"/>
      <c r="WI279" s="27"/>
      <c r="WJ279" s="27"/>
      <c r="WK279" s="27"/>
      <c r="WL279" s="27"/>
      <c r="WM279" s="27"/>
      <c r="WN279" s="27"/>
      <c r="WO279" s="27"/>
      <c r="WP279" s="27"/>
      <c r="WQ279" s="27"/>
      <c r="WR279" s="27"/>
      <c r="WS279" s="27"/>
      <c r="WT279" s="27"/>
      <c r="WU279" s="27"/>
      <c r="WV279" s="27"/>
      <c r="WW279" s="27"/>
      <c r="WX279" s="27"/>
      <c r="WY279" s="27"/>
      <c r="WZ279" s="27"/>
      <c r="XA279" s="27"/>
      <c r="XB279" s="27"/>
      <c r="XC279" s="27"/>
      <c r="XD279" s="27"/>
      <c r="XE279" s="27"/>
      <c r="XF279" s="27"/>
      <c r="XG279" s="27"/>
      <c r="XH279" s="27"/>
      <c r="XI279" s="27"/>
      <c r="XJ279" s="27"/>
      <c r="XK279" s="27"/>
      <c r="XL279" s="27"/>
      <c r="XM279" s="27"/>
      <c r="XN279" s="27"/>
      <c r="XO279" s="27"/>
      <c r="XP279" s="27"/>
      <c r="XQ279" s="27"/>
      <c r="XR279" s="27"/>
      <c r="XS279" s="27"/>
      <c r="XT279" s="27"/>
      <c r="XU279" s="27"/>
      <c r="XV279" s="27"/>
      <c r="XW279" s="27"/>
      <c r="XX279" s="27"/>
      <c r="XY279" s="27"/>
      <c r="XZ279" s="27"/>
      <c r="YA279" s="27"/>
      <c r="YB279" s="27"/>
      <c r="YC279" s="27"/>
      <c r="YD279" s="27"/>
      <c r="YE279" s="27"/>
      <c r="YF279" s="27"/>
      <c r="YG279" s="27"/>
      <c r="YH279" s="27"/>
      <c r="YI279" s="27"/>
      <c r="YJ279" s="27"/>
      <c r="YK279" s="27"/>
      <c r="YL279" s="27"/>
      <c r="YM279" s="27"/>
      <c r="YN279" s="27"/>
      <c r="YO279" s="27"/>
      <c r="YP279" s="27"/>
      <c r="YQ279" s="27"/>
      <c r="YR279" s="27"/>
      <c r="YS279" s="27"/>
      <c r="YT279" s="27"/>
      <c r="YU279" s="27"/>
      <c r="YV279" s="27"/>
      <c r="YW279" s="27"/>
      <c r="YX279" s="27"/>
      <c r="YY279" s="27"/>
      <c r="YZ279" s="27"/>
      <c r="ZA279" s="27"/>
      <c r="ZB279" s="27"/>
      <c r="ZC279" s="27"/>
      <c r="ZD279" s="27"/>
      <c r="ZE279" s="27"/>
      <c r="ZF279" s="27"/>
      <c r="ZG279" s="27"/>
      <c r="ZH279" s="27"/>
      <c r="ZI279" s="27"/>
      <c r="ZJ279" s="27"/>
      <c r="ZK279" s="27"/>
      <c r="ZL279" s="27"/>
      <c r="ZM279" s="27"/>
      <c r="ZN279" s="27"/>
      <c r="ZO279" s="27"/>
      <c r="ZP279" s="27"/>
      <c r="ZQ279" s="27"/>
      <c r="ZR279" s="27"/>
      <c r="ZS279" s="27"/>
      <c r="ZT279" s="27"/>
      <c r="ZU279" s="27"/>
      <c r="ZV279" s="27"/>
      <c r="ZW279" s="27"/>
      <c r="ZX279" s="27"/>
      <c r="ZY279" s="27"/>
      <c r="ZZ279" s="27"/>
      <c r="AAA279" s="27"/>
      <c r="AAB279" s="27"/>
      <c r="AAC279" s="27"/>
      <c r="AAD279" s="27"/>
      <c r="AAE279" s="27"/>
      <c r="AAF279" s="27"/>
      <c r="AAG279" s="27"/>
      <c r="AAH279" s="27"/>
      <c r="AAI279" s="27"/>
      <c r="AAJ279" s="27"/>
      <c r="AAK279" s="27"/>
      <c r="AAL279" s="27"/>
      <c r="AAM279" s="27"/>
      <c r="AAN279" s="27"/>
      <c r="AAO279" s="27"/>
      <c r="AAP279" s="27"/>
      <c r="AAQ279" s="27"/>
      <c r="AAR279" s="27"/>
      <c r="AAS279" s="27"/>
      <c r="AAT279" s="27"/>
      <c r="AAU279" s="27"/>
      <c r="AAV279" s="27"/>
      <c r="AAW279" s="27"/>
      <c r="AAX279" s="27"/>
      <c r="AAY279" s="27"/>
      <c r="AAZ279" s="27"/>
      <c r="ABA279" s="27"/>
      <c r="ABB279" s="27"/>
      <c r="ABC279" s="27"/>
      <c r="ABD279" s="27"/>
      <c r="ABE279" s="27"/>
      <c r="ABF279" s="27"/>
      <c r="ABG279" s="27"/>
      <c r="ABH279" s="27"/>
      <c r="ABI279" s="27"/>
      <c r="ABJ279" s="27"/>
      <c r="ABK279" s="27"/>
      <c r="ABL279" s="27"/>
      <c r="ABM279" s="27"/>
      <c r="ABN279" s="27"/>
      <c r="ABO279" s="27"/>
      <c r="ABP279" s="27"/>
      <c r="ABQ279" s="27"/>
      <c r="ABR279" s="27"/>
      <c r="ABS279" s="27"/>
      <c r="ABT279" s="27"/>
      <c r="ABU279" s="27"/>
      <c r="ABV279" s="27"/>
      <c r="ABW279" s="27"/>
      <c r="ABX279" s="27"/>
      <c r="ABY279" s="27"/>
      <c r="ABZ279" s="27"/>
      <c r="ACA279" s="27"/>
      <c r="ACB279" s="27"/>
      <c r="ACC279" s="27"/>
      <c r="ACD279" s="27"/>
      <c r="ACE279" s="27"/>
      <c r="ACF279" s="27"/>
      <c r="ACG279" s="27"/>
      <c r="ACH279" s="27"/>
      <c r="ACI279" s="27"/>
      <c r="ACJ279" s="27"/>
      <c r="ACK279" s="27"/>
      <c r="ACL279" s="27"/>
      <c r="ACM279" s="27"/>
      <c r="ACN279" s="27"/>
      <c r="ACO279" s="27"/>
      <c r="ACP279" s="27"/>
      <c r="ACQ279" s="27"/>
      <c r="ACR279" s="27"/>
      <c r="ACS279" s="27"/>
      <c r="ACT279" s="27"/>
      <c r="ACU279" s="27"/>
      <c r="ACV279" s="27"/>
      <c r="ACW279" s="27"/>
      <c r="ACX279" s="27"/>
      <c r="ACY279" s="27"/>
      <c r="ACZ279" s="27"/>
      <c r="ADA279" s="27"/>
      <c r="ADB279" s="27"/>
      <c r="ADC279" s="27"/>
      <c r="ADD279" s="27"/>
      <c r="ADE279" s="27"/>
      <c r="ADF279" s="27"/>
      <c r="ADG279" s="27"/>
      <c r="ADH279" s="27"/>
      <c r="ADI279" s="27"/>
      <c r="ADJ279" s="27"/>
      <c r="ADK279" s="27"/>
      <c r="ADL279" s="27"/>
      <c r="ADM279" s="27"/>
      <c r="ADN279" s="27"/>
      <c r="ADO279" s="27"/>
      <c r="ADP279" s="27"/>
      <c r="ADQ279" s="27"/>
      <c r="ADR279" s="27"/>
      <c r="ADS279" s="27"/>
      <c r="ADT279" s="27"/>
      <c r="ADU279" s="27"/>
      <c r="ADV279" s="27"/>
      <c r="ADW279" s="27"/>
      <c r="ADX279" s="27"/>
      <c r="ADY279" s="27"/>
      <c r="ADZ279" s="27"/>
      <c r="AEA279" s="27"/>
      <c r="AEB279" s="27"/>
      <c r="AEC279" s="27"/>
      <c r="AED279" s="27"/>
      <c r="AEE279" s="27"/>
      <c r="AEF279" s="27"/>
      <c r="AEG279" s="27"/>
      <c r="AEH279" s="27"/>
      <c r="AEI279" s="27"/>
      <c r="AEJ279" s="27"/>
      <c r="AEK279" s="27"/>
      <c r="AEL279" s="27"/>
      <c r="AEM279" s="27"/>
      <c r="AEN279" s="27"/>
      <c r="AEO279" s="27"/>
      <c r="AEP279" s="27"/>
      <c r="AEQ279" s="27"/>
      <c r="AER279" s="27"/>
      <c r="AES279" s="27"/>
      <c r="AET279" s="27"/>
      <c r="AEU279" s="27"/>
      <c r="AEV279" s="27"/>
      <c r="AEW279" s="27"/>
      <c r="AEX279" s="27"/>
      <c r="AEY279" s="27"/>
      <c r="AEZ279" s="27"/>
      <c r="AFA279" s="27"/>
      <c r="AFB279" s="27"/>
      <c r="AFC279" s="27"/>
      <c r="AFD279" s="27"/>
      <c r="AFE279" s="27"/>
      <c r="AFF279" s="27"/>
      <c r="AFG279" s="27"/>
      <c r="AFH279" s="27"/>
      <c r="AFI279" s="27"/>
      <c r="AFJ279" s="27"/>
      <c r="AFK279" s="27"/>
      <c r="AFL279" s="27"/>
      <c r="AFM279" s="27"/>
      <c r="AFN279" s="27"/>
      <c r="AFO279" s="27"/>
      <c r="AFP279" s="27"/>
      <c r="AFQ279" s="27"/>
      <c r="AFR279" s="27"/>
      <c r="AFS279" s="27"/>
      <c r="AFT279" s="27"/>
      <c r="AFU279" s="27"/>
      <c r="AFV279" s="27"/>
      <c r="AFW279" s="27"/>
      <c r="AFX279" s="27"/>
      <c r="AFY279" s="27"/>
      <c r="AFZ279" s="27"/>
      <c r="AGA279" s="27"/>
      <c r="AGB279" s="27"/>
      <c r="AGC279" s="27"/>
      <c r="AGD279" s="27"/>
      <c r="AGE279" s="27"/>
      <c r="AGF279" s="27"/>
      <c r="AGG279" s="27"/>
      <c r="AGH279" s="27"/>
      <c r="AGI279" s="27"/>
      <c r="AGJ279" s="27"/>
      <c r="AGK279" s="27"/>
      <c r="AGL279" s="27"/>
      <c r="AGM279" s="27"/>
      <c r="AGN279" s="27"/>
      <c r="AGO279" s="27"/>
      <c r="AGP279" s="27"/>
      <c r="AGQ279" s="27"/>
      <c r="AGR279" s="27"/>
      <c r="AGS279" s="27"/>
      <c r="AGT279" s="27"/>
      <c r="AGU279" s="27"/>
      <c r="AGV279" s="27"/>
      <c r="AGW279" s="27"/>
      <c r="AGX279" s="27"/>
      <c r="AGY279" s="27"/>
      <c r="AGZ279" s="27"/>
      <c r="AHA279" s="27"/>
      <c r="AHB279" s="27"/>
      <c r="AHC279" s="27"/>
      <c r="AHD279" s="27"/>
      <c r="AHE279" s="27"/>
      <c r="AHF279" s="27"/>
      <c r="AHG279" s="27"/>
      <c r="AHH279" s="27"/>
      <c r="AHI279" s="27"/>
      <c r="AHJ279" s="27"/>
      <c r="AHK279" s="27"/>
      <c r="AHL279" s="27"/>
      <c r="AHM279" s="27"/>
      <c r="AHN279" s="27"/>
      <c r="AHO279" s="27"/>
      <c r="AHP279" s="27"/>
      <c r="AHQ279" s="27"/>
      <c r="AHR279" s="27"/>
      <c r="AHS279" s="27"/>
      <c r="AHT279" s="27"/>
      <c r="AHU279" s="27"/>
      <c r="AHV279" s="27"/>
      <c r="AHW279" s="27"/>
      <c r="AHX279" s="27"/>
      <c r="AHY279" s="27"/>
      <c r="AHZ279" s="27"/>
      <c r="AIA279" s="27"/>
      <c r="AIB279" s="27"/>
      <c r="AIC279" s="27"/>
      <c r="AID279" s="27"/>
      <c r="AIE279" s="27"/>
      <c r="AIF279" s="27"/>
      <c r="AIG279" s="27"/>
      <c r="AIH279" s="27"/>
      <c r="AII279" s="27"/>
      <c r="AIJ279" s="27"/>
      <c r="AIK279" s="27"/>
      <c r="AIL279" s="27"/>
      <c r="AIM279" s="27"/>
      <c r="AIN279" s="27"/>
      <c r="AIO279" s="27"/>
      <c r="AIP279" s="27"/>
      <c r="AIQ279" s="27"/>
      <c r="AIR279" s="27"/>
      <c r="AIS279" s="27"/>
      <c r="AIT279" s="27"/>
      <c r="AIU279" s="27"/>
      <c r="AIV279" s="27"/>
      <c r="AIW279" s="27"/>
      <c r="AIX279" s="27"/>
      <c r="AIY279" s="27"/>
      <c r="AIZ279" s="27"/>
      <c r="AJA279" s="27"/>
      <c r="AJB279" s="27"/>
      <c r="AJC279" s="27"/>
      <c r="AJD279" s="27"/>
      <c r="AJE279" s="27"/>
      <c r="AJF279" s="27"/>
      <c r="AJG279" s="27"/>
      <c r="AJH279" s="27"/>
      <c r="AJI279" s="27"/>
      <c r="AJJ279" s="27"/>
      <c r="AJK279" s="27"/>
      <c r="AJL279" s="27"/>
      <c r="AJM279" s="27"/>
      <c r="AJN279" s="27"/>
      <c r="AJO279" s="27"/>
      <c r="AJP279" s="27"/>
      <c r="AJQ279" s="27"/>
      <c r="AJR279" s="27"/>
      <c r="AJS279" s="27"/>
      <c r="AJT279" s="27"/>
      <c r="AJU279" s="27"/>
      <c r="AJV279" s="27"/>
      <c r="AJW279" s="27"/>
      <c r="AJX279" s="27"/>
      <c r="AJY279" s="27"/>
      <c r="AJZ279" s="27"/>
      <c r="AKA279" s="27"/>
      <c r="AKB279" s="27"/>
      <c r="AKC279" s="27"/>
      <c r="AKD279" s="27"/>
      <c r="AKE279" s="27"/>
      <c r="AKF279" s="27"/>
      <c r="AKG279" s="27"/>
      <c r="AKH279" s="27"/>
      <c r="AKI279" s="27"/>
      <c r="AKJ279" s="27"/>
      <c r="AKK279" s="27"/>
      <c r="AKL279" s="27"/>
      <c r="AKM279" s="27"/>
      <c r="AKN279" s="27"/>
      <c r="AKO279" s="27"/>
      <c r="AKP279" s="27"/>
      <c r="AKQ279" s="27"/>
      <c r="AKR279" s="27"/>
      <c r="AKS279" s="27"/>
      <c r="AKT279" s="27"/>
      <c r="AKU279" s="27"/>
      <c r="AKV279" s="27"/>
      <c r="AKW279" s="27"/>
      <c r="AKX279" s="27"/>
      <c r="AKY279" s="27"/>
      <c r="AKZ279" s="27"/>
      <c r="ALA279" s="27"/>
      <c r="ALB279" s="27"/>
      <c r="ALC279" s="27"/>
      <c r="ALD279" s="27"/>
      <c r="ALE279" s="27"/>
      <c r="ALF279" s="27"/>
      <c r="ALG279" s="27"/>
      <c r="ALH279" s="27"/>
      <c r="ALI279" s="27"/>
      <c r="ALJ279" s="27"/>
      <c r="ALK279" s="27"/>
      <c r="ALL279" s="27"/>
      <c r="ALM279" s="27"/>
      <c r="ALN279" s="27"/>
      <c r="ALO279" s="27"/>
      <c r="ALP279" s="27"/>
      <c r="ALQ279" s="27"/>
      <c r="ALR279" s="27"/>
      <c r="ALS279" s="27"/>
      <c r="ALT279" s="27"/>
      <c r="ALU279" s="27"/>
      <c r="ALV279" s="27"/>
      <c r="ALW279" s="27"/>
      <c r="ALX279" s="27"/>
      <c r="ALY279" s="27"/>
      <c r="ALZ279" s="27"/>
      <c r="AMA279" s="27"/>
      <c r="AMB279" s="27"/>
      <c r="AMC279" s="27"/>
      <c r="AMD279" s="27"/>
      <c r="AME279" s="27"/>
      <c r="AMF279" s="27"/>
      <c r="AMG279" s="27"/>
      <c r="AMH279" s="27"/>
    </row>
    <row r="280" spans="1:1022" s="28" customFormat="1" x14ac:dyDescent="0.2">
      <c r="A280" s="108"/>
      <c r="B280" s="57">
        <v>68001</v>
      </c>
      <c r="C280" s="23" t="s">
        <v>257</v>
      </c>
      <c r="D280" s="24" t="s">
        <v>11</v>
      </c>
      <c r="E280" s="25">
        <v>6650</v>
      </c>
      <c r="F280" s="42">
        <v>8.42</v>
      </c>
      <c r="G280" s="42">
        <f t="shared" si="8"/>
        <v>10.39</v>
      </c>
      <c r="H280" s="42">
        <f t="shared" si="9"/>
        <v>69093.5</v>
      </c>
      <c r="I280" s="26">
        <v>8.6228750000000005</v>
      </c>
      <c r="J280" s="27"/>
      <c r="K280" s="43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  <c r="QR280" s="27"/>
      <c r="QS280" s="27"/>
      <c r="QT280" s="27"/>
      <c r="QU280" s="27"/>
      <c r="QV280" s="27"/>
      <c r="QW280" s="27"/>
      <c r="QX280" s="27"/>
      <c r="QY280" s="27"/>
      <c r="QZ280" s="27"/>
      <c r="RA280" s="27"/>
      <c r="RB280" s="27"/>
      <c r="RC280" s="27"/>
      <c r="RD280" s="27"/>
      <c r="RE280" s="27"/>
      <c r="RF280" s="27"/>
      <c r="RG280" s="27"/>
      <c r="RH280" s="27"/>
      <c r="RI280" s="27"/>
      <c r="RJ280" s="27"/>
      <c r="RK280" s="27"/>
      <c r="RL280" s="27"/>
      <c r="RM280" s="27"/>
      <c r="RN280" s="27"/>
      <c r="RO280" s="27"/>
      <c r="RP280" s="27"/>
      <c r="RQ280" s="27"/>
      <c r="RR280" s="27"/>
      <c r="RS280" s="27"/>
      <c r="RT280" s="27"/>
      <c r="RU280" s="27"/>
      <c r="RV280" s="27"/>
      <c r="RW280" s="27"/>
      <c r="RX280" s="27"/>
      <c r="RY280" s="27"/>
      <c r="RZ280" s="27"/>
      <c r="SA280" s="27"/>
      <c r="SB280" s="27"/>
      <c r="SC280" s="27"/>
      <c r="SD280" s="27"/>
      <c r="SE280" s="27"/>
      <c r="SF280" s="27"/>
      <c r="SG280" s="27"/>
      <c r="SH280" s="27"/>
      <c r="SI280" s="27"/>
      <c r="SJ280" s="27"/>
      <c r="SK280" s="27"/>
      <c r="SL280" s="27"/>
      <c r="SM280" s="27"/>
      <c r="SN280" s="27"/>
      <c r="SO280" s="27"/>
      <c r="SP280" s="27"/>
      <c r="SQ280" s="27"/>
      <c r="SR280" s="27"/>
      <c r="SS280" s="27"/>
      <c r="ST280" s="27"/>
      <c r="SU280" s="27"/>
      <c r="SV280" s="27"/>
      <c r="SW280" s="27"/>
      <c r="SX280" s="27"/>
      <c r="SY280" s="27"/>
      <c r="SZ280" s="27"/>
      <c r="TA280" s="27"/>
      <c r="TB280" s="27"/>
      <c r="TC280" s="27"/>
      <c r="TD280" s="27"/>
      <c r="TE280" s="27"/>
      <c r="TF280" s="27"/>
      <c r="TG280" s="27"/>
      <c r="TH280" s="27"/>
      <c r="TI280" s="27"/>
      <c r="TJ280" s="27"/>
      <c r="TK280" s="27"/>
      <c r="TL280" s="27"/>
      <c r="TM280" s="27"/>
      <c r="TN280" s="27"/>
      <c r="TO280" s="27"/>
      <c r="TP280" s="27"/>
      <c r="TQ280" s="27"/>
      <c r="TR280" s="27"/>
      <c r="TS280" s="27"/>
      <c r="TT280" s="27"/>
      <c r="TU280" s="27"/>
      <c r="TV280" s="27"/>
      <c r="TW280" s="27"/>
      <c r="TX280" s="27"/>
      <c r="TY280" s="27"/>
      <c r="TZ280" s="27"/>
      <c r="UA280" s="27"/>
      <c r="UB280" s="27"/>
      <c r="UC280" s="27"/>
      <c r="UD280" s="27"/>
      <c r="UE280" s="27"/>
      <c r="UF280" s="27"/>
      <c r="UG280" s="27"/>
      <c r="UH280" s="27"/>
      <c r="UI280" s="27"/>
      <c r="UJ280" s="27"/>
      <c r="UK280" s="27"/>
      <c r="UL280" s="27"/>
      <c r="UM280" s="27"/>
      <c r="UN280" s="27"/>
      <c r="UO280" s="27"/>
      <c r="UP280" s="27"/>
      <c r="UQ280" s="27"/>
      <c r="UR280" s="27"/>
      <c r="US280" s="27"/>
      <c r="UT280" s="27"/>
      <c r="UU280" s="27"/>
      <c r="UV280" s="27"/>
      <c r="UW280" s="27"/>
      <c r="UX280" s="27"/>
      <c r="UY280" s="27"/>
      <c r="UZ280" s="27"/>
      <c r="VA280" s="27"/>
      <c r="VB280" s="27"/>
      <c r="VC280" s="27"/>
      <c r="VD280" s="27"/>
      <c r="VE280" s="27"/>
      <c r="VF280" s="27"/>
      <c r="VG280" s="27"/>
      <c r="VH280" s="27"/>
      <c r="VI280" s="27"/>
      <c r="VJ280" s="27"/>
      <c r="VK280" s="27"/>
      <c r="VL280" s="27"/>
      <c r="VM280" s="27"/>
      <c r="VN280" s="27"/>
      <c r="VO280" s="27"/>
      <c r="VP280" s="27"/>
      <c r="VQ280" s="27"/>
      <c r="VR280" s="27"/>
      <c r="VS280" s="27"/>
      <c r="VT280" s="27"/>
      <c r="VU280" s="27"/>
      <c r="VV280" s="27"/>
      <c r="VW280" s="27"/>
      <c r="VX280" s="27"/>
      <c r="VY280" s="27"/>
      <c r="VZ280" s="27"/>
      <c r="WA280" s="27"/>
      <c r="WB280" s="27"/>
      <c r="WC280" s="27"/>
      <c r="WD280" s="27"/>
      <c r="WE280" s="27"/>
      <c r="WF280" s="27"/>
      <c r="WG280" s="27"/>
      <c r="WH280" s="27"/>
      <c r="WI280" s="27"/>
      <c r="WJ280" s="27"/>
      <c r="WK280" s="27"/>
      <c r="WL280" s="27"/>
      <c r="WM280" s="27"/>
      <c r="WN280" s="27"/>
      <c r="WO280" s="27"/>
      <c r="WP280" s="27"/>
      <c r="WQ280" s="27"/>
      <c r="WR280" s="27"/>
      <c r="WS280" s="27"/>
      <c r="WT280" s="27"/>
      <c r="WU280" s="27"/>
      <c r="WV280" s="27"/>
      <c r="WW280" s="27"/>
      <c r="WX280" s="27"/>
      <c r="WY280" s="27"/>
      <c r="WZ280" s="27"/>
      <c r="XA280" s="27"/>
      <c r="XB280" s="27"/>
      <c r="XC280" s="27"/>
      <c r="XD280" s="27"/>
      <c r="XE280" s="27"/>
      <c r="XF280" s="27"/>
      <c r="XG280" s="27"/>
      <c r="XH280" s="27"/>
      <c r="XI280" s="27"/>
      <c r="XJ280" s="27"/>
      <c r="XK280" s="27"/>
      <c r="XL280" s="27"/>
      <c r="XM280" s="27"/>
      <c r="XN280" s="27"/>
      <c r="XO280" s="27"/>
      <c r="XP280" s="27"/>
      <c r="XQ280" s="27"/>
      <c r="XR280" s="27"/>
      <c r="XS280" s="27"/>
      <c r="XT280" s="27"/>
      <c r="XU280" s="27"/>
      <c r="XV280" s="27"/>
      <c r="XW280" s="27"/>
      <c r="XX280" s="27"/>
      <c r="XY280" s="27"/>
      <c r="XZ280" s="27"/>
      <c r="YA280" s="27"/>
      <c r="YB280" s="27"/>
      <c r="YC280" s="27"/>
      <c r="YD280" s="27"/>
      <c r="YE280" s="27"/>
      <c r="YF280" s="27"/>
      <c r="YG280" s="27"/>
      <c r="YH280" s="27"/>
      <c r="YI280" s="27"/>
      <c r="YJ280" s="27"/>
      <c r="YK280" s="27"/>
      <c r="YL280" s="27"/>
      <c r="YM280" s="27"/>
      <c r="YN280" s="27"/>
      <c r="YO280" s="27"/>
      <c r="YP280" s="27"/>
      <c r="YQ280" s="27"/>
      <c r="YR280" s="27"/>
      <c r="YS280" s="27"/>
      <c r="YT280" s="27"/>
      <c r="YU280" s="27"/>
      <c r="YV280" s="27"/>
      <c r="YW280" s="27"/>
      <c r="YX280" s="27"/>
      <c r="YY280" s="27"/>
      <c r="YZ280" s="27"/>
      <c r="ZA280" s="27"/>
      <c r="ZB280" s="27"/>
      <c r="ZC280" s="27"/>
      <c r="ZD280" s="27"/>
      <c r="ZE280" s="27"/>
      <c r="ZF280" s="27"/>
      <c r="ZG280" s="27"/>
      <c r="ZH280" s="27"/>
      <c r="ZI280" s="27"/>
      <c r="ZJ280" s="27"/>
      <c r="ZK280" s="27"/>
      <c r="ZL280" s="27"/>
      <c r="ZM280" s="27"/>
      <c r="ZN280" s="27"/>
      <c r="ZO280" s="27"/>
      <c r="ZP280" s="27"/>
      <c r="ZQ280" s="27"/>
      <c r="ZR280" s="27"/>
      <c r="ZS280" s="27"/>
      <c r="ZT280" s="27"/>
      <c r="ZU280" s="27"/>
      <c r="ZV280" s="27"/>
      <c r="ZW280" s="27"/>
      <c r="ZX280" s="27"/>
      <c r="ZY280" s="27"/>
      <c r="ZZ280" s="27"/>
      <c r="AAA280" s="27"/>
      <c r="AAB280" s="27"/>
      <c r="AAC280" s="27"/>
      <c r="AAD280" s="27"/>
      <c r="AAE280" s="27"/>
      <c r="AAF280" s="27"/>
      <c r="AAG280" s="27"/>
      <c r="AAH280" s="27"/>
      <c r="AAI280" s="27"/>
      <c r="AAJ280" s="27"/>
      <c r="AAK280" s="27"/>
      <c r="AAL280" s="27"/>
      <c r="AAM280" s="27"/>
      <c r="AAN280" s="27"/>
      <c r="AAO280" s="27"/>
      <c r="AAP280" s="27"/>
      <c r="AAQ280" s="27"/>
      <c r="AAR280" s="27"/>
      <c r="AAS280" s="27"/>
      <c r="AAT280" s="27"/>
      <c r="AAU280" s="27"/>
      <c r="AAV280" s="27"/>
      <c r="AAW280" s="27"/>
      <c r="AAX280" s="27"/>
      <c r="AAY280" s="27"/>
      <c r="AAZ280" s="27"/>
      <c r="ABA280" s="27"/>
      <c r="ABB280" s="27"/>
      <c r="ABC280" s="27"/>
      <c r="ABD280" s="27"/>
      <c r="ABE280" s="27"/>
      <c r="ABF280" s="27"/>
      <c r="ABG280" s="27"/>
      <c r="ABH280" s="27"/>
      <c r="ABI280" s="27"/>
      <c r="ABJ280" s="27"/>
      <c r="ABK280" s="27"/>
      <c r="ABL280" s="27"/>
      <c r="ABM280" s="27"/>
      <c r="ABN280" s="27"/>
      <c r="ABO280" s="27"/>
      <c r="ABP280" s="27"/>
      <c r="ABQ280" s="27"/>
      <c r="ABR280" s="27"/>
      <c r="ABS280" s="27"/>
      <c r="ABT280" s="27"/>
      <c r="ABU280" s="27"/>
      <c r="ABV280" s="27"/>
      <c r="ABW280" s="27"/>
      <c r="ABX280" s="27"/>
      <c r="ABY280" s="27"/>
      <c r="ABZ280" s="27"/>
      <c r="ACA280" s="27"/>
      <c r="ACB280" s="27"/>
      <c r="ACC280" s="27"/>
      <c r="ACD280" s="27"/>
      <c r="ACE280" s="27"/>
      <c r="ACF280" s="27"/>
      <c r="ACG280" s="27"/>
      <c r="ACH280" s="27"/>
      <c r="ACI280" s="27"/>
      <c r="ACJ280" s="27"/>
      <c r="ACK280" s="27"/>
      <c r="ACL280" s="27"/>
      <c r="ACM280" s="27"/>
      <c r="ACN280" s="27"/>
      <c r="ACO280" s="27"/>
      <c r="ACP280" s="27"/>
      <c r="ACQ280" s="27"/>
      <c r="ACR280" s="27"/>
      <c r="ACS280" s="27"/>
      <c r="ACT280" s="27"/>
      <c r="ACU280" s="27"/>
      <c r="ACV280" s="27"/>
      <c r="ACW280" s="27"/>
      <c r="ACX280" s="27"/>
      <c r="ACY280" s="27"/>
      <c r="ACZ280" s="27"/>
      <c r="ADA280" s="27"/>
      <c r="ADB280" s="27"/>
      <c r="ADC280" s="27"/>
      <c r="ADD280" s="27"/>
      <c r="ADE280" s="27"/>
      <c r="ADF280" s="27"/>
      <c r="ADG280" s="27"/>
      <c r="ADH280" s="27"/>
      <c r="ADI280" s="27"/>
      <c r="ADJ280" s="27"/>
      <c r="ADK280" s="27"/>
      <c r="ADL280" s="27"/>
      <c r="ADM280" s="27"/>
      <c r="ADN280" s="27"/>
      <c r="ADO280" s="27"/>
      <c r="ADP280" s="27"/>
      <c r="ADQ280" s="27"/>
      <c r="ADR280" s="27"/>
      <c r="ADS280" s="27"/>
      <c r="ADT280" s="27"/>
      <c r="ADU280" s="27"/>
      <c r="ADV280" s="27"/>
      <c r="ADW280" s="27"/>
      <c r="ADX280" s="27"/>
      <c r="ADY280" s="27"/>
      <c r="ADZ280" s="27"/>
      <c r="AEA280" s="27"/>
      <c r="AEB280" s="27"/>
      <c r="AEC280" s="27"/>
      <c r="AED280" s="27"/>
      <c r="AEE280" s="27"/>
      <c r="AEF280" s="27"/>
      <c r="AEG280" s="27"/>
      <c r="AEH280" s="27"/>
      <c r="AEI280" s="27"/>
      <c r="AEJ280" s="27"/>
      <c r="AEK280" s="27"/>
      <c r="AEL280" s="27"/>
      <c r="AEM280" s="27"/>
      <c r="AEN280" s="27"/>
      <c r="AEO280" s="27"/>
      <c r="AEP280" s="27"/>
      <c r="AEQ280" s="27"/>
      <c r="AER280" s="27"/>
      <c r="AES280" s="27"/>
      <c r="AET280" s="27"/>
      <c r="AEU280" s="27"/>
      <c r="AEV280" s="27"/>
      <c r="AEW280" s="27"/>
      <c r="AEX280" s="27"/>
      <c r="AEY280" s="27"/>
      <c r="AEZ280" s="27"/>
      <c r="AFA280" s="27"/>
      <c r="AFB280" s="27"/>
      <c r="AFC280" s="27"/>
      <c r="AFD280" s="27"/>
      <c r="AFE280" s="27"/>
      <c r="AFF280" s="27"/>
      <c r="AFG280" s="27"/>
      <c r="AFH280" s="27"/>
      <c r="AFI280" s="27"/>
      <c r="AFJ280" s="27"/>
      <c r="AFK280" s="27"/>
      <c r="AFL280" s="27"/>
      <c r="AFM280" s="27"/>
      <c r="AFN280" s="27"/>
      <c r="AFO280" s="27"/>
      <c r="AFP280" s="27"/>
      <c r="AFQ280" s="27"/>
      <c r="AFR280" s="27"/>
      <c r="AFS280" s="27"/>
      <c r="AFT280" s="27"/>
      <c r="AFU280" s="27"/>
      <c r="AFV280" s="27"/>
      <c r="AFW280" s="27"/>
      <c r="AFX280" s="27"/>
      <c r="AFY280" s="27"/>
      <c r="AFZ280" s="27"/>
      <c r="AGA280" s="27"/>
      <c r="AGB280" s="27"/>
      <c r="AGC280" s="27"/>
      <c r="AGD280" s="27"/>
      <c r="AGE280" s="27"/>
      <c r="AGF280" s="27"/>
      <c r="AGG280" s="27"/>
      <c r="AGH280" s="27"/>
      <c r="AGI280" s="27"/>
      <c r="AGJ280" s="27"/>
      <c r="AGK280" s="27"/>
      <c r="AGL280" s="27"/>
      <c r="AGM280" s="27"/>
      <c r="AGN280" s="27"/>
      <c r="AGO280" s="27"/>
      <c r="AGP280" s="27"/>
      <c r="AGQ280" s="27"/>
      <c r="AGR280" s="27"/>
      <c r="AGS280" s="27"/>
      <c r="AGT280" s="27"/>
      <c r="AGU280" s="27"/>
      <c r="AGV280" s="27"/>
      <c r="AGW280" s="27"/>
      <c r="AGX280" s="27"/>
      <c r="AGY280" s="27"/>
      <c r="AGZ280" s="27"/>
      <c r="AHA280" s="27"/>
      <c r="AHB280" s="27"/>
      <c r="AHC280" s="27"/>
      <c r="AHD280" s="27"/>
      <c r="AHE280" s="27"/>
      <c r="AHF280" s="27"/>
      <c r="AHG280" s="27"/>
      <c r="AHH280" s="27"/>
      <c r="AHI280" s="27"/>
      <c r="AHJ280" s="27"/>
      <c r="AHK280" s="27"/>
      <c r="AHL280" s="27"/>
      <c r="AHM280" s="27"/>
      <c r="AHN280" s="27"/>
      <c r="AHO280" s="27"/>
      <c r="AHP280" s="27"/>
      <c r="AHQ280" s="27"/>
      <c r="AHR280" s="27"/>
      <c r="AHS280" s="27"/>
      <c r="AHT280" s="27"/>
      <c r="AHU280" s="27"/>
      <c r="AHV280" s="27"/>
      <c r="AHW280" s="27"/>
      <c r="AHX280" s="27"/>
      <c r="AHY280" s="27"/>
      <c r="AHZ280" s="27"/>
      <c r="AIA280" s="27"/>
      <c r="AIB280" s="27"/>
      <c r="AIC280" s="27"/>
      <c r="AID280" s="27"/>
      <c r="AIE280" s="27"/>
      <c r="AIF280" s="27"/>
      <c r="AIG280" s="27"/>
      <c r="AIH280" s="27"/>
      <c r="AII280" s="27"/>
      <c r="AIJ280" s="27"/>
      <c r="AIK280" s="27"/>
      <c r="AIL280" s="27"/>
      <c r="AIM280" s="27"/>
      <c r="AIN280" s="27"/>
      <c r="AIO280" s="27"/>
      <c r="AIP280" s="27"/>
      <c r="AIQ280" s="27"/>
      <c r="AIR280" s="27"/>
      <c r="AIS280" s="27"/>
      <c r="AIT280" s="27"/>
      <c r="AIU280" s="27"/>
      <c r="AIV280" s="27"/>
      <c r="AIW280" s="27"/>
      <c r="AIX280" s="27"/>
      <c r="AIY280" s="27"/>
      <c r="AIZ280" s="27"/>
      <c r="AJA280" s="27"/>
      <c r="AJB280" s="27"/>
      <c r="AJC280" s="27"/>
      <c r="AJD280" s="27"/>
      <c r="AJE280" s="27"/>
      <c r="AJF280" s="27"/>
      <c r="AJG280" s="27"/>
      <c r="AJH280" s="27"/>
      <c r="AJI280" s="27"/>
      <c r="AJJ280" s="27"/>
      <c r="AJK280" s="27"/>
      <c r="AJL280" s="27"/>
      <c r="AJM280" s="27"/>
      <c r="AJN280" s="27"/>
      <c r="AJO280" s="27"/>
      <c r="AJP280" s="27"/>
      <c r="AJQ280" s="27"/>
      <c r="AJR280" s="27"/>
      <c r="AJS280" s="27"/>
      <c r="AJT280" s="27"/>
      <c r="AJU280" s="27"/>
      <c r="AJV280" s="27"/>
      <c r="AJW280" s="27"/>
      <c r="AJX280" s="27"/>
      <c r="AJY280" s="27"/>
      <c r="AJZ280" s="27"/>
      <c r="AKA280" s="27"/>
      <c r="AKB280" s="27"/>
      <c r="AKC280" s="27"/>
      <c r="AKD280" s="27"/>
      <c r="AKE280" s="27"/>
      <c r="AKF280" s="27"/>
      <c r="AKG280" s="27"/>
      <c r="AKH280" s="27"/>
      <c r="AKI280" s="27"/>
      <c r="AKJ280" s="27"/>
      <c r="AKK280" s="27"/>
      <c r="AKL280" s="27"/>
      <c r="AKM280" s="27"/>
      <c r="AKN280" s="27"/>
      <c r="AKO280" s="27"/>
      <c r="AKP280" s="27"/>
      <c r="AKQ280" s="27"/>
      <c r="AKR280" s="27"/>
      <c r="AKS280" s="27"/>
      <c r="AKT280" s="27"/>
      <c r="AKU280" s="27"/>
      <c r="AKV280" s="27"/>
      <c r="AKW280" s="27"/>
      <c r="AKX280" s="27"/>
      <c r="AKY280" s="27"/>
      <c r="AKZ280" s="27"/>
      <c r="ALA280" s="27"/>
      <c r="ALB280" s="27"/>
      <c r="ALC280" s="27"/>
      <c r="ALD280" s="27"/>
      <c r="ALE280" s="27"/>
      <c r="ALF280" s="27"/>
      <c r="ALG280" s="27"/>
      <c r="ALH280" s="27"/>
      <c r="ALI280" s="27"/>
      <c r="ALJ280" s="27"/>
      <c r="ALK280" s="27"/>
      <c r="ALL280" s="27"/>
      <c r="ALM280" s="27"/>
      <c r="ALN280" s="27"/>
      <c r="ALO280" s="27"/>
      <c r="ALP280" s="27"/>
      <c r="ALQ280" s="27"/>
      <c r="ALR280" s="27"/>
      <c r="ALS280" s="27"/>
      <c r="ALT280" s="27"/>
      <c r="ALU280" s="27"/>
      <c r="ALV280" s="27"/>
      <c r="ALW280" s="27"/>
      <c r="ALX280" s="27"/>
      <c r="ALY280" s="27"/>
      <c r="ALZ280" s="27"/>
      <c r="AMA280" s="27"/>
      <c r="AMB280" s="27"/>
      <c r="AMC280" s="27"/>
      <c r="AMD280" s="27"/>
      <c r="AME280" s="27"/>
      <c r="AMF280" s="27"/>
      <c r="AMG280" s="27"/>
      <c r="AMH280" s="27"/>
    </row>
    <row r="281" spans="1:1022" s="28" customFormat="1" x14ac:dyDescent="0.2">
      <c r="A281" s="108"/>
      <c r="B281" s="57">
        <v>68002</v>
      </c>
      <c r="C281" s="23" t="s">
        <v>258</v>
      </c>
      <c r="D281" s="24" t="s">
        <v>11</v>
      </c>
      <c r="E281" s="25">
        <v>665</v>
      </c>
      <c r="F281" s="42">
        <v>32.99</v>
      </c>
      <c r="G281" s="42">
        <f t="shared" si="8"/>
        <v>40.700000000000003</v>
      </c>
      <c r="H281" s="42">
        <f t="shared" si="9"/>
        <v>27065.5</v>
      </c>
      <c r="I281" s="26">
        <v>33.481499999999997</v>
      </c>
      <c r="J281" s="27"/>
      <c r="K281" s="43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  <c r="QR281" s="27"/>
      <c r="QS281" s="27"/>
      <c r="QT281" s="27"/>
      <c r="QU281" s="27"/>
      <c r="QV281" s="27"/>
      <c r="QW281" s="27"/>
      <c r="QX281" s="27"/>
      <c r="QY281" s="27"/>
      <c r="QZ281" s="27"/>
      <c r="RA281" s="27"/>
      <c r="RB281" s="27"/>
      <c r="RC281" s="27"/>
      <c r="RD281" s="27"/>
      <c r="RE281" s="27"/>
      <c r="RF281" s="27"/>
      <c r="RG281" s="27"/>
      <c r="RH281" s="27"/>
      <c r="RI281" s="27"/>
      <c r="RJ281" s="27"/>
      <c r="RK281" s="27"/>
      <c r="RL281" s="27"/>
      <c r="RM281" s="27"/>
      <c r="RN281" s="27"/>
      <c r="RO281" s="27"/>
      <c r="RP281" s="27"/>
      <c r="RQ281" s="27"/>
      <c r="RR281" s="27"/>
      <c r="RS281" s="27"/>
      <c r="RT281" s="27"/>
      <c r="RU281" s="27"/>
      <c r="RV281" s="27"/>
      <c r="RW281" s="27"/>
      <c r="RX281" s="27"/>
      <c r="RY281" s="27"/>
      <c r="RZ281" s="27"/>
      <c r="SA281" s="27"/>
      <c r="SB281" s="27"/>
      <c r="SC281" s="27"/>
      <c r="SD281" s="27"/>
      <c r="SE281" s="27"/>
      <c r="SF281" s="27"/>
      <c r="SG281" s="27"/>
      <c r="SH281" s="27"/>
      <c r="SI281" s="27"/>
      <c r="SJ281" s="27"/>
      <c r="SK281" s="27"/>
      <c r="SL281" s="27"/>
      <c r="SM281" s="27"/>
      <c r="SN281" s="27"/>
      <c r="SO281" s="27"/>
      <c r="SP281" s="27"/>
      <c r="SQ281" s="27"/>
      <c r="SR281" s="27"/>
      <c r="SS281" s="27"/>
      <c r="ST281" s="27"/>
      <c r="SU281" s="27"/>
      <c r="SV281" s="27"/>
      <c r="SW281" s="27"/>
      <c r="SX281" s="27"/>
      <c r="SY281" s="27"/>
      <c r="SZ281" s="27"/>
      <c r="TA281" s="27"/>
      <c r="TB281" s="27"/>
      <c r="TC281" s="27"/>
      <c r="TD281" s="27"/>
      <c r="TE281" s="27"/>
      <c r="TF281" s="27"/>
      <c r="TG281" s="27"/>
      <c r="TH281" s="27"/>
      <c r="TI281" s="27"/>
      <c r="TJ281" s="27"/>
      <c r="TK281" s="27"/>
      <c r="TL281" s="27"/>
      <c r="TM281" s="27"/>
      <c r="TN281" s="27"/>
      <c r="TO281" s="27"/>
      <c r="TP281" s="27"/>
      <c r="TQ281" s="27"/>
      <c r="TR281" s="27"/>
      <c r="TS281" s="27"/>
      <c r="TT281" s="27"/>
      <c r="TU281" s="27"/>
      <c r="TV281" s="27"/>
      <c r="TW281" s="27"/>
      <c r="TX281" s="27"/>
      <c r="TY281" s="27"/>
      <c r="TZ281" s="27"/>
      <c r="UA281" s="27"/>
      <c r="UB281" s="27"/>
      <c r="UC281" s="27"/>
      <c r="UD281" s="27"/>
      <c r="UE281" s="27"/>
      <c r="UF281" s="27"/>
      <c r="UG281" s="27"/>
      <c r="UH281" s="27"/>
      <c r="UI281" s="27"/>
      <c r="UJ281" s="27"/>
      <c r="UK281" s="27"/>
      <c r="UL281" s="27"/>
      <c r="UM281" s="27"/>
      <c r="UN281" s="27"/>
      <c r="UO281" s="27"/>
      <c r="UP281" s="27"/>
      <c r="UQ281" s="27"/>
      <c r="UR281" s="27"/>
      <c r="US281" s="27"/>
      <c r="UT281" s="27"/>
      <c r="UU281" s="27"/>
      <c r="UV281" s="27"/>
      <c r="UW281" s="27"/>
      <c r="UX281" s="27"/>
      <c r="UY281" s="27"/>
      <c r="UZ281" s="27"/>
      <c r="VA281" s="27"/>
      <c r="VB281" s="27"/>
      <c r="VC281" s="27"/>
      <c r="VD281" s="27"/>
      <c r="VE281" s="27"/>
      <c r="VF281" s="27"/>
      <c r="VG281" s="27"/>
      <c r="VH281" s="27"/>
      <c r="VI281" s="27"/>
      <c r="VJ281" s="27"/>
      <c r="VK281" s="27"/>
      <c r="VL281" s="27"/>
      <c r="VM281" s="27"/>
      <c r="VN281" s="27"/>
      <c r="VO281" s="27"/>
      <c r="VP281" s="27"/>
      <c r="VQ281" s="27"/>
      <c r="VR281" s="27"/>
      <c r="VS281" s="27"/>
      <c r="VT281" s="27"/>
      <c r="VU281" s="27"/>
      <c r="VV281" s="27"/>
      <c r="VW281" s="27"/>
      <c r="VX281" s="27"/>
      <c r="VY281" s="27"/>
      <c r="VZ281" s="27"/>
      <c r="WA281" s="27"/>
      <c r="WB281" s="27"/>
      <c r="WC281" s="27"/>
      <c r="WD281" s="27"/>
      <c r="WE281" s="27"/>
      <c r="WF281" s="27"/>
      <c r="WG281" s="27"/>
      <c r="WH281" s="27"/>
      <c r="WI281" s="27"/>
      <c r="WJ281" s="27"/>
      <c r="WK281" s="27"/>
      <c r="WL281" s="27"/>
      <c r="WM281" s="27"/>
      <c r="WN281" s="27"/>
      <c r="WO281" s="27"/>
      <c r="WP281" s="27"/>
      <c r="WQ281" s="27"/>
      <c r="WR281" s="27"/>
      <c r="WS281" s="27"/>
      <c r="WT281" s="27"/>
      <c r="WU281" s="27"/>
      <c r="WV281" s="27"/>
      <c r="WW281" s="27"/>
      <c r="WX281" s="27"/>
      <c r="WY281" s="27"/>
      <c r="WZ281" s="27"/>
      <c r="XA281" s="27"/>
      <c r="XB281" s="27"/>
      <c r="XC281" s="27"/>
      <c r="XD281" s="27"/>
      <c r="XE281" s="27"/>
      <c r="XF281" s="27"/>
      <c r="XG281" s="27"/>
      <c r="XH281" s="27"/>
      <c r="XI281" s="27"/>
      <c r="XJ281" s="27"/>
      <c r="XK281" s="27"/>
      <c r="XL281" s="27"/>
      <c r="XM281" s="27"/>
      <c r="XN281" s="27"/>
      <c r="XO281" s="27"/>
      <c r="XP281" s="27"/>
      <c r="XQ281" s="27"/>
      <c r="XR281" s="27"/>
      <c r="XS281" s="27"/>
      <c r="XT281" s="27"/>
      <c r="XU281" s="27"/>
      <c r="XV281" s="27"/>
      <c r="XW281" s="27"/>
      <c r="XX281" s="27"/>
      <c r="XY281" s="27"/>
      <c r="XZ281" s="27"/>
      <c r="YA281" s="27"/>
      <c r="YB281" s="27"/>
      <c r="YC281" s="27"/>
      <c r="YD281" s="27"/>
      <c r="YE281" s="27"/>
      <c r="YF281" s="27"/>
      <c r="YG281" s="27"/>
      <c r="YH281" s="27"/>
      <c r="YI281" s="27"/>
      <c r="YJ281" s="27"/>
      <c r="YK281" s="27"/>
      <c r="YL281" s="27"/>
      <c r="YM281" s="27"/>
      <c r="YN281" s="27"/>
      <c r="YO281" s="27"/>
      <c r="YP281" s="27"/>
      <c r="YQ281" s="27"/>
      <c r="YR281" s="27"/>
      <c r="YS281" s="27"/>
      <c r="YT281" s="27"/>
      <c r="YU281" s="27"/>
      <c r="YV281" s="27"/>
      <c r="YW281" s="27"/>
      <c r="YX281" s="27"/>
      <c r="YY281" s="27"/>
      <c r="YZ281" s="27"/>
      <c r="ZA281" s="27"/>
      <c r="ZB281" s="27"/>
      <c r="ZC281" s="27"/>
      <c r="ZD281" s="27"/>
      <c r="ZE281" s="27"/>
      <c r="ZF281" s="27"/>
      <c r="ZG281" s="27"/>
      <c r="ZH281" s="27"/>
      <c r="ZI281" s="27"/>
      <c r="ZJ281" s="27"/>
      <c r="ZK281" s="27"/>
      <c r="ZL281" s="27"/>
      <c r="ZM281" s="27"/>
      <c r="ZN281" s="27"/>
      <c r="ZO281" s="27"/>
      <c r="ZP281" s="27"/>
      <c r="ZQ281" s="27"/>
      <c r="ZR281" s="27"/>
      <c r="ZS281" s="27"/>
      <c r="ZT281" s="27"/>
      <c r="ZU281" s="27"/>
      <c r="ZV281" s="27"/>
      <c r="ZW281" s="27"/>
      <c r="ZX281" s="27"/>
      <c r="ZY281" s="27"/>
      <c r="ZZ281" s="27"/>
      <c r="AAA281" s="27"/>
      <c r="AAB281" s="27"/>
      <c r="AAC281" s="27"/>
      <c r="AAD281" s="27"/>
      <c r="AAE281" s="27"/>
      <c r="AAF281" s="27"/>
      <c r="AAG281" s="27"/>
      <c r="AAH281" s="27"/>
      <c r="AAI281" s="27"/>
      <c r="AAJ281" s="27"/>
      <c r="AAK281" s="27"/>
      <c r="AAL281" s="27"/>
      <c r="AAM281" s="27"/>
      <c r="AAN281" s="27"/>
      <c r="AAO281" s="27"/>
      <c r="AAP281" s="27"/>
      <c r="AAQ281" s="27"/>
      <c r="AAR281" s="27"/>
      <c r="AAS281" s="27"/>
      <c r="AAT281" s="27"/>
      <c r="AAU281" s="27"/>
      <c r="AAV281" s="27"/>
      <c r="AAW281" s="27"/>
      <c r="AAX281" s="27"/>
      <c r="AAY281" s="27"/>
      <c r="AAZ281" s="27"/>
      <c r="ABA281" s="27"/>
      <c r="ABB281" s="27"/>
      <c r="ABC281" s="27"/>
      <c r="ABD281" s="27"/>
      <c r="ABE281" s="27"/>
      <c r="ABF281" s="27"/>
      <c r="ABG281" s="27"/>
      <c r="ABH281" s="27"/>
      <c r="ABI281" s="27"/>
      <c r="ABJ281" s="27"/>
      <c r="ABK281" s="27"/>
      <c r="ABL281" s="27"/>
      <c r="ABM281" s="27"/>
      <c r="ABN281" s="27"/>
      <c r="ABO281" s="27"/>
      <c r="ABP281" s="27"/>
      <c r="ABQ281" s="27"/>
      <c r="ABR281" s="27"/>
      <c r="ABS281" s="27"/>
      <c r="ABT281" s="27"/>
      <c r="ABU281" s="27"/>
      <c r="ABV281" s="27"/>
      <c r="ABW281" s="27"/>
      <c r="ABX281" s="27"/>
      <c r="ABY281" s="27"/>
      <c r="ABZ281" s="27"/>
      <c r="ACA281" s="27"/>
      <c r="ACB281" s="27"/>
      <c r="ACC281" s="27"/>
      <c r="ACD281" s="27"/>
      <c r="ACE281" s="27"/>
      <c r="ACF281" s="27"/>
      <c r="ACG281" s="27"/>
      <c r="ACH281" s="27"/>
      <c r="ACI281" s="27"/>
      <c r="ACJ281" s="27"/>
      <c r="ACK281" s="27"/>
      <c r="ACL281" s="27"/>
      <c r="ACM281" s="27"/>
      <c r="ACN281" s="27"/>
      <c r="ACO281" s="27"/>
      <c r="ACP281" s="27"/>
      <c r="ACQ281" s="27"/>
      <c r="ACR281" s="27"/>
      <c r="ACS281" s="27"/>
      <c r="ACT281" s="27"/>
      <c r="ACU281" s="27"/>
      <c r="ACV281" s="27"/>
      <c r="ACW281" s="27"/>
      <c r="ACX281" s="27"/>
      <c r="ACY281" s="27"/>
      <c r="ACZ281" s="27"/>
      <c r="ADA281" s="27"/>
      <c r="ADB281" s="27"/>
      <c r="ADC281" s="27"/>
      <c r="ADD281" s="27"/>
      <c r="ADE281" s="27"/>
      <c r="ADF281" s="27"/>
      <c r="ADG281" s="27"/>
      <c r="ADH281" s="27"/>
      <c r="ADI281" s="27"/>
      <c r="ADJ281" s="27"/>
      <c r="ADK281" s="27"/>
      <c r="ADL281" s="27"/>
      <c r="ADM281" s="27"/>
      <c r="ADN281" s="27"/>
      <c r="ADO281" s="27"/>
      <c r="ADP281" s="27"/>
      <c r="ADQ281" s="27"/>
      <c r="ADR281" s="27"/>
      <c r="ADS281" s="27"/>
      <c r="ADT281" s="27"/>
      <c r="ADU281" s="27"/>
      <c r="ADV281" s="27"/>
      <c r="ADW281" s="27"/>
      <c r="ADX281" s="27"/>
      <c r="ADY281" s="27"/>
      <c r="ADZ281" s="27"/>
      <c r="AEA281" s="27"/>
      <c r="AEB281" s="27"/>
      <c r="AEC281" s="27"/>
      <c r="AED281" s="27"/>
      <c r="AEE281" s="27"/>
      <c r="AEF281" s="27"/>
      <c r="AEG281" s="27"/>
      <c r="AEH281" s="27"/>
      <c r="AEI281" s="27"/>
      <c r="AEJ281" s="27"/>
      <c r="AEK281" s="27"/>
      <c r="AEL281" s="27"/>
      <c r="AEM281" s="27"/>
      <c r="AEN281" s="27"/>
      <c r="AEO281" s="27"/>
      <c r="AEP281" s="27"/>
      <c r="AEQ281" s="27"/>
      <c r="AER281" s="27"/>
      <c r="AES281" s="27"/>
      <c r="AET281" s="27"/>
      <c r="AEU281" s="27"/>
      <c r="AEV281" s="27"/>
      <c r="AEW281" s="27"/>
      <c r="AEX281" s="27"/>
      <c r="AEY281" s="27"/>
      <c r="AEZ281" s="27"/>
      <c r="AFA281" s="27"/>
      <c r="AFB281" s="27"/>
      <c r="AFC281" s="27"/>
      <c r="AFD281" s="27"/>
      <c r="AFE281" s="27"/>
      <c r="AFF281" s="27"/>
      <c r="AFG281" s="27"/>
      <c r="AFH281" s="27"/>
      <c r="AFI281" s="27"/>
      <c r="AFJ281" s="27"/>
      <c r="AFK281" s="27"/>
      <c r="AFL281" s="27"/>
      <c r="AFM281" s="27"/>
      <c r="AFN281" s="27"/>
      <c r="AFO281" s="27"/>
      <c r="AFP281" s="27"/>
      <c r="AFQ281" s="27"/>
      <c r="AFR281" s="27"/>
      <c r="AFS281" s="27"/>
      <c r="AFT281" s="27"/>
      <c r="AFU281" s="27"/>
      <c r="AFV281" s="27"/>
      <c r="AFW281" s="27"/>
      <c r="AFX281" s="27"/>
      <c r="AFY281" s="27"/>
      <c r="AFZ281" s="27"/>
      <c r="AGA281" s="27"/>
      <c r="AGB281" s="27"/>
      <c r="AGC281" s="27"/>
      <c r="AGD281" s="27"/>
      <c r="AGE281" s="27"/>
      <c r="AGF281" s="27"/>
      <c r="AGG281" s="27"/>
      <c r="AGH281" s="27"/>
      <c r="AGI281" s="27"/>
      <c r="AGJ281" s="27"/>
      <c r="AGK281" s="27"/>
      <c r="AGL281" s="27"/>
      <c r="AGM281" s="27"/>
      <c r="AGN281" s="27"/>
      <c r="AGO281" s="27"/>
      <c r="AGP281" s="27"/>
      <c r="AGQ281" s="27"/>
      <c r="AGR281" s="27"/>
      <c r="AGS281" s="27"/>
      <c r="AGT281" s="27"/>
      <c r="AGU281" s="27"/>
      <c r="AGV281" s="27"/>
      <c r="AGW281" s="27"/>
      <c r="AGX281" s="27"/>
      <c r="AGY281" s="27"/>
      <c r="AGZ281" s="27"/>
      <c r="AHA281" s="27"/>
      <c r="AHB281" s="27"/>
      <c r="AHC281" s="27"/>
      <c r="AHD281" s="27"/>
      <c r="AHE281" s="27"/>
      <c r="AHF281" s="27"/>
      <c r="AHG281" s="27"/>
      <c r="AHH281" s="27"/>
      <c r="AHI281" s="27"/>
      <c r="AHJ281" s="27"/>
      <c r="AHK281" s="27"/>
      <c r="AHL281" s="27"/>
      <c r="AHM281" s="27"/>
      <c r="AHN281" s="27"/>
      <c r="AHO281" s="27"/>
      <c r="AHP281" s="27"/>
      <c r="AHQ281" s="27"/>
      <c r="AHR281" s="27"/>
      <c r="AHS281" s="27"/>
      <c r="AHT281" s="27"/>
      <c r="AHU281" s="27"/>
      <c r="AHV281" s="27"/>
      <c r="AHW281" s="27"/>
      <c r="AHX281" s="27"/>
      <c r="AHY281" s="27"/>
      <c r="AHZ281" s="27"/>
      <c r="AIA281" s="27"/>
      <c r="AIB281" s="27"/>
      <c r="AIC281" s="27"/>
      <c r="AID281" s="27"/>
      <c r="AIE281" s="27"/>
      <c r="AIF281" s="27"/>
      <c r="AIG281" s="27"/>
      <c r="AIH281" s="27"/>
      <c r="AII281" s="27"/>
      <c r="AIJ281" s="27"/>
      <c r="AIK281" s="27"/>
      <c r="AIL281" s="27"/>
      <c r="AIM281" s="27"/>
      <c r="AIN281" s="27"/>
      <c r="AIO281" s="27"/>
      <c r="AIP281" s="27"/>
      <c r="AIQ281" s="27"/>
      <c r="AIR281" s="27"/>
      <c r="AIS281" s="27"/>
      <c r="AIT281" s="27"/>
      <c r="AIU281" s="27"/>
      <c r="AIV281" s="27"/>
      <c r="AIW281" s="27"/>
      <c r="AIX281" s="27"/>
      <c r="AIY281" s="27"/>
      <c r="AIZ281" s="27"/>
      <c r="AJA281" s="27"/>
      <c r="AJB281" s="27"/>
      <c r="AJC281" s="27"/>
      <c r="AJD281" s="27"/>
      <c r="AJE281" s="27"/>
      <c r="AJF281" s="27"/>
      <c r="AJG281" s="27"/>
      <c r="AJH281" s="27"/>
      <c r="AJI281" s="27"/>
      <c r="AJJ281" s="27"/>
      <c r="AJK281" s="27"/>
      <c r="AJL281" s="27"/>
      <c r="AJM281" s="27"/>
      <c r="AJN281" s="27"/>
      <c r="AJO281" s="27"/>
      <c r="AJP281" s="27"/>
      <c r="AJQ281" s="27"/>
      <c r="AJR281" s="27"/>
      <c r="AJS281" s="27"/>
      <c r="AJT281" s="27"/>
      <c r="AJU281" s="27"/>
      <c r="AJV281" s="27"/>
      <c r="AJW281" s="27"/>
      <c r="AJX281" s="27"/>
      <c r="AJY281" s="27"/>
      <c r="AJZ281" s="27"/>
      <c r="AKA281" s="27"/>
      <c r="AKB281" s="27"/>
      <c r="AKC281" s="27"/>
      <c r="AKD281" s="27"/>
      <c r="AKE281" s="27"/>
      <c r="AKF281" s="27"/>
      <c r="AKG281" s="27"/>
      <c r="AKH281" s="27"/>
      <c r="AKI281" s="27"/>
      <c r="AKJ281" s="27"/>
      <c r="AKK281" s="27"/>
      <c r="AKL281" s="27"/>
      <c r="AKM281" s="27"/>
      <c r="AKN281" s="27"/>
      <c r="AKO281" s="27"/>
      <c r="AKP281" s="27"/>
      <c r="AKQ281" s="27"/>
      <c r="AKR281" s="27"/>
      <c r="AKS281" s="27"/>
      <c r="AKT281" s="27"/>
      <c r="AKU281" s="27"/>
      <c r="AKV281" s="27"/>
      <c r="AKW281" s="27"/>
      <c r="AKX281" s="27"/>
      <c r="AKY281" s="27"/>
      <c r="AKZ281" s="27"/>
      <c r="ALA281" s="27"/>
      <c r="ALB281" s="27"/>
      <c r="ALC281" s="27"/>
      <c r="ALD281" s="27"/>
      <c r="ALE281" s="27"/>
      <c r="ALF281" s="27"/>
      <c r="ALG281" s="27"/>
      <c r="ALH281" s="27"/>
      <c r="ALI281" s="27"/>
      <c r="ALJ281" s="27"/>
      <c r="ALK281" s="27"/>
      <c r="ALL281" s="27"/>
      <c r="ALM281" s="27"/>
      <c r="ALN281" s="27"/>
      <c r="ALO281" s="27"/>
      <c r="ALP281" s="27"/>
      <c r="ALQ281" s="27"/>
      <c r="ALR281" s="27"/>
      <c r="ALS281" s="27"/>
      <c r="ALT281" s="27"/>
      <c r="ALU281" s="27"/>
      <c r="ALV281" s="27"/>
      <c r="ALW281" s="27"/>
      <c r="ALX281" s="27"/>
      <c r="ALY281" s="27"/>
      <c r="ALZ281" s="27"/>
      <c r="AMA281" s="27"/>
      <c r="AMB281" s="27"/>
      <c r="AMC281" s="27"/>
      <c r="AMD281" s="27"/>
      <c r="AME281" s="27"/>
      <c r="AMF281" s="27"/>
      <c r="AMG281" s="27"/>
      <c r="AMH281" s="27"/>
    </row>
    <row r="282" spans="1:1022" s="28" customFormat="1" ht="22.5" x14ac:dyDescent="0.2">
      <c r="A282" s="108"/>
      <c r="B282" s="57">
        <v>68003</v>
      </c>
      <c r="C282" s="23" t="s">
        <v>259</v>
      </c>
      <c r="D282" s="24" t="s">
        <v>11</v>
      </c>
      <c r="E282" s="25">
        <v>15000</v>
      </c>
      <c r="F282" s="42">
        <v>28.65</v>
      </c>
      <c r="G282" s="42">
        <f t="shared" si="8"/>
        <v>35.35</v>
      </c>
      <c r="H282" s="42">
        <f t="shared" si="9"/>
        <v>530250</v>
      </c>
      <c r="I282" s="26">
        <v>28.620875000000002</v>
      </c>
      <c r="J282" s="27"/>
      <c r="K282" s="43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  <c r="QR282" s="27"/>
      <c r="QS282" s="27"/>
      <c r="QT282" s="27"/>
      <c r="QU282" s="27"/>
      <c r="QV282" s="27"/>
      <c r="QW282" s="27"/>
      <c r="QX282" s="27"/>
      <c r="QY282" s="27"/>
      <c r="QZ282" s="27"/>
      <c r="RA282" s="27"/>
      <c r="RB282" s="27"/>
      <c r="RC282" s="27"/>
      <c r="RD282" s="27"/>
      <c r="RE282" s="27"/>
      <c r="RF282" s="27"/>
      <c r="RG282" s="27"/>
      <c r="RH282" s="27"/>
      <c r="RI282" s="27"/>
      <c r="RJ282" s="27"/>
      <c r="RK282" s="27"/>
      <c r="RL282" s="27"/>
      <c r="RM282" s="27"/>
      <c r="RN282" s="27"/>
      <c r="RO282" s="27"/>
      <c r="RP282" s="27"/>
      <c r="RQ282" s="27"/>
      <c r="RR282" s="27"/>
      <c r="RS282" s="27"/>
      <c r="RT282" s="27"/>
      <c r="RU282" s="27"/>
      <c r="RV282" s="27"/>
      <c r="RW282" s="27"/>
      <c r="RX282" s="27"/>
      <c r="RY282" s="27"/>
      <c r="RZ282" s="27"/>
      <c r="SA282" s="27"/>
      <c r="SB282" s="27"/>
      <c r="SC282" s="27"/>
      <c r="SD282" s="27"/>
      <c r="SE282" s="27"/>
      <c r="SF282" s="27"/>
      <c r="SG282" s="27"/>
      <c r="SH282" s="27"/>
      <c r="SI282" s="27"/>
      <c r="SJ282" s="27"/>
      <c r="SK282" s="27"/>
      <c r="SL282" s="27"/>
      <c r="SM282" s="27"/>
      <c r="SN282" s="27"/>
      <c r="SO282" s="27"/>
      <c r="SP282" s="27"/>
      <c r="SQ282" s="27"/>
      <c r="SR282" s="27"/>
      <c r="SS282" s="27"/>
      <c r="ST282" s="27"/>
      <c r="SU282" s="27"/>
      <c r="SV282" s="27"/>
      <c r="SW282" s="27"/>
      <c r="SX282" s="27"/>
      <c r="SY282" s="27"/>
      <c r="SZ282" s="27"/>
      <c r="TA282" s="27"/>
      <c r="TB282" s="27"/>
      <c r="TC282" s="27"/>
      <c r="TD282" s="27"/>
      <c r="TE282" s="27"/>
      <c r="TF282" s="27"/>
      <c r="TG282" s="27"/>
      <c r="TH282" s="27"/>
      <c r="TI282" s="27"/>
      <c r="TJ282" s="27"/>
      <c r="TK282" s="27"/>
      <c r="TL282" s="27"/>
      <c r="TM282" s="27"/>
      <c r="TN282" s="27"/>
      <c r="TO282" s="27"/>
      <c r="TP282" s="27"/>
      <c r="TQ282" s="27"/>
      <c r="TR282" s="27"/>
      <c r="TS282" s="27"/>
      <c r="TT282" s="27"/>
      <c r="TU282" s="27"/>
      <c r="TV282" s="27"/>
      <c r="TW282" s="27"/>
      <c r="TX282" s="27"/>
      <c r="TY282" s="27"/>
      <c r="TZ282" s="27"/>
      <c r="UA282" s="27"/>
      <c r="UB282" s="27"/>
      <c r="UC282" s="27"/>
      <c r="UD282" s="27"/>
      <c r="UE282" s="27"/>
      <c r="UF282" s="27"/>
      <c r="UG282" s="27"/>
      <c r="UH282" s="27"/>
      <c r="UI282" s="27"/>
      <c r="UJ282" s="27"/>
      <c r="UK282" s="27"/>
      <c r="UL282" s="27"/>
      <c r="UM282" s="27"/>
      <c r="UN282" s="27"/>
      <c r="UO282" s="27"/>
      <c r="UP282" s="27"/>
      <c r="UQ282" s="27"/>
      <c r="UR282" s="27"/>
      <c r="US282" s="27"/>
      <c r="UT282" s="27"/>
      <c r="UU282" s="27"/>
      <c r="UV282" s="27"/>
      <c r="UW282" s="27"/>
      <c r="UX282" s="27"/>
      <c r="UY282" s="27"/>
      <c r="UZ282" s="27"/>
      <c r="VA282" s="27"/>
      <c r="VB282" s="27"/>
      <c r="VC282" s="27"/>
      <c r="VD282" s="27"/>
      <c r="VE282" s="27"/>
      <c r="VF282" s="27"/>
      <c r="VG282" s="27"/>
      <c r="VH282" s="27"/>
      <c r="VI282" s="27"/>
      <c r="VJ282" s="27"/>
      <c r="VK282" s="27"/>
      <c r="VL282" s="27"/>
      <c r="VM282" s="27"/>
      <c r="VN282" s="27"/>
      <c r="VO282" s="27"/>
      <c r="VP282" s="27"/>
      <c r="VQ282" s="27"/>
      <c r="VR282" s="27"/>
      <c r="VS282" s="27"/>
      <c r="VT282" s="27"/>
      <c r="VU282" s="27"/>
      <c r="VV282" s="27"/>
      <c r="VW282" s="27"/>
      <c r="VX282" s="27"/>
      <c r="VY282" s="27"/>
      <c r="VZ282" s="27"/>
      <c r="WA282" s="27"/>
      <c r="WB282" s="27"/>
      <c r="WC282" s="27"/>
      <c r="WD282" s="27"/>
      <c r="WE282" s="27"/>
      <c r="WF282" s="27"/>
      <c r="WG282" s="27"/>
      <c r="WH282" s="27"/>
      <c r="WI282" s="27"/>
      <c r="WJ282" s="27"/>
      <c r="WK282" s="27"/>
      <c r="WL282" s="27"/>
      <c r="WM282" s="27"/>
      <c r="WN282" s="27"/>
      <c r="WO282" s="27"/>
      <c r="WP282" s="27"/>
      <c r="WQ282" s="27"/>
      <c r="WR282" s="27"/>
      <c r="WS282" s="27"/>
      <c r="WT282" s="27"/>
      <c r="WU282" s="27"/>
      <c r="WV282" s="27"/>
      <c r="WW282" s="27"/>
      <c r="WX282" s="27"/>
      <c r="WY282" s="27"/>
      <c r="WZ282" s="27"/>
      <c r="XA282" s="27"/>
      <c r="XB282" s="27"/>
      <c r="XC282" s="27"/>
      <c r="XD282" s="27"/>
      <c r="XE282" s="27"/>
      <c r="XF282" s="27"/>
      <c r="XG282" s="27"/>
      <c r="XH282" s="27"/>
      <c r="XI282" s="27"/>
      <c r="XJ282" s="27"/>
      <c r="XK282" s="27"/>
      <c r="XL282" s="27"/>
      <c r="XM282" s="27"/>
      <c r="XN282" s="27"/>
      <c r="XO282" s="27"/>
      <c r="XP282" s="27"/>
      <c r="XQ282" s="27"/>
      <c r="XR282" s="27"/>
      <c r="XS282" s="27"/>
      <c r="XT282" s="27"/>
      <c r="XU282" s="27"/>
      <c r="XV282" s="27"/>
      <c r="XW282" s="27"/>
      <c r="XX282" s="27"/>
      <c r="XY282" s="27"/>
      <c r="XZ282" s="27"/>
      <c r="YA282" s="27"/>
      <c r="YB282" s="27"/>
      <c r="YC282" s="27"/>
      <c r="YD282" s="27"/>
      <c r="YE282" s="27"/>
      <c r="YF282" s="27"/>
      <c r="YG282" s="27"/>
      <c r="YH282" s="27"/>
      <c r="YI282" s="27"/>
      <c r="YJ282" s="27"/>
      <c r="YK282" s="27"/>
      <c r="YL282" s="27"/>
      <c r="YM282" s="27"/>
      <c r="YN282" s="27"/>
      <c r="YO282" s="27"/>
      <c r="YP282" s="27"/>
      <c r="YQ282" s="27"/>
      <c r="YR282" s="27"/>
      <c r="YS282" s="27"/>
      <c r="YT282" s="27"/>
      <c r="YU282" s="27"/>
      <c r="YV282" s="27"/>
      <c r="YW282" s="27"/>
      <c r="YX282" s="27"/>
      <c r="YY282" s="27"/>
      <c r="YZ282" s="27"/>
      <c r="ZA282" s="27"/>
      <c r="ZB282" s="27"/>
      <c r="ZC282" s="27"/>
      <c r="ZD282" s="27"/>
      <c r="ZE282" s="27"/>
      <c r="ZF282" s="27"/>
      <c r="ZG282" s="27"/>
      <c r="ZH282" s="27"/>
      <c r="ZI282" s="27"/>
      <c r="ZJ282" s="27"/>
      <c r="ZK282" s="27"/>
      <c r="ZL282" s="27"/>
      <c r="ZM282" s="27"/>
      <c r="ZN282" s="27"/>
      <c r="ZO282" s="27"/>
      <c r="ZP282" s="27"/>
      <c r="ZQ282" s="27"/>
      <c r="ZR282" s="27"/>
      <c r="ZS282" s="27"/>
      <c r="ZT282" s="27"/>
      <c r="ZU282" s="27"/>
      <c r="ZV282" s="27"/>
      <c r="ZW282" s="27"/>
      <c r="ZX282" s="27"/>
      <c r="ZY282" s="27"/>
      <c r="ZZ282" s="27"/>
      <c r="AAA282" s="27"/>
      <c r="AAB282" s="27"/>
      <c r="AAC282" s="27"/>
      <c r="AAD282" s="27"/>
      <c r="AAE282" s="27"/>
      <c r="AAF282" s="27"/>
      <c r="AAG282" s="27"/>
      <c r="AAH282" s="27"/>
      <c r="AAI282" s="27"/>
      <c r="AAJ282" s="27"/>
      <c r="AAK282" s="27"/>
      <c r="AAL282" s="27"/>
      <c r="AAM282" s="27"/>
      <c r="AAN282" s="27"/>
      <c r="AAO282" s="27"/>
      <c r="AAP282" s="27"/>
      <c r="AAQ282" s="27"/>
      <c r="AAR282" s="27"/>
      <c r="AAS282" s="27"/>
      <c r="AAT282" s="27"/>
      <c r="AAU282" s="27"/>
      <c r="AAV282" s="27"/>
      <c r="AAW282" s="27"/>
      <c r="AAX282" s="27"/>
      <c r="AAY282" s="27"/>
      <c r="AAZ282" s="27"/>
      <c r="ABA282" s="27"/>
      <c r="ABB282" s="27"/>
      <c r="ABC282" s="27"/>
      <c r="ABD282" s="27"/>
      <c r="ABE282" s="27"/>
      <c r="ABF282" s="27"/>
      <c r="ABG282" s="27"/>
      <c r="ABH282" s="27"/>
      <c r="ABI282" s="27"/>
      <c r="ABJ282" s="27"/>
      <c r="ABK282" s="27"/>
      <c r="ABL282" s="27"/>
      <c r="ABM282" s="27"/>
      <c r="ABN282" s="27"/>
      <c r="ABO282" s="27"/>
      <c r="ABP282" s="27"/>
      <c r="ABQ282" s="27"/>
      <c r="ABR282" s="27"/>
      <c r="ABS282" s="27"/>
      <c r="ABT282" s="27"/>
      <c r="ABU282" s="27"/>
      <c r="ABV282" s="27"/>
      <c r="ABW282" s="27"/>
      <c r="ABX282" s="27"/>
      <c r="ABY282" s="27"/>
      <c r="ABZ282" s="27"/>
      <c r="ACA282" s="27"/>
      <c r="ACB282" s="27"/>
      <c r="ACC282" s="27"/>
      <c r="ACD282" s="27"/>
      <c r="ACE282" s="27"/>
      <c r="ACF282" s="27"/>
      <c r="ACG282" s="27"/>
      <c r="ACH282" s="27"/>
      <c r="ACI282" s="27"/>
      <c r="ACJ282" s="27"/>
      <c r="ACK282" s="27"/>
      <c r="ACL282" s="27"/>
      <c r="ACM282" s="27"/>
      <c r="ACN282" s="27"/>
      <c r="ACO282" s="27"/>
      <c r="ACP282" s="27"/>
      <c r="ACQ282" s="27"/>
      <c r="ACR282" s="27"/>
      <c r="ACS282" s="27"/>
      <c r="ACT282" s="27"/>
      <c r="ACU282" s="27"/>
      <c r="ACV282" s="27"/>
      <c r="ACW282" s="27"/>
      <c r="ACX282" s="27"/>
      <c r="ACY282" s="27"/>
      <c r="ACZ282" s="27"/>
      <c r="ADA282" s="27"/>
      <c r="ADB282" s="27"/>
      <c r="ADC282" s="27"/>
      <c r="ADD282" s="27"/>
      <c r="ADE282" s="27"/>
      <c r="ADF282" s="27"/>
      <c r="ADG282" s="27"/>
      <c r="ADH282" s="27"/>
      <c r="ADI282" s="27"/>
      <c r="ADJ282" s="27"/>
      <c r="ADK282" s="27"/>
      <c r="ADL282" s="27"/>
      <c r="ADM282" s="27"/>
      <c r="ADN282" s="27"/>
      <c r="ADO282" s="27"/>
      <c r="ADP282" s="27"/>
      <c r="ADQ282" s="27"/>
      <c r="ADR282" s="27"/>
      <c r="ADS282" s="27"/>
      <c r="ADT282" s="27"/>
      <c r="ADU282" s="27"/>
      <c r="ADV282" s="27"/>
      <c r="ADW282" s="27"/>
      <c r="ADX282" s="27"/>
      <c r="ADY282" s="27"/>
      <c r="ADZ282" s="27"/>
      <c r="AEA282" s="27"/>
      <c r="AEB282" s="27"/>
      <c r="AEC282" s="27"/>
      <c r="AED282" s="27"/>
      <c r="AEE282" s="27"/>
      <c r="AEF282" s="27"/>
      <c r="AEG282" s="27"/>
      <c r="AEH282" s="27"/>
      <c r="AEI282" s="27"/>
      <c r="AEJ282" s="27"/>
      <c r="AEK282" s="27"/>
      <c r="AEL282" s="27"/>
      <c r="AEM282" s="27"/>
      <c r="AEN282" s="27"/>
      <c r="AEO282" s="27"/>
      <c r="AEP282" s="27"/>
      <c r="AEQ282" s="27"/>
      <c r="AER282" s="27"/>
      <c r="AES282" s="27"/>
      <c r="AET282" s="27"/>
      <c r="AEU282" s="27"/>
      <c r="AEV282" s="27"/>
      <c r="AEW282" s="27"/>
      <c r="AEX282" s="27"/>
      <c r="AEY282" s="27"/>
      <c r="AEZ282" s="27"/>
      <c r="AFA282" s="27"/>
      <c r="AFB282" s="27"/>
      <c r="AFC282" s="27"/>
      <c r="AFD282" s="27"/>
      <c r="AFE282" s="27"/>
      <c r="AFF282" s="27"/>
      <c r="AFG282" s="27"/>
      <c r="AFH282" s="27"/>
      <c r="AFI282" s="27"/>
      <c r="AFJ282" s="27"/>
      <c r="AFK282" s="27"/>
      <c r="AFL282" s="27"/>
      <c r="AFM282" s="27"/>
      <c r="AFN282" s="27"/>
      <c r="AFO282" s="27"/>
      <c r="AFP282" s="27"/>
      <c r="AFQ282" s="27"/>
      <c r="AFR282" s="27"/>
      <c r="AFS282" s="27"/>
      <c r="AFT282" s="27"/>
      <c r="AFU282" s="27"/>
      <c r="AFV282" s="27"/>
      <c r="AFW282" s="27"/>
      <c r="AFX282" s="27"/>
      <c r="AFY282" s="27"/>
      <c r="AFZ282" s="27"/>
      <c r="AGA282" s="27"/>
      <c r="AGB282" s="27"/>
      <c r="AGC282" s="27"/>
      <c r="AGD282" s="27"/>
      <c r="AGE282" s="27"/>
      <c r="AGF282" s="27"/>
      <c r="AGG282" s="27"/>
      <c r="AGH282" s="27"/>
      <c r="AGI282" s="27"/>
      <c r="AGJ282" s="27"/>
      <c r="AGK282" s="27"/>
      <c r="AGL282" s="27"/>
      <c r="AGM282" s="27"/>
      <c r="AGN282" s="27"/>
      <c r="AGO282" s="27"/>
      <c r="AGP282" s="27"/>
      <c r="AGQ282" s="27"/>
      <c r="AGR282" s="27"/>
      <c r="AGS282" s="27"/>
      <c r="AGT282" s="27"/>
      <c r="AGU282" s="27"/>
      <c r="AGV282" s="27"/>
      <c r="AGW282" s="27"/>
      <c r="AGX282" s="27"/>
      <c r="AGY282" s="27"/>
      <c r="AGZ282" s="27"/>
      <c r="AHA282" s="27"/>
      <c r="AHB282" s="27"/>
      <c r="AHC282" s="27"/>
      <c r="AHD282" s="27"/>
      <c r="AHE282" s="27"/>
      <c r="AHF282" s="27"/>
      <c r="AHG282" s="27"/>
      <c r="AHH282" s="27"/>
      <c r="AHI282" s="27"/>
      <c r="AHJ282" s="27"/>
      <c r="AHK282" s="27"/>
      <c r="AHL282" s="27"/>
      <c r="AHM282" s="27"/>
      <c r="AHN282" s="27"/>
      <c r="AHO282" s="27"/>
      <c r="AHP282" s="27"/>
      <c r="AHQ282" s="27"/>
      <c r="AHR282" s="27"/>
      <c r="AHS282" s="27"/>
      <c r="AHT282" s="27"/>
      <c r="AHU282" s="27"/>
      <c r="AHV282" s="27"/>
      <c r="AHW282" s="27"/>
      <c r="AHX282" s="27"/>
      <c r="AHY282" s="27"/>
      <c r="AHZ282" s="27"/>
      <c r="AIA282" s="27"/>
      <c r="AIB282" s="27"/>
      <c r="AIC282" s="27"/>
      <c r="AID282" s="27"/>
      <c r="AIE282" s="27"/>
      <c r="AIF282" s="27"/>
      <c r="AIG282" s="27"/>
      <c r="AIH282" s="27"/>
      <c r="AII282" s="27"/>
      <c r="AIJ282" s="27"/>
      <c r="AIK282" s="27"/>
      <c r="AIL282" s="27"/>
      <c r="AIM282" s="27"/>
      <c r="AIN282" s="27"/>
      <c r="AIO282" s="27"/>
      <c r="AIP282" s="27"/>
      <c r="AIQ282" s="27"/>
      <c r="AIR282" s="27"/>
      <c r="AIS282" s="27"/>
      <c r="AIT282" s="27"/>
      <c r="AIU282" s="27"/>
      <c r="AIV282" s="27"/>
      <c r="AIW282" s="27"/>
      <c r="AIX282" s="27"/>
      <c r="AIY282" s="27"/>
      <c r="AIZ282" s="27"/>
      <c r="AJA282" s="27"/>
      <c r="AJB282" s="27"/>
      <c r="AJC282" s="27"/>
      <c r="AJD282" s="27"/>
      <c r="AJE282" s="27"/>
      <c r="AJF282" s="27"/>
      <c r="AJG282" s="27"/>
      <c r="AJH282" s="27"/>
      <c r="AJI282" s="27"/>
      <c r="AJJ282" s="27"/>
      <c r="AJK282" s="27"/>
      <c r="AJL282" s="27"/>
      <c r="AJM282" s="27"/>
      <c r="AJN282" s="27"/>
      <c r="AJO282" s="27"/>
      <c r="AJP282" s="27"/>
      <c r="AJQ282" s="27"/>
      <c r="AJR282" s="27"/>
      <c r="AJS282" s="27"/>
      <c r="AJT282" s="27"/>
      <c r="AJU282" s="27"/>
      <c r="AJV282" s="27"/>
      <c r="AJW282" s="27"/>
      <c r="AJX282" s="27"/>
      <c r="AJY282" s="27"/>
      <c r="AJZ282" s="27"/>
      <c r="AKA282" s="27"/>
      <c r="AKB282" s="27"/>
      <c r="AKC282" s="27"/>
      <c r="AKD282" s="27"/>
      <c r="AKE282" s="27"/>
      <c r="AKF282" s="27"/>
      <c r="AKG282" s="27"/>
      <c r="AKH282" s="27"/>
      <c r="AKI282" s="27"/>
      <c r="AKJ282" s="27"/>
      <c r="AKK282" s="27"/>
      <c r="AKL282" s="27"/>
      <c r="AKM282" s="27"/>
      <c r="AKN282" s="27"/>
      <c r="AKO282" s="27"/>
      <c r="AKP282" s="27"/>
      <c r="AKQ282" s="27"/>
      <c r="AKR282" s="27"/>
      <c r="AKS282" s="27"/>
      <c r="AKT282" s="27"/>
      <c r="AKU282" s="27"/>
      <c r="AKV282" s="27"/>
      <c r="AKW282" s="27"/>
      <c r="AKX282" s="27"/>
      <c r="AKY282" s="27"/>
      <c r="AKZ282" s="27"/>
      <c r="ALA282" s="27"/>
      <c r="ALB282" s="27"/>
      <c r="ALC282" s="27"/>
      <c r="ALD282" s="27"/>
      <c r="ALE282" s="27"/>
      <c r="ALF282" s="27"/>
      <c r="ALG282" s="27"/>
      <c r="ALH282" s="27"/>
      <c r="ALI282" s="27"/>
      <c r="ALJ282" s="27"/>
      <c r="ALK282" s="27"/>
      <c r="ALL282" s="27"/>
      <c r="ALM282" s="27"/>
      <c r="ALN282" s="27"/>
      <c r="ALO282" s="27"/>
      <c r="ALP282" s="27"/>
      <c r="ALQ282" s="27"/>
      <c r="ALR282" s="27"/>
      <c r="ALS282" s="27"/>
      <c r="ALT282" s="27"/>
      <c r="ALU282" s="27"/>
      <c r="ALV282" s="27"/>
      <c r="ALW282" s="27"/>
      <c r="ALX282" s="27"/>
      <c r="ALY282" s="27"/>
      <c r="ALZ282" s="27"/>
      <c r="AMA282" s="27"/>
      <c r="AMB282" s="27"/>
      <c r="AMC282" s="27"/>
      <c r="AMD282" s="27"/>
      <c r="AME282" s="27"/>
      <c r="AMF282" s="27"/>
      <c r="AMG282" s="27"/>
      <c r="AMH282" s="27"/>
    </row>
    <row r="283" spans="1:1022" s="28" customFormat="1" x14ac:dyDescent="0.2">
      <c r="A283" s="108"/>
      <c r="B283" s="57">
        <v>68010</v>
      </c>
      <c r="C283" s="23" t="s">
        <v>260</v>
      </c>
      <c r="D283" s="24" t="s">
        <v>32</v>
      </c>
      <c r="E283" s="25">
        <v>266</v>
      </c>
      <c r="F283" s="42">
        <v>9.64</v>
      </c>
      <c r="G283" s="42">
        <f t="shared" si="8"/>
        <v>11.89</v>
      </c>
      <c r="H283" s="42">
        <f t="shared" si="9"/>
        <v>3162.74</v>
      </c>
      <c r="I283" s="26">
        <v>6.6533749999999996</v>
      </c>
      <c r="J283" s="27"/>
      <c r="K283" s="43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  <c r="QR283" s="27"/>
      <c r="QS283" s="27"/>
      <c r="QT283" s="27"/>
      <c r="QU283" s="27"/>
      <c r="QV283" s="27"/>
      <c r="QW283" s="27"/>
      <c r="QX283" s="27"/>
      <c r="QY283" s="27"/>
      <c r="QZ283" s="27"/>
      <c r="RA283" s="27"/>
      <c r="RB283" s="27"/>
      <c r="RC283" s="27"/>
      <c r="RD283" s="27"/>
      <c r="RE283" s="27"/>
      <c r="RF283" s="27"/>
      <c r="RG283" s="27"/>
      <c r="RH283" s="27"/>
      <c r="RI283" s="27"/>
      <c r="RJ283" s="27"/>
      <c r="RK283" s="27"/>
      <c r="RL283" s="27"/>
      <c r="RM283" s="27"/>
      <c r="RN283" s="27"/>
      <c r="RO283" s="27"/>
      <c r="RP283" s="27"/>
      <c r="RQ283" s="27"/>
      <c r="RR283" s="27"/>
      <c r="RS283" s="27"/>
      <c r="RT283" s="27"/>
      <c r="RU283" s="27"/>
      <c r="RV283" s="27"/>
      <c r="RW283" s="27"/>
      <c r="RX283" s="27"/>
      <c r="RY283" s="27"/>
      <c r="RZ283" s="27"/>
      <c r="SA283" s="27"/>
      <c r="SB283" s="27"/>
      <c r="SC283" s="27"/>
      <c r="SD283" s="27"/>
      <c r="SE283" s="27"/>
      <c r="SF283" s="27"/>
      <c r="SG283" s="27"/>
      <c r="SH283" s="27"/>
      <c r="SI283" s="27"/>
      <c r="SJ283" s="27"/>
      <c r="SK283" s="27"/>
      <c r="SL283" s="27"/>
      <c r="SM283" s="27"/>
      <c r="SN283" s="27"/>
      <c r="SO283" s="27"/>
      <c r="SP283" s="27"/>
      <c r="SQ283" s="27"/>
      <c r="SR283" s="27"/>
      <c r="SS283" s="27"/>
      <c r="ST283" s="27"/>
      <c r="SU283" s="27"/>
      <c r="SV283" s="27"/>
      <c r="SW283" s="27"/>
      <c r="SX283" s="27"/>
      <c r="SY283" s="27"/>
      <c r="SZ283" s="27"/>
      <c r="TA283" s="27"/>
      <c r="TB283" s="27"/>
      <c r="TC283" s="27"/>
      <c r="TD283" s="27"/>
      <c r="TE283" s="27"/>
      <c r="TF283" s="27"/>
      <c r="TG283" s="27"/>
      <c r="TH283" s="27"/>
      <c r="TI283" s="27"/>
      <c r="TJ283" s="27"/>
      <c r="TK283" s="27"/>
      <c r="TL283" s="27"/>
      <c r="TM283" s="27"/>
      <c r="TN283" s="27"/>
      <c r="TO283" s="27"/>
      <c r="TP283" s="27"/>
      <c r="TQ283" s="27"/>
      <c r="TR283" s="27"/>
      <c r="TS283" s="27"/>
      <c r="TT283" s="27"/>
      <c r="TU283" s="27"/>
      <c r="TV283" s="27"/>
      <c r="TW283" s="27"/>
      <c r="TX283" s="27"/>
      <c r="TY283" s="27"/>
      <c r="TZ283" s="27"/>
      <c r="UA283" s="27"/>
      <c r="UB283" s="27"/>
      <c r="UC283" s="27"/>
      <c r="UD283" s="27"/>
      <c r="UE283" s="27"/>
      <c r="UF283" s="27"/>
      <c r="UG283" s="27"/>
      <c r="UH283" s="27"/>
      <c r="UI283" s="27"/>
      <c r="UJ283" s="27"/>
      <c r="UK283" s="27"/>
      <c r="UL283" s="27"/>
      <c r="UM283" s="27"/>
      <c r="UN283" s="27"/>
      <c r="UO283" s="27"/>
      <c r="UP283" s="27"/>
      <c r="UQ283" s="27"/>
      <c r="UR283" s="27"/>
      <c r="US283" s="27"/>
      <c r="UT283" s="27"/>
      <c r="UU283" s="27"/>
      <c r="UV283" s="27"/>
      <c r="UW283" s="27"/>
      <c r="UX283" s="27"/>
      <c r="UY283" s="27"/>
      <c r="UZ283" s="27"/>
      <c r="VA283" s="27"/>
      <c r="VB283" s="27"/>
      <c r="VC283" s="27"/>
      <c r="VD283" s="27"/>
      <c r="VE283" s="27"/>
      <c r="VF283" s="27"/>
      <c r="VG283" s="27"/>
      <c r="VH283" s="27"/>
      <c r="VI283" s="27"/>
      <c r="VJ283" s="27"/>
      <c r="VK283" s="27"/>
      <c r="VL283" s="27"/>
      <c r="VM283" s="27"/>
      <c r="VN283" s="27"/>
      <c r="VO283" s="27"/>
      <c r="VP283" s="27"/>
      <c r="VQ283" s="27"/>
      <c r="VR283" s="27"/>
      <c r="VS283" s="27"/>
      <c r="VT283" s="27"/>
      <c r="VU283" s="27"/>
      <c r="VV283" s="27"/>
      <c r="VW283" s="27"/>
      <c r="VX283" s="27"/>
      <c r="VY283" s="27"/>
      <c r="VZ283" s="27"/>
      <c r="WA283" s="27"/>
      <c r="WB283" s="27"/>
      <c r="WC283" s="27"/>
      <c r="WD283" s="27"/>
      <c r="WE283" s="27"/>
      <c r="WF283" s="27"/>
      <c r="WG283" s="27"/>
      <c r="WH283" s="27"/>
      <c r="WI283" s="27"/>
      <c r="WJ283" s="27"/>
      <c r="WK283" s="27"/>
      <c r="WL283" s="27"/>
      <c r="WM283" s="27"/>
      <c r="WN283" s="27"/>
      <c r="WO283" s="27"/>
      <c r="WP283" s="27"/>
      <c r="WQ283" s="27"/>
      <c r="WR283" s="27"/>
      <c r="WS283" s="27"/>
      <c r="WT283" s="27"/>
      <c r="WU283" s="27"/>
      <c r="WV283" s="27"/>
      <c r="WW283" s="27"/>
      <c r="WX283" s="27"/>
      <c r="WY283" s="27"/>
      <c r="WZ283" s="27"/>
      <c r="XA283" s="27"/>
      <c r="XB283" s="27"/>
      <c r="XC283" s="27"/>
      <c r="XD283" s="27"/>
      <c r="XE283" s="27"/>
      <c r="XF283" s="27"/>
      <c r="XG283" s="27"/>
      <c r="XH283" s="27"/>
      <c r="XI283" s="27"/>
      <c r="XJ283" s="27"/>
      <c r="XK283" s="27"/>
      <c r="XL283" s="27"/>
      <c r="XM283" s="27"/>
      <c r="XN283" s="27"/>
      <c r="XO283" s="27"/>
      <c r="XP283" s="27"/>
      <c r="XQ283" s="27"/>
      <c r="XR283" s="27"/>
      <c r="XS283" s="27"/>
      <c r="XT283" s="27"/>
      <c r="XU283" s="27"/>
      <c r="XV283" s="27"/>
      <c r="XW283" s="27"/>
      <c r="XX283" s="27"/>
      <c r="XY283" s="27"/>
      <c r="XZ283" s="27"/>
      <c r="YA283" s="27"/>
      <c r="YB283" s="27"/>
      <c r="YC283" s="27"/>
      <c r="YD283" s="27"/>
      <c r="YE283" s="27"/>
      <c r="YF283" s="27"/>
      <c r="YG283" s="27"/>
      <c r="YH283" s="27"/>
      <c r="YI283" s="27"/>
      <c r="YJ283" s="27"/>
      <c r="YK283" s="27"/>
      <c r="YL283" s="27"/>
      <c r="YM283" s="27"/>
      <c r="YN283" s="27"/>
      <c r="YO283" s="27"/>
      <c r="YP283" s="27"/>
      <c r="YQ283" s="27"/>
      <c r="YR283" s="27"/>
      <c r="YS283" s="27"/>
      <c r="YT283" s="27"/>
      <c r="YU283" s="27"/>
      <c r="YV283" s="27"/>
      <c r="YW283" s="27"/>
      <c r="YX283" s="27"/>
      <c r="YY283" s="27"/>
      <c r="YZ283" s="27"/>
      <c r="ZA283" s="27"/>
      <c r="ZB283" s="27"/>
      <c r="ZC283" s="27"/>
      <c r="ZD283" s="27"/>
      <c r="ZE283" s="27"/>
      <c r="ZF283" s="27"/>
      <c r="ZG283" s="27"/>
      <c r="ZH283" s="27"/>
      <c r="ZI283" s="27"/>
      <c r="ZJ283" s="27"/>
      <c r="ZK283" s="27"/>
      <c r="ZL283" s="27"/>
      <c r="ZM283" s="27"/>
      <c r="ZN283" s="27"/>
      <c r="ZO283" s="27"/>
      <c r="ZP283" s="27"/>
      <c r="ZQ283" s="27"/>
      <c r="ZR283" s="27"/>
      <c r="ZS283" s="27"/>
      <c r="ZT283" s="27"/>
      <c r="ZU283" s="27"/>
      <c r="ZV283" s="27"/>
      <c r="ZW283" s="27"/>
      <c r="ZX283" s="27"/>
      <c r="ZY283" s="27"/>
      <c r="ZZ283" s="27"/>
      <c r="AAA283" s="27"/>
      <c r="AAB283" s="27"/>
      <c r="AAC283" s="27"/>
      <c r="AAD283" s="27"/>
      <c r="AAE283" s="27"/>
      <c r="AAF283" s="27"/>
      <c r="AAG283" s="27"/>
      <c r="AAH283" s="27"/>
      <c r="AAI283" s="27"/>
      <c r="AAJ283" s="27"/>
      <c r="AAK283" s="27"/>
      <c r="AAL283" s="27"/>
      <c r="AAM283" s="27"/>
      <c r="AAN283" s="27"/>
      <c r="AAO283" s="27"/>
      <c r="AAP283" s="27"/>
      <c r="AAQ283" s="27"/>
      <c r="AAR283" s="27"/>
      <c r="AAS283" s="27"/>
      <c r="AAT283" s="27"/>
      <c r="AAU283" s="27"/>
      <c r="AAV283" s="27"/>
      <c r="AAW283" s="27"/>
      <c r="AAX283" s="27"/>
      <c r="AAY283" s="27"/>
      <c r="AAZ283" s="27"/>
      <c r="ABA283" s="27"/>
      <c r="ABB283" s="27"/>
      <c r="ABC283" s="27"/>
      <c r="ABD283" s="27"/>
      <c r="ABE283" s="27"/>
      <c r="ABF283" s="27"/>
      <c r="ABG283" s="27"/>
      <c r="ABH283" s="27"/>
      <c r="ABI283" s="27"/>
      <c r="ABJ283" s="27"/>
      <c r="ABK283" s="27"/>
      <c r="ABL283" s="27"/>
      <c r="ABM283" s="27"/>
      <c r="ABN283" s="27"/>
      <c r="ABO283" s="27"/>
      <c r="ABP283" s="27"/>
      <c r="ABQ283" s="27"/>
      <c r="ABR283" s="27"/>
      <c r="ABS283" s="27"/>
      <c r="ABT283" s="27"/>
      <c r="ABU283" s="27"/>
      <c r="ABV283" s="27"/>
      <c r="ABW283" s="27"/>
      <c r="ABX283" s="27"/>
      <c r="ABY283" s="27"/>
      <c r="ABZ283" s="27"/>
      <c r="ACA283" s="27"/>
      <c r="ACB283" s="27"/>
      <c r="ACC283" s="27"/>
      <c r="ACD283" s="27"/>
      <c r="ACE283" s="27"/>
      <c r="ACF283" s="27"/>
      <c r="ACG283" s="27"/>
      <c r="ACH283" s="27"/>
      <c r="ACI283" s="27"/>
      <c r="ACJ283" s="27"/>
      <c r="ACK283" s="27"/>
      <c r="ACL283" s="27"/>
      <c r="ACM283" s="27"/>
      <c r="ACN283" s="27"/>
      <c r="ACO283" s="27"/>
      <c r="ACP283" s="27"/>
      <c r="ACQ283" s="27"/>
      <c r="ACR283" s="27"/>
      <c r="ACS283" s="27"/>
      <c r="ACT283" s="27"/>
      <c r="ACU283" s="27"/>
      <c r="ACV283" s="27"/>
      <c r="ACW283" s="27"/>
      <c r="ACX283" s="27"/>
      <c r="ACY283" s="27"/>
      <c r="ACZ283" s="27"/>
      <c r="ADA283" s="27"/>
      <c r="ADB283" s="27"/>
      <c r="ADC283" s="27"/>
      <c r="ADD283" s="27"/>
      <c r="ADE283" s="27"/>
      <c r="ADF283" s="27"/>
      <c r="ADG283" s="27"/>
      <c r="ADH283" s="27"/>
      <c r="ADI283" s="27"/>
      <c r="ADJ283" s="27"/>
      <c r="ADK283" s="27"/>
      <c r="ADL283" s="27"/>
      <c r="ADM283" s="27"/>
      <c r="ADN283" s="27"/>
      <c r="ADO283" s="27"/>
      <c r="ADP283" s="27"/>
      <c r="ADQ283" s="27"/>
      <c r="ADR283" s="27"/>
      <c r="ADS283" s="27"/>
      <c r="ADT283" s="27"/>
      <c r="ADU283" s="27"/>
      <c r="ADV283" s="27"/>
      <c r="ADW283" s="27"/>
      <c r="ADX283" s="27"/>
      <c r="ADY283" s="27"/>
      <c r="ADZ283" s="27"/>
      <c r="AEA283" s="27"/>
      <c r="AEB283" s="27"/>
      <c r="AEC283" s="27"/>
      <c r="AED283" s="27"/>
      <c r="AEE283" s="27"/>
      <c r="AEF283" s="27"/>
      <c r="AEG283" s="27"/>
      <c r="AEH283" s="27"/>
      <c r="AEI283" s="27"/>
      <c r="AEJ283" s="27"/>
      <c r="AEK283" s="27"/>
      <c r="AEL283" s="27"/>
      <c r="AEM283" s="27"/>
      <c r="AEN283" s="27"/>
      <c r="AEO283" s="27"/>
      <c r="AEP283" s="27"/>
      <c r="AEQ283" s="27"/>
      <c r="AER283" s="27"/>
      <c r="AES283" s="27"/>
      <c r="AET283" s="27"/>
      <c r="AEU283" s="27"/>
      <c r="AEV283" s="27"/>
      <c r="AEW283" s="27"/>
      <c r="AEX283" s="27"/>
      <c r="AEY283" s="27"/>
      <c r="AEZ283" s="27"/>
      <c r="AFA283" s="27"/>
      <c r="AFB283" s="27"/>
      <c r="AFC283" s="27"/>
      <c r="AFD283" s="27"/>
      <c r="AFE283" s="27"/>
      <c r="AFF283" s="27"/>
      <c r="AFG283" s="27"/>
      <c r="AFH283" s="27"/>
      <c r="AFI283" s="27"/>
      <c r="AFJ283" s="27"/>
      <c r="AFK283" s="27"/>
      <c r="AFL283" s="27"/>
      <c r="AFM283" s="27"/>
      <c r="AFN283" s="27"/>
      <c r="AFO283" s="27"/>
      <c r="AFP283" s="27"/>
      <c r="AFQ283" s="27"/>
      <c r="AFR283" s="27"/>
      <c r="AFS283" s="27"/>
      <c r="AFT283" s="27"/>
      <c r="AFU283" s="27"/>
      <c r="AFV283" s="27"/>
      <c r="AFW283" s="27"/>
      <c r="AFX283" s="27"/>
      <c r="AFY283" s="27"/>
      <c r="AFZ283" s="27"/>
      <c r="AGA283" s="27"/>
      <c r="AGB283" s="27"/>
      <c r="AGC283" s="27"/>
      <c r="AGD283" s="27"/>
      <c r="AGE283" s="27"/>
      <c r="AGF283" s="27"/>
      <c r="AGG283" s="27"/>
      <c r="AGH283" s="27"/>
      <c r="AGI283" s="27"/>
      <c r="AGJ283" s="27"/>
      <c r="AGK283" s="27"/>
      <c r="AGL283" s="27"/>
      <c r="AGM283" s="27"/>
      <c r="AGN283" s="27"/>
      <c r="AGO283" s="27"/>
      <c r="AGP283" s="27"/>
      <c r="AGQ283" s="27"/>
      <c r="AGR283" s="27"/>
      <c r="AGS283" s="27"/>
      <c r="AGT283" s="27"/>
      <c r="AGU283" s="27"/>
      <c r="AGV283" s="27"/>
      <c r="AGW283" s="27"/>
      <c r="AGX283" s="27"/>
      <c r="AGY283" s="27"/>
      <c r="AGZ283" s="27"/>
      <c r="AHA283" s="27"/>
      <c r="AHB283" s="27"/>
      <c r="AHC283" s="27"/>
      <c r="AHD283" s="27"/>
      <c r="AHE283" s="27"/>
      <c r="AHF283" s="27"/>
      <c r="AHG283" s="27"/>
      <c r="AHH283" s="27"/>
      <c r="AHI283" s="27"/>
      <c r="AHJ283" s="27"/>
      <c r="AHK283" s="27"/>
      <c r="AHL283" s="27"/>
      <c r="AHM283" s="27"/>
      <c r="AHN283" s="27"/>
      <c r="AHO283" s="27"/>
      <c r="AHP283" s="27"/>
      <c r="AHQ283" s="27"/>
      <c r="AHR283" s="27"/>
      <c r="AHS283" s="27"/>
      <c r="AHT283" s="27"/>
      <c r="AHU283" s="27"/>
      <c r="AHV283" s="27"/>
      <c r="AHW283" s="27"/>
      <c r="AHX283" s="27"/>
      <c r="AHY283" s="27"/>
      <c r="AHZ283" s="27"/>
      <c r="AIA283" s="27"/>
      <c r="AIB283" s="27"/>
      <c r="AIC283" s="27"/>
      <c r="AID283" s="27"/>
      <c r="AIE283" s="27"/>
      <c r="AIF283" s="27"/>
      <c r="AIG283" s="27"/>
      <c r="AIH283" s="27"/>
      <c r="AII283" s="27"/>
      <c r="AIJ283" s="27"/>
      <c r="AIK283" s="27"/>
      <c r="AIL283" s="27"/>
      <c r="AIM283" s="27"/>
      <c r="AIN283" s="27"/>
      <c r="AIO283" s="27"/>
      <c r="AIP283" s="27"/>
      <c r="AIQ283" s="27"/>
      <c r="AIR283" s="27"/>
      <c r="AIS283" s="27"/>
      <c r="AIT283" s="27"/>
      <c r="AIU283" s="27"/>
      <c r="AIV283" s="27"/>
      <c r="AIW283" s="27"/>
      <c r="AIX283" s="27"/>
      <c r="AIY283" s="27"/>
      <c r="AIZ283" s="27"/>
      <c r="AJA283" s="27"/>
      <c r="AJB283" s="27"/>
      <c r="AJC283" s="27"/>
      <c r="AJD283" s="27"/>
      <c r="AJE283" s="27"/>
      <c r="AJF283" s="27"/>
      <c r="AJG283" s="27"/>
      <c r="AJH283" s="27"/>
      <c r="AJI283" s="27"/>
      <c r="AJJ283" s="27"/>
      <c r="AJK283" s="27"/>
      <c r="AJL283" s="27"/>
      <c r="AJM283" s="27"/>
      <c r="AJN283" s="27"/>
      <c r="AJO283" s="27"/>
      <c r="AJP283" s="27"/>
      <c r="AJQ283" s="27"/>
      <c r="AJR283" s="27"/>
      <c r="AJS283" s="27"/>
      <c r="AJT283" s="27"/>
      <c r="AJU283" s="27"/>
      <c r="AJV283" s="27"/>
      <c r="AJW283" s="27"/>
      <c r="AJX283" s="27"/>
      <c r="AJY283" s="27"/>
      <c r="AJZ283" s="27"/>
      <c r="AKA283" s="27"/>
      <c r="AKB283" s="27"/>
      <c r="AKC283" s="27"/>
      <c r="AKD283" s="27"/>
      <c r="AKE283" s="27"/>
      <c r="AKF283" s="27"/>
      <c r="AKG283" s="27"/>
      <c r="AKH283" s="27"/>
      <c r="AKI283" s="27"/>
      <c r="AKJ283" s="27"/>
      <c r="AKK283" s="27"/>
      <c r="AKL283" s="27"/>
      <c r="AKM283" s="27"/>
      <c r="AKN283" s="27"/>
      <c r="AKO283" s="27"/>
      <c r="AKP283" s="27"/>
      <c r="AKQ283" s="27"/>
      <c r="AKR283" s="27"/>
      <c r="AKS283" s="27"/>
      <c r="AKT283" s="27"/>
      <c r="AKU283" s="27"/>
      <c r="AKV283" s="27"/>
      <c r="AKW283" s="27"/>
      <c r="AKX283" s="27"/>
      <c r="AKY283" s="27"/>
      <c r="AKZ283" s="27"/>
      <c r="ALA283" s="27"/>
      <c r="ALB283" s="27"/>
      <c r="ALC283" s="27"/>
      <c r="ALD283" s="27"/>
      <c r="ALE283" s="27"/>
      <c r="ALF283" s="27"/>
      <c r="ALG283" s="27"/>
      <c r="ALH283" s="27"/>
      <c r="ALI283" s="27"/>
      <c r="ALJ283" s="27"/>
      <c r="ALK283" s="27"/>
      <c r="ALL283" s="27"/>
      <c r="ALM283" s="27"/>
      <c r="ALN283" s="27"/>
      <c r="ALO283" s="27"/>
      <c r="ALP283" s="27"/>
      <c r="ALQ283" s="27"/>
      <c r="ALR283" s="27"/>
      <c r="ALS283" s="27"/>
      <c r="ALT283" s="27"/>
      <c r="ALU283" s="27"/>
      <c r="ALV283" s="27"/>
      <c r="ALW283" s="27"/>
      <c r="ALX283" s="27"/>
      <c r="ALY283" s="27"/>
      <c r="ALZ283" s="27"/>
      <c r="AMA283" s="27"/>
      <c r="AMB283" s="27"/>
      <c r="AMC283" s="27"/>
      <c r="AMD283" s="27"/>
      <c r="AME283" s="27"/>
      <c r="AMF283" s="27"/>
      <c r="AMG283" s="27"/>
      <c r="AMH283" s="27"/>
    </row>
    <row r="284" spans="1:1022" s="28" customFormat="1" x14ac:dyDescent="0.2">
      <c r="A284" s="108"/>
      <c r="B284" s="57">
        <v>68012</v>
      </c>
      <c r="C284" s="23" t="s">
        <v>261</v>
      </c>
      <c r="D284" s="24" t="s">
        <v>32</v>
      </c>
      <c r="E284" s="25">
        <v>160</v>
      </c>
      <c r="F284" s="42">
        <v>18.2</v>
      </c>
      <c r="G284" s="42">
        <f t="shared" si="8"/>
        <v>22.46</v>
      </c>
      <c r="H284" s="42">
        <f t="shared" si="9"/>
        <v>3593.6</v>
      </c>
      <c r="I284" s="26">
        <v>18.520875</v>
      </c>
      <c r="J284" s="27"/>
      <c r="K284" s="43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  <c r="QR284" s="27"/>
      <c r="QS284" s="27"/>
      <c r="QT284" s="27"/>
      <c r="QU284" s="27"/>
      <c r="QV284" s="27"/>
      <c r="QW284" s="27"/>
      <c r="QX284" s="27"/>
      <c r="QY284" s="27"/>
      <c r="QZ284" s="27"/>
      <c r="RA284" s="27"/>
      <c r="RB284" s="27"/>
      <c r="RC284" s="27"/>
      <c r="RD284" s="27"/>
      <c r="RE284" s="27"/>
      <c r="RF284" s="27"/>
      <c r="RG284" s="27"/>
      <c r="RH284" s="27"/>
      <c r="RI284" s="27"/>
      <c r="RJ284" s="27"/>
      <c r="RK284" s="27"/>
      <c r="RL284" s="27"/>
      <c r="RM284" s="27"/>
      <c r="RN284" s="27"/>
      <c r="RO284" s="27"/>
      <c r="RP284" s="27"/>
      <c r="RQ284" s="27"/>
      <c r="RR284" s="27"/>
      <c r="RS284" s="27"/>
      <c r="RT284" s="27"/>
      <c r="RU284" s="27"/>
      <c r="RV284" s="27"/>
      <c r="RW284" s="27"/>
      <c r="RX284" s="27"/>
      <c r="RY284" s="27"/>
      <c r="RZ284" s="27"/>
      <c r="SA284" s="27"/>
      <c r="SB284" s="27"/>
      <c r="SC284" s="27"/>
      <c r="SD284" s="27"/>
      <c r="SE284" s="27"/>
      <c r="SF284" s="27"/>
      <c r="SG284" s="27"/>
      <c r="SH284" s="27"/>
      <c r="SI284" s="27"/>
      <c r="SJ284" s="27"/>
      <c r="SK284" s="27"/>
      <c r="SL284" s="27"/>
      <c r="SM284" s="27"/>
      <c r="SN284" s="27"/>
      <c r="SO284" s="27"/>
      <c r="SP284" s="27"/>
      <c r="SQ284" s="27"/>
      <c r="SR284" s="27"/>
      <c r="SS284" s="27"/>
      <c r="ST284" s="27"/>
      <c r="SU284" s="27"/>
      <c r="SV284" s="27"/>
      <c r="SW284" s="27"/>
      <c r="SX284" s="27"/>
      <c r="SY284" s="27"/>
      <c r="SZ284" s="27"/>
      <c r="TA284" s="27"/>
      <c r="TB284" s="27"/>
      <c r="TC284" s="27"/>
      <c r="TD284" s="27"/>
      <c r="TE284" s="27"/>
      <c r="TF284" s="27"/>
      <c r="TG284" s="27"/>
      <c r="TH284" s="27"/>
      <c r="TI284" s="27"/>
      <c r="TJ284" s="27"/>
      <c r="TK284" s="27"/>
      <c r="TL284" s="27"/>
      <c r="TM284" s="27"/>
      <c r="TN284" s="27"/>
      <c r="TO284" s="27"/>
      <c r="TP284" s="27"/>
      <c r="TQ284" s="27"/>
      <c r="TR284" s="27"/>
      <c r="TS284" s="27"/>
      <c r="TT284" s="27"/>
      <c r="TU284" s="27"/>
      <c r="TV284" s="27"/>
      <c r="TW284" s="27"/>
      <c r="TX284" s="27"/>
      <c r="TY284" s="27"/>
      <c r="TZ284" s="27"/>
      <c r="UA284" s="27"/>
      <c r="UB284" s="27"/>
      <c r="UC284" s="27"/>
      <c r="UD284" s="27"/>
      <c r="UE284" s="27"/>
      <c r="UF284" s="27"/>
      <c r="UG284" s="27"/>
      <c r="UH284" s="27"/>
      <c r="UI284" s="27"/>
      <c r="UJ284" s="27"/>
      <c r="UK284" s="27"/>
      <c r="UL284" s="27"/>
      <c r="UM284" s="27"/>
      <c r="UN284" s="27"/>
      <c r="UO284" s="27"/>
      <c r="UP284" s="27"/>
      <c r="UQ284" s="27"/>
      <c r="UR284" s="27"/>
      <c r="US284" s="27"/>
      <c r="UT284" s="27"/>
      <c r="UU284" s="27"/>
      <c r="UV284" s="27"/>
      <c r="UW284" s="27"/>
      <c r="UX284" s="27"/>
      <c r="UY284" s="27"/>
      <c r="UZ284" s="27"/>
      <c r="VA284" s="27"/>
      <c r="VB284" s="27"/>
      <c r="VC284" s="27"/>
      <c r="VD284" s="27"/>
      <c r="VE284" s="27"/>
      <c r="VF284" s="27"/>
      <c r="VG284" s="27"/>
      <c r="VH284" s="27"/>
      <c r="VI284" s="27"/>
      <c r="VJ284" s="27"/>
      <c r="VK284" s="27"/>
      <c r="VL284" s="27"/>
      <c r="VM284" s="27"/>
      <c r="VN284" s="27"/>
      <c r="VO284" s="27"/>
      <c r="VP284" s="27"/>
      <c r="VQ284" s="27"/>
      <c r="VR284" s="27"/>
      <c r="VS284" s="27"/>
      <c r="VT284" s="27"/>
      <c r="VU284" s="27"/>
      <c r="VV284" s="27"/>
      <c r="VW284" s="27"/>
      <c r="VX284" s="27"/>
      <c r="VY284" s="27"/>
      <c r="VZ284" s="27"/>
      <c r="WA284" s="27"/>
      <c r="WB284" s="27"/>
      <c r="WC284" s="27"/>
      <c r="WD284" s="27"/>
      <c r="WE284" s="27"/>
      <c r="WF284" s="27"/>
      <c r="WG284" s="27"/>
      <c r="WH284" s="27"/>
      <c r="WI284" s="27"/>
      <c r="WJ284" s="27"/>
      <c r="WK284" s="27"/>
      <c r="WL284" s="27"/>
      <c r="WM284" s="27"/>
      <c r="WN284" s="27"/>
      <c r="WO284" s="27"/>
      <c r="WP284" s="27"/>
      <c r="WQ284" s="27"/>
      <c r="WR284" s="27"/>
      <c r="WS284" s="27"/>
      <c r="WT284" s="27"/>
      <c r="WU284" s="27"/>
      <c r="WV284" s="27"/>
      <c r="WW284" s="27"/>
      <c r="WX284" s="27"/>
      <c r="WY284" s="27"/>
      <c r="WZ284" s="27"/>
      <c r="XA284" s="27"/>
      <c r="XB284" s="27"/>
      <c r="XC284" s="27"/>
      <c r="XD284" s="27"/>
      <c r="XE284" s="27"/>
      <c r="XF284" s="27"/>
      <c r="XG284" s="27"/>
      <c r="XH284" s="27"/>
      <c r="XI284" s="27"/>
      <c r="XJ284" s="27"/>
      <c r="XK284" s="27"/>
      <c r="XL284" s="27"/>
      <c r="XM284" s="27"/>
      <c r="XN284" s="27"/>
      <c r="XO284" s="27"/>
      <c r="XP284" s="27"/>
      <c r="XQ284" s="27"/>
      <c r="XR284" s="27"/>
      <c r="XS284" s="27"/>
      <c r="XT284" s="27"/>
      <c r="XU284" s="27"/>
      <c r="XV284" s="27"/>
      <c r="XW284" s="27"/>
      <c r="XX284" s="27"/>
      <c r="XY284" s="27"/>
      <c r="XZ284" s="27"/>
      <c r="YA284" s="27"/>
      <c r="YB284" s="27"/>
      <c r="YC284" s="27"/>
      <c r="YD284" s="27"/>
      <c r="YE284" s="27"/>
      <c r="YF284" s="27"/>
      <c r="YG284" s="27"/>
      <c r="YH284" s="27"/>
      <c r="YI284" s="27"/>
      <c r="YJ284" s="27"/>
      <c r="YK284" s="27"/>
      <c r="YL284" s="27"/>
      <c r="YM284" s="27"/>
      <c r="YN284" s="27"/>
      <c r="YO284" s="27"/>
      <c r="YP284" s="27"/>
      <c r="YQ284" s="27"/>
      <c r="YR284" s="27"/>
      <c r="YS284" s="27"/>
      <c r="YT284" s="27"/>
      <c r="YU284" s="27"/>
      <c r="YV284" s="27"/>
      <c r="YW284" s="27"/>
      <c r="YX284" s="27"/>
      <c r="YY284" s="27"/>
      <c r="YZ284" s="27"/>
      <c r="ZA284" s="27"/>
      <c r="ZB284" s="27"/>
      <c r="ZC284" s="27"/>
      <c r="ZD284" s="27"/>
      <c r="ZE284" s="27"/>
      <c r="ZF284" s="27"/>
      <c r="ZG284" s="27"/>
      <c r="ZH284" s="27"/>
      <c r="ZI284" s="27"/>
      <c r="ZJ284" s="27"/>
      <c r="ZK284" s="27"/>
      <c r="ZL284" s="27"/>
      <c r="ZM284" s="27"/>
      <c r="ZN284" s="27"/>
      <c r="ZO284" s="27"/>
      <c r="ZP284" s="27"/>
      <c r="ZQ284" s="27"/>
      <c r="ZR284" s="27"/>
      <c r="ZS284" s="27"/>
      <c r="ZT284" s="27"/>
      <c r="ZU284" s="27"/>
      <c r="ZV284" s="27"/>
      <c r="ZW284" s="27"/>
      <c r="ZX284" s="27"/>
      <c r="ZY284" s="27"/>
      <c r="ZZ284" s="27"/>
      <c r="AAA284" s="27"/>
      <c r="AAB284" s="27"/>
      <c r="AAC284" s="27"/>
      <c r="AAD284" s="27"/>
      <c r="AAE284" s="27"/>
      <c r="AAF284" s="27"/>
      <c r="AAG284" s="27"/>
      <c r="AAH284" s="27"/>
      <c r="AAI284" s="27"/>
      <c r="AAJ284" s="27"/>
      <c r="AAK284" s="27"/>
      <c r="AAL284" s="27"/>
      <c r="AAM284" s="27"/>
      <c r="AAN284" s="27"/>
      <c r="AAO284" s="27"/>
      <c r="AAP284" s="27"/>
      <c r="AAQ284" s="27"/>
      <c r="AAR284" s="27"/>
      <c r="AAS284" s="27"/>
      <c r="AAT284" s="27"/>
      <c r="AAU284" s="27"/>
      <c r="AAV284" s="27"/>
      <c r="AAW284" s="27"/>
      <c r="AAX284" s="27"/>
      <c r="AAY284" s="27"/>
      <c r="AAZ284" s="27"/>
      <c r="ABA284" s="27"/>
      <c r="ABB284" s="27"/>
      <c r="ABC284" s="27"/>
      <c r="ABD284" s="27"/>
      <c r="ABE284" s="27"/>
      <c r="ABF284" s="27"/>
      <c r="ABG284" s="27"/>
      <c r="ABH284" s="27"/>
      <c r="ABI284" s="27"/>
      <c r="ABJ284" s="27"/>
      <c r="ABK284" s="27"/>
      <c r="ABL284" s="27"/>
      <c r="ABM284" s="27"/>
      <c r="ABN284" s="27"/>
      <c r="ABO284" s="27"/>
      <c r="ABP284" s="27"/>
      <c r="ABQ284" s="27"/>
      <c r="ABR284" s="27"/>
      <c r="ABS284" s="27"/>
      <c r="ABT284" s="27"/>
      <c r="ABU284" s="27"/>
      <c r="ABV284" s="27"/>
      <c r="ABW284" s="27"/>
      <c r="ABX284" s="27"/>
      <c r="ABY284" s="27"/>
      <c r="ABZ284" s="27"/>
      <c r="ACA284" s="27"/>
      <c r="ACB284" s="27"/>
      <c r="ACC284" s="27"/>
      <c r="ACD284" s="27"/>
      <c r="ACE284" s="27"/>
      <c r="ACF284" s="27"/>
      <c r="ACG284" s="27"/>
      <c r="ACH284" s="27"/>
      <c r="ACI284" s="27"/>
      <c r="ACJ284" s="27"/>
      <c r="ACK284" s="27"/>
      <c r="ACL284" s="27"/>
      <c r="ACM284" s="27"/>
      <c r="ACN284" s="27"/>
      <c r="ACO284" s="27"/>
      <c r="ACP284" s="27"/>
      <c r="ACQ284" s="27"/>
      <c r="ACR284" s="27"/>
      <c r="ACS284" s="27"/>
      <c r="ACT284" s="27"/>
      <c r="ACU284" s="27"/>
      <c r="ACV284" s="27"/>
      <c r="ACW284" s="27"/>
      <c r="ACX284" s="27"/>
      <c r="ACY284" s="27"/>
      <c r="ACZ284" s="27"/>
      <c r="ADA284" s="27"/>
      <c r="ADB284" s="27"/>
      <c r="ADC284" s="27"/>
      <c r="ADD284" s="27"/>
      <c r="ADE284" s="27"/>
      <c r="ADF284" s="27"/>
      <c r="ADG284" s="27"/>
      <c r="ADH284" s="27"/>
      <c r="ADI284" s="27"/>
      <c r="ADJ284" s="27"/>
      <c r="ADK284" s="27"/>
      <c r="ADL284" s="27"/>
      <c r="ADM284" s="27"/>
      <c r="ADN284" s="27"/>
      <c r="ADO284" s="27"/>
      <c r="ADP284" s="27"/>
      <c r="ADQ284" s="27"/>
      <c r="ADR284" s="27"/>
      <c r="ADS284" s="27"/>
      <c r="ADT284" s="27"/>
      <c r="ADU284" s="27"/>
      <c r="ADV284" s="27"/>
      <c r="ADW284" s="27"/>
      <c r="ADX284" s="27"/>
      <c r="ADY284" s="27"/>
      <c r="ADZ284" s="27"/>
      <c r="AEA284" s="27"/>
      <c r="AEB284" s="27"/>
      <c r="AEC284" s="27"/>
      <c r="AED284" s="27"/>
      <c r="AEE284" s="27"/>
      <c r="AEF284" s="27"/>
      <c r="AEG284" s="27"/>
      <c r="AEH284" s="27"/>
      <c r="AEI284" s="27"/>
      <c r="AEJ284" s="27"/>
      <c r="AEK284" s="27"/>
      <c r="AEL284" s="27"/>
      <c r="AEM284" s="27"/>
      <c r="AEN284" s="27"/>
      <c r="AEO284" s="27"/>
      <c r="AEP284" s="27"/>
      <c r="AEQ284" s="27"/>
      <c r="AER284" s="27"/>
      <c r="AES284" s="27"/>
      <c r="AET284" s="27"/>
      <c r="AEU284" s="27"/>
      <c r="AEV284" s="27"/>
      <c r="AEW284" s="27"/>
      <c r="AEX284" s="27"/>
      <c r="AEY284" s="27"/>
      <c r="AEZ284" s="27"/>
      <c r="AFA284" s="27"/>
      <c r="AFB284" s="27"/>
      <c r="AFC284" s="27"/>
      <c r="AFD284" s="27"/>
      <c r="AFE284" s="27"/>
      <c r="AFF284" s="27"/>
      <c r="AFG284" s="27"/>
      <c r="AFH284" s="27"/>
      <c r="AFI284" s="27"/>
      <c r="AFJ284" s="27"/>
      <c r="AFK284" s="27"/>
      <c r="AFL284" s="27"/>
      <c r="AFM284" s="27"/>
      <c r="AFN284" s="27"/>
      <c r="AFO284" s="27"/>
      <c r="AFP284" s="27"/>
      <c r="AFQ284" s="27"/>
      <c r="AFR284" s="27"/>
      <c r="AFS284" s="27"/>
      <c r="AFT284" s="27"/>
      <c r="AFU284" s="27"/>
      <c r="AFV284" s="27"/>
      <c r="AFW284" s="27"/>
      <c r="AFX284" s="27"/>
      <c r="AFY284" s="27"/>
      <c r="AFZ284" s="27"/>
      <c r="AGA284" s="27"/>
      <c r="AGB284" s="27"/>
      <c r="AGC284" s="27"/>
      <c r="AGD284" s="27"/>
      <c r="AGE284" s="27"/>
      <c r="AGF284" s="27"/>
      <c r="AGG284" s="27"/>
      <c r="AGH284" s="27"/>
      <c r="AGI284" s="27"/>
      <c r="AGJ284" s="27"/>
      <c r="AGK284" s="27"/>
      <c r="AGL284" s="27"/>
      <c r="AGM284" s="27"/>
      <c r="AGN284" s="27"/>
      <c r="AGO284" s="27"/>
      <c r="AGP284" s="27"/>
      <c r="AGQ284" s="27"/>
      <c r="AGR284" s="27"/>
      <c r="AGS284" s="27"/>
      <c r="AGT284" s="27"/>
      <c r="AGU284" s="27"/>
      <c r="AGV284" s="27"/>
      <c r="AGW284" s="27"/>
      <c r="AGX284" s="27"/>
      <c r="AGY284" s="27"/>
      <c r="AGZ284" s="27"/>
      <c r="AHA284" s="27"/>
      <c r="AHB284" s="27"/>
      <c r="AHC284" s="27"/>
      <c r="AHD284" s="27"/>
      <c r="AHE284" s="27"/>
      <c r="AHF284" s="27"/>
      <c r="AHG284" s="27"/>
      <c r="AHH284" s="27"/>
      <c r="AHI284" s="27"/>
      <c r="AHJ284" s="27"/>
      <c r="AHK284" s="27"/>
      <c r="AHL284" s="27"/>
      <c r="AHM284" s="27"/>
      <c r="AHN284" s="27"/>
      <c r="AHO284" s="27"/>
      <c r="AHP284" s="27"/>
      <c r="AHQ284" s="27"/>
      <c r="AHR284" s="27"/>
      <c r="AHS284" s="27"/>
      <c r="AHT284" s="27"/>
      <c r="AHU284" s="27"/>
      <c r="AHV284" s="27"/>
      <c r="AHW284" s="27"/>
      <c r="AHX284" s="27"/>
      <c r="AHY284" s="27"/>
      <c r="AHZ284" s="27"/>
      <c r="AIA284" s="27"/>
      <c r="AIB284" s="27"/>
      <c r="AIC284" s="27"/>
      <c r="AID284" s="27"/>
      <c r="AIE284" s="27"/>
      <c r="AIF284" s="27"/>
      <c r="AIG284" s="27"/>
      <c r="AIH284" s="27"/>
      <c r="AII284" s="27"/>
      <c r="AIJ284" s="27"/>
      <c r="AIK284" s="27"/>
      <c r="AIL284" s="27"/>
      <c r="AIM284" s="27"/>
      <c r="AIN284" s="27"/>
      <c r="AIO284" s="27"/>
      <c r="AIP284" s="27"/>
      <c r="AIQ284" s="27"/>
      <c r="AIR284" s="27"/>
      <c r="AIS284" s="27"/>
      <c r="AIT284" s="27"/>
      <c r="AIU284" s="27"/>
      <c r="AIV284" s="27"/>
      <c r="AIW284" s="27"/>
      <c r="AIX284" s="27"/>
      <c r="AIY284" s="27"/>
      <c r="AIZ284" s="27"/>
      <c r="AJA284" s="27"/>
      <c r="AJB284" s="27"/>
      <c r="AJC284" s="27"/>
      <c r="AJD284" s="27"/>
      <c r="AJE284" s="27"/>
      <c r="AJF284" s="27"/>
      <c r="AJG284" s="27"/>
      <c r="AJH284" s="27"/>
      <c r="AJI284" s="27"/>
      <c r="AJJ284" s="27"/>
      <c r="AJK284" s="27"/>
      <c r="AJL284" s="27"/>
      <c r="AJM284" s="27"/>
      <c r="AJN284" s="27"/>
      <c r="AJO284" s="27"/>
      <c r="AJP284" s="27"/>
      <c r="AJQ284" s="27"/>
      <c r="AJR284" s="27"/>
      <c r="AJS284" s="27"/>
      <c r="AJT284" s="27"/>
      <c r="AJU284" s="27"/>
      <c r="AJV284" s="27"/>
      <c r="AJW284" s="27"/>
      <c r="AJX284" s="27"/>
      <c r="AJY284" s="27"/>
      <c r="AJZ284" s="27"/>
      <c r="AKA284" s="27"/>
      <c r="AKB284" s="27"/>
      <c r="AKC284" s="27"/>
      <c r="AKD284" s="27"/>
      <c r="AKE284" s="27"/>
      <c r="AKF284" s="27"/>
      <c r="AKG284" s="27"/>
      <c r="AKH284" s="27"/>
      <c r="AKI284" s="27"/>
      <c r="AKJ284" s="27"/>
      <c r="AKK284" s="27"/>
      <c r="AKL284" s="27"/>
      <c r="AKM284" s="27"/>
      <c r="AKN284" s="27"/>
      <c r="AKO284" s="27"/>
      <c r="AKP284" s="27"/>
      <c r="AKQ284" s="27"/>
      <c r="AKR284" s="27"/>
      <c r="AKS284" s="27"/>
      <c r="AKT284" s="27"/>
      <c r="AKU284" s="27"/>
      <c r="AKV284" s="27"/>
      <c r="AKW284" s="27"/>
      <c r="AKX284" s="27"/>
      <c r="AKY284" s="27"/>
      <c r="AKZ284" s="27"/>
      <c r="ALA284" s="27"/>
      <c r="ALB284" s="27"/>
      <c r="ALC284" s="27"/>
      <c r="ALD284" s="27"/>
      <c r="ALE284" s="27"/>
      <c r="ALF284" s="27"/>
      <c r="ALG284" s="27"/>
      <c r="ALH284" s="27"/>
      <c r="ALI284" s="27"/>
      <c r="ALJ284" s="27"/>
      <c r="ALK284" s="27"/>
      <c r="ALL284" s="27"/>
      <c r="ALM284" s="27"/>
      <c r="ALN284" s="27"/>
      <c r="ALO284" s="27"/>
      <c r="ALP284" s="27"/>
      <c r="ALQ284" s="27"/>
      <c r="ALR284" s="27"/>
      <c r="ALS284" s="27"/>
      <c r="ALT284" s="27"/>
      <c r="ALU284" s="27"/>
      <c r="ALV284" s="27"/>
      <c r="ALW284" s="27"/>
      <c r="ALX284" s="27"/>
      <c r="ALY284" s="27"/>
      <c r="ALZ284" s="27"/>
      <c r="AMA284" s="27"/>
      <c r="AMB284" s="27"/>
      <c r="AMC284" s="27"/>
      <c r="AMD284" s="27"/>
      <c r="AME284" s="27"/>
      <c r="AMF284" s="27"/>
      <c r="AMG284" s="27"/>
      <c r="AMH284" s="27"/>
    </row>
    <row r="285" spans="1:1022" s="28" customFormat="1" x14ac:dyDescent="0.2">
      <c r="A285" s="108"/>
      <c r="B285" s="57">
        <v>68016</v>
      </c>
      <c r="C285" s="23" t="s">
        <v>262</v>
      </c>
      <c r="D285" s="24" t="s">
        <v>32</v>
      </c>
      <c r="E285" s="25">
        <v>106</v>
      </c>
      <c r="F285" s="42">
        <v>53.21</v>
      </c>
      <c r="G285" s="42">
        <f t="shared" si="8"/>
        <v>65.650000000000006</v>
      </c>
      <c r="H285" s="42">
        <f t="shared" si="9"/>
        <v>6958.9</v>
      </c>
      <c r="I285" s="26">
        <v>38.430500000000002</v>
      </c>
      <c r="J285" s="27"/>
      <c r="K285" s="43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  <c r="QR285" s="27"/>
      <c r="QS285" s="27"/>
      <c r="QT285" s="27"/>
      <c r="QU285" s="27"/>
      <c r="QV285" s="27"/>
      <c r="QW285" s="27"/>
      <c r="QX285" s="27"/>
      <c r="QY285" s="27"/>
      <c r="QZ285" s="27"/>
      <c r="RA285" s="27"/>
      <c r="RB285" s="27"/>
      <c r="RC285" s="27"/>
      <c r="RD285" s="27"/>
      <c r="RE285" s="27"/>
      <c r="RF285" s="27"/>
      <c r="RG285" s="27"/>
      <c r="RH285" s="27"/>
      <c r="RI285" s="27"/>
      <c r="RJ285" s="27"/>
      <c r="RK285" s="27"/>
      <c r="RL285" s="27"/>
      <c r="RM285" s="27"/>
      <c r="RN285" s="27"/>
      <c r="RO285" s="27"/>
      <c r="RP285" s="27"/>
      <c r="RQ285" s="27"/>
      <c r="RR285" s="27"/>
      <c r="RS285" s="27"/>
      <c r="RT285" s="27"/>
      <c r="RU285" s="27"/>
      <c r="RV285" s="27"/>
      <c r="RW285" s="27"/>
      <c r="RX285" s="27"/>
      <c r="RY285" s="27"/>
      <c r="RZ285" s="27"/>
      <c r="SA285" s="27"/>
      <c r="SB285" s="27"/>
      <c r="SC285" s="27"/>
      <c r="SD285" s="27"/>
      <c r="SE285" s="27"/>
      <c r="SF285" s="27"/>
      <c r="SG285" s="27"/>
      <c r="SH285" s="27"/>
      <c r="SI285" s="27"/>
      <c r="SJ285" s="27"/>
      <c r="SK285" s="27"/>
      <c r="SL285" s="27"/>
      <c r="SM285" s="27"/>
      <c r="SN285" s="27"/>
      <c r="SO285" s="27"/>
      <c r="SP285" s="27"/>
      <c r="SQ285" s="27"/>
      <c r="SR285" s="27"/>
      <c r="SS285" s="27"/>
      <c r="ST285" s="27"/>
      <c r="SU285" s="27"/>
      <c r="SV285" s="27"/>
      <c r="SW285" s="27"/>
      <c r="SX285" s="27"/>
      <c r="SY285" s="27"/>
      <c r="SZ285" s="27"/>
      <c r="TA285" s="27"/>
      <c r="TB285" s="27"/>
      <c r="TC285" s="27"/>
      <c r="TD285" s="27"/>
      <c r="TE285" s="27"/>
      <c r="TF285" s="27"/>
      <c r="TG285" s="27"/>
      <c r="TH285" s="27"/>
      <c r="TI285" s="27"/>
      <c r="TJ285" s="27"/>
      <c r="TK285" s="27"/>
      <c r="TL285" s="27"/>
      <c r="TM285" s="27"/>
      <c r="TN285" s="27"/>
      <c r="TO285" s="27"/>
      <c r="TP285" s="27"/>
      <c r="TQ285" s="27"/>
      <c r="TR285" s="27"/>
      <c r="TS285" s="27"/>
      <c r="TT285" s="27"/>
      <c r="TU285" s="27"/>
      <c r="TV285" s="27"/>
      <c r="TW285" s="27"/>
      <c r="TX285" s="27"/>
      <c r="TY285" s="27"/>
      <c r="TZ285" s="27"/>
      <c r="UA285" s="27"/>
      <c r="UB285" s="27"/>
      <c r="UC285" s="27"/>
      <c r="UD285" s="27"/>
      <c r="UE285" s="27"/>
      <c r="UF285" s="27"/>
      <c r="UG285" s="27"/>
      <c r="UH285" s="27"/>
      <c r="UI285" s="27"/>
      <c r="UJ285" s="27"/>
      <c r="UK285" s="27"/>
      <c r="UL285" s="27"/>
      <c r="UM285" s="27"/>
      <c r="UN285" s="27"/>
      <c r="UO285" s="27"/>
      <c r="UP285" s="27"/>
      <c r="UQ285" s="27"/>
      <c r="UR285" s="27"/>
      <c r="US285" s="27"/>
      <c r="UT285" s="27"/>
      <c r="UU285" s="27"/>
      <c r="UV285" s="27"/>
      <c r="UW285" s="27"/>
      <c r="UX285" s="27"/>
      <c r="UY285" s="27"/>
      <c r="UZ285" s="27"/>
      <c r="VA285" s="27"/>
      <c r="VB285" s="27"/>
      <c r="VC285" s="27"/>
      <c r="VD285" s="27"/>
      <c r="VE285" s="27"/>
      <c r="VF285" s="27"/>
      <c r="VG285" s="27"/>
      <c r="VH285" s="27"/>
      <c r="VI285" s="27"/>
      <c r="VJ285" s="27"/>
      <c r="VK285" s="27"/>
      <c r="VL285" s="27"/>
      <c r="VM285" s="27"/>
      <c r="VN285" s="27"/>
      <c r="VO285" s="27"/>
      <c r="VP285" s="27"/>
      <c r="VQ285" s="27"/>
      <c r="VR285" s="27"/>
      <c r="VS285" s="27"/>
      <c r="VT285" s="27"/>
      <c r="VU285" s="27"/>
      <c r="VV285" s="27"/>
      <c r="VW285" s="27"/>
      <c r="VX285" s="27"/>
      <c r="VY285" s="27"/>
      <c r="VZ285" s="27"/>
      <c r="WA285" s="27"/>
      <c r="WB285" s="27"/>
      <c r="WC285" s="27"/>
      <c r="WD285" s="27"/>
      <c r="WE285" s="27"/>
      <c r="WF285" s="27"/>
      <c r="WG285" s="27"/>
      <c r="WH285" s="27"/>
      <c r="WI285" s="27"/>
      <c r="WJ285" s="27"/>
      <c r="WK285" s="27"/>
      <c r="WL285" s="27"/>
      <c r="WM285" s="27"/>
      <c r="WN285" s="27"/>
      <c r="WO285" s="27"/>
      <c r="WP285" s="27"/>
      <c r="WQ285" s="27"/>
      <c r="WR285" s="27"/>
      <c r="WS285" s="27"/>
      <c r="WT285" s="27"/>
      <c r="WU285" s="27"/>
      <c r="WV285" s="27"/>
      <c r="WW285" s="27"/>
      <c r="WX285" s="27"/>
      <c r="WY285" s="27"/>
      <c r="WZ285" s="27"/>
      <c r="XA285" s="27"/>
      <c r="XB285" s="27"/>
      <c r="XC285" s="27"/>
      <c r="XD285" s="27"/>
      <c r="XE285" s="27"/>
      <c r="XF285" s="27"/>
      <c r="XG285" s="27"/>
      <c r="XH285" s="27"/>
      <c r="XI285" s="27"/>
      <c r="XJ285" s="27"/>
      <c r="XK285" s="27"/>
      <c r="XL285" s="27"/>
      <c r="XM285" s="27"/>
      <c r="XN285" s="27"/>
      <c r="XO285" s="27"/>
      <c r="XP285" s="27"/>
      <c r="XQ285" s="27"/>
      <c r="XR285" s="27"/>
      <c r="XS285" s="27"/>
      <c r="XT285" s="27"/>
      <c r="XU285" s="27"/>
      <c r="XV285" s="27"/>
      <c r="XW285" s="27"/>
      <c r="XX285" s="27"/>
      <c r="XY285" s="27"/>
      <c r="XZ285" s="27"/>
      <c r="YA285" s="27"/>
      <c r="YB285" s="27"/>
      <c r="YC285" s="27"/>
      <c r="YD285" s="27"/>
      <c r="YE285" s="27"/>
      <c r="YF285" s="27"/>
      <c r="YG285" s="27"/>
      <c r="YH285" s="27"/>
      <c r="YI285" s="27"/>
      <c r="YJ285" s="27"/>
      <c r="YK285" s="27"/>
      <c r="YL285" s="27"/>
      <c r="YM285" s="27"/>
      <c r="YN285" s="27"/>
      <c r="YO285" s="27"/>
      <c r="YP285" s="27"/>
      <c r="YQ285" s="27"/>
      <c r="YR285" s="27"/>
      <c r="YS285" s="27"/>
      <c r="YT285" s="27"/>
      <c r="YU285" s="27"/>
      <c r="YV285" s="27"/>
      <c r="YW285" s="27"/>
      <c r="YX285" s="27"/>
      <c r="YY285" s="27"/>
      <c r="YZ285" s="27"/>
      <c r="ZA285" s="27"/>
      <c r="ZB285" s="27"/>
      <c r="ZC285" s="27"/>
      <c r="ZD285" s="27"/>
      <c r="ZE285" s="27"/>
      <c r="ZF285" s="27"/>
      <c r="ZG285" s="27"/>
      <c r="ZH285" s="27"/>
      <c r="ZI285" s="27"/>
      <c r="ZJ285" s="27"/>
      <c r="ZK285" s="27"/>
      <c r="ZL285" s="27"/>
      <c r="ZM285" s="27"/>
      <c r="ZN285" s="27"/>
      <c r="ZO285" s="27"/>
      <c r="ZP285" s="27"/>
      <c r="ZQ285" s="27"/>
      <c r="ZR285" s="27"/>
      <c r="ZS285" s="27"/>
      <c r="ZT285" s="27"/>
      <c r="ZU285" s="27"/>
      <c r="ZV285" s="27"/>
      <c r="ZW285" s="27"/>
      <c r="ZX285" s="27"/>
      <c r="ZY285" s="27"/>
      <c r="ZZ285" s="27"/>
      <c r="AAA285" s="27"/>
      <c r="AAB285" s="27"/>
      <c r="AAC285" s="27"/>
      <c r="AAD285" s="27"/>
      <c r="AAE285" s="27"/>
      <c r="AAF285" s="27"/>
      <c r="AAG285" s="27"/>
      <c r="AAH285" s="27"/>
      <c r="AAI285" s="27"/>
      <c r="AAJ285" s="27"/>
      <c r="AAK285" s="27"/>
      <c r="AAL285" s="27"/>
      <c r="AAM285" s="27"/>
      <c r="AAN285" s="27"/>
      <c r="AAO285" s="27"/>
      <c r="AAP285" s="27"/>
      <c r="AAQ285" s="27"/>
      <c r="AAR285" s="27"/>
      <c r="AAS285" s="27"/>
      <c r="AAT285" s="27"/>
      <c r="AAU285" s="27"/>
      <c r="AAV285" s="27"/>
      <c r="AAW285" s="27"/>
      <c r="AAX285" s="27"/>
      <c r="AAY285" s="27"/>
      <c r="AAZ285" s="27"/>
      <c r="ABA285" s="27"/>
      <c r="ABB285" s="27"/>
      <c r="ABC285" s="27"/>
      <c r="ABD285" s="27"/>
      <c r="ABE285" s="27"/>
      <c r="ABF285" s="27"/>
      <c r="ABG285" s="27"/>
      <c r="ABH285" s="27"/>
      <c r="ABI285" s="27"/>
      <c r="ABJ285" s="27"/>
      <c r="ABK285" s="27"/>
      <c r="ABL285" s="27"/>
      <c r="ABM285" s="27"/>
      <c r="ABN285" s="27"/>
      <c r="ABO285" s="27"/>
      <c r="ABP285" s="27"/>
      <c r="ABQ285" s="27"/>
      <c r="ABR285" s="27"/>
      <c r="ABS285" s="27"/>
      <c r="ABT285" s="27"/>
      <c r="ABU285" s="27"/>
      <c r="ABV285" s="27"/>
      <c r="ABW285" s="27"/>
      <c r="ABX285" s="27"/>
      <c r="ABY285" s="27"/>
      <c r="ABZ285" s="27"/>
      <c r="ACA285" s="27"/>
      <c r="ACB285" s="27"/>
      <c r="ACC285" s="27"/>
      <c r="ACD285" s="27"/>
      <c r="ACE285" s="27"/>
      <c r="ACF285" s="27"/>
      <c r="ACG285" s="27"/>
      <c r="ACH285" s="27"/>
      <c r="ACI285" s="27"/>
      <c r="ACJ285" s="27"/>
      <c r="ACK285" s="27"/>
      <c r="ACL285" s="27"/>
      <c r="ACM285" s="27"/>
      <c r="ACN285" s="27"/>
      <c r="ACO285" s="27"/>
      <c r="ACP285" s="27"/>
      <c r="ACQ285" s="27"/>
      <c r="ACR285" s="27"/>
      <c r="ACS285" s="27"/>
      <c r="ACT285" s="27"/>
      <c r="ACU285" s="27"/>
      <c r="ACV285" s="27"/>
      <c r="ACW285" s="27"/>
      <c r="ACX285" s="27"/>
      <c r="ACY285" s="27"/>
      <c r="ACZ285" s="27"/>
      <c r="ADA285" s="27"/>
      <c r="ADB285" s="27"/>
      <c r="ADC285" s="27"/>
      <c r="ADD285" s="27"/>
      <c r="ADE285" s="27"/>
      <c r="ADF285" s="27"/>
      <c r="ADG285" s="27"/>
      <c r="ADH285" s="27"/>
      <c r="ADI285" s="27"/>
      <c r="ADJ285" s="27"/>
      <c r="ADK285" s="27"/>
      <c r="ADL285" s="27"/>
      <c r="ADM285" s="27"/>
      <c r="ADN285" s="27"/>
      <c r="ADO285" s="27"/>
      <c r="ADP285" s="27"/>
      <c r="ADQ285" s="27"/>
      <c r="ADR285" s="27"/>
      <c r="ADS285" s="27"/>
      <c r="ADT285" s="27"/>
      <c r="ADU285" s="27"/>
      <c r="ADV285" s="27"/>
      <c r="ADW285" s="27"/>
      <c r="ADX285" s="27"/>
      <c r="ADY285" s="27"/>
      <c r="ADZ285" s="27"/>
      <c r="AEA285" s="27"/>
      <c r="AEB285" s="27"/>
      <c r="AEC285" s="27"/>
      <c r="AED285" s="27"/>
      <c r="AEE285" s="27"/>
      <c r="AEF285" s="27"/>
      <c r="AEG285" s="27"/>
      <c r="AEH285" s="27"/>
      <c r="AEI285" s="27"/>
      <c r="AEJ285" s="27"/>
      <c r="AEK285" s="27"/>
      <c r="AEL285" s="27"/>
      <c r="AEM285" s="27"/>
      <c r="AEN285" s="27"/>
      <c r="AEO285" s="27"/>
      <c r="AEP285" s="27"/>
      <c r="AEQ285" s="27"/>
      <c r="AER285" s="27"/>
      <c r="AES285" s="27"/>
      <c r="AET285" s="27"/>
      <c r="AEU285" s="27"/>
      <c r="AEV285" s="27"/>
      <c r="AEW285" s="27"/>
      <c r="AEX285" s="27"/>
      <c r="AEY285" s="27"/>
      <c r="AEZ285" s="27"/>
      <c r="AFA285" s="27"/>
      <c r="AFB285" s="27"/>
      <c r="AFC285" s="27"/>
      <c r="AFD285" s="27"/>
      <c r="AFE285" s="27"/>
      <c r="AFF285" s="27"/>
      <c r="AFG285" s="27"/>
      <c r="AFH285" s="27"/>
      <c r="AFI285" s="27"/>
      <c r="AFJ285" s="27"/>
      <c r="AFK285" s="27"/>
      <c r="AFL285" s="27"/>
      <c r="AFM285" s="27"/>
      <c r="AFN285" s="27"/>
      <c r="AFO285" s="27"/>
      <c r="AFP285" s="27"/>
      <c r="AFQ285" s="27"/>
      <c r="AFR285" s="27"/>
      <c r="AFS285" s="27"/>
      <c r="AFT285" s="27"/>
      <c r="AFU285" s="27"/>
      <c r="AFV285" s="27"/>
      <c r="AFW285" s="27"/>
      <c r="AFX285" s="27"/>
      <c r="AFY285" s="27"/>
      <c r="AFZ285" s="27"/>
      <c r="AGA285" s="27"/>
      <c r="AGB285" s="27"/>
      <c r="AGC285" s="27"/>
      <c r="AGD285" s="27"/>
      <c r="AGE285" s="27"/>
      <c r="AGF285" s="27"/>
      <c r="AGG285" s="27"/>
      <c r="AGH285" s="27"/>
      <c r="AGI285" s="27"/>
      <c r="AGJ285" s="27"/>
      <c r="AGK285" s="27"/>
      <c r="AGL285" s="27"/>
      <c r="AGM285" s="27"/>
      <c r="AGN285" s="27"/>
      <c r="AGO285" s="27"/>
      <c r="AGP285" s="27"/>
      <c r="AGQ285" s="27"/>
      <c r="AGR285" s="27"/>
      <c r="AGS285" s="27"/>
      <c r="AGT285" s="27"/>
      <c r="AGU285" s="27"/>
      <c r="AGV285" s="27"/>
      <c r="AGW285" s="27"/>
      <c r="AGX285" s="27"/>
      <c r="AGY285" s="27"/>
      <c r="AGZ285" s="27"/>
      <c r="AHA285" s="27"/>
      <c r="AHB285" s="27"/>
      <c r="AHC285" s="27"/>
      <c r="AHD285" s="27"/>
      <c r="AHE285" s="27"/>
      <c r="AHF285" s="27"/>
      <c r="AHG285" s="27"/>
      <c r="AHH285" s="27"/>
      <c r="AHI285" s="27"/>
      <c r="AHJ285" s="27"/>
      <c r="AHK285" s="27"/>
      <c r="AHL285" s="27"/>
      <c r="AHM285" s="27"/>
      <c r="AHN285" s="27"/>
      <c r="AHO285" s="27"/>
      <c r="AHP285" s="27"/>
      <c r="AHQ285" s="27"/>
      <c r="AHR285" s="27"/>
      <c r="AHS285" s="27"/>
      <c r="AHT285" s="27"/>
      <c r="AHU285" s="27"/>
      <c r="AHV285" s="27"/>
      <c r="AHW285" s="27"/>
      <c r="AHX285" s="27"/>
      <c r="AHY285" s="27"/>
      <c r="AHZ285" s="27"/>
      <c r="AIA285" s="27"/>
      <c r="AIB285" s="27"/>
      <c r="AIC285" s="27"/>
      <c r="AID285" s="27"/>
      <c r="AIE285" s="27"/>
      <c r="AIF285" s="27"/>
      <c r="AIG285" s="27"/>
      <c r="AIH285" s="27"/>
      <c r="AII285" s="27"/>
      <c r="AIJ285" s="27"/>
      <c r="AIK285" s="27"/>
      <c r="AIL285" s="27"/>
      <c r="AIM285" s="27"/>
      <c r="AIN285" s="27"/>
      <c r="AIO285" s="27"/>
      <c r="AIP285" s="27"/>
      <c r="AIQ285" s="27"/>
      <c r="AIR285" s="27"/>
      <c r="AIS285" s="27"/>
      <c r="AIT285" s="27"/>
      <c r="AIU285" s="27"/>
      <c r="AIV285" s="27"/>
      <c r="AIW285" s="27"/>
      <c r="AIX285" s="27"/>
      <c r="AIY285" s="27"/>
      <c r="AIZ285" s="27"/>
      <c r="AJA285" s="27"/>
      <c r="AJB285" s="27"/>
      <c r="AJC285" s="27"/>
      <c r="AJD285" s="27"/>
      <c r="AJE285" s="27"/>
      <c r="AJF285" s="27"/>
      <c r="AJG285" s="27"/>
      <c r="AJH285" s="27"/>
      <c r="AJI285" s="27"/>
      <c r="AJJ285" s="27"/>
      <c r="AJK285" s="27"/>
      <c r="AJL285" s="27"/>
      <c r="AJM285" s="27"/>
      <c r="AJN285" s="27"/>
      <c r="AJO285" s="27"/>
      <c r="AJP285" s="27"/>
      <c r="AJQ285" s="27"/>
      <c r="AJR285" s="27"/>
      <c r="AJS285" s="27"/>
      <c r="AJT285" s="27"/>
      <c r="AJU285" s="27"/>
      <c r="AJV285" s="27"/>
      <c r="AJW285" s="27"/>
      <c r="AJX285" s="27"/>
      <c r="AJY285" s="27"/>
      <c r="AJZ285" s="27"/>
      <c r="AKA285" s="27"/>
      <c r="AKB285" s="27"/>
      <c r="AKC285" s="27"/>
      <c r="AKD285" s="27"/>
      <c r="AKE285" s="27"/>
      <c r="AKF285" s="27"/>
      <c r="AKG285" s="27"/>
      <c r="AKH285" s="27"/>
      <c r="AKI285" s="27"/>
      <c r="AKJ285" s="27"/>
      <c r="AKK285" s="27"/>
      <c r="AKL285" s="27"/>
      <c r="AKM285" s="27"/>
      <c r="AKN285" s="27"/>
      <c r="AKO285" s="27"/>
      <c r="AKP285" s="27"/>
      <c r="AKQ285" s="27"/>
      <c r="AKR285" s="27"/>
      <c r="AKS285" s="27"/>
      <c r="AKT285" s="27"/>
      <c r="AKU285" s="27"/>
      <c r="AKV285" s="27"/>
      <c r="AKW285" s="27"/>
      <c r="AKX285" s="27"/>
      <c r="AKY285" s="27"/>
      <c r="AKZ285" s="27"/>
      <c r="ALA285" s="27"/>
      <c r="ALB285" s="27"/>
      <c r="ALC285" s="27"/>
      <c r="ALD285" s="27"/>
      <c r="ALE285" s="27"/>
      <c r="ALF285" s="27"/>
      <c r="ALG285" s="27"/>
      <c r="ALH285" s="27"/>
      <c r="ALI285" s="27"/>
      <c r="ALJ285" s="27"/>
      <c r="ALK285" s="27"/>
      <c r="ALL285" s="27"/>
      <c r="ALM285" s="27"/>
      <c r="ALN285" s="27"/>
      <c r="ALO285" s="27"/>
      <c r="ALP285" s="27"/>
      <c r="ALQ285" s="27"/>
      <c r="ALR285" s="27"/>
      <c r="ALS285" s="27"/>
      <c r="ALT285" s="27"/>
      <c r="ALU285" s="27"/>
      <c r="ALV285" s="27"/>
      <c r="ALW285" s="27"/>
      <c r="ALX285" s="27"/>
      <c r="ALY285" s="27"/>
      <c r="ALZ285" s="27"/>
      <c r="AMA285" s="27"/>
      <c r="AMB285" s="27"/>
      <c r="AMC285" s="27"/>
      <c r="AMD285" s="27"/>
      <c r="AME285" s="27"/>
      <c r="AMF285" s="27"/>
      <c r="AMG285" s="27"/>
      <c r="AMH285" s="27"/>
    </row>
    <row r="286" spans="1:1022" s="28" customFormat="1" x14ac:dyDescent="0.2">
      <c r="A286" s="108"/>
      <c r="B286" s="57">
        <v>68047</v>
      </c>
      <c r="C286" s="23" t="s">
        <v>263</v>
      </c>
      <c r="D286" s="24" t="s">
        <v>13</v>
      </c>
      <c r="E286" s="25">
        <v>533</v>
      </c>
      <c r="F286" s="42">
        <v>6.78</v>
      </c>
      <c r="G286" s="42">
        <f t="shared" si="8"/>
        <v>8.3699999999999992</v>
      </c>
      <c r="H286" s="42">
        <f t="shared" si="9"/>
        <v>4461.21</v>
      </c>
      <c r="I286" s="26">
        <v>6.8174999999999999</v>
      </c>
      <c r="J286" s="27"/>
      <c r="K286" s="43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  <c r="QR286" s="27"/>
      <c r="QS286" s="27"/>
      <c r="QT286" s="27"/>
      <c r="QU286" s="27"/>
      <c r="QV286" s="27"/>
      <c r="QW286" s="27"/>
      <c r="QX286" s="27"/>
      <c r="QY286" s="27"/>
      <c r="QZ286" s="27"/>
      <c r="RA286" s="27"/>
      <c r="RB286" s="27"/>
      <c r="RC286" s="27"/>
      <c r="RD286" s="27"/>
      <c r="RE286" s="27"/>
      <c r="RF286" s="27"/>
      <c r="RG286" s="27"/>
      <c r="RH286" s="27"/>
      <c r="RI286" s="27"/>
      <c r="RJ286" s="27"/>
      <c r="RK286" s="27"/>
      <c r="RL286" s="27"/>
      <c r="RM286" s="27"/>
      <c r="RN286" s="27"/>
      <c r="RO286" s="27"/>
      <c r="RP286" s="27"/>
      <c r="RQ286" s="27"/>
      <c r="RR286" s="27"/>
      <c r="RS286" s="27"/>
      <c r="RT286" s="27"/>
      <c r="RU286" s="27"/>
      <c r="RV286" s="27"/>
      <c r="RW286" s="27"/>
      <c r="RX286" s="27"/>
      <c r="RY286" s="27"/>
      <c r="RZ286" s="27"/>
      <c r="SA286" s="27"/>
      <c r="SB286" s="27"/>
      <c r="SC286" s="27"/>
      <c r="SD286" s="27"/>
      <c r="SE286" s="27"/>
      <c r="SF286" s="27"/>
      <c r="SG286" s="27"/>
      <c r="SH286" s="27"/>
      <c r="SI286" s="27"/>
      <c r="SJ286" s="27"/>
      <c r="SK286" s="27"/>
      <c r="SL286" s="27"/>
      <c r="SM286" s="27"/>
      <c r="SN286" s="27"/>
      <c r="SO286" s="27"/>
      <c r="SP286" s="27"/>
      <c r="SQ286" s="27"/>
      <c r="SR286" s="27"/>
      <c r="SS286" s="27"/>
      <c r="ST286" s="27"/>
      <c r="SU286" s="27"/>
      <c r="SV286" s="27"/>
      <c r="SW286" s="27"/>
      <c r="SX286" s="27"/>
      <c r="SY286" s="27"/>
      <c r="SZ286" s="27"/>
      <c r="TA286" s="27"/>
      <c r="TB286" s="27"/>
      <c r="TC286" s="27"/>
      <c r="TD286" s="27"/>
      <c r="TE286" s="27"/>
      <c r="TF286" s="27"/>
      <c r="TG286" s="27"/>
      <c r="TH286" s="27"/>
      <c r="TI286" s="27"/>
      <c r="TJ286" s="27"/>
      <c r="TK286" s="27"/>
      <c r="TL286" s="27"/>
      <c r="TM286" s="27"/>
      <c r="TN286" s="27"/>
      <c r="TO286" s="27"/>
      <c r="TP286" s="27"/>
      <c r="TQ286" s="27"/>
      <c r="TR286" s="27"/>
      <c r="TS286" s="27"/>
      <c r="TT286" s="27"/>
      <c r="TU286" s="27"/>
      <c r="TV286" s="27"/>
      <c r="TW286" s="27"/>
      <c r="TX286" s="27"/>
      <c r="TY286" s="27"/>
      <c r="TZ286" s="27"/>
      <c r="UA286" s="27"/>
      <c r="UB286" s="27"/>
      <c r="UC286" s="27"/>
      <c r="UD286" s="27"/>
      <c r="UE286" s="27"/>
      <c r="UF286" s="27"/>
      <c r="UG286" s="27"/>
      <c r="UH286" s="27"/>
      <c r="UI286" s="27"/>
      <c r="UJ286" s="27"/>
      <c r="UK286" s="27"/>
      <c r="UL286" s="27"/>
      <c r="UM286" s="27"/>
      <c r="UN286" s="27"/>
      <c r="UO286" s="27"/>
      <c r="UP286" s="27"/>
      <c r="UQ286" s="27"/>
      <c r="UR286" s="27"/>
      <c r="US286" s="27"/>
      <c r="UT286" s="27"/>
      <c r="UU286" s="27"/>
      <c r="UV286" s="27"/>
      <c r="UW286" s="27"/>
      <c r="UX286" s="27"/>
      <c r="UY286" s="27"/>
      <c r="UZ286" s="27"/>
      <c r="VA286" s="27"/>
      <c r="VB286" s="27"/>
      <c r="VC286" s="27"/>
      <c r="VD286" s="27"/>
      <c r="VE286" s="27"/>
      <c r="VF286" s="27"/>
      <c r="VG286" s="27"/>
      <c r="VH286" s="27"/>
      <c r="VI286" s="27"/>
      <c r="VJ286" s="27"/>
      <c r="VK286" s="27"/>
      <c r="VL286" s="27"/>
      <c r="VM286" s="27"/>
      <c r="VN286" s="27"/>
      <c r="VO286" s="27"/>
      <c r="VP286" s="27"/>
      <c r="VQ286" s="27"/>
      <c r="VR286" s="27"/>
      <c r="VS286" s="27"/>
      <c r="VT286" s="27"/>
      <c r="VU286" s="27"/>
      <c r="VV286" s="27"/>
      <c r="VW286" s="27"/>
      <c r="VX286" s="27"/>
      <c r="VY286" s="27"/>
      <c r="VZ286" s="27"/>
      <c r="WA286" s="27"/>
      <c r="WB286" s="27"/>
      <c r="WC286" s="27"/>
      <c r="WD286" s="27"/>
      <c r="WE286" s="27"/>
      <c r="WF286" s="27"/>
      <c r="WG286" s="27"/>
      <c r="WH286" s="27"/>
      <c r="WI286" s="27"/>
      <c r="WJ286" s="27"/>
      <c r="WK286" s="27"/>
      <c r="WL286" s="27"/>
      <c r="WM286" s="27"/>
      <c r="WN286" s="27"/>
      <c r="WO286" s="27"/>
      <c r="WP286" s="27"/>
      <c r="WQ286" s="27"/>
      <c r="WR286" s="27"/>
      <c r="WS286" s="27"/>
      <c r="WT286" s="27"/>
      <c r="WU286" s="27"/>
      <c r="WV286" s="27"/>
      <c r="WW286" s="27"/>
      <c r="WX286" s="27"/>
      <c r="WY286" s="27"/>
      <c r="WZ286" s="27"/>
      <c r="XA286" s="27"/>
      <c r="XB286" s="27"/>
      <c r="XC286" s="27"/>
      <c r="XD286" s="27"/>
      <c r="XE286" s="27"/>
      <c r="XF286" s="27"/>
      <c r="XG286" s="27"/>
      <c r="XH286" s="27"/>
      <c r="XI286" s="27"/>
      <c r="XJ286" s="27"/>
      <c r="XK286" s="27"/>
      <c r="XL286" s="27"/>
      <c r="XM286" s="27"/>
      <c r="XN286" s="27"/>
      <c r="XO286" s="27"/>
      <c r="XP286" s="27"/>
      <c r="XQ286" s="27"/>
      <c r="XR286" s="27"/>
      <c r="XS286" s="27"/>
      <c r="XT286" s="27"/>
      <c r="XU286" s="27"/>
      <c r="XV286" s="27"/>
      <c r="XW286" s="27"/>
      <c r="XX286" s="27"/>
      <c r="XY286" s="27"/>
      <c r="XZ286" s="27"/>
      <c r="YA286" s="27"/>
      <c r="YB286" s="27"/>
      <c r="YC286" s="27"/>
      <c r="YD286" s="27"/>
      <c r="YE286" s="27"/>
      <c r="YF286" s="27"/>
      <c r="YG286" s="27"/>
      <c r="YH286" s="27"/>
      <c r="YI286" s="27"/>
      <c r="YJ286" s="27"/>
      <c r="YK286" s="27"/>
      <c r="YL286" s="27"/>
      <c r="YM286" s="27"/>
      <c r="YN286" s="27"/>
      <c r="YO286" s="27"/>
      <c r="YP286" s="27"/>
      <c r="YQ286" s="27"/>
      <c r="YR286" s="27"/>
      <c r="YS286" s="27"/>
      <c r="YT286" s="27"/>
      <c r="YU286" s="27"/>
      <c r="YV286" s="27"/>
      <c r="YW286" s="27"/>
      <c r="YX286" s="27"/>
      <c r="YY286" s="27"/>
      <c r="YZ286" s="27"/>
      <c r="ZA286" s="27"/>
      <c r="ZB286" s="27"/>
      <c r="ZC286" s="27"/>
      <c r="ZD286" s="27"/>
      <c r="ZE286" s="27"/>
      <c r="ZF286" s="27"/>
      <c r="ZG286" s="27"/>
      <c r="ZH286" s="27"/>
      <c r="ZI286" s="27"/>
      <c r="ZJ286" s="27"/>
      <c r="ZK286" s="27"/>
      <c r="ZL286" s="27"/>
      <c r="ZM286" s="27"/>
      <c r="ZN286" s="27"/>
      <c r="ZO286" s="27"/>
      <c r="ZP286" s="27"/>
      <c r="ZQ286" s="27"/>
      <c r="ZR286" s="27"/>
      <c r="ZS286" s="27"/>
      <c r="ZT286" s="27"/>
      <c r="ZU286" s="27"/>
      <c r="ZV286" s="27"/>
      <c r="ZW286" s="27"/>
      <c r="ZX286" s="27"/>
      <c r="ZY286" s="27"/>
      <c r="ZZ286" s="27"/>
      <c r="AAA286" s="27"/>
      <c r="AAB286" s="27"/>
      <c r="AAC286" s="27"/>
      <c r="AAD286" s="27"/>
      <c r="AAE286" s="27"/>
      <c r="AAF286" s="27"/>
      <c r="AAG286" s="27"/>
      <c r="AAH286" s="27"/>
      <c r="AAI286" s="27"/>
      <c r="AAJ286" s="27"/>
      <c r="AAK286" s="27"/>
      <c r="AAL286" s="27"/>
      <c r="AAM286" s="27"/>
      <c r="AAN286" s="27"/>
      <c r="AAO286" s="27"/>
      <c r="AAP286" s="27"/>
      <c r="AAQ286" s="27"/>
      <c r="AAR286" s="27"/>
      <c r="AAS286" s="27"/>
      <c r="AAT286" s="27"/>
      <c r="AAU286" s="27"/>
      <c r="AAV286" s="27"/>
      <c r="AAW286" s="27"/>
      <c r="AAX286" s="27"/>
      <c r="AAY286" s="27"/>
      <c r="AAZ286" s="27"/>
      <c r="ABA286" s="27"/>
      <c r="ABB286" s="27"/>
      <c r="ABC286" s="27"/>
      <c r="ABD286" s="27"/>
      <c r="ABE286" s="27"/>
      <c r="ABF286" s="27"/>
      <c r="ABG286" s="27"/>
      <c r="ABH286" s="27"/>
      <c r="ABI286" s="27"/>
      <c r="ABJ286" s="27"/>
      <c r="ABK286" s="27"/>
      <c r="ABL286" s="27"/>
      <c r="ABM286" s="27"/>
      <c r="ABN286" s="27"/>
      <c r="ABO286" s="27"/>
      <c r="ABP286" s="27"/>
      <c r="ABQ286" s="27"/>
      <c r="ABR286" s="27"/>
      <c r="ABS286" s="27"/>
      <c r="ABT286" s="27"/>
      <c r="ABU286" s="27"/>
      <c r="ABV286" s="27"/>
      <c r="ABW286" s="27"/>
      <c r="ABX286" s="27"/>
      <c r="ABY286" s="27"/>
      <c r="ABZ286" s="27"/>
      <c r="ACA286" s="27"/>
      <c r="ACB286" s="27"/>
      <c r="ACC286" s="27"/>
      <c r="ACD286" s="27"/>
      <c r="ACE286" s="27"/>
      <c r="ACF286" s="27"/>
      <c r="ACG286" s="27"/>
      <c r="ACH286" s="27"/>
      <c r="ACI286" s="27"/>
      <c r="ACJ286" s="27"/>
      <c r="ACK286" s="27"/>
      <c r="ACL286" s="27"/>
      <c r="ACM286" s="27"/>
      <c r="ACN286" s="27"/>
      <c r="ACO286" s="27"/>
      <c r="ACP286" s="27"/>
      <c r="ACQ286" s="27"/>
      <c r="ACR286" s="27"/>
      <c r="ACS286" s="27"/>
      <c r="ACT286" s="27"/>
      <c r="ACU286" s="27"/>
      <c r="ACV286" s="27"/>
      <c r="ACW286" s="27"/>
      <c r="ACX286" s="27"/>
      <c r="ACY286" s="27"/>
      <c r="ACZ286" s="27"/>
      <c r="ADA286" s="27"/>
      <c r="ADB286" s="27"/>
      <c r="ADC286" s="27"/>
      <c r="ADD286" s="27"/>
      <c r="ADE286" s="27"/>
      <c r="ADF286" s="27"/>
      <c r="ADG286" s="27"/>
      <c r="ADH286" s="27"/>
      <c r="ADI286" s="27"/>
      <c r="ADJ286" s="27"/>
      <c r="ADK286" s="27"/>
      <c r="ADL286" s="27"/>
      <c r="ADM286" s="27"/>
      <c r="ADN286" s="27"/>
      <c r="ADO286" s="27"/>
      <c r="ADP286" s="27"/>
      <c r="ADQ286" s="27"/>
      <c r="ADR286" s="27"/>
      <c r="ADS286" s="27"/>
      <c r="ADT286" s="27"/>
      <c r="ADU286" s="27"/>
      <c r="ADV286" s="27"/>
      <c r="ADW286" s="27"/>
      <c r="ADX286" s="27"/>
      <c r="ADY286" s="27"/>
      <c r="ADZ286" s="27"/>
      <c r="AEA286" s="27"/>
      <c r="AEB286" s="27"/>
      <c r="AEC286" s="27"/>
      <c r="AED286" s="27"/>
      <c r="AEE286" s="27"/>
      <c r="AEF286" s="27"/>
      <c r="AEG286" s="27"/>
      <c r="AEH286" s="27"/>
      <c r="AEI286" s="27"/>
      <c r="AEJ286" s="27"/>
      <c r="AEK286" s="27"/>
      <c r="AEL286" s="27"/>
      <c r="AEM286" s="27"/>
      <c r="AEN286" s="27"/>
      <c r="AEO286" s="27"/>
      <c r="AEP286" s="27"/>
      <c r="AEQ286" s="27"/>
      <c r="AER286" s="27"/>
      <c r="AES286" s="27"/>
      <c r="AET286" s="27"/>
      <c r="AEU286" s="27"/>
      <c r="AEV286" s="27"/>
      <c r="AEW286" s="27"/>
      <c r="AEX286" s="27"/>
      <c r="AEY286" s="27"/>
      <c r="AEZ286" s="27"/>
      <c r="AFA286" s="27"/>
      <c r="AFB286" s="27"/>
      <c r="AFC286" s="27"/>
      <c r="AFD286" s="27"/>
      <c r="AFE286" s="27"/>
      <c r="AFF286" s="27"/>
      <c r="AFG286" s="27"/>
      <c r="AFH286" s="27"/>
      <c r="AFI286" s="27"/>
      <c r="AFJ286" s="27"/>
      <c r="AFK286" s="27"/>
      <c r="AFL286" s="27"/>
      <c r="AFM286" s="27"/>
      <c r="AFN286" s="27"/>
      <c r="AFO286" s="27"/>
      <c r="AFP286" s="27"/>
      <c r="AFQ286" s="27"/>
      <c r="AFR286" s="27"/>
      <c r="AFS286" s="27"/>
      <c r="AFT286" s="27"/>
      <c r="AFU286" s="27"/>
      <c r="AFV286" s="27"/>
      <c r="AFW286" s="27"/>
      <c r="AFX286" s="27"/>
      <c r="AFY286" s="27"/>
      <c r="AFZ286" s="27"/>
      <c r="AGA286" s="27"/>
      <c r="AGB286" s="27"/>
      <c r="AGC286" s="27"/>
      <c r="AGD286" s="27"/>
      <c r="AGE286" s="27"/>
      <c r="AGF286" s="27"/>
      <c r="AGG286" s="27"/>
      <c r="AGH286" s="27"/>
      <c r="AGI286" s="27"/>
      <c r="AGJ286" s="27"/>
      <c r="AGK286" s="27"/>
      <c r="AGL286" s="27"/>
      <c r="AGM286" s="27"/>
      <c r="AGN286" s="27"/>
      <c r="AGO286" s="27"/>
      <c r="AGP286" s="27"/>
      <c r="AGQ286" s="27"/>
      <c r="AGR286" s="27"/>
      <c r="AGS286" s="27"/>
      <c r="AGT286" s="27"/>
      <c r="AGU286" s="27"/>
      <c r="AGV286" s="27"/>
      <c r="AGW286" s="27"/>
      <c r="AGX286" s="27"/>
      <c r="AGY286" s="27"/>
      <c r="AGZ286" s="27"/>
      <c r="AHA286" s="27"/>
      <c r="AHB286" s="27"/>
      <c r="AHC286" s="27"/>
      <c r="AHD286" s="27"/>
      <c r="AHE286" s="27"/>
      <c r="AHF286" s="27"/>
      <c r="AHG286" s="27"/>
      <c r="AHH286" s="27"/>
      <c r="AHI286" s="27"/>
      <c r="AHJ286" s="27"/>
      <c r="AHK286" s="27"/>
      <c r="AHL286" s="27"/>
      <c r="AHM286" s="27"/>
      <c r="AHN286" s="27"/>
      <c r="AHO286" s="27"/>
      <c r="AHP286" s="27"/>
      <c r="AHQ286" s="27"/>
      <c r="AHR286" s="27"/>
      <c r="AHS286" s="27"/>
      <c r="AHT286" s="27"/>
      <c r="AHU286" s="27"/>
      <c r="AHV286" s="27"/>
      <c r="AHW286" s="27"/>
      <c r="AHX286" s="27"/>
      <c r="AHY286" s="27"/>
      <c r="AHZ286" s="27"/>
      <c r="AIA286" s="27"/>
      <c r="AIB286" s="27"/>
      <c r="AIC286" s="27"/>
      <c r="AID286" s="27"/>
      <c r="AIE286" s="27"/>
      <c r="AIF286" s="27"/>
      <c r="AIG286" s="27"/>
      <c r="AIH286" s="27"/>
      <c r="AII286" s="27"/>
      <c r="AIJ286" s="27"/>
      <c r="AIK286" s="27"/>
      <c r="AIL286" s="27"/>
      <c r="AIM286" s="27"/>
      <c r="AIN286" s="27"/>
      <c r="AIO286" s="27"/>
      <c r="AIP286" s="27"/>
      <c r="AIQ286" s="27"/>
      <c r="AIR286" s="27"/>
      <c r="AIS286" s="27"/>
      <c r="AIT286" s="27"/>
      <c r="AIU286" s="27"/>
      <c r="AIV286" s="27"/>
      <c r="AIW286" s="27"/>
      <c r="AIX286" s="27"/>
      <c r="AIY286" s="27"/>
      <c r="AIZ286" s="27"/>
      <c r="AJA286" s="27"/>
      <c r="AJB286" s="27"/>
      <c r="AJC286" s="27"/>
      <c r="AJD286" s="27"/>
      <c r="AJE286" s="27"/>
      <c r="AJF286" s="27"/>
      <c r="AJG286" s="27"/>
      <c r="AJH286" s="27"/>
      <c r="AJI286" s="27"/>
      <c r="AJJ286" s="27"/>
      <c r="AJK286" s="27"/>
      <c r="AJL286" s="27"/>
      <c r="AJM286" s="27"/>
      <c r="AJN286" s="27"/>
      <c r="AJO286" s="27"/>
      <c r="AJP286" s="27"/>
      <c r="AJQ286" s="27"/>
      <c r="AJR286" s="27"/>
      <c r="AJS286" s="27"/>
      <c r="AJT286" s="27"/>
      <c r="AJU286" s="27"/>
      <c r="AJV286" s="27"/>
      <c r="AJW286" s="27"/>
      <c r="AJX286" s="27"/>
      <c r="AJY286" s="27"/>
      <c r="AJZ286" s="27"/>
      <c r="AKA286" s="27"/>
      <c r="AKB286" s="27"/>
      <c r="AKC286" s="27"/>
      <c r="AKD286" s="27"/>
      <c r="AKE286" s="27"/>
      <c r="AKF286" s="27"/>
      <c r="AKG286" s="27"/>
      <c r="AKH286" s="27"/>
      <c r="AKI286" s="27"/>
      <c r="AKJ286" s="27"/>
      <c r="AKK286" s="27"/>
      <c r="AKL286" s="27"/>
      <c r="AKM286" s="27"/>
      <c r="AKN286" s="27"/>
      <c r="AKO286" s="27"/>
      <c r="AKP286" s="27"/>
      <c r="AKQ286" s="27"/>
      <c r="AKR286" s="27"/>
      <c r="AKS286" s="27"/>
      <c r="AKT286" s="27"/>
      <c r="AKU286" s="27"/>
      <c r="AKV286" s="27"/>
      <c r="AKW286" s="27"/>
      <c r="AKX286" s="27"/>
      <c r="AKY286" s="27"/>
      <c r="AKZ286" s="27"/>
      <c r="ALA286" s="27"/>
      <c r="ALB286" s="27"/>
      <c r="ALC286" s="27"/>
      <c r="ALD286" s="27"/>
      <c r="ALE286" s="27"/>
      <c r="ALF286" s="27"/>
      <c r="ALG286" s="27"/>
      <c r="ALH286" s="27"/>
      <c r="ALI286" s="27"/>
      <c r="ALJ286" s="27"/>
      <c r="ALK286" s="27"/>
      <c r="ALL286" s="27"/>
      <c r="ALM286" s="27"/>
      <c r="ALN286" s="27"/>
      <c r="ALO286" s="27"/>
      <c r="ALP286" s="27"/>
      <c r="ALQ286" s="27"/>
      <c r="ALR286" s="27"/>
      <c r="ALS286" s="27"/>
      <c r="ALT286" s="27"/>
      <c r="ALU286" s="27"/>
      <c r="ALV286" s="27"/>
      <c r="ALW286" s="27"/>
      <c r="ALX286" s="27"/>
      <c r="ALY286" s="27"/>
      <c r="ALZ286" s="27"/>
      <c r="AMA286" s="27"/>
      <c r="AMB286" s="27"/>
      <c r="AMC286" s="27"/>
      <c r="AMD286" s="27"/>
      <c r="AME286" s="27"/>
      <c r="AMF286" s="27"/>
      <c r="AMG286" s="27"/>
      <c r="AMH286" s="27"/>
    </row>
    <row r="287" spans="1:1022" s="28" customFormat="1" x14ac:dyDescent="0.2">
      <c r="A287" s="108"/>
      <c r="B287" s="57">
        <v>68049</v>
      </c>
      <c r="C287" s="23" t="s">
        <v>264</v>
      </c>
      <c r="D287" s="24" t="s">
        <v>13</v>
      </c>
      <c r="E287" s="25">
        <v>533</v>
      </c>
      <c r="F287" s="42">
        <v>7.79</v>
      </c>
      <c r="G287" s="42">
        <f t="shared" si="8"/>
        <v>9.61</v>
      </c>
      <c r="H287" s="42">
        <f t="shared" si="9"/>
        <v>5122.13</v>
      </c>
      <c r="I287" s="26">
        <v>7.4234999999999998</v>
      </c>
      <c r="J287" s="27"/>
      <c r="K287" s="43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  <c r="QR287" s="27"/>
      <c r="QS287" s="27"/>
      <c r="QT287" s="27"/>
      <c r="QU287" s="27"/>
      <c r="QV287" s="27"/>
      <c r="QW287" s="27"/>
      <c r="QX287" s="27"/>
      <c r="QY287" s="27"/>
      <c r="QZ287" s="27"/>
      <c r="RA287" s="27"/>
      <c r="RB287" s="27"/>
      <c r="RC287" s="27"/>
      <c r="RD287" s="27"/>
      <c r="RE287" s="27"/>
      <c r="RF287" s="27"/>
      <c r="RG287" s="27"/>
      <c r="RH287" s="27"/>
      <c r="RI287" s="27"/>
      <c r="RJ287" s="27"/>
      <c r="RK287" s="27"/>
      <c r="RL287" s="27"/>
      <c r="RM287" s="27"/>
      <c r="RN287" s="27"/>
      <c r="RO287" s="27"/>
      <c r="RP287" s="27"/>
      <c r="RQ287" s="27"/>
      <c r="RR287" s="27"/>
      <c r="RS287" s="27"/>
      <c r="RT287" s="27"/>
      <c r="RU287" s="27"/>
      <c r="RV287" s="27"/>
      <c r="RW287" s="27"/>
      <c r="RX287" s="27"/>
      <c r="RY287" s="27"/>
      <c r="RZ287" s="27"/>
      <c r="SA287" s="27"/>
      <c r="SB287" s="27"/>
      <c r="SC287" s="27"/>
      <c r="SD287" s="27"/>
      <c r="SE287" s="27"/>
      <c r="SF287" s="27"/>
      <c r="SG287" s="27"/>
      <c r="SH287" s="27"/>
      <c r="SI287" s="27"/>
      <c r="SJ287" s="27"/>
      <c r="SK287" s="27"/>
      <c r="SL287" s="27"/>
      <c r="SM287" s="27"/>
      <c r="SN287" s="27"/>
      <c r="SO287" s="27"/>
      <c r="SP287" s="27"/>
      <c r="SQ287" s="27"/>
      <c r="SR287" s="27"/>
      <c r="SS287" s="27"/>
      <c r="ST287" s="27"/>
      <c r="SU287" s="27"/>
      <c r="SV287" s="27"/>
      <c r="SW287" s="27"/>
      <c r="SX287" s="27"/>
      <c r="SY287" s="27"/>
      <c r="SZ287" s="27"/>
      <c r="TA287" s="27"/>
      <c r="TB287" s="27"/>
      <c r="TC287" s="27"/>
      <c r="TD287" s="27"/>
      <c r="TE287" s="27"/>
      <c r="TF287" s="27"/>
      <c r="TG287" s="27"/>
      <c r="TH287" s="27"/>
      <c r="TI287" s="27"/>
      <c r="TJ287" s="27"/>
      <c r="TK287" s="27"/>
      <c r="TL287" s="27"/>
      <c r="TM287" s="27"/>
      <c r="TN287" s="27"/>
      <c r="TO287" s="27"/>
      <c r="TP287" s="27"/>
      <c r="TQ287" s="27"/>
      <c r="TR287" s="27"/>
      <c r="TS287" s="27"/>
      <c r="TT287" s="27"/>
      <c r="TU287" s="27"/>
      <c r="TV287" s="27"/>
      <c r="TW287" s="27"/>
      <c r="TX287" s="27"/>
      <c r="TY287" s="27"/>
      <c r="TZ287" s="27"/>
      <c r="UA287" s="27"/>
      <c r="UB287" s="27"/>
      <c r="UC287" s="27"/>
      <c r="UD287" s="27"/>
      <c r="UE287" s="27"/>
      <c r="UF287" s="27"/>
      <c r="UG287" s="27"/>
      <c r="UH287" s="27"/>
      <c r="UI287" s="27"/>
      <c r="UJ287" s="27"/>
      <c r="UK287" s="27"/>
      <c r="UL287" s="27"/>
      <c r="UM287" s="27"/>
      <c r="UN287" s="27"/>
      <c r="UO287" s="27"/>
      <c r="UP287" s="27"/>
      <c r="UQ287" s="27"/>
      <c r="UR287" s="27"/>
      <c r="US287" s="27"/>
      <c r="UT287" s="27"/>
      <c r="UU287" s="27"/>
      <c r="UV287" s="27"/>
      <c r="UW287" s="27"/>
      <c r="UX287" s="27"/>
      <c r="UY287" s="27"/>
      <c r="UZ287" s="27"/>
      <c r="VA287" s="27"/>
      <c r="VB287" s="27"/>
      <c r="VC287" s="27"/>
      <c r="VD287" s="27"/>
      <c r="VE287" s="27"/>
      <c r="VF287" s="27"/>
      <c r="VG287" s="27"/>
      <c r="VH287" s="27"/>
      <c r="VI287" s="27"/>
      <c r="VJ287" s="27"/>
      <c r="VK287" s="27"/>
      <c r="VL287" s="27"/>
      <c r="VM287" s="27"/>
      <c r="VN287" s="27"/>
      <c r="VO287" s="27"/>
      <c r="VP287" s="27"/>
      <c r="VQ287" s="27"/>
      <c r="VR287" s="27"/>
      <c r="VS287" s="27"/>
      <c r="VT287" s="27"/>
      <c r="VU287" s="27"/>
      <c r="VV287" s="27"/>
      <c r="VW287" s="27"/>
      <c r="VX287" s="27"/>
      <c r="VY287" s="27"/>
      <c r="VZ287" s="27"/>
      <c r="WA287" s="27"/>
      <c r="WB287" s="27"/>
      <c r="WC287" s="27"/>
      <c r="WD287" s="27"/>
      <c r="WE287" s="27"/>
      <c r="WF287" s="27"/>
      <c r="WG287" s="27"/>
      <c r="WH287" s="27"/>
      <c r="WI287" s="27"/>
      <c r="WJ287" s="27"/>
      <c r="WK287" s="27"/>
      <c r="WL287" s="27"/>
      <c r="WM287" s="27"/>
      <c r="WN287" s="27"/>
      <c r="WO287" s="27"/>
      <c r="WP287" s="27"/>
      <c r="WQ287" s="27"/>
      <c r="WR287" s="27"/>
      <c r="WS287" s="27"/>
      <c r="WT287" s="27"/>
      <c r="WU287" s="27"/>
      <c r="WV287" s="27"/>
      <c r="WW287" s="27"/>
      <c r="WX287" s="27"/>
      <c r="WY287" s="27"/>
      <c r="WZ287" s="27"/>
      <c r="XA287" s="27"/>
      <c r="XB287" s="27"/>
      <c r="XC287" s="27"/>
      <c r="XD287" s="27"/>
      <c r="XE287" s="27"/>
      <c r="XF287" s="27"/>
      <c r="XG287" s="27"/>
      <c r="XH287" s="27"/>
      <c r="XI287" s="27"/>
      <c r="XJ287" s="27"/>
      <c r="XK287" s="27"/>
      <c r="XL287" s="27"/>
      <c r="XM287" s="27"/>
      <c r="XN287" s="27"/>
      <c r="XO287" s="27"/>
      <c r="XP287" s="27"/>
      <c r="XQ287" s="27"/>
      <c r="XR287" s="27"/>
      <c r="XS287" s="27"/>
      <c r="XT287" s="27"/>
      <c r="XU287" s="27"/>
      <c r="XV287" s="27"/>
      <c r="XW287" s="27"/>
      <c r="XX287" s="27"/>
      <c r="XY287" s="27"/>
      <c r="XZ287" s="27"/>
      <c r="YA287" s="27"/>
      <c r="YB287" s="27"/>
      <c r="YC287" s="27"/>
      <c r="YD287" s="27"/>
      <c r="YE287" s="27"/>
      <c r="YF287" s="27"/>
      <c r="YG287" s="27"/>
      <c r="YH287" s="27"/>
      <c r="YI287" s="27"/>
      <c r="YJ287" s="27"/>
      <c r="YK287" s="27"/>
      <c r="YL287" s="27"/>
      <c r="YM287" s="27"/>
      <c r="YN287" s="27"/>
      <c r="YO287" s="27"/>
      <c r="YP287" s="27"/>
      <c r="YQ287" s="27"/>
      <c r="YR287" s="27"/>
      <c r="YS287" s="27"/>
      <c r="YT287" s="27"/>
      <c r="YU287" s="27"/>
      <c r="YV287" s="27"/>
      <c r="YW287" s="27"/>
      <c r="YX287" s="27"/>
      <c r="YY287" s="27"/>
      <c r="YZ287" s="27"/>
      <c r="ZA287" s="27"/>
      <c r="ZB287" s="27"/>
      <c r="ZC287" s="27"/>
      <c r="ZD287" s="27"/>
      <c r="ZE287" s="27"/>
      <c r="ZF287" s="27"/>
      <c r="ZG287" s="27"/>
      <c r="ZH287" s="27"/>
      <c r="ZI287" s="27"/>
      <c r="ZJ287" s="27"/>
      <c r="ZK287" s="27"/>
      <c r="ZL287" s="27"/>
      <c r="ZM287" s="27"/>
      <c r="ZN287" s="27"/>
      <c r="ZO287" s="27"/>
      <c r="ZP287" s="27"/>
      <c r="ZQ287" s="27"/>
      <c r="ZR287" s="27"/>
      <c r="ZS287" s="27"/>
      <c r="ZT287" s="27"/>
      <c r="ZU287" s="27"/>
      <c r="ZV287" s="27"/>
      <c r="ZW287" s="27"/>
      <c r="ZX287" s="27"/>
      <c r="ZY287" s="27"/>
      <c r="ZZ287" s="27"/>
      <c r="AAA287" s="27"/>
      <c r="AAB287" s="27"/>
      <c r="AAC287" s="27"/>
      <c r="AAD287" s="27"/>
      <c r="AAE287" s="27"/>
      <c r="AAF287" s="27"/>
      <c r="AAG287" s="27"/>
      <c r="AAH287" s="27"/>
      <c r="AAI287" s="27"/>
      <c r="AAJ287" s="27"/>
      <c r="AAK287" s="27"/>
      <c r="AAL287" s="27"/>
      <c r="AAM287" s="27"/>
      <c r="AAN287" s="27"/>
      <c r="AAO287" s="27"/>
      <c r="AAP287" s="27"/>
      <c r="AAQ287" s="27"/>
      <c r="AAR287" s="27"/>
      <c r="AAS287" s="27"/>
      <c r="AAT287" s="27"/>
      <c r="AAU287" s="27"/>
      <c r="AAV287" s="27"/>
      <c r="AAW287" s="27"/>
      <c r="AAX287" s="27"/>
      <c r="AAY287" s="27"/>
      <c r="AAZ287" s="27"/>
      <c r="ABA287" s="27"/>
      <c r="ABB287" s="27"/>
      <c r="ABC287" s="27"/>
      <c r="ABD287" s="27"/>
      <c r="ABE287" s="27"/>
      <c r="ABF287" s="27"/>
      <c r="ABG287" s="27"/>
      <c r="ABH287" s="27"/>
      <c r="ABI287" s="27"/>
      <c r="ABJ287" s="27"/>
      <c r="ABK287" s="27"/>
      <c r="ABL287" s="27"/>
      <c r="ABM287" s="27"/>
      <c r="ABN287" s="27"/>
      <c r="ABO287" s="27"/>
      <c r="ABP287" s="27"/>
      <c r="ABQ287" s="27"/>
      <c r="ABR287" s="27"/>
      <c r="ABS287" s="27"/>
      <c r="ABT287" s="27"/>
      <c r="ABU287" s="27"/>
      <c r="ABV287" s="27"/>
      <c r="ABW287" s="27"/>
      <c r="ABX287" s="27"/>
      <c r="ABY287" s="27"/>
      <c r="ABZ287" s="27"/>
      <c r="ACA287" s="27"/>
      <c r="ACB287" s="27"/>
      <c r="ACC287" s="27"/>
      <c r="ACD287" s="27"/>
      <c r="ACE287" s="27"/>
      <c r="ACF287" s="27"/>
      <c r="ACG287" s="27"/>
      <c r="ACH287" s="27"/>
      <c r="ACI287" s="27"/>
      <c r="ACJ287" s="27"/>
      <c r="ACK287" s="27"/>
      <c r="ACL287" s="27"/>
      <c r="ACM287" s="27"/>
      <c r="ACN287" s="27"/>
      <c r="ACO287" s="27"/>
      <c r="ACP287" s="27"/>
      <c r="ACQ287" s="27"/>
      <c r="ACR287" s="27"/>
      <c r="ACS287" s="27"/>
      <c r="ACT287" s="27"/>
      <c r="ACU287" s="27"/>
      <c r="ACV287" s="27"/>
      <c r="ACW287" s="27"/>
      <c r="ACX287" s="27"/>
      <c r="ACY287" s="27"/>
      <c r="ACZ287" s="27"/>
      <c r="ADA287" s="27"/>
      <c r="ADB287" s="27"/>
      <c r="ADC287" s="27"/>
      <c r="ADD287" s="27"/>
      <c r="ADE287" s="27"/>
      <c r="ADF287" s="27"/>
      <c r="ADG287" s="27"/>
      <c r="ADH287" s="27"/>
      <c r="ADI287" s="27"/>
      <c r="ADJ287" s="27"/>
      <c r="ADK287" s="27"/>
      <c r="ADL287" s="27"/>
      <c r="ADM287" s="27"/>
      <c r="ADN287" s="27"/>
      <c r="ADO287" s="27"/>
      <c r="ADP287" s="27"/>
      <c r="ADQ287" s="27"/>
      <c r="ADR287" s="27"/>
      <c r="ADS287" s="27"/>
      <c r="ADT287" s="27"/>
      <c r="ADU287" s="27"/>
      <c r="ADV287" s="27"/>
      <c r="ADW287" s="27"/>
      <c r="ADX287" s="27"/>
      <c r="ADY287" s="27"/>
      <c r="ADZ287" s="27"/>
      <c r="AEA287" s="27"/>
      <c r="AEB287" s="27"/>
      <c r="AEC287" s="27"/>
      <c r="AED287" s="27"/>
      <c r="AEE287" s="27"/>
      <c r="AEF287" s="27"/>
      <c r="AEG287" s="27"/>
      <c r="AEH287" s="27"/>
      <c r="AEI287" s="27"/>
      <c r="AEJ287" s="27"/>
      <c r="AEK287" s="27"/>
      <c r="AEL287" s="27"/>
      <c r="AEM287" s="27"/>
      <c r="AEN287" s="27"/>
      <c r="AEO287" s="27"/>
      <c r="AEP287" s="27"/>
      <c r="AEQ287" s="27"/>
      <c r="AER287" s="27"/>
      <c r="AES287" s="27"/>
      <c r="AET287" s="27"/>
      <c r="AEU287" s="27"/>
      <c r="AEV287" s="27"/>
      <c r="AEW287" s="27"/>
      <c r="AEX287" s="27"/>
      <c r="AEY287" s="27"/>
      <c r="AEZ287" s="27"/>
      <c r="AFA287" s="27"/>
      <c r="AFB287" s="27"/>
      <c r="AFC287" s="27"/>
      <c r="AFD287" s="27"/>
      <c r="AFE287" s="27"/>
      <c r="AFF287" s="27"/>
      <c r="AFG287" s="27"/>
      <c r="AFH287" s="27"/>
      <c r="AFI287" s="27"/>
      <c r="AFJ287" s="27"/>
      <c r="AFK287" s="27"/>
      <c r="AFL287" s="27"/>
      <c r="AFM287" s="27"/>
      <c r="AFN287" s="27"/>
      <c r="AFO287" s="27"/>
      <c r="AFP287" s="27"/>
      <c r="AFQ287" s="27"/>
      <c r="AFR287" s="27"/>
      <c r="AFS287" s="27"/>
      <c r="AFT287" s="27"/>
      <c r="AFU287" s="27"/>
      <c r="AFV287" s="27"/>
      <c r="AFW287" s="27"/>
      <c r="AFX287" s="27"/>
      <c r="AFY287" s="27"/>
      <c r="AFZ287" s="27"/>
      <c r="AGA287" s="27"/>
      <c r="AGB287" s="27"/>
      <c r="AGC287" s="27"/>
      <c r="AGD287" s="27"/>
      <c r="AGE287" s="27"/>
      <c r="AGF287" s="27"/>
      <c r="AGG287" s="27"/>
      <c r="AGH287" s="27"/>
      <c r="AGI287" s="27"/>
      <c r="AGJ287" s="27"/>
      <c r="AGK287" s="27"/>
      <c r="AGL287" s="27"/>
      <c r="AGM287" s="27"/>
      <c r="AGN287" s="27"/>
      <c r="AGO287" s="27"/>
      <c r="AGP287" s="27"/>
      <c r="AGQ287" s="27"/>
      <c r="AGR287" s="27"/>
      <c r="AGS287" s="27"/>
      <c r="AGT287" s="27"/>
      <c r="AGU287" s="27"/>
      <c r="AGV287" s="27"/>
      <c r="AGW287" s="27"/>
      <c r="AGX287" s="27"/>
      <c r="AGY287" s="27"/>
      <c r="AGZ287" s="27"/>
      <c r="AHA287" s="27"/>
      <c r="AHB287" s="27"/>
      <c r="AHC287" s="27"/>
      <c r="AHD287" s="27"/>
      <c r="AHE287" s="27"/>
      <c r="AHF287" s="27"/>
      <c r="AHG287" s="27"/>
      <c r="AHH287" s="27"/>
      <c r="AHI287" s="27"/>
      <c r="AHJ287" s="27"/>
      <c r="AHK287" s="27"/>
      <c r="AHL287" s="27"/>
      <c r="AHM287" s="27"/>
      <c r="AHN287" s="27"/>
      <c r="AHO287" s="27"/>
      <c r="AHP287" s="27"/>
      <c r="AHQ287" s="27"/>
      <c r="AHR287" s="27"/>
      <c r="AHS287" s="27"/>
      <c r="AHT287" s="27"/>
      <c r="AHU287" s="27"/>
      <c r="AHV287" s="27"/>
      <c r="AHW287" s="27"/>
      <c r="AHX287" s="27"/>
      <c r="AHY287" s="27"/>
      <c r="AHZ287" s="27"/>
      <c r="AIA287" s="27"/>
      <c r="AIB287" s="27"/>
      <c r="AIC287" s="27"/>
      <c r="AID287" s="27"/>
      <c r="AIE287" s="27"/>
      <c r="AIF287" s="27"/>
      <c r="AIG287" s="27"/>
      <c r="AIH287" s="27"/>
      <c r="AII287" s="27"/>
      <c r="AIJ287" s="27"/>
      <c r="AIK287" s="27"/>
      <c r="AIL287" s="27"/>
      <c r="AIM287" s="27"/>
      <c r="AIN287" s="27"/>
      <c r="AIO287" s="27"/>
      <c r="AIP287" s="27"/>
      <c r="AIQ287" s="27"/>
      <c r="AIR287" s="27"/>
      <c r="AIS287" s="27"/>
      <c r="AIT287" s="27"/>
      <c r="AIU287" s="27"/>
      <c r="AIV287" s="27"/>
      <c r="AIW287" s="27"/>
      <c r="AIX287" s="27"/>
      <c r="AIY287" s="27"/>
      <c r="AIZ287" s="27"/>
      <c r="AJA287" s="27"/>
      <c r="AJB287" s="27"/>
      <c r="AJC287" s="27"/>
      <c r="AJD287" s="27"/>
      <c r="AJE287" s="27"/>
      <c r="AJF287" s="27"/>
      <c r="AJG287" s="27"/>
      <c r="AJH287" s="27"/>
      <c r="AJI287" s="27"/>
      <c r="AJJ287" s="27"/>
      <c r="AJK287" s="27"/>
      <c r="AJL287" s="27"/>
      <c r="AJM287" s="27"/>
      <c r="AJN287" s="27"/>
      <c r="AJO287" s="27"/>
      <c r="AJP287" s="27"/>
      <c r="AJQ287" s="27"/>
      <c r="AJR287" s="27"/>
      <c r="AJS287" s="27"/>
      <c r="AJT287" s="27"/>
      <c r="AJU287" s="27"/>
      <c r="AJV287" s="27"/>
      <c r="AJW287" s="27"/>
      <c r="AJX287" s="27"/>
      <c r="AJY287" s="27"/>
      <c r="AJZ287" s="27"/>
      <c r="AKA287" s="27"/>
      <c r="AKB287" s="27"/>
      <c r="AKC287" s="27"/>
      <c r="AKD287" s="27"/>
      <c r="AKE287" s="27"/>
      <c r="AKF287" s="27"/>
      <c r="AKG287" s="27"/>
      <c r="AKH287" s="27"/>
      <c r="AKI287" s="27"/>
      <c r="AKJ287" s="27"/>
      <c r="AKK287" s="27"/>
      <c r="AKL287" s="27"/>
      <c r="AKM287" s="27"/>
      <c r="AKN287" s="27"/>
      <c r="AKO287" s="27"/>
      <c r="AKP287" s="27"/>
      <c r="AKQ287" s="27"/>
      <c r="AKR287" s="27"/>
      <c r="AKS287" s="27"/>
      <c r="AKT287" s="27"/>
      <c r="AKU287" s="27"/>
      <c r="AKV287" s="27"/>
      <c r="AKW287" s="27"/>
      <c r="AKX287" s="27"/>
      <c r="AKY287" s="27"/>
      <c r="AKZ287" s="27"/>
      <c r="ALA287" s="27"/>
      <c r="ALB287" s="27"/>
      <c r="ALC287" s="27"/>
      <c r="ALD287" s="27"/>
      <c r="ALE287" s="27"/>
      <c r="ALF287" s="27"/>
      <c r="ALG287" s="27"/>
      <c r="ALH287" s="27"/>
      <c r="ALI287" s="27"/>
      <c r="ALJ287" s="27"/>
      <c r="ALK287" s="27"/>
      <c r="ALL287" s="27"/>
      <c r="ALM287" s="27"/>
      <c r="ALN287" s="27"/>
      <c r="ALO287" s="27"/>
      <c r="ALP287" s="27"/>
      <c r="ALQ287" s="27"/>
      <c r="ALR287" s="27"/>
      <c r="ALS287" s="27"/>
      <c r="ALT287" s="27"/>
      <c r="ALU287" s="27"/>
      <c r="ALV287" s="27"/>
      <c r="ALW287" s="27"/>
      <c r="ALX287" s="27"/>
      <c r="ALY287" s="27"/>
      <c r="ALZ287" s="27"/>
      <c r="AMA287" s="27"/>
      <c r="AMB287" s="27"/>
      <c r="AMC287" s="27"/>
      <c r="AMD287" s="27"/>
      <c r="AME287" s="27"/>
      <c r="AMF287" s="27"/>
      <c r="AMG287" s="27"/>
      <c r="AMH287" s="27"/>
    </row>
    <row r="288" spans="1:1022" s="28" customFormat="1" x14ac:dyDescent="0.2">
      <c r="A288" s="108"/>
      <c r="B288" s="57">
        <v>68084</v>
      </c>
      <c r="C288" s="23" t="s">
        <v>265</v>
      </c>
      <c r="D288" s="24" t="s">
        <v>13</v>
      </c>
      <c r="E288" s="25">
        <v>106</v>
      </c>
      <c r="F288" s="42">
        <v>13.43</v>
      </c>
      <c r="G288" s="42">
        <f t="shared" si="8"/>
        <v>16.57</v>
      </c>
      <c r="H288" s="42">
        <f t="shared" si="9"/>
        <v>1756.42</v>
      </c>
      <c r="I288" s="26">
        <v>13.13</v>
      </c>
      <c r="J288" s="27"/>
      <c r="K288" s="43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  <c r="QR288" s="27"/>
      <c r="QS288" s="27"/>
      <c r="QT288" s="27"/>
      <c r="QU288" s="27"/>
      <c r="QV288" s="27"/>
      <c r="QW288" s="27"/>
      <c r="QX288" s="27"/>
      <c r="QY288" s="27"/>
      <c r="QZ288" s="27"/>
      <c r="RA288" s="27"/>
      <c r="RB288" s="27"/>
      <c r="RC288" s="27"/>
      <c r="RD288" s="27"/>
      <c r="RE288" s="27"/>
      <c r="RF288" s="27"/>
      <c r="RG288" s="27"/>
      <c r="RH288" s="27"/>
      <c r="RI288" s="27"/>
      <c r="RJ288" s="27"/>
      <c r="RK288" s="27"/>
      <c r="RL288" s="27"/>
      <c r="RM288" s="27"/>
      <c r="RN288" s="27"/>
      <c r="RO288" s="27"/>
      <c r="RP288" s="27"/>
      <c r="RQ288" s="27"/>
      <c r="RR288" s="27"/>
      <c r="RS288" s="27"/>
      <c r="RT288" s="27"/>
      <c r="RU288" s="27"/>
      <c r="RV288" s="27"/>
      <c r="RW288" s="27"/>
      <c r="RX288" s="27"/>
      <c r="RY288" s="27"/>
      <c r="RZ288" s="27"/>
      <c r="SA288" s="27"/>
      <c r="SB288" s="27"/>
      <c r="SC288" s="27"/>
      <c r="SD288" s="27"/>
      <c r="SE288" s="27"/>
      <c r="SF288" s="27"/>
      <c r="SG288" s="27"/>
      <c r="SH288" s="27"/>
      <c r="SI288" s="27"/>
      <c r="SJ288" s="27"/>
      <c r="SK288" s="27"/>
      <c r="SL288" s="27"/>
      <c r="SM288" s="27"/>
      <c r="SN288" s="27"/>
      <c r="SO288" s="27"/>
      <c r="SP288" s="27"/>
      <c r="SQ288" s="27"/>
      <c r="SR288" s="27"/>
      <c r="SS288" s="27"/>
      <c r="ST288" s="27"/>
      <c r="SU288" s="27"/>
      <c r="SV288" s="27"/>
      <c r="SW288" s="27"/>
      <c r="SX288" s="27"/>
      <c r="SY288" s="27"/>
      <c r="SZ288" s="27"/>
      <c r="TA288" s="27"/>
      <c r="TB288" s="27"/>
      <c r="TC288" s="27"/>
      <c r="TD288" s="27"/>
      <c r="TE288" s="27"/>
      <c r="TF288" s="27"/>
      <c r="TG288" s="27"/>
      <c r="TH288" s="27"/>
      <c r="TI288" s="27"/>
      <c r="TJ288" s="27"/>
      <c r="TK288" s="27"/>
      <c r="TL288" s="27"/>
      <c r="TM288" s="27"/>
      <c r="TN288" s="27"/>
      <c r="TO288" s="27"/>
      <c r="TP288" s="27"/>
      <c r="TQ288" s="27"/>
      <c r="TR288" s="27"/>
      <c r="TS288" s="27"/>
      <c r="TT288" s="27"/>
      <c r="TU288" s="27"/>
      <c r="TV288" s="27"/>
      <c r="TW288" s="27"/>
      <c r="TX288" s="27"/>
      <c r="TY288" s="27"/>
      <c r="TZ288" s="27"/>
      <c r="UA288" s="27"/>
      <c r="UB288" s="27"/>
      <c r="UC288" s="27"/>
      <c r="UD288" s="27"/>
      <c r="UE288" s="27"/>
      <c r="UF288" s="27"/>
      <c r="UG288" s="27"/>
      <c r="UH288" s="27"/>
      <c r="UI288" s="27"/>
      <c r="UJ288" s="27"/>
      <c r="UK288" s="27"/>
      <c r="UL288" s="27"/>
      <c r="UM288" s="27"/>
      <c r="UN288" s="27"/>
      <c r="UO288" s="27"/>
      <c r="UP288" s="27"/>
      <c r="UQ288" s="27"/>
      <c r="UR288" s="27"/>
      <c r="US288" s="27"/>
      <c r="UT288" s="27"/>
      <c r="UU288" s="27"/>
      <c r="UV288" s="27"/>
      <c r="UW288" s="27"/>
      <c r="UX288" s="27"/>
      <c r="UY288" s="27"/>
      <c r="UZ288" s="27"/>
      <c r="VA288" s="27"/>
      <c r="VB288" s="27"/>
      <c r="VC288" s="27"/>
      <c r="VD288" s="27"/>
      <c r="VE288" s="27"/>
      <c r="VF288" s="27"/>
      <c r="VG288" s="27"/>
      <c r="VH288" s="27"/>
      <c r="VI288" s="27"/>
      <c r="VJ288" s="27"/>
      <c r="VK288" s="27"/>
      <c r="VL288" s="27"/>
      <c r="VM288" s="27"/>
      <c r="VN288" s="27"/>
      <c r="VO288" s="27"/>
      <c r="VP288" s="27"/>
      <c r="VQ288" s="27"/>
      <c r="VR288" s="27"/>
      <c r="VS288" s="27"/>
      <c r="VT288" s="27"/>
      <c r="VU288" s="27"/>
      <c r="VV288" s="27"/>
      <c r="VW288" s="27"/>
      <c r="VX288" s="27"/>
      <c r="VY288" s="27"/>
      <c r="VZ288" s="27"/>
      <c r="WA288" s="27"/>
      <c r="WB288" s="27"/>
      <c r="WC288" s="27"/>
      <c r="WD288" s="27"/>
      <c r="WE288" s="27"/>
      <c r="WF288" s="27"/>
      <c r="WG288" s="27"/>
      <c r="WH288" s="27"/>
      <c r="WI288" s="27"/>
      <c r="WJ288" s="27"/>
      <c r="WK288" s="27"/>
      <c r="WL288" s="27"/>
      <c r="WM288" s="27"/>
      <c r="WN288" s="27"/>
      <c r="WO288" s="27"/>
      <c r="WP288" s="27"/>
      <c r="WQ288" s="27"/>
      <c r="WR288" s="27"/>
      <c r="WS288" s="27"/>
      <c r="WT288" s="27"/>
      <c r="WU288" s="27"/>
      <c r="WV288" s="27"/>
      <c r="WW288" s="27"/>
      <c r="WX288" s="27"/>
      <c r="WY288" s="27"/>
      <c r="WZ288" s="27"/>
      <c r="XA288" s="27"/>
      <c r="XB288" s="27"/>
      <c r="XC288" s="27"/>
      <c r="XD288" s="27"/>
      <c r="XE288" s="27"/>
      <c r="XF288" s="27"/>
      <c r="XG288" s="27"/>
      <c r="XH288" s="27"/>
      <c r="XI288" s="27"/>
      <c r="XJ288" s="27"/>
      <c r="XK288" s="27"/>
      <c r="XL288" s="27"/>
      <c r="XM288" s="27"/>
      <c r="XN288" s="27"/>
      <c r="XO288" s="27"/>
      <c r="XP288" s="27"/>
      <c r="XQ288" s="27"/>
      <c r="XR288" s="27"/>
      <c r="XS288" s="27"/>
      <c r="XT288" s="27"/>
      <c r="XU288" s="27"/>
      <c r="XV288" s="27"/>
      <c r="XW288" s="27"/>
      <c r="XX288" s="27"/>
      <c r="XY288" s="27"/>
      <c r="XZ288" s="27"/>
      <c r="YA288" s="27"/>
      <c r="YB288" s="27"/>
      <c r="YC288" s="27"/>
      <c r="YD288" s="27"/>
      <c r="YE288" s="27"/>
      <c r="YF288" s="27"/>
      <c r="YG288" s="27"/>
      <c r="YH288" s="27"/>
      <c r="YI288" s="27"/>
      <c r="YJ288" s="27"/>
      <c r="YK288" s="27"/>
      <c r="YL288" s="27"/>
      <c r="YM288" s="27"/>
      <c r="YN288" s="27"/>
      <c r="YO288" s="27"/>
      <c r="YP288" s="27"/>
      <c r="YQ288" s="27"/>
      <c r="YR288" s="27"/>
      <c r="YS288" s="27"/>
      <c r="YT288" s="27"/>
      <c r="YU288" s="27"/>
      <c r="YV288" s="27"/>
      <c r="YW288" s="27"/>
      <c r="YX288" s="27"/>
      <c r="YY288" s="27"/>
      <c r="YZ288" s="27"/>
      <c r="ZA288" s="27"/>
      <c r="ZB288" s="27"/>
      <c r="ZC288" s="27"/>
      <c r="ZD288" s="27"/>
      <c r="ZE288" s="27"/>
      <c r="ZF288" s="27"/>
      <c r="ZG288" s="27"/>
      <c r="ZH288" s="27"/>
      <c r="ZI288" s="27"/>
      <c r="ZJ288" s="27"/>
      <c r="ZK288" s="27"/>
      <c r="ZL288" s="27"/>
      <c r="ZM288" s="27"/>
      <c r="ZN288" s="27"/>
      <c r="ZO288" s="27"/>
      <c r="ZP288" s="27"/>
      <c r="ZQ288" s="27"/>
      <c r="ZR288" s="27"/>
      <c r="ZS288" s="27"/>
      <c r="ZT288" s="27"/>
      <c r="ZU288" s="27"/>
      <c r="ZV288" s="27"/>
      <c r="ZW288" s="27"/>
      <c r="ZX288" s="27"/>
      <c r="ZY288" s="27"/>
      <c r="ZZ288" s="27"/>
      <c r="AAA288" s="27"/>
      <c r="AAB288" s="27"/>
      <c r="AAC288" s="27"/>
      <c r="AAD288" s="27"/>
      <c r="AAE288" s="27"/>
      <c r="AAF288" s="27"/>
      <c r="AAG288" s="27"/>
      <c r="AAH288" s="27"/>
      <c r="AAI288" s="27"/>
      <c r="AAJ288" s="27"/>
      <c r="AAK288" s="27"/>
      <c r="AAL288" s="27"/>
      <c r="AAM288" s="27"/>
      <c r="AAN288" s="27"/>
      <c r="AAO288" s="27"/>
      <c r="AAP288" s="27"/>
      <c r="AAQ288" s="27"/>
      <c r="AAR288" s="27"/>
      <c r="AAS288" s="27"/>
      <c r="AAT288" s="27"/>
      <c r="AAU288" s="27"/>
      <c r="AAV288" s="27"/>
      <c r="AAW288" s="27"/>
      <c r="AAX288" s="27"/>
      <c r="AAY288" s="27"/>
      <c r="AAZ288" s="27"/>
      <c r="ABA288" s="27"/>
      <c r="ABB288" s="27"/>
      <c r="ABC288" s="27"/>
      <c r="ABD288" s="27"/>
      <c r="ABE288" s="27"/>
      <c r="ABF288" s="27"/>
      <c r="ABG288" s="27"/>
      <c r="ABH288" s="27"/>
      <c r="ABI288" s="27"/>
      <c r="ABJ288" s="27"/>
      <c r="ABK288" s="27"/>
      <c r="ABL288" s="27"/>
      <c r="ABM288" s="27"/>
      <c r="ABN288" s="27"/>
      <c r="ABO288" s="27"/>
      <c r="ABP288" s="27"/>
      <c r="ABQ288" s="27"/>
      <c r="ABR288" s="27"/>
      <c r="ABS288" s="27"/>
      <c r="ABT288" s="27"/>
      <c r="ABU288" s="27"/>
      <c r="ABV288" s="27"/>
      <c r="ABW288" s="27"/>
      <c r="ABX288" s="27"/>
      <c r="ABY288" s="27"/>
      <c r="ABZ288" s="27"/>
      <c r="ACA288" s="27"/>
      <c r="ACB288" s="27"/>
      <c r="ACC288" s="27"/>
      <c r="ACD288" s="27"/>
      <c r="ACE288" s="27"/>
      <c r="ACF288" s="27"/>
      <c r="ACG288" s="27"/>
      <c r="ACH288" s="27"/>
      <c r="ACI288" s="27"/>
      <c r="ACJ288" s="27"/>
      <c r="ACK288" s="27"/>
      <c r="ACL288" s="27"/>
      <c r="ACM288" s="27"/>
      <c r="ACN288" s="27"/>
      <c r="ACO288" s="27"/>
      <c r="ACP288" s="27"/>
      <c r="ACQ288" s="27"/>
      <c r="ACR288" s="27"/>
      <c r="ACS288" s="27"/>
      <c r="ACT288" s="27"/>
      <c r="ACU288" s="27"/>
      <c r="ACV288" s="27"/>
      <c r="ACW288" s="27"/>
      <c r="ACX288" s="27"/>
      <c r="ACY288" s="27"/>
      <c r="ACZ288" s="27"/>
      <c r="ADA288" s="27"/>
      <c r="ADB288" s="27"/>
      <c r="ADC288" s="27"/>
      <c r="ADD288" s="27"/>
      <c r="ADE288" s="27"/>
      <c r="ADF288" s="27"/>
      <c r="ADG288" s="27"/>
      <c r="ADH288" s="27"/>
      <c r="ADI288" s="27"/>
      <c r="ADJ288" s="27"/>
      <c r="ADK288" s="27"/>
      <c r="ADL288" s="27"/>
      <c r="ADM288" s="27"/>
      <c r="ADN288" s="27"/>
      <c r="ADO288" s="27"/>
      <c r="ADP288" s="27"/>
      <c r="ADQ288" s="27"/>
      <c r="ADR288" s="27"/>
      <c r="ADS288" s="27"/>
      <c r="ADT288" s="27"/>
      <c r="ADU288" s="27"/>
      <c r="ADV288" s="27"/>
      <c r="ADW288" s="27"/>
      <c r="ADX288" s="27"/>
      <c r="ADY288" s="27"/>
      <c r="ADZ288" s="27"/>
      <c r="AEA288" s="27"/>
      <c r="AEB288" s="27"/>
      <c r="AEC288" s="27"/>
      <c r="AED288" s="27"/>
      <c r="AEE288" s="27"/>
      <c r="AEF288" s="27"/>
      <c r="AEG288" s="27"/>
      <c r="AEH288" s="27"/>
      <c r="AEI288" s="27"/>
      <c r="AEJ288" s="27"/>
      <c r="AEK288" s="27"/>
      <c r="AEL288" s="27"/>
      <c r="AEM288" s="27"/>
      <c r="AEN288" s="27"/>
      <c r="AEO288" s="27"/>
      <c r="AEP288" s="27"/>
      <c r="AEQ288" s="27"/>
      <c r="AER288" s="27"/>
      <c r="AES288" s="27"/>
      <c r="AET288" s="27"/>
      <c r="AEU288" s="27"/>
      <c r="AEV288" s="27"/>
      <c r="AEW288" s="27"/>
      <c r="AEX288" s="27"/>
      <c r="AEY288" s="27"/>
      <c r="AEZ288" s="27"/>
      <c r="AFA288" s="27"/>
      <c r="AFB288" s="27"/>
      <c r="AFC288" s="27"/>
      <c r="AFD288" s="27"/>
      <c r="AFE288" s="27"/>
      <c r="AFF288" s="27"/>
      <c r="AFG288" s="27"/>
      <c r="AFH288" s="27"/>
      <c r="AFI288" s="27"/>
      <c r="AFJ288" s="27"/>
      <c r="AFK288" s="27"/>
      <c r="AFL288" s="27"/>
      <c r="AFM288" s="27"/>
      <c r="AFN288" s="27"/>
      <c r="AFO288" s="27"/>
      <c r="AFP288" s="27"/>
      <c r="AFQ288" s="27"/>
      <c r="AFR288" s="27"/>
      <c r="AFS288" s="27"/>
      <c r="AFT288" s="27"/>
      <c r="AFU288" s="27"/>
      <c r="AFV288" s="27"/>
      <c r="AFW288" s="27"/>
      <c r="AFX288" s="27"/>
      <c r="AFY288" s="27"/>
      <c r="AFZ288" s="27"/>
      <c r="AGA288" s="27"/>
      <c r="AGB288" s="27"/>
      <c r="AGC288" s="27"/>
      <c r="AGD288" s="27"/>
      <c r="AGE288" s="27"/>
      <c r="AGF288" s="27"/>
      <c r="AGG288" s="27"/>
      <c r="AGH288" s="27"/>
      <c r="AGI288" s="27"/>
      <c r="AGJ288" s="27"/>
      <c r="AGK288" s="27"/>
      <c r="AGL288" s="27"/>
      <c r="AGM288" s="27"/>
      <c r="AGN288" s="27"/>
      <c r="AGO288" s="27"/>
      <c r="AGP288" s="27"/>
      <c r="AGQ288" s="27"/>
      <c r="AGR288" s="27"/>
      <c r="AGS288" s="27"/>
      <c r="AGT288" s="27"/>
      <c r="AGU288" s="27"/>
      <c r="AGV288" s="27"/>
      <c r="AGW288" s="27"/>
      <c r="AGX288" s="27"/>
      <c r="AGY288" s="27"/>
      <c r="AGZ288" s="27"/>
      <c r="AHA288" s="27"/>
      <c r="AHB288" s="27"/>
      <c r="AHC288" s="27"/>
      <c r="AHD288" s="27"/>
      <c r="AHE288" s="27"/>
      <c r="AHF288" s="27"/>
      <c r="AHG288" s="27"/>
      <c r="AHH288" s="27"/>
      <c r="AHI288" s="27"/>
      <c r="AHJ288" s="27"/>
      <c r="AHK288" s="27"/>
      <c r="AHL288" s="27"/>
      <c r="AHM288" s="27"/>
      <c r="AHN288" s="27"/>
      <c r="AHO288" s="27"/>
      <c r="AHP288" s="27"/>
      <c r="AHQ288" s="27"/>
      <c r="AHR288" s="27"/>
      <c r="AHS288" s="27"/>
      <c r="AHT288" s="27"/>
      <c r="AHU288" s="27"/>
      <c r="AHV288" s="27"/>
      <c r="AHW288" s="27"/>
      <c r="AHX288" s="27"/>
      <c r="AHY288" s="27"/>
      <c r="AHZ288" s="27"/>
      <c r="AIA288" s="27"/>
      <c r="AIB288" s="27"/>
      <c r="AIC288" s="27"/>
      <c r="AID288" s="27"/>
      <c r="AIE288" s="27"/>
      <c r="AIF288" s="27"/>
      <c r="AIG288" s="27"/>
      <c r="AIH288" s="27"/>
      <c r="AII288" s="27"/>
      <c r="AIJ288" s="27"/>
      <c r="AIK288" s="27"/>
      <c r="AIL288" s="27"/>
      <c r="AIM288" s="27"/>
      <c r="AIN288" s="27"/>
      <c r="AIO288" s="27"/>
      <c r="AIP288" s="27"/>
      <c r="AIQ288" s="27"/>
      <c r="AIR288" s="27"/>
      <c r="AIS288" s="27"/>
      <c r="AIT288" s="27"/>
      <c r="AIU288" s="27"/>
      <c r="AIV288" s="27"/>
      <c r="AIW288" s="27"/>
      <c r="AIX288" s="27"/>
      <c r="AIY288" s="27"/>
      <c r="AIZ288" s="27"/>
      <c r="AJA288" s="27"/>
      <c r="AJB288" s="27"/>
      <c r="AJC288" s="27"/>
      <c r="AJD288" s="27"/>
      <c r="AJE288" s="27"/>
      <c r="AJF288" s="27"/>
      <c r="AJG288" s="27"/>
      <c r="AJH288" s="27"/>
      <c r="AJI288" s="27"/>
      <c r="AJJ288" s="27"/>
      <c r="AJK288" s="27"/>
      <c r="AJL288" s="27"/>
      <c r="AJM288" s="27"/>
      <c r="AJN288" s="27"/>
      <c r="AJO288" s="27"/>
      <c r="AJP288" s="27"/>
      <c r="AJQ288" s="27"/>
      <c r="AJR288" s="27"/>
      <c r="AJS288" s="27"/>
      <c r="AJT288" s="27"/>
      <c r="AJU288" s="27"/>
      <c r="AJV288" s="27"/>
      <c r="AJW288" s="27"/>
      <c r="AJX288" s="27"/>
      <c r="AJY288" s="27"/>
      <c r="AJZ288" s="27"/>
      <c r="AKA288" s="27"/>
      <c r="AKB288" s="27"/>
      <c r="AKC288" s="27"/>
      <c r="AKD288" s="27"/>
      <c r="AKE288" s="27"/>
      <c r="AKF288" s="27"/>
      <c r="AKG288" s="27"/>
      <c r="AKH288" s="27"/>
      <c r="AKI288" s="27"/>
      <c r="AKJ288" s="27"/>
      <c r="AKK288" s="27"/>
      <c r="AKL288" s="27"/>
      <c r="AKM288" s="27"/>
      <c r="AKN288" s="27"/>
      <c r="AKO288" s="27"/>
      <c r="AKP288" s="27"/>
      <c r="AKQ288" s="27"/>
      <c r="AKR288" s="27"/>
      <c r="AKS288" s="27"/>
      <c r="AKT288" s="27"/>
      <c r="AKU288" s="27"/>
      <c r="AKV288" s="27"/>
      <c r="AKW288" s="27"/>
      <c r="AKX288" s="27"/>
      <c r="AKY288" s="27"/>
      <c r="AKZ288" s="27"/>
      <c r="ALA288" s="27"/>
      <c r="ALB288" s="27"/>
      <c r="ALC288" s="27"/>
      <c r="ALD288" s="27"/>
      <c r="ALE288" s="27"/>
      <c r="ALF288" s="27"/>
      <c r="ALG288" s="27"/>
      <c r="ALH288" s="27"/>
      <c r="ALI288" s="27"/>
      <c r="ALJ288" s="27"/>
      <c r="ALK288" s="27"/>
      <c r="ALL288" s="27"/>
      <c r="ALM288" s="27"/>
      <c r="ALN288" s="27"/>
      <c r="ALO288" s="27"/>
      <c r="ALP288" s="27"/>
      <c r="ALQ288" s="27"/>
      <c r="ALR288" s="27"/>
      <c r="ALS288" s="27"/>
      <c r="ALT288" s="27"/>
      <c r="ALU288" s="27"/>
      <c r="ALV288" s="27"/>
      <c r="ALW288" s="27"/>
      <c r="ALX288" s="27"/>
      <c r="ALY288" s="27"/>
      <c r="ALZ288" s="27"/>
      <c r="AMA288" s="27"/>
      <c r="AMB288" s="27"/>
      <c r="AMC288" s="27"/>
      <c r="AMD288" s="27"/>
      <c r="AME288" s="27"/>
      <c r="AMF288" s="27"/>
      <c r="AMG288" s="27"/>
      <c r="AMH288" s="27"/>
    </row>
    <row r="289" spans="1:1022" s="28" customFormat="1" x14ac:dyDescent="0.2">
      <c r="A289" s="108"/>
      <c r="B289" s="57">
        <v>70103</v>
      </c>
      <c r="C289" s="23" t="s">
        <v>266</v>
      </c>
      <c r="D289" s="24" t="s">
        <v>13</v>
      </c>
      <c r="E289" s="25">
        <v>12</v>
      </c>
      <c r="F289" s="42">
        <v>628.78</v>
      </c>
      <c r="G289" s="42">
        <f t="shared" si="8"/>
        <v>775.79</v>
      </c>
      <c r="H289" s="42">
        <f t="shared" si="9"/>
        <v>9309.48</v>
      </c>
      <c r="I289" s="26">
        <v>695.650125</v>
      </c>
      <c r="J289" s="27"/>
      <c r="K289" s="43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  <c r="QR289" s="27"/>
      <c r="QS289" s="27"/>
      <c r="QT289" s="27"/>
      <c r="QU289" s="27"/>
      <c r="QV289" s="27"/>
      <c r="QW289" s="27"/>
      <c r="QX289" s="27"/>
      <c r="QY289" s="27"/>
      <c r="QZ289" s="27"/>
      <c r="RA289" s="27"/>
      <c r="RB289" s="27"/>
      <c r="RC289" s="27"/>
      <c r="RD289" s="27"/>
      <c r="RE289" s="27"/>
      <c r="RF289" s="27"/>
      <c r="RG289" s="27"/>
      <c r="RH289" s="27"/>
      <c r="RI289" s="27"/>
      <c r="RJ289" s="27"/>
      <c r="RK289" s="27"/>
      <c r="RL289" s="27"/>
      <c r="RM289" s="27"/>
      <c r="RN289" s="27"/>
      <c r="RO289" s="27"/>
      <c r="RP289" s="27"/>
      <c r="RQ289" s="27"/>
      <c r="RR289" s="27"/>
      <c r="RS289" s="27"/>
      <c r="RT289" s="27"/>
      <c r="RU289" s="27"/>
      <c r="RV289" s="27"/>
      <c r="RW289" s="27"/>
      <c r="RX289" s="27"/>
      <c r="RY289" s="27"/>
      <c r="RZ289" s="27"/>
      <c r="SA289" s="27"/>
      <c r="SB289" s="27"/>
      <c r="SC289" s="27"/>
      <c r="SD289" s="27"/>
      <c r="SE289" s="27"/>
      <c r="SF289" s="27"/>
      <c r="SG289" s="27"/>
      <c r="SH289" s="27"/>
      <c r="SI289" s="27"/>
      <c r="SJ289" s="27"/>
      <c r="SK289" s="27"/>
      <c r="SL289" s="27"/>
      <c r="SM289" s="27"/>
      <c r="SN289" s="27"/>
      <c r="SO289" s="27"/>
      <c r="SP289" s="27"/>
      <c r="SQ289" s="27"/>
      <c r="SR289" s="27"/>
      <c r="SS289" s="27"/>
      <c r="ST289" s="27"/>
      <c r="SU289" s="27"/>
      <c r="SV289" s="27"/>
      <c r="SW289" s="27"/>
      <c r="SX289" s="27"/>
      <c r="SY289" s="27"/>
      <c r="SZ289" s="27"/>
      <c r="TA289" s="27"/>
      <c r="TB289" s="27"/>
      <c r="TC289" s="27"/>
      <c r="TD289" s="27"/>
      <c r="TE289" s="27"/>
      <c r="TF289" s="27"/>
      <c r="TG289" s="27"/>
      <c r="TH289" s="27"/>
      <c r="TI289" s="27"/>
      <c r="TJ289" s="27"/>
      <c r="TK289" s="27"/>
      <c r="TL289" s="27"/>
      <c r="TM289" s="27"/>
      <c r="TN289" s="27"/>
      <c r="TO289" s="27"/>
      <c r="TP289" s="27"/>
      <c r="TQ289" s="27"/>
      <c r="TR289" s="27"/>
      <c r="TS289" s="27"/>
      <c r="TT289" s="27"/>
      <c r="TU289" s="27"/>
      <c r="TV289" s="27"/>
      <c r="TW289" s="27"/>
      <c r="TX289" s="27"/>
      <c r="TY289" s="27"/>
      <c r="TZ289" s="27"/>
      <c r="UA289" s="27"/>
      <c r="UB289" s="27"/>
      <c r="UC289" s="27"/>
      <c r="UD289" s="27"/>
      <c r="UE289" s="27"/>
      <c r="UF289" s="27"/>
      <c r="UG289" s="27"/>
      <c r="UH289" s="27"/>
      <c r="UI289" s="27"/>
      <c r="UJ289" s="27"/>
      <c r="UK289" s="27"/>
      <c r="UL289" s="27"/>
      <c r="UM289" s="27"/>
      <c r="UN289" s="27"/>
      <c r="UO289" s="27"/>
      <c r="UP289" s="27"/>
      <c r="UQ289" s="27"/>
      <c r="UR289" s="27"/>
      <c r="US289" s="27"/>
      <c r="UT289" s="27"/>
      <c r="UU289" s="27"/>
      <c r="UV289" s="27"/>
      <c r="UW289" s="27"/>
      <c r="UX289" s="27"/>
      <c r="UY289" s="27"/>
      <c r="UZ289" s="27"/>
      <c r="VA289" s="27"/>
      <c r="VB289" s="27"/>
      <c r="VC289" s="27"/>
      <c r="VD289" s="27"/>
      <c r="VE289" s="27"/>
      <c r="VF289" s="27"/>
      <c r="VG289" s="27"/>
      <c r="VH289" s="27"/>
      <c r="VI289" s="27"/>
      <c r="VJ289" s="27"/>
      <c r="VK289" s="27"/>
      <c r="VL289" s="27"/>
      <c r="VM289" s="27"/>
      <c r="VN289" s="27"/>
      <c r="VO289" s="27"/>
      <c r="VP289" s="27"/>
      <c r="VQ289" s="27"/>
      <c r="VR289" s="27"/>
      <c r="VS289" s="27"/>
      <c r="VT289" s="27"/>
      <c r="VU289" s="27"/>
      <c r="VV289" s="27"/>
      <c r="VW289" s="27"/>
      <c r="VX289" s="27"/>
      <c r="VY289" s="27"/>
      <c r="VZ289" s="27"/>
      <c r="WA289" s="27"/>
      <c r="WB289" s="27"/>
      <c r="WC289" s="27"/>
      <c r="WD289" s="27"/>
      <c r="WE289" s="27"/>
      <c r="WF289" s="27"/>
      <c r="WG289" s="27"/>
      <c r="WH289" s="27"/>
      <c r="WI289" s="27"/>
      <c r="WJ289" s="27"/>
      <c r="WK289" s="27"/>
      <c r="WL289" s="27"/>
      <c r="WM289" s="27"/>
      <c r="WN289" s="27"/>
      <c r="WO289" s="27"/>
      <c r="WP289" s="27"/>
      <c r="WQ289" s="27"/>
      <c r="WR289" s="27"/>
      <c r="WS289" s="27"/>
      <c r="WT289" s="27"/>
      <c r="WU289" s="27"/>
      <c r="WV289" s="27"/>
      <c r="WW289" s="27"/>
      <c r="WX289" s="27"/>
      <c r="WY289" s="27"/>
      <c r="WZ289" s="27"/>
      <c r="XA289" s="27"/>
      <c r="XB289" s="27"/>
      <c r="XC289" s="27"/>
      <c r="XD289" s="27"/>
      <c r="XE289" s="27"/>
      <c r="XF289" s="27"/>
      <c r="XG289" s="27"/>
      <c r="XH289" s="27"/>
      <c r="XI289" s="27"/>
      <c r="XJ289" s="27"/>
      <c r="XK289" s="27"/>
      <c r="XL289" s="27"/>
      <c r="XM289" s="27"/>
      <c r="XN289" s="27"/>
      <c r="XO289" s="27"/>
      <c r="XP289" s="27"/>
      <c r="XQ289" s="27"/>
      <c r="XR289" s="27"/>
      <c r="XS289" s="27"/>
      <c r="XT289" s="27"/>
      <c r="XU289" s="27"/>
      <c r="XV289" s="27"/>
      <c r="XW289" s="27"/>
      <c r="XX289" s="27"/>
      <c r="XY289" s="27"/>
      <c r="XZ289" s="27"/>
      <c r="YA289" s="27"/>
      <c r="YB289" s="27"/>
      <c r="YC289" s="27"/>
      <c r="YD289" s="27"/>
      <c r="YE289" s="27"/>
      <c r="YF289" s="27"/>
      <c r="YG289" s="27"/>
      <c r="YH289" s="27"/>
      <c r="YI289" s="27"/>
      <c r="YJ289" s="27"/>
      <c r="YK289" s="27"/>
      <c r="YL289" s="27"/>
      <c r="YM289" s="27"/>
      <c r="YN289" s="27"/>
      <c r="YO289" s="27"/>
      <c r="YP289" s="27"/>
      <c r="YQ289" s="27"/>
      <c r="YR289" s="27"/>
      <c r="YS289" s="27"/>
      <c r="YT289" s="27"/>
      <c r="YU289" s="27"/>
      <c r="YV289" s="27"/>
      <c r="YW289" s="27"/>
      <c r="YX289" s="27"/>
      <c r="YY289" s="27"/>
      <c r="YZ289" s="27"/>
      <c r="ZA289" s="27"/>
      <c r="ZB289" s="27"/>
      <c r="ZC289" s="27"/>
      <c r="ZD289" s="27"/>
      <c r="ZE289" s="27"/>
      <c r="ZF289" s="27"/>
      <c r="ZG289" s="27"/>
      <c r="ZH289" s="27"/>
      <c r="ZI289" s="27"/>
      <c r="ZJ289" s="27"/>
      <c r="ZK289" s="27"/>
      <c r="ZL289" s="27"/>
      <c r="ZM289" s="27"/>
      <c r="ZN289" s="27"/>
      <c r="ZO289" s="27"/>
      <c r="ZP289" s="27"/>
      <c r="ZQ289" s="27"/>
      <c r="ZR289" s="27"/>
      <c r="ZS289" s="27"/>
      <c r="ZT289" s="27"/>
      <c r="ZU289" s="27"/>
      <c r="ZV289" s="27"/>
      <c r="ZW289" s="27"/>
      <c r="ZX289" s="27"/>
      <c r="ZY289" s="27"/>
      <c r="ZZ289" s="27"/>
      <c r="AAA289" s="27"/>
      <c r="AAB289" s="27"/>
      <c r="AAC289" s="27"/>
      <c r="AAD289" s="27"/>
      <c r="AAE289" s="27"/>
      <c r="AAF289" s="27"/>
      <c r="AAG289" s="27"/>
      <c r="AAH289" s="27"/>
      <c r="AAI289" s="27"/>
      <c r="AAJ289" s="27"/>
      <c r="AAK289" s="27"/>
      <c r="AAL289" s="27"/>
      <c r="AAM289" s="27"/>
      <c r="AAN289" s="27"/>
      <c r="AAO289" s="27"/>
      <c r="AAP289" s="27"/>
      <c r="AAQ289" s="27"/>
      <c r="AAR289" s="27"/>
      <c r="AAS289" s="27"/>
      <c r="AAT289" s="27"/>
      <c r="AAU289" s="27"/>
      <c r="AAV289" s="27"/>
      <c r="AAW289" s="27"/>
      <c r="AAX289" s="27"/>
      <c r="AAY289" s="27"/>
      <c r="AAZ289" s="27"/>
      <c r="ABA289" s="27"/>
      <c r="ABB289" s="27"/>
      <c r="ABC289" s="27"/>
      <c r="ABD289" s="27"/>
      <c r="ABE289" s="27"/>
      <c r="ABF289" s="27"/>
      <c r="ABG289" s="27"/>
      <c r="ABH289" s="27"/>
      <c r="ABI289" s="27"/>
      <c r="ABJ289" s="27"/>
      <c r="ABK289" s="27"/>
      <c r="ABL289" s="27"/>
      <c r="ABM289" s="27"/>
      <c r="ABN289" s="27"/>
      <c r="ABO289" s="27"/>
      <c r="ABP289" s="27"/>
      <c r="ABQ289" s="27"/>
      <c r="ABR289" s="27"/>
      <c r="ABS289" s="27"/>
      <c r="ABT289" s="27"/>
      <c r="ABU289" s="27"/>
      <c r="ABV289" s="27"/>
      <c r="ABW289" s="27"/>
      <c r="ABX289" s="27"/>
      <c r="ABY289" s="27"/>
      <c r="ABZ289" s="27"/>
      <c r="ACA289" s="27"/>
      <c r="ACB289" s="27"/>
      <c r="ACC289" s="27"/>
      <c r="ACD289" s="27"/>
      <c r="ACE289" s="27"/>
      <c r="ACF289" s="27"/>
      <c r="ACG289" s="27"/>
      <c r="ACH289" s="27"/>
      <c r="ACI289" s="27"/>
      <c r="ACJ289" s="27"/>
      <c r="ACK289" s="27"/>
      <c r="ACL289" s="27"/>
      <c r="ACM289" s="27"/>
      <c r="ACN289" s="27"/>
      <c r="ACO289" s="27"/>
      <c r="ACP289" s="27"/>
      <c r="ACQ289" s="27"/>
      <c r="ACR289" s="27"/>
      <c r="ACS289" s="27"/>
      <c r="ACT289" s="27"/>
      <c r="ACU289" s="27"/>
      <c r="ACV289" s="27"/>
      <c r="ACW289" s="27"/>
      <c r="ACX289" s="27"/>
      <c r="ACY289" s="27"/>
      <c r="ACZ289" s="27"/>
      <c r="ADA289" s="27"/>
      <c r="ADB289" s="27"/>
      <c r="ADC289" s="27"/>
      <c r="ADD289" s="27"/>
      <c r="ADE289" s="27"/>
      <c r="ADF289" s="27"/>
      <c r="ADG289" s="27"/>
      <c r="ADH289" s="27"/>
      <c r="ADI289" s="27"/>
      <c r="ADJ289" s="27"/>
      <c r="ADK289" s="27"/>
      <c r="ADL289" s="27"/>
      <c r="ADM289" s="27"/>
      <c r="ADN289" s="27"/>
      <c r="ADO289" s="27"/>
      <c r="ADP289" s="27"/>
      <c r="ADQ289" s="27"/>
      <c r="ADR289" s="27"/>
      <c r="ADS289" s="27"/>
      <c r="ADT289" s="27"/>
      <c r="ADU289" s="27"/>
      <c r="ADV289" s="27"/>
      <c r="ADW289" s="27"/>
      <c r="ADX289" s="27"/>
      <c r="ADY289" s="27"/>
      <c r="ADZ289" s="27"/>
      <c r="AEA289" s="27"/>
      <c r="AEB289" s="27"/>
      <c r="AEC289" s="27"/>
      <c r="AED289" s="27"/>
      <c r="AEE289" s="27"/>
      <c r="AEF289" s="27"/>
      <c r="AEG289" s="27"/>
      <c r="AEH289" s="27"/>
      <c r="AEI289" s="27"/>
      <c r="AEJ289" s="27"/>
      <c r="AEK289" s="27"/>
      <c r="AEL289" s="27"/>
      <c r="AEM289" s="27"/>
      <c r="AEN289" s="27"/>
      <c r="AEO289" s="27"/>
      <c r="AEP289" s="27"/>
      <c r="AEQ289" s="27"/>
      <c r="AER289" s="27"/>
      <c r="AES289" s="27"/>
      <c r="AET289" s="27"/>
      <c r="AEU289" s="27"/>
      <c r="AEV289" s="27"/>
      <c r="AEW289" s="27"/>
      <c r="AEX289" s="27"/>
      <c r="AEY289" s="27"/>
      <c r="AEZ289" s="27"/>
      <c r="AFA289" s="27"/>
      <c r="AFB289" s="27"/>
      <c r="AFC289" s="27"/>
      <c r="AFD289" s="27"/>
      <c r="AFE289" s="27"/>
      <c r="AFF289" s="27"/>
      <c r="AFG289" s="27"/>
      <c r="AFH289" s="27"/>
      <c r="AFI289" s="27"/>
      <c r="AFJ289" s="27"/>
      <c r="AFK289" s="27"/>
      <c r="AFL289" s="27"/>
      <c r="AFM289" s="27"/>
      <c r="AFN289" s="27"/>
      <c r="AFO289" s="27"/>
      <c r="AFP289" s="27"/>
      <c r="AFQ289" s="27"/>
      <c r="AFR289" s="27"/>
      <c r="AFS289" s="27"/>
      <c r="AFT289" s="27"/>
      <c r="AFU289" s="27"/>
      <c r="AFV289" s="27"/>
      <c r="AFW289" s="27"/>
      <c r="AFX289" s="27"/>
      <c r="AFY289" s="27"/>
      <c r="AFZ289" s="27"/>
      <c r="AGA289" s="27"/>
      <c r="AGB289" s="27"/>
      <c r="AGC289" s="27"/>
      <c r="AGD289" s="27"/>
      <c r="AGE289" s="27"/>
      <c r="AGF289" s="27"/>
      <c r="AGG289" s="27"/>
      <c r="AGH289" s="27"/>
      <c r="AGI289" s="27"/>
      <c r="AGJ289" s="27"/>
      <c r="AGK289" s="27"/>
      <c r="AGL289" s="27"/>
      <c r="AGM289" s="27"/>
      <c r="AGN289" s="27"/>
      <c r="AGO289" s="27"/>
      <c r="AGP289" s="27"/>
      <c r="AGQ289" s="27"/>
      <c r="AGR289" s="27"/>
      <c r="AGS289" s="27"/>
      <c r="AGT289" s="27"/>
      <c r="AGU289" s="27"/>
      <c r="AGV289" s="27"/>
      <c r="AGW289" s="27"/>
      <c r="AGX289" s="27"/>
      <c r="AGY289" s="27"/>
      <c r="AGZ289" s="27"/>
      <c r="AHA289" s="27"/>
      <c r="AHB289" s="27"/>
      <c r="AHC289" s="27"/>
      <c r="AHD289" s="27"/>
      <c r="AHE289" s="27"/>
      <c r="AHF289" s="27"/>
      <c r="AHG289" s="27"/>
      <c r="AHH289" s="27"/>
      <c r="AHI289" s="27"/>
      <c r="AHJ289" s="27"/>
      <c r="AHK289" s="27"/>
      <c r="AHL289" s="27"/>
      <c r="AHM289" s="27"/>
      <c r="AHN289" s="27"/>
      <c r="AHO289" s="27"/>
      <c r="AHP289" s="27"/>
      <c r="AHQ289" s="27"/>
      <c r="AHR289" s="27"/>
      <c r="AHS289" s="27"/>
      <c r="AHT289" s="27"/>
      <c r="AHU289" s="27"/>
      <c r="AHV289" s="27"/>
      <c r="AHW289" s="27"/>
      <c r="AHX289" s="27"/>
      <c r="AHY289" s="27"/>
      <c r="AHZ289" s="27"/>
      <c r="AIA289" s="27"/>
      <c r="AIB289" s="27"/>
      <c r="AIC289" s="27"/>
      <c r="AID289" s="27"/>
      <c r="AIE289" s="27"/>
      <c r="AIF289" s="27"/>
      <c r="AIG289" s="27"/>
      <c r="AIH289" s="27"/>
      <c r="AII289" s="27"/>
      <c r="AIJ289" s="27"/>
      <c r="AIK289" s="27"/>
      <c r="AIL289" s="27"/>
      <c r="AIM289" s="27"/>
      <c r="AIN289" s="27"/>
      <c r="AIO289" s="27"/>
      <c r="AIP289" s="27"/>
      <c r="AIQ289" s="27"/>
      <c r="AIR289" s="27"/>
      <c r="AIS289" s="27"/>
      <c r="AIT289" s="27"/>
      <c r="AIU289" s="27"/>
      <c r="AIV289" s="27"/>
      <c r="AIW289" s="27"/>
      <c r="AIX289" s="27"/>
      <c r="AIY289" s="27"/>
      <c r="AIZ289" s="27"/>
      <c r="AJA289" s="27"/>
      <c r="AJB289" s="27"/>
      <c r="AJC289" s="27"/>
      <c r="AJD289" s="27"/>
      <c r="AJE289" s="27"/>
      <c r="AJF289" s="27"/>
      <c r="AJG289" s="27"/>
      <c r="AJH289" s="27"/>
      <c r="AJI289" s="27"/>
      <c r="AJJ289" s="27"/>
      <c r="AJK289" s="27"/>
      <c r="AJL289" s="27"/>
      <c r="AJM289" s="27"/>
      <c r="AJN289" s="27"/>
      <c r="AJO289" s="27"/>
      <c r="AJP289" s="27"/>
      <c r="AJQ289" s="27"/>
      <c r="AJR289" s="27"/>
      <c r="AJS289" s="27"/>
      <c r="AJT289" s="27"/>
      <c r="AJU289" s="27"/>
      <c r="AJV289" s="27"/>
      <c r="AJW289" s="27"/>
      <c r="AJX289" s="27"/>
      <c r="AJY289" s="27"/>
      <c r="AJZ289" s="27"/>
      <c r="AKA289" s="27"/>
      <c r="AKB289" s="27"/>
      <c r="AKC289" s="27"/>
      <c r="AKD289" s="27"/>
      <c r="AKE289" s="27"/>
      <c r="AKF289" s="27"/>
      <c r="AKG289" s="27"/>
      <c r="AKH289" s="27"/>
      <c r="AKI289" s="27"/>
      <c r="AKJ289" s="27"/>
      <c r="AKK289" s="27"/>
      <c r="AKL289" s="27"/>
      <c r="AKM289" s="27"/>
      <c r="AKN289" s="27"/>
      <c r="AKO289" s="27"/>
      <c r="AKP289" s="27"/>
      <c r="AKQ289" s="27"/>
      <c r="AKR289" s="27"/>
      <c r="AKS289" s="27"/>
      <c r="AKT289" s="27"/>
      <c r="AKU289" s="27"/>
      <c r="AKV289" s="27"/>
      <c r="AKW289" s="27"/>
      <c r="AKX289" s="27"/>
      <c r="AKY289" s="27"/>
      <c r="AKZ289" s="27"/>
      <c r="ALA289" s="27"/>
      <c r="ALB289" s="27"/>
      <c r="ALC289" s="27"/>
      <c r="ALD289" s="27"/>
      <c r="ALE289" s="27"/>
      <c r="ALF289" s="27"/>
      <c r="ALG289" s="27"/>
      <c r="ALH289" s="27"/>
      <c r="ALI289" s="27"/>
      <c r="ALJ289" s="27"/>
      <c r="ALK289" s="27"/>
      <c r="ALL289" s="27"/>
      <c r="ALM289" s="27"/>
      <c r="ALN289" s="27"/>
      <c r="ALO289" s="27"/>
      <c r="ALP289" s="27"/>
      <c r="ALQ289" s="27"/>
      <c r="ALR289" s="27"/>
      <c r="ALS289" s="27"/>
      <c r="ALT289" s="27"/>
      <c r="ALU289" s="27"/>
      <c r="ALV289" s="27"/>
      <c r="ALW289" s="27"/>
      <c r="ALX289" s="27"/>
      <c r="ALY289" s="27"/>
      <c r="ALZ289" s="27"/>
      <c r="AMA289" s="27"/>
      <c r="AMB289" s="27"/>
      <c r="AMC289" s="27"/>
      <c r="AMD289" s="27"/>
      <c r="AME289" s="27"/>
      <c r="AMF289" s="27"/>
      <c r="AMG289" s="27"/>
      <c r="AMH289" s="27"/>
    </row>
    <row r="290" spans="1:1022" s="28" customFormat="1" x14ac:dyDescent="0.2">
      <c r="A290" s="108"/>
      <c r="B290" s="57">
        <v>70104</v>
      </c>
      <c r="C290" s="23" t="s">
        <v>267</v>
      </c>
      <c r="D290" s="24" t="s">
        <v>13</v>
      </c>
      <c r="E290" s="25">
        <v>12</v>
      </c>
      <c r="F290" s="42">
        <v>636.23</v>
      </c>
      <c r="G290" s="42">
        <f t="shared" si="8"/>
        <v>784.98</v>
      </c>
      <c r="H290" s="42">
        <f t="shared" si="9"/>
        <v>9419.76</v>
      </c>
      <c r="I290" s="26">
        <v>702.59387499999991</v>
      </c>
      <c r="J290" s="27"/>
      <c r="K290" s="43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  <c r="QR290" s="27"/>
      <c r="QS290" s="27"/>
      <c r="QT290" s="27"/>
      <c r="QU290" s="27"/>
      <c r="QV290" s="27"/>
      <c r="QW290" s="27"/>
      <c r="QX290" s="27"/>
      <c r="QY290" s="27"/>
      <c r="QZ290" s="27"/>
      <c r="RA290" s="27"/>
      <c r="RB290" s="27"/>
      <c r="RC290" s="27"/>
      <c r="RD290" s="27"/>
      <c r="RE290" s="27"/>
      <c r="RF290" s="27"/>
      <c r="RG290" s="27"/>
      <c r="RH290" s="27"/>
      <c r="RI290" s="27"/>
      <c r="RJ290" s="27"/>
      <c r="RK290" s="27"/>
      <c r="RL290" s="27"/>
      <c r="RM290" s="27"/>
      <c r="RN290" s="27"/>
      <c r="RO290" s="27"/>
      <c r="RP290" s="27"/>
      <c r="RQ290" s="27"/>
      <c r="RR290" s="27"/>
      <c r="RS290" s="27"/>
      <c r="RT290" s="27"/>
      <c r="RU290" s="27"/>
      <c r="RV290" s="27"/>
      <c r="RW290" s="27"/>
      <c r="RX290" s="27"/>
      <c r="RY290" s="27"/>
      <c r="RZ290" s="27"/>
      <c r="SA290" s="27"/>
      <c r="SB290" s="27"/>
      <c r="SC290" s="27"/>
      <c r="SD290" s="27"/>
      <c r="SE290" s="27"/>
      <c r="SF290" s="27"/>
      <c r="SG290" s="27"/>
      <c r="SH290" s="27"/>
      <c r="SI290" s="27"/>
      <c r="SJ290" s="27"/>
      <c r="SK290" s="27"/>
      <c r="SL290" s="27"/>
      <c r="SM290" s="27"/>
      <c r="SN290" s="27"/>
      <c r="SO290" s="27"/>
      <c r="SP290" s="27"/>
      <c r="SQ290" s="27"/>
      <c r="SR290" s="27"/>
      <c r="SS290" s="27"/>
      <c r="ST290" s="27"/>
      <c r="SU290" s="27"/>
      <c r="SV290" s="27"/>
      <c r="SW290" s="27"/>
      <c r="SX290" s="27"/>
      <c r="SY290" s="27"/>
      <c r="SZ290" s="27"/>
      <c r="TA290" s="27"/>
      <c r="TB290" s="27"/>
      <c r="TC290" s="27"/>
      <c r="TD290" s="27"/>
      <c r="TE290" s="27"/>
      <c r="TF290" s="27"/>
      <c r="TG290" s="27"/>
      <c r="TH290" s="27"/>
      <c r="TI290" s="27"/>
      <c r="TJ290" s="27"/>
      <c r="TK290" s="27"/>
      <c r="TL290" s="27"/>
      <c r="TM290" s="27"/>
      <c r="TN290" s="27"/>
      <c r="TO290" s="27"/>
      <c r="TP290" s="27"/>
      <c r="TQ290" s="27"/>
      <c r="TR290" s="27"/>
      <c r="TS290" s="27"/>
      <c r="TT290" s="27"/>
      <c r="TU290" s="27"/>
      <c r="TV290" s="27"/>
      <c r="TW290" s="27"/>
      <c r="TX290" s="27"/>
      <c r="TY290" s="27"/>
      <c r="TZ290" s="27"/>
      <c r="UA290" s="27"/>
      <c r="UB290" s="27"/>
      <c r="UC290" s="27"/>
      <c r="UD290" s="27"/>
      <c r="UE290" s="27"/>
      <c r="UF290" s="27"/>
      <c r="UG290" s="27"/>
      <c r="UH290" s="27"/>
      <c r="UI290" s="27"/>
      <c r="UJ290" s="27"/>
      <c r="UK290" s="27"/>
      <c r="UL290" s="27"/>
      <c r="UM290" s="27"/>
      <c r="UN290" s="27"/>
      <c r="UO290" s="27"/>
      <c r="UP290" s="27"/>
      <c r="UQ290" s="27"/>
      <c r="UR290" s="27"/>
      <c r="US290" s="27"/>
      <c r="UT290" s="27"/>
      <c r="UU290" s="27"/>
      <c r="UV290" s="27"/>
      <c r="UW290" s="27"/>
      <c r="UX290" s="27"/>
      <c r="UY290" s="27"/>
      <c r="UZ290" s="27"/>
      <c r="VA290" s="27"/>
      <c r="VB290" s="27"/>
      <c r="VC290" s="27"/>
      <c r="VD290" s="27"/>
      <c r="VE290" s="27"/>
      <c r="VF290" s="27"/>
      <c r="VG290" s="27"/>
      <c r="VH290" s="27"/>
      <c r="VI290" s="27"/>
      <c r="VJ290" s="27"/>
      <c r="VK290" s="27"/>
      <c r="VL290" s="27"/>
      <c r="VM290" s="27"/>
      <c r="VN290" s="27"/>
      <c r="VO290" s="27"/>
      <c r="VP290" s="27"/>
      <c r="VQ290" s="27"/>
      <c r="VR290" s="27"/>
      <c r="VS290" s="27"/>
      <c r="VT290" s="27"/>
      <c r="VU290" s="27"/>
      <c r="VV290" s="27"/>
      <c r="VW290" s="27"/>
      <c r="VX290" s="27"/>
      <c r="VY290" s="27"/>
      <c r="VZ290" s="27"/>
      <c r="WA290" s="27"/>
      <c r="WB290" s="27"/>
      <c r="WC290" s="27"/>
      <c r="WD290" s="27"/>
      <c r="WE290" s="27"/>
      <c r="WF290" s="27"/>
      <c r="WG290" s="27"/>
      <c r="WH290" s="27"/>
      <c r="WI290" s="27"/>
      <c r="WJ290" s="27"/>
      <c r="WK290" s="27"/>
      <c r="WL290" s="27"/>
      <c r="WM290" s="27"/>
      <c r="WN290" s="27"/>
      <c r="WO290" s="27"/>
      <c r="WP290" s="27"/>
      <c r="WQ290" s="27"/>
      <c r="WR290" s="27"/>
      <c r="WS290" s="27"/>
      <c r="WT290" s="27"/>
      <c r="WU290" s="27"/>
      <c r="WV290" s="27"/>
      <c r="WW290" s="27"/>
      <c r="WX290" s="27"/>
      <c r="WY290" s="27"/>
      <c r="WZ290" s="27"/>
      <c r="XA290" s="27"/>
      <c r="XB290" s="27"/>
      <c r="XC290" s="27"/>
      <c r="XD290" s="27"/>
      <c r="XE290" s="27"/>
      <c r="XF290" s="27"/>
      <c r="XG290" s="27"/>
      <c r="XH290" s="27"/>
      <c r="XI290" s="27"/>
      <c r="XJ290" s="27"/>
      <c r="XK290" s="27"/>
      <c r="XL290" s="27"/>
      <c r="XM290" s="27"/>
      <c r="XN290" s="27"/>
      <c r="XO290" s="27"/>
      <c r="XP290" s="27"/>
      <c r="XQ290" s="27"/>
      <c r="XR290" s="27"/>
      <c r="XS290" s="27"/>
      <c r="XT290" s="27"/>
      <c r="XU290" s="27"/>
      <c r="XV290" s="27"/>
      <c r="XW290" s="27"/>
      <c r="XX290" s="27"/>
      <c r="XY290" s="27"/>
      <c r="XZ290" s="27"/>
      <c r="YA290" s="27"/>
      <c r="YB290" s="27"/>
      <c r="YC290" s="27"/>
      <c r="YD290" s="27"/>
      <c r="YE290" s="27"/>
      <c r="YF290" s="27"/>
      <c r="YG290" s="27"/>
      <c r="YH290" s="27"/>
      <c r="YI290" s="27"/>
      <c r="YJ290" s="27"/>
      <c r="YK290" s="27"/>
      <c r="YL290" s="27"/>
      <c r="YM290" s="27"/>
      <c r="YN290" s="27"/>
      <c r="YO290" s="27"/>
      <c r="YP290" s="27"/>
      <c r="YQ290" s="27"/>
      <c r="YR290" s="27"/>
      <c r="YS290" s="27"/>
      <c r="YT290" s="27"/>
      <c r="YU290" s="27"/>
      <c r="YV290" s="27"/>
      <c r="YW290" s="27"/>
      <c r="YX290" s="27"/>
      <c r="YY290" s="27"/>
      <c r="YZ290" s="27"/>
      <c r="ZA290" s="27"/>
      <c r="ZB290" s="27"/>
      <c r="ZC290" s="27"/>
      <c r="ZD290" s="27"/>
      <c r="ZE290" s="27"/>
      <c r="ZF290" s="27"/>
      <c r="ZG290" s="27"/>
      <c r="ZH290" s="27"/>
      <c r="ZI290" s="27"/>
      <c r="ZJ290" s="27"/>
      <c r="ZK290" s="27"/>
      <c r="ZL290" s="27"/>
      <c r="ZM290" s="27"/>
      <c r="ZN290" s="27"/>
      <c r="ZO290" s="27"/>
      <c r="ZP290" s="27"/>
      <c r="ZQ290" s="27"/>
      <c r="ZR290" s="27"/>
      <c r="ZS290" s="27"/>
      <c r="ZT290" s="27"/>
      <c r="ZU290" s="27"/>
      <c r="ZV290" s="27"/>
      <c r="ZW290" s="27"/>
      <c r="ZX290" s="27"/>
      <c r="ZY290" s="27"/>
      <c r="ZZ290" s="27"/>
      <c r="AAA290" s="27"/>
      <c r="AAB290" s="27"/>
      <c r="AAC290" s="27"/>
      <c r="AAD290" s="27"/>
      <c r="AAE290" s="27"/>
      <c r="AAF290" s="27"/>
      <c r="AAG290" s="27"/>
      <c r="AAH290" s="27"/>
      <c r="AAI290" s="27"/>
      <c r="AAJ290" s="27"/>
      <c r="AAK290" s="27"/>
      <c r="AAL290" s="27"/>
      <c r="AAM290" s="27"/>
      <c r="AAN290" s="27"/>
      <c r="AAO290" s="27"/>
      <c r="AAP290" s="27"/>
      <c r="AAQ290" s="27"/>
      <c r="AAR290" s="27"/>
      <c r="AAS290" s="27"/>
      <c r="AAT290" s="27"/>
      <c r="AAU290" s="27"/>
      <c r="AAV290" s="27"/>
      <c r="AAW290" s="27"/>
      <c r="AAX290" s="27"/>
      <c r="AAY290" s="27"/>
      <c r="AAZ290" s="27"/>
      <c r="ABA290" s="27"/>
      <c r="ABB290" s="27"/>
      <c r="ABC290" s="27"/>
      <c r="ABD290" s="27"/>
      <c r="ABE290" s="27"/>
      <c r="ABF290" s="27"/>
      <c r="ABG290" s="27"/>
      <c r="ABH290" s="27"/>
      <c r="ABI290" s="27"/>
      <c r="ABJ290" s="27"/>
      <c r="ABK290" s="27"/>
      <c r="ABL290" s="27"/>
      <c r="ABM290" s="27"/>
      <c r="ABN290" s="27"/>
      <c r="ABO290" s="27"/>
      <c r="ABP290" s="27"/>
      <c r="ABQ290" s="27"/>
      <c r="ABR290" s="27"/>
      <c r="ABS290" s="27"/>
      <c r="ABT290" s="27"/>
      <c r="ABU290" s="27"/>
      <c r="ABV290" s="27"/>
      <c r="ABW290" s="27"/>
      <c r="ABX290" s="27"/>
      <c r="ABY290" s="27"/>
      <c r="ABZ290" s="27"/>
      <c r="ACA290" s="27"/>
      <c r="ACB290" s="27"/>
      <c r="ACC290" s="27"/>
      <c r="ACD290" s="27"/>
      <c r="ACE290" s="27"/>
      <c r="ACF290" s="27"/>
      <c r="ACG290" s="27"/>
      <c r="ACH290" s="27"/>
      <c r="ACI290" s="27"/>
      <c r="ACJ290" s="27"/>
      <c r="ACK290" s="27"/>
      <c r="ACL290" s="27"/>
      <c r="ACM290" s="27"/>
      <c r="ACN290" s="27"/>
      <c r="ACO290" s="27"/>
      <c r="ACP290" s="27"/>
      <c r="ACQ290" s="27"/>
      <c r="ACR290" s="27"/>
      <c r="ACS290" s="27"/>
      <c r="ACT290" s="27"/>
      <c r="ACU290" s="27"/>
      <c r="ACV290" s="27"/>
      <c r="ACW290" s="27"/>
      <c r="ACX290" s="27"/>
      <c r="ACY290" s="27"/>
      <c r="ACZ290" s="27"/>
      <c r="ADA290" s="27"/>
      <c r="ADB290" s="27"/>
      <c r="ADC290" s="27"/>
      <c r="ADD290" s="27"/>
      <c r="ADE290" s="27"/>
      <c r="ADF290" s="27"/>
      <c r="ADG290" s="27"/>
      <c r="ADH290" s="27"/>
      <c r="ADI290" s="27"/>
      <c r="ADJ290" s="27"/>
      <c r="ADK290" s="27"/>
      <c r="ADL290" s="27"/>
      <c r="ADM290" s="27"/>
      <c r="ADN290" s="27"/>
      <c r="ADO290" s="27"/>
      <c r="ADP290" s="27"/>
      <c r="ADQ290" s="27"/>
      <c r="ADR290" s="27"/>
      <c r="ADS290" s="27"/>
      <c r="ADT290" s="27"/>
      <c r="ADU290" s="27"/>
      <c r="ADV290" s="27"/>
      <c r="ADW290" s="27"/>
      <c r="ADX290" s="27"/>
      <c r="ADY290" s="27"/>
      <c r="ADZ290" s="27"/>
      <c r="AEA290" s="27"/>
      <c r="AEB290" s="27"/>
      <c r="AEC290" s="27"/>
      <c r="AED290" s="27"/>
      <c r="AEE290" s="27"/>
      <c r="AEF290" s="27"/>
      <c r="AEG290" s="27"/>
      <c r="AEH290" s="27"/>
      <c r="AEI290" s="27"/>
      <c r="AEJ290" s="27"/>
      <c r="AEK290" s="27"/>
      <c r="AEL290" s="27"/>
      <c r="AEM290" s="27"/>
      <c r="AEN290" s="27"/>
      <c r="AEO290" s="27"/>
      <c r="AEP290" s="27"/>
      <c r="AEQ290" s="27"/>
      <c r="AER290" s="27"/>
      <c r="AES290" s="27"/>
      <c r="AET290" s="27"/>
      <c r="AEU290" s="27"/>
      <c r="AEV290" s="27"/>
      <c r="AEW290" s="27"/>
      <c r="AEX290" s="27"/>
      <c r="AEY290" s="27"/>
      <c r="AEZ290" s="27"/>
      <c r="AFA290" s="27"/>
      <c r="AFB290" s="27"/>
      <c r="AFC290" s="27"/>
      <c r="AFD290" s="27"/>
      <c r="AFE290" s="27"/>
      <c r="AFF290" s="27"/>
      <c r="AFG290" s="27"/>
      <c r="AFH290" s="27"/>
      <c r="AFI290" s="27"/>
      <c r="AFJ290" s="27"/>
      <c r="AFK290" s="27"/>
      <c r="AFL290" s="27"/>
      <c r="AFM290" s="27"/>
      <c r="AFN290" s="27"/>
      <c r="AFO290" s="27"/>
      <c r="AFP290" s="27"/>
      <c r="AFQ290" s="27"/>
      <c r="AFR290" s="27"/>
      <c r="AFS290" s="27"/>
      <c r="AFT290" s="27"/>
      <c r="AFU290" s="27"/>
      <c r="AFV290" s="27"/>
      <c r="AFW290" s="27"/>
      <c r="AFX290" s="27"/>
      <c r="AFY290" s="27"/>
      <c r="AFZ290" s="27"/>
      <c r="AGA290" s="27"/>
      <c r="AGB290" s="27"/>
      <c r="AGC290" s="27"/>
      <c r="AGD290" s="27"/>
      <c r="AGE290" s="27"/>
      <c r="AGF290" s="27"/>
      <c r="AGG290" s="27"/>
      <c r="AGH290" s="27"/>
      <c r="AGI290" s="27"/>
      <c r="AGJ290" s="27"/>
      <c r="AGK290" s="27"/>
      <c r="AGL290" s="27"/>
      <c r="AGM290" s="27"/>
      <c r="AGN290" s="27"/>
      <c r="AGO290" s="27"/>
      <c r="AGP290" s="27"/>
      <c r="AGQ290" s="27"/>
      <c r="AGR290" s="27"/>
      <c r="AGS290" s="27"/>
      <c r="AGT290" s="27"/>
      <c r="AGU290" s="27"/>
      <c r="AGV290" s="27"/>
      <c r="AGW290" s="27"/>
      <c r="AGX290" s="27"/>
      <c r="AGY290" s="27"/>
      <c r="AGZ290" s="27"/>
      <c r="AHA290" s="27"/>
      <c r="AHB290" s="27"/>
      <c r="AHC290" s="27"/>
      <c r="AHD290" s="27"/>
      <c r="AHE290" s="27"/>
      <c r="AHF290" s="27"/>
      <c r="AHG290" s="27"/>
      <c r="AHH290" s="27"/>
      <c r="AHI290" s="27"/>
      <c r="AHJ290" s="27"/>
      <c r="AHK290" s="27"/>
      <c r="AHL290" s="27"/>
      <c r="AHM290" s="27"/>
      <c r="AHN290" s="27"/>
      <c r="AHO290" s="27"/>
      <c r="AHP290" s="27"/>
      <c r="AHQ290" s="27"/>
      <c r="AHR290" s="27"/>
      <c r="AHS290" s="27"/>
      <c r="AHT290" s="27"/>
      <c r="AHU290" s="27"/>
      <c r="AHV290" s="27"/>
      <c r="AHW290" s="27"/>
      <c r="AHX290" s="27"/>
      <c r="AHY290" s="27"/>
      <c r="AHZ290" s="27"/>
      <c r="AIA290" s="27"/>
      <c r="AIB290" s="27"/>
      <c r="AIC290" s="27"/>
      <c r="AID290" s="27"/>
      <c r="AIE290" s="27"/>
      <c r="AIF290" s="27"/>
      <c r="AIG290" s="27"/>
      <c r="AIH290" s="27"/>
      <c r="AII290" s="27"/>
      <c r="AIJ290" s="27"/>
      <c r="AIK290" s="27"/>
      <c r="AIL290" s="27"/>
      <c r="AIM290" s="27"/>
      <c r="AIN290" s="27"/>
      <c r="AIO290" s="27"/>
      <c r="AIP290" s="27"/>
      <c r="AIQ290" s="27"/>
      <c r="AIR290" s="27"/>
      <c r="AIS290" s="27"/>
      <c r="AIT290" s="27"/>
      <c r="AIU290" s="27"/>
      <c r="AIV290" s="27"/>
      <c r="AIW290" s="27"/>
      <c r="AIX290" s="27"/>
      <c r="AIY290" s="27"/>
      <c r="AIZ290" s="27"/>
      <c r="AJA290" s="27"/>
      <c r="AJB290" s="27"/>
      <c r="AJC290" s="27"/>
      <c r="AJD290" s="27"/>
      <c r="AJE290" s="27"/>
      <c r="AJF290" s="27"/>
      <c r="AJG290" s="27"/>
      <c r="AJH290" s="27"/>
      <c r="AJI290" s="27"/>
      <c r="AJJ290" s="27"/>
      <c r="AJK290" s="27"/>
      <c r="AJL290" s="27"/>
      <c r="AJM290" s="27"/>
      <c r="AJN290" s="27"/>
      <c r="AJO290" s="27"/>
      <c r="AJP290" s="27"/>
      <c r="AJQ290" s="27"/>
      <c r="AJR290" s="27"/>
      <c r="AJS290" s="27"/>
      <c r="AJT290" s="27"/>
      <c r="AJU290" s="27"/>
      <c r="AJV290" s="27"/>
      <c r="AJW290" s="27"/>
      <c r="AJX290" s="27"/>
      <c r="AJY290" s="27"/>
      <c r="AJZ290" s="27"/>
      <c r="AKA290" s="27"/>
      <c r="AKB290" s="27"/>
      <c r="AKC290" s="27"/>
      <c r="AKD290" s="27"/>
      <c r="AKE290" s="27"/>
      <c r="AKF290" s="27"/>
      <c r="AKG290" s="27"/>
      <c r="AKH290" s="27"/>
      <c r="AKI290" s="27"/>
      <c r="AKJ290" s="27"/>
      <c r="AKK290" s="27"/>
      <c r="AKL290" s="27"/>
      <c r="AKM290" s="27"/>
      <c r="AKN290" s="27"/>
      <c r="AKO290" s="27"/>
      <c r="AKP290" s="27"/>
      <c r="AKQ290" s="27"/>
      <c r="AKR290" s="27"/>
      <c r="AKS290" s="27"/>
      <c r="AKT290" s="27"/>
      <c r="AKU290" s="27"/>
      <c r="AKV290" s="27"/>
      <c r="AKW290" s="27"/>
      <c r="AKX290" s="27"/>
      <c r="AKY290" s="27"/>
      <c r="AKZ290" s="27"/>
      <c r="ALA290" s="27"/>
      <c r="ALB290" s="27"/>
      <c r="ALC290" s="27"/>
      <c r="ALD290" s="27"/>
      <c r="ALE290" s="27"/>
      <c r="ALF290" s="27"/>
      <c r="ALG290" s="27"/>
      <c r="ALH290" s="27"/>
      <c r="ALI290" s="27"/>
      <c r="ALJ290" s="27"/>
      <c r="ALK290" s="27"/>
      <c r="ALL290" s="27"/>
      <c r="ALM290" s="27"/>
      <c r="ALN290" s="27"/>
      <c r="ALO290" s="27"/>
      <c r="ALP290" s="27"/>
      <c r="ALQ290" s="27"/>
      <c r="ALR290" s="27"/>
      <c r="ALS290" s="27"/>
      <c r="ALT290" s="27"/>
      <c r="ALU290" s="27"/>
      <c r="ALV290" s="27"/>
      <c r="ALW290" s="27"/>
      <c r="ALX290" s="27"/>
      <c r="ALY290" s="27"/>
      <c r="ALZ290" s="27"/>
      <c r="AMA290" s="27"/>
      <c r="AMB290" s="27"/>
      <c r="AMC290" s="27"/>
      <c r="AMD290" s="27"/>
      <c r="AME290" s="27"/>
      <c r="AMF290" s="27"/>
      <c r="AMG290" s="27"/>
      <c r="AMH290" s="27"/>
    </row>
    <row r="291" spans="1:1022" s="28" customFormat="1" x14ac:dyDescent="0.2">
      <c r="A291" s="108"/>
      <c r="B291" s="57">
        <v>70107</v>
      </c>
      <c r="C291" s="23" t="s">
        <v>268</v>
      </c>
      <c r="D291" s="24" t="s">
        <v>13</v>
      </c>
      <c r="E291" s="25">
        <v>12</v>
      </c>
      <c r="F291" s="42">
        <v>381.51</v>
      </c>
      <c r="G291" s="42">
        <f t="shared" si="8"/>
        <v>470.71</v>
      </c>
      <c r="H291" s="42">
        <f t="shared" si="9"/>
        <v>5648.52</v>
      </c>
      <c r="I291" s="26">
        <v>407.80012499999998</v>
      </c>
      <c r="J291" s="27"/>
      <c r="K291" s="43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  <c r="QR291" s="27"/>
      <c r="QS291" s="27"/>
      <c r="QT291" s="27"/>
      <c r="QU291" s="27"/>
      <c r="QV291" s="27"/>
      <c r="QW291" s="27"/>
      <c r="QX291" s="27"/>
      <c r="QY291" s="27"/>
      <c r="QZ291" s="27"/>
      <c r="RA291" s="27"/>
      <c r="RB291" s="27"/>
      <c r="RC291" s="27"/>
      <c r="RD291" s="27"/>
      <c r="RE291" s="27"/>
      <c r="RF291" s="27"/>
      <c r="RG291" s="27"/>
      <c r="RH291" s="27"/>
      <c r="RI291" s="27"/>
      <c r="RJ291" s="27"/>
      <c r="RK291" s="27"/>
      <c r="RL291" s="27"/>
      <c r="RM291" s="27"/>
      <c r="RN291" s="27"/>
      <c r="RO291" s="27"/>
      <c r="RP291" s="27"/>
      <c r="RQ291" s="27"/>
      <c r="RR291" s="27"/>
      <c r="RS291" s="27"/>
      <c r="RT291" s="27"/>
      <c r="RU291" s="27"/>
      <c r="RV291" s="27"/>
      <c r="RW291" s="27"/>
      <c r="RX291" s="27"/>
      <c r="RY291" s="27"/>
      <c r="RZ291" s="27"/>
      <c r="SA291" s="27"/>
      <c r="SB291" s="27"/>
      <c r="SC291" s="27"/>
      <c r="SD291" s="27"/>
      <c r="SE291" s="27"/>
      <c r="SF291" s="27"/>
      <c r="SG291" s="27"/>
      <c r="SH291" s="27"/>
      <c r="SI291" s="27"/>
      <c r="SJ291" s="27"/>
      <c r="SK291" s="27"/>
      <c r="SL291" s="27"/>
      <c r="SM291" s="27"/>
      <c r="SN291" s="27"/>
      <c r="SO291" s="27"/>
      <c r="SP291" s="27"/>
      <c r="SQ291" s="27"/>
      <c r="SR291" s="27"/>
      <c r="SS291" s="27"/>
      <c r="ST291" s="27"/>
      <c r="SU291" s="27"/>
      <c r="SV291" s="27"/>
      <c r="SW291" s="27"/>
      <c r="SX291" s="27"/>
      <c r="SY291" s="27"/>
      <c r="SZ291" s="27"/>
      <c r="TA291" s="27"/>
      <c r="TB291" s="27"/>
      <c r="TC291" s="27"/>
      <c r="TD291" s="27"/>
      <c r="TE291" s="27"/>
      <c r="TF291" s="27"/>
      <c r="TG291" s="27"/>
      <c r="TH291" s="27"/>
      <c r="TI291" s="27"/>
      <c r="TJ291" s="27"/>
      <c r="TK291" s="27"/>
      <c r="TL291" s="27"/>
      <c r="TM291" s="27"/>
      <c r="TN291" s="27"/>
      <c r="TO291" s="27"/>
      <c r="TP291" s="27"/>
      <c r="TQ291" s="27"/>
      <c r="TR291" s="27"/>
      <c r="TS291" s="27"/>
      <c r="TT291" s="27"/>
      <c r="TU291" s="27"/>
      <c r="TV291" s="27"/>
      <c r="TW291" s="27"/>
      <c r="TX291" s="27"/>
      <c r="TY291" s="27"/>
      <c r="TZ291" s="27"/>
      <c r="UA291" s="27"/>
      <c r="UB291" s="27"/>
      <c r="UC291" s="27"/>
      <c r="UD291" s="27"/>
      <c r="UE291" s="27"/>
      <c r="UF291" s="27"/>
      <c r="UG291" s="27"/>
      <c r="UH291" s="27"/>
      <c r="UI291" s="27"/>
      <c r="UJ291" s="27"/>
      <c r="UK291" s="27"/>
      <c r="UL291" s="27"/>
      <c r="UM291" s="27"/>
      <c r="UN291" s="27"/>
      <c r="UO291" s="27"/>
      <c r="UP291" s="27"/>
      <c r="UQ291" s="27"/>
      <c r="UR291" s="27"/>
      <c r="US291" s="27"/>
      <c r="UT291" s="27"/>
      <c r="UU291" s="27"/>
      <c r="UV291" s="27"/>
      <c r="UW291" s="27"/>
      <c r="UX291" s="27"/>
      <c r="UY291" s="27"/>
      <c r="UZ291" s="27"/>
      <c r="VA291" s="27"/>
      <c r="VB291" s="27"/>
      <c r="VC291" s="27"/>
      <c r="VD291" s="27"/>
      <c r="VE291" s="27"/>
      <c r="VF291" s="27"/>
      <c r="VG291" s="27"/>
      <c r="VH291" s="27"/>
      <c r="VI291" s="27"/>
      <c r="VJ291" s="27"/>
      <c r="VK291" s="27"/>
      <c r="VL291" s="27"/>
      <c r="VM291" s="27"/>
      <c r="VN291" s="27"/>
      <c r="VO291" s="27"/>
      <c r="VP291" s="27"/>
      <c r="VQ291" s="27"/>
      <c r="VR291" s="27"/>
      <c r="VS291" s="27"/>
      <c r="VT291" s="27"/>
      <c r="VU291" s="27"/>
      <c r="VV291" s="27"/>
      <c r="VW291" s="27"/>
      <c r="VX291" s="27"/>
      <c r="VY291" s="27"/>
      <c r="VZ291" s="27"/>
      <c r="WA291" s="27"/>
      <c r="WB291" s="27"/>
      <c r="WC291" s="27"/>
      <c r="WD291" s="27"/>
      <c r="WE291" s="27"/>
      <c r="WF291" s="27"/>
      <c r="WG291" s="27"/>
      <c r="WH291" s="27"/>
      <c r="WI291" s="27"/>
      <c r="WJ291" s="27"/>
      <c r="WK291" s="27"/>
      <c r="WL291" s="27"/>
      <c r="WM291" s="27"/>
      <c r="WN291" s="27"/>
      <c r="WO291" s="27"/>
      <c r="WP291" s="27"/>
      <c r="WQ291" s="27"/>
      <c r="WR291" s="27"/>
      <c r="WS291" s="27"/>
      <c r="WT291" s="27"/>
      <c r="WU291" s="27"/>
      <c r="WV291" s="27"/>
      <c r="WW291" s="27"/>
      <c r="WX291" s="27"/>
      <c r="WY291" s="27"/>
      <c r="WZ291" s="27"/>
      <c r="XA291" s="27"/>
      <c r="XB291" s="27"/>
      <c r="XC291" s="27"/>
      <c r="XD291" s="27"/>
      <c r="XE291" s="27"/>
      <c r="XF291" s="27"/>
      <c r="XG291" s="27"/>
      <c r="XH291" s="27"/>
      <c r="XI291" s="27"/>
      <c r="XJ291" s="27"/>
      <c r="XK291" s="27"/>
      <c r="XL291" s="27"/>
      <c r="XM291" s="27"/>
      <c r="XN291" s="27"/>
      <c r="XO291" s="27"/>
      <c r="XP291" s="27"/>
      <c r="XQ291" s="27"/>
      <c r="XR291" s="27"/>
      <c r="XS291" s="27"/>
      <c r="XT291" s="27"/>
      <c r="XU291" s="27"/>
      <c r="XV291" s="27"/>
      <c r="XW291" s="27"/>
      <c r="XX291" s="27"/>
      <c r="XY291" s="27"/>
      <c r="XZ291" s="27"/>
      <c r="YA291" s="27"/>
      <c r="YB291" s="27"/>
      <c r="YC291" s="27"/>
      <c r="YD291" s="27"/>
      <c r="YE291" s="27"/>
      <c r="YF291" s="27"/>
      <c r="YG291" s="27"/>
      <c r="YH291" s="27"/>
      <c r="YI291" s="27"/>
      <c r="YJ291" s="27"/>
      <c r="YK291" s="27"/>
      <c r="YL291" s="27"/>
      <c r="YM291" s="27"/>
      <c r="YN291" s="27"/>
      <c r="YO291" s="27"/>
      <c r="YP291" s="27"/>
      <c r="YQ291" s="27"/>
      <c r="YR291" s="27"/>
      <c r="YS291" s="27"/>
      <c r="YT291" s="27"/>
      <c r="YU291" s="27"/>
      <c r="YV291" s="27"/>
      <c r="YW291" s="27"/>
      <c r="YX291" s="27"/>
      <c r="YY291" s="27"/>
      <c r="YZ291" s="27"/>
      <c r="ZA291" s="27"/>
      <c r="ZB291" s="27"/>
      <c r="ZC291" s="27"/>
      <c r="ZD291" s="27"/>
      <c r="ZE291" s="27"/>
      <c r="ZF291" s="27"/>
      <c r="ZG291" s="27"/>
      <c r="ZH291" s="27"/>
      <c r="ZI291" s="27"/>
      <c r="ZJ291" s="27"/>
      <c r="ZK291" s="27"/>
      <c r="ZL291" s="27"/>
      <c r="ZM291" s="27"/>
      <c r="ZN291" s="27"/>
      <c r="ZO291" s="27"/>
      <c r="ZP291" s="27"/>
      <c r="ZQ291" s="27"/>
      <c r="ZR291" s="27"/>
      <c r="ZS291" s="27"/>
      <c r="ZT291" s="27"/>
      <c r="ZU291" s="27"/>
      <c r="ZV291" s="27"/>
      <c r="ZW291" s="27"/>
      <c r="ZX291" s="27"/>
      <c r="ZY291" s="27"/>
      <c r="ZZ291" s="27"/>
      <c r="AAA291" s="27"/>
      <c r="AAB291" s="27"/>
      <c r="AAC291" s="27"/>
      <c r="AAD291" s="27"/>
      <c r="AAE291" s="27"/>
      <c r="AAF291" s="27"/>
      <c r="AAG291" s="27"/>
      <c r="AAH291" s="27"/>
      <c r="AAI291" s="27"/>
      <c r="AAJ291" s="27"/>
      <c r="AAK291" s="27"/>
      <c r="AAL291" s="27"/>
      <c r="AAM291" s="27"/>
      <c r="AAN291" s="27"/>
      <c r="AAO291" s="27"/>
      <c r="AAP291" s="27"/>
      <c r="AAQ291" s="27"/>
      <c r="AAR291" s="27"/>
      <c r="AAS291" s="27"/>
      <c r="AAT291" s="27"/>
      <c r="AAU291" s="27"/>
      <c r="AAV291" s="27"/>
      <c r="AAW291" s="27"/>
      <c r="AAX291" s="27"/>
      <c r="AAY291" s="27"/>
      <c r="AAZ291" s="27"/>
      <c r="ABA291" s="27"/>
      <c r="ABB291" s="27"/>
      <c r="ABC291" s="27"/>
      <c r="ABD291" s="27"/>
      <c r="ABE291" s="27"/>
      <c r="ABF291" s="27"/>
      <c r="ABG291" s="27"/>
      <c r="ABH291" s="27"/>
      <c r="ABI291" s="27"/>
      <c r="ABJ291" s="27"/>
      <c r="ABK291" s="27"/>
      <c r="ABL291" s="27"/>
      <c r="ABM291" s="27"/>
      <c r="ABN291" s="27"/>
      <c r="ABO291" s="27"/>
      <c r="ABP291" s="27"/>
      <c r="ABQ291" s="27"/>
      <c r="ABR291" s="27"/>
      <c r="ABS291" s="27"/>
      <c r="ABT291" s="27"/>
      <c r="ABU291" s="27"/>
      <c r="ABV291" s="27"/>
      <c r="ABW291" s="27"/>
      <c r="ABX291" s="27"/>
      <c r="ABY291" s="27"/>
      <c r="ABZ291" s="27"/>
      <c r="ACA291" s="27"/>
      <c r="ACB291" s="27"/>
      <c r="ACC291" s="27"/>
      <c r="ACD291" s="27"/>
      <c r="ACE291" s="27"/>
      <c r="ACF291" s="27"/>
      <c r="ACG291" s="27"/>
      <c r="ACH291" s="27"/>
      <c r="ACI291" s="27"/>
      <c r="ACJ291" s="27"/>
      <c r="ACK291" s="27"/>
      <c r="ACL291" s="27"/>
      <c r="ACM291" s="27"/>
      <c r="ACN291" s="27"/>
      <c r="ACO291" s="27"/>
      <c r="ACP291" s="27"/>
      <c r="ACQ291" s="27"/>
      <c r="ACR291" s="27"/>
      <c r="ACS291" s="27"/>
      <c r="ACT291" s="27"/>
      <c r="ACU291" s="27"/>
      <c r="ACV291" s="27"/>
      <c r="ACW291" s="27"/>
      <c r="ACX291" s="27"/>
      <c r="ACY291" s="27"/>
      <c r="ACZ291" s="27"/>
      <c r="ADA291" s="27"/>
      <c r="ADB291" s="27"/>
      <c r="ADC291" s="27"/>
      <c r="ADD291" s="27"/>
      <c r="ADE291" s="27"/>
      <c r="ADF291" s="27"/>
      <c r="ADG291" s="27"/>
      <c r="ADH291" s="27"/>
      <c r="ADI291" s="27"/>
      <c r="ADJ291" s="27"/>
      <c r="ADK291" s="27"/>
      <c r="ADL291" s="27"/>
      <c r="ADM291" s="27"/>
      <c r="ADN291" s="27"/>
      <c r="ADO291" s="27"/>
      <c r="ADP291" s="27"/>
      <c r="ADQ291" s="27"/>
      <c r="ADR291" s="27"/>
      <c r="ADS291" s="27"/>
      <c r="ADT291" s="27"/>
      <c r="ADU291" s="27"/>
      <c r="ADV291" s="27"/>
      <c r="ADW291" s="27"/>
      <c r="ADX291" s="27"/>
      <c r="ADY291" s="27"/>
      <c r="ADZ291" s="27"/>
      <c r="AEA291" s="27"/>
      <c r="AEB291" s="27"/>
      <c r="AEC291" s="27"/>
      <c r="AED291" s="27"/>
      <c r="AEE291" s="27"/>
      <c r="AEF291" s="27"/>
      <c r="AEG291" s="27"/>
      <c r="AEH291" s="27"/>
      <c r="AEI291" s="27"/>
      <c r="AEJ291" s="27"/>
      <c r="AEK291" s="27"/>
      <c r="AEL291" s="27"/>
      <c r="AEM291" s="27"/>
      <c r="AEN291" s="27"/>
      <c r="AEO291" s="27"/>
      <c r="AEP291" s="27"/>
      <c r="AEQ291" s="27"/>
      <c r="AER291" s="27"/>
      <c r="AES291" s="27"/>
      <c r="AET291" s="27"/>
      <c r="AEU291" s="27"/>
      <c r="AEV291" s="27"/>
      <c r="AEW291" s="27"/>
      <c r="AEX291" s="27"/>
      <c r="AEY291" s="27"/>
      <c r="AEZ291" s="27"/>
      <c r="AFA291" s="27"/>
      <c r="AFB291" s="27"/>
      <c r="AFC291" s="27"/>
      <c r="AFD291" s="27"/>
      <c r="AFE291" s="27"/>
      <c r="AFF291" s="27"/>
      <c r="AFG291" s="27"/>
      <c r="AFH291" s="27"/>
      <c r="AFI291" s="27"/>
      <c r="AFJ291" s="27"/>
      <c r="AFK291" s="27"/>
      <c r="AFL291" s="27"/>
      <c r="AFM291" s="27"/>
      <c r="AFN291" s="27"/>
      <c r="AFO291" s="27"/>
      <c r="AFP291" s="27"/>
      <c r="AFQ291" s="27"/>
      <c r="AFR291" s="27"/>
      <c r="AFS291" s="27"/>
      <c r="AFT291" s="27"/>
      <c r="AFU291" s="27"/>
      <c r="AFV291" s="27"/>
      <c r="AFW291" s="27"/>
      <c r="AFX291" s="27"/>
      <c r="AFY291" s="27"/>
      <c r="AFZ291" s="27"/>
      <c r="AGA291" s="27"/>
      <c r="AGB291" s="27"/>
      <c r="AGC291" s="27"/>
      <c r="AGD291" s="27"/>
      <c r="AGE291" s="27"/>
      <c r="AGF291" s="27"/>
      <c r="AGG291" s="27"/>
      <c r="AGH291" s="27"/>
      <c r="AGI291" s="27"/>
      <c r="AGJ291" s="27"/>
      <c r="AGK291" s="27"/>
      <c r="AGL291" s="27"/>
      <c r="AGM291" s="27"/>
      <c r="AGN291" s="27"/>
      <c r="AGO291" s="27"/>
      <c r="AGP291" s="27"/>
      <c r="AGQ291" s="27"/>
      <c r="AGR291" s="27"/>
      <c r="AGS291" s="27"/>
      <c r="AGT291" s="27"/>
      <c r="AGU291" s="27"/>
      <c r="AGV291" s="27"/>
      <c r="AGW291" s="27"/>
      <c r="AGX291" s="27"/>
      <c r="AGY291" s="27"/>
      <c r="AGZ291" s="27"/>
      <c r="AHA291" s="27"/>
      <c r="AHB291" s="27"/>
      <c r="AHC291" s="27"/>
      <c r="AHD291" s="27"/>
      <c r="AHE291" s="27"/>
      <c r="AHF291" s="27"/>
      <c r="AHG291" s="27"/>
      <c r="AHH291" s="27"/>
      <c r="AHI291" s="27"/>
      <c r="AHJ291" s="27"/>
      <c r="AHK291" s="27"/>
      <c r="AHL291" s="27"/>
      <c r="AHM291" s="27"/>
      <c r="AHN291" s="27"/>
      <c r="AHO291" s="27"/>
      <c r="AHP291" s="27"/>
      <c r="AHQ291" s="27"/>
      <c r="AHR291" s="27"/>
      <c r="AHS291" s="27"/>
      <c r="AHT291" s="27"/>
      <c r="AHU291" s="27"/>
      <c r="AHV291" s="27"/>
      <c r="AHW291" s="27"/>
      <c r="AHX291" s="27"/>
      <c r="AHY291" s="27"/>
      <c r="AHZ291" s="27"/>
      <c r="AIA291" s="27"/>
      <c r="AIB291" s="27"/>
      <c r="AIC291" s="27"/>
      <c r="AID291" s="27"/>
      <c r="AIE291" s="27"/>
      <c r="AIF291" s="27"/>
      <c r="AIG291" s="27"/>
      <c r="AIH291" s="27"/>
      <c r="AII291" s="27"/>
      <c r="AIJ291" s="27"/>
      <c r="AIK291" s="27"/>
      <c r="AIL291" s="27"/>
      <c r="AIM291" s="27"/>
      <c r="AIN291" s="27"/>
      <c r="AIO291" s="27"/>
      <c r="AIP291" s="27"/>
      <c r="AIQ291" s="27"/>
      <c r="AIR291" s="27"/>
      <c r="AIS291" s="27"/>
      <c r="AIT291" s="27"/>
      <c r="AIU291" s="27"/>
      <c r="AIV291" s="27"/>
      <c r="AIW291" s="27"/>
      <c r="AIX291" s="27"/>
      <c r="AIY291" s="27"/>
      <c r="AIZ291" s="27"/>
      <c r="AJA291" s="27"/>
      <c r="AJB291" s="27"/>
      <c r="AJC291" s="27"/>
      <c r="AJD291" s="27"/>
      <c r="AJE291" s="27"/>
      <c r="AJF291" s="27"/>
      <c r="AJG291" s="27"/>
      <c r="AJH291" s="27"/>
      <c r="AJI291" s="27"/>
      <c r="AJJ291" s="27"/>
      <c r="AJK291" s="27"/>
      <c r="AJL291" s="27"/>
      <c r="AJM291" s="27"/>
      <c r="AJN291" s="27"/>
      <c r="AJO291" s="27"/>
      <c r="AJP291" s="27"/>
      <c r="AJQ291" s="27"/>
      <c r="AJR291" s="27"/>
      <c r="AJS291" s="27"/>
      <c r="AJT291" s="27"/>
      <c r="AJU291" s="27"/>
      <c r="AJV291" s="27"/>
      <c r="AJW291" s="27"/>
      <c r="AJX291" s="27"/>
      <c r="AJY291" s="27"/>
      <c r="AJZ291" s="27"/>
      <c r="AKA291" s="27"/>
      <c r="AKB291" s="27"/>
      <c r="AKC291" s="27"/>
      <c r="AKD291" s="27"/>
      <c r="AKE291" s="27"/>
      <c r="AKF291" s="27"/>
      <c r="AKG291" s="27"/>
      <c r="AKH291" s="27"/>
      <c r="AKI291" s="27"/>
      <c r="AKJ291" s="27"/>
      <c r="AKK291" s="27"/>
      <c r="AKL291" s="27"/>
      <c r="AKM291" s="27"/>
      <c r="AKN291" s="27"/>
      <c r="AKO291" s="27"/>
      <c r="AKP291" s="27"/>
      <c r="AKQ291" s="27"/>
      <c r="AKR291" s="27"/>
      <c r="AKS291" s="27"/>
      <c r="AKT291" s="27"/>
      <c r="AKU291" s="27"/>
      <c r="AKV291" s="27"/>
      <c r="AKW291" s="27"/>
      <c r="AKX291" s="27"/>
      <c r="AKY291" s="27"/>
      <c r="AKZ291" s="27"/>
      <c r="ALA291" s="27"/>
      <c r="ALB291" s="27"/>
      <c r="ALC291" s="27"/>
      <c r="ALD291" s="27"/>
      <c r="ALE291" s="27"/>
      <c r="ALF291" s="27"/>
      <c r="ALG291" s="27"/>
      <c r="ALH291" s="27"/>
      <c r="ALI291" s="27"/>
      <c r="ALJ291" s="27"/>
      <c r="ALK291" s="27"/>
      <c r="ALL291" s="27"/>
      <c r="ALM291" s="27"/>
      <c r="ALN291" s="27"/>
      <c r="ALO291" s="27"/>
      <c r="ALP291" s="27"/>
      <c r="ALQ291" s="27"/>
      <c r="ALR291" s="27"/>
      <c r="ALS291" s="27"/>
      <c r="ALT291" s="27"/>
      <c r="ALU291" s="27"/>
      <c r="ALV291" s="27"/>
      <c r="ALW291" s="27"/>
      <c r="ALX291" s="27"/>
      <c r="ALY291" s="27"/>
      <c r="ALZ291" s="27"/>
      <c r="AMA291" s="27"/>
      <c r="AMB291" s="27"/>
      <c r="AMC291" s="27"/>
      <c r="AMD291" s="27"/>
      <c r="AME291" s="27"/>
      <c r="AMF291" s="27"/>
      <c r="AMG291" s="27"/>
      <c r="AMH291" s="27"/>
    </row>
    <row r="292" spans="1:1022" s="28" customFormat="1" x14ac:dyDescent="0.2">
      <c r="A292" s="108"/>
      <c r="B292" s="57">
        <v>70108</v>
      </c>
      <c r="C292" s="23" t="s">
        <v>269</v>
      </c>
      <c r="D292" s="24" t="s">
        <v>13</v>
      </c>
      <c r="E292" s="25">
        <v>12</v>
      </c>
      <c r="F292" s="42">
        <v>420.26</v>
      </c>
      <c r="G292" s="42">
        <f t="shared" si="8"/>
        <v>518.52</v>
      </c>
      <c r="H292" s="42">
        <f t="shared" si="9"/>
        <v>6222.24</v>
      </c>
      <c r="I292" s="26">
        <v>442.89762500000001</v>
      </c>
      <c r="J292" s="27"/>
      <c r="K292" s="43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  <c r="QR292" s="27"/>
      <c r="QS292" s="27"/>
      <c r="QT292" s="27"/>
      <c r="QU292" s="27"/>
      <c r="QV292" s="27"/>
      <c r="QW292" s="27"/>
      <c r="QX292" s="27"/>
      <c r="QY292" s="27"/>
      <c r="QZ292" s="27"/>
      <c r="RA292" s="27"/>
      <c r="RB292" s="27"/>
      <c r="RC292" s="27"/>
      <c r="RD292" s="27"/>
      <c r="RE292" s="27"/>
      <c r="RF292" s="27"/>
      <c r="RG292" s="27"/>
      <c r="RH292" s="27"/>
      <c r="RI292" s="27"/>
      <c r="RJ292" s="27"/>
      <c r="RK292" s="27"/>
      <c r="RL292" s="27"/>
      <c r="RM292" s="27"/>
      <c r="RN292" s="27"/>
      <c r="RO292" s="27"/>
      <c r="RP292" s="27"/>
      <c r="RQ292" s="27"/>
      <c r="RR292" s="27"/>
      <c r="RS292" s="27"/>
      <c r="RT292" s="27"/>
      <c r="RU292" s="27"/>
      <c r="RV292" s="27"/>
      <c r="RW292" s="27"/>
      <c r="RX292" s="27"/>
      <c r="RY292" s="27"/>
      <c r="RZ292" s="27"/>
      <c r="SA292" s="27"/>
      <c r="SB292" s="27"/>
      <c r="SC292" s="27"/>
      <c r="SD292" s="27"/>
      <c r="SE292" s="27"/>
      <c r="SF292" s="27"/>
      <c r="SG292" s="27"/>
      <c r="SH292" s="27"/>
      <c r="SI292" s="27"/>
      <c r="SJ292" s="27"/>
      <c r="SK292" s="27"/>
      <c r="SL292" s="27"/>
      <c r="SM292" s="27"/>
      <c r="SN292" s="27"/>
      <c r="SO292" s="27"/>
      <c r="SP292" s="27"/>
      <c r="SQ292" s="27"/>
      <c r="SR292" s="27"/>
      <c r="SS292" s="27"/>
      <c r="ST292" s="27"/>
      <c r="SU292" s="27"/>
      <c r="SV292" s="27"/>
      <c r="SW292" s="27"/>
      <c r="SX292" s="27"/>
      <c r="SY292" s="27"/>
      <c r="SZ292" s="27"/>
      <c r="TA292" s="27"/>
      <c r="TB292" s="27"/>
      <c r="TC292" s="27"/>
      <c r="TD292" s="27"/>
      <c r="TE292" s="27"/>
      <c r="TF292" s="27"/>
      <c r="TG292" s="27"/>
      <c r="TH292" s="27"/>
      <c r="TI292" s="27"/>
      <c r="TJ292" s="27"/>
      <c r="TK292" s="27"/>
      <c r="TL292" s="27"/>
      <c r="TM292" s="27"/>
      <c r="TN292" s="27"/>
      <c r="TO292" s="27"/>
      <c r="TP292" s="27"/>
      <c r="TQ292" s="27"/>
      <c r="TR292" s="27"/>
      <c r="TS292" s="27"/>
      <c r="TT292" s="27"/>
      <c r="TU292" s="27"/>
      <c r="TV292" s="27"/>
      <c r="TW292" s="27"/>
      <c r="TX292" s="27"/>
      <c r="TY292" s="27"/>
      <c r="TZ292" s="27"/>
      <c r="UA292" s="27"/>
      <c r="UB292" s="27"/>
      <c r="UC292" s="27"/>
      <c r="UD292" s="27"/>
      <c r="UE292" s="27"/>
      <c r="UF292" s="27"/>
      <c r="UG292" s="27"/>
      <c r="UH292" s="27"/>
      <c r="UI292" s="27"/>
      <c r="UJ292" s="27"/>
      <c r="UK292" s="27"/>
      <c r="UL292" s="27"/>
      <c r="UM292" s="27"/>
      <c r="UN292" s="27"/>
      <c r="UO292" s="27"/>
      <c r="UP292" s="27"/>
      <c r="UQ292" s="27"/>
      <c r="UR292" s="27"/>
      <c r="US292" s="27"/>
      <c r="UT292" s="27"/>
      <c r="UU292" s="27"/>
      <c r="UV292" s="27"/>
      <c r="UW292" s="27"/>
      <c r="UX292" s="27"/>
      <c r="UY292" s="27"/>
      <c r="UZ292" s="27"/>
      <c r="VA292" s="27"/>
      <c r="VB292" s="27"/>
      <c r="VC292" s="27"/>
      <c r="VD292" s="27"/>
      <c r="VE292" s="27"/>
      <c r="VF292" s="27"/>
      <c r="VG292" s="27"/>
      <c r="VH292" s="27"/>
      <c r="VI292" s="27"/>
      <c r="VJ292" s="27"/>
      <c r="VK292" s="27"/>
      <c r="VL292" s="27"/>
      <c r="VM292" s="27"/>
      <c r="VN292" s="27"/>
      <c r="VO292" s="27"/>
      <c r="VP292" s="27"/>
      <c r="VQ292" s="27"/>
      <c r="VR292" s="27"/>
      <c r="VS292" s="27"/>
      <c r="VT292" s="27"/>
      <c r="VU292" s="27"/>
      <c r="VV292" s="27"/>
      <c r="VW292" s="27"/>
      <c r="VX292" s="27"/>
      <c r="VY292" s="27"/>
      <c r="VZ292" s="27"/>
      <c r="WA292" s="27"/>
      <c r="WB292" s="27"/>
      <c r="WC292" s="27"/>
      <c r="WD292" s="27"/>
      <c r="WE292" s="27"/>
      <c r="WF292" s="27"/>
      <c r="WG292" s="27"/>
      <c r="WH292" s="27"/>
      <c r="WI292" s="27"/>
      <c r="WJ292" s="27"/>
      <c r="WK292" s="27"/>
      <c r="WL292" s="27"/>
      <c r="WM292" s="27"/>
      <c r="WN292" s="27"/>
      <c r="WO292" s="27"/>
      <c r="WP292" s="27"/>
      <c r="WQ292" s="27"/>
      <c r="WR292" s="27"/>
      <c r="WS292" s="27"/>
      <c r="WT292" s="27"/>
      <c r="WU292" s="27"/>
      <c r="WV292" s="27"/>
      <c r="WW292" s="27"/>
      <c r="WX292" s="27"/>
      <c r="WY292" s="27"/>
      <c r="WZ292" s="27"/>
      <c r="XA292" s="27"/>
      <c r="XB292" s="27"/>
      <c r="XC292" s="27"/>
      <c r="XD292" s="27"/>
      <c r="XE292" s="27"/>
      <c r="XF292" s="27"/>
      <c r="XG292" s="27"/>
      <c r="XH292" s="27"/>
      <c r="XI292" s="27"/>
      <c r="XJ292" s="27"/>
      <c r="XK292" s="27"/>
      <c r="XL292" s="27"/>
      <c r="XM292" s="27"/>
      <c r="XN292" s="27"/>
      <c r="XO292" s="27"/>
      <c r="XP292" s="27"/>
      <c r="XQ292" s="27"/>
      <c r="XR292" s="27"/>
      <c r="XS292" s="27"/>
      <c r="XT292" s="27"/>
      <c r="XU292" s="27"/>
      <c r="XV292" s="27"/>
      <c r="XW292" s="27"/>
      <c r="XX292" s="27"/>
      <c r="XY292" s="27"/>
      <c r="XZ292" s="27"/>
      <c r="YA292" s="27"/>
      <c r="YB292" s="27"/>
      <c r="YC292" s="27"/>
      <c r="YD292" s="27"/>
      <c r="YE292" s="27"/>
      <c r="YF292" s="27"/>
      <c r="YG292" s="27"/>
      <c r="YH292" s="27"/>
      <c r="YI292" s="27"/>
      <c r="YJ292" s="27"/>
      <c r="YK292" s="27"/>
      <c r="YL292" s="27"/>
      <c r="YM292" s="27"/>
      <c r="YN292" s="27"/>
      <c r="YO292" s="27"/>
      <c r="YP292" s="27"/>
      <c r="YQ292" s="27"/>
      <c r="YR292" s="27"/>
      <c r="YS292" s="27"/>
      <c r="YT292" s="27"/>
      <c r="YU292" s="27"/>
      <c r="YV292" s="27"/>
      <c r="YW292" s="27"/>
      <c r="YX292" s="27"/>
      <c r="YY292" s="27"/>
      <c r="YZ292" s="27"/>
      <c r="ZA292" s="27"/>
      <c r="ZB292" s="27"/>
      <c r="ZC292" s="27"/>
      <c r="ZD292" s="27"/>
      <c r="ZE292" s="27"/>
      <c r="ZF292" s="27"/>
      <c r="ZG292" s="27"/>
      <c r="ZH292" s="27"/>
      <c r="ZI292" s="27"/>
      <c r="ZJ292" s="27"/>
      <c r="ZK292" s="27"/>
      <c r="ZL292" s="27"/>
      <c r="ZM292" s="27"/>
      <c r="ZN292" s="27"/>
      <c r="ZO292" s="27"/>
      <c r="ZP292" s="27"/>
      <c r="ZQ292" s="27"/>
      <c r="ZR292" s="27"/>
      <c r="ZS292" s="27"/>
      <c r="ZT292" s="27"/>
      <c r="ZU292" s="27"/>
      <c r="ZV292" s="27"/>
      <c r="ZW292" s="27"/>
      <c r="ZX292" s="27"/>
      <c r="ZY292" s="27"/>
      <c r="ZZ292" s="27"/>
      <c r="AAA292" s="27"/>
      <c r="AAB292" s="27"/>
      <c r="AAC292" s="27"/>
      <c r="AAD292" s="27"/>
      <c r="AAE292" s="27"/>
      <c r="AAF292" s="27"/>
      <c r="AAG292" s="27"/>
      <c r="AAH292" s="27"/>
      <c r="AAI292" s="27"/>
      <c r="AAJ292" s="27"/>
      <c r="AAK292" s="27"/>
      <c r="AAL292" s="27"/>
      <c r="AAM292" s="27"/>
      <c r="AAN292" s="27"/>
      <c r="AAO292" s="27"/>
      <c r="AAP292" s="27"/>
      <c r="AAQ292" s="27"/>
      <c r="AAR292" s="27"/>
      <c r="AAS292" s="27"/>
      <c r="AAT292" s="27"/>
      <c r="AAU292" s="27"/>
      <c r="AAV292" s="27"/>
      <c r="AAW292" s="27"/>
      <c r="AAX292" s="27"/>
      <c r="AAY292" s="27"/>
      <c r="AAZ292" s="27"/>
      <c r="ABA292" s="27"/>
      <c r="ABB292" s="27"/>
      <c r="ABC292" s="27"/>
      <c r="ABD292" s="27"/>
      <c r="ABE292" s="27"/>
      <c r="ABF292" s="27"/>
      <c r="ABG292" s="27"/>
      <c r="ABH292" s="27"/>
      <c r="ABI292" s="27"/>
      <c r="ABJ292" s="27"/>
      <c r="ABK292" s="27"/>
      <c r="ABL292" s="27"/>
      <c r="ABM292" s="27"/>
      <c r="ABN292" s="27"/>
      <c r="ABO292" s="27"/>
      <c r="ABP292" s="27"/>
      <c r="ABQ292" s="27"/>
      <c r="ABR292" s="27"/>
      <c r="ABS292" s="27"/>
      <c r="ABT292" s="27"/>
      <c r="ABU292" s="27"/>
      <c r="ABV292" s="27"/>
      <c r="ABW292" s="27"/>
      <c r="ABX292" s="27"/>
      <c r="ABY292" s="27"/>
      <c r="ABZ292" s="27"/>
      <c r="ACA292" s="27"/>
      <c r="ACB292" s="27"/>
      <c r="ACC292" s="27"/>
      <c r="ACD292" s="27"/>
      <c r="ACE292" s="27"/>
      <c r="ACF292" s="27"/>
      <c r="ACG292" s="27"/>
      <c r="ACH292" s="27"/>
      <c r="ACI292" s="27"/>
      <c r="ACJ292" s="27"/>
      <c r="ACK292" s="27"/>
      <c r="ACL292" s="27"/>
      <c r="ACM292" s="27"/>
      <c r="ACN292" s="27"/>
      <c r="ACO292" s="27"/>
      <c r="ACP292" s="27"/>
      <c r="ACQ292" s="27"/>
      <c r="ACR292" s="27"/>
      <c r="ACS292" s="27"/>
      <c r="ACT292" s="27"/>
      <c r="ACU292" s="27"/>
      <c r="ACV292" s="27"/>
      <c r="ACW292" s="27"/>
      <c r="ACX292" s="27"/>
      <c r="ACY292" s="27"/>
      <c r="ACZ292" s="27"/>
      <c r="ADA292" s="27"/>
      <c r="ADB292" s="27"/>
      <c r="ADC292" s="27"/>
      <c r="ADD292" s="27"/>
      <c r="ADE292" s="27"/>
      <c r="ADF292" s="27"/>
      <c r="ADG292" s="27"/>
      <c r="ADH292" s="27"/>
      <c r="ADI292" s="27"/>
      <c r="ADJ292" s="27"/>
      <c r="ADK292" s="27"/>
      <c r="ADL292" s="27"/>
      <c r="ADM292" s="27"/>
      <c r="ADN292" s="27"/>
      <c r="ADO292" s="27"/>
      <c r="ADP292" s="27"/>
      <c r="ADQ292" s="27"/>
      <c r="ADR292" s="27"/>
      <c r="ADS292" s="27"/>
      <c r="ADT292" s="27"/>
      <c r="ADU292" s="27"/>
      <c r="ADV292" s="27"/>
      <c r="ADW292" s="27"/>
      <c r="ADX292" s="27"/>
      <c r="ADY292" s="27"/>
      <c r="ADZ292" s="27"/>
      <c r="AEA292" s="27"/>
      <c r="AEB292" s="27"/>
      <c r="AEC292" s="27"/>
      <c r="AED292" s="27"/>
      <c r="AEE292" s="27"/>
      <c r="AEF292" s="27"/>
      <c r="AEG292" s="27"/>
      <c r="AEH292" s="27"/>
      <c r="AEI292" s="27"/>
      <c r="AEJ292" s="27"/>
      <c r="AEK292" s="27"/>
      <c r="AEL292" s="27"/>
      <c r="AEM292" s="27"/>
      <c r="AEN292" s="27"/>
      <c r="AEO292" s="27"/>
      <c r="AEP292" s="27"/>
      <c r="AEQ292" s="27"/>
      <c r="AER292" s="27"/>
      <c r="AES292" s="27"/>
      <c r="AET292" s="27"/>
      <c r="AEU292" s="27"/>
      <c r="AEV292" s="27"/>
      <c r="AEW292" s="27"/>
      <c r="AEX292" s="27"/>
      <c r="AEY292" s="27"/>
      <c r="AEZ292" s="27"/>
      <c r="AFA292" s="27"/>
      <c r="AFB292" s="27"/>
      <c r="AFC292" s="27"/>
      <c r="AFD292" s="27"/>
      <c r="AFE292" s="27"/>
      <c r="AFF292" s="27"/>
      <c r="AFG292" s="27"/>
      <c r="AFH292" s="27"/>
      <c r="AFI292" s="27"/>
      <c r="AFJ292" s="27"/>
      <c r="AFK292" s="27"/>
      <c r="AFL292" s="27"/>
      <c r="AFM292" s="27"/>
      <c r="AFN292" s="27"/>
      <c r="AFO292" s="27"/>
      <c r="AFP292" s="27"/>
      <c r="AFQ292" s="27"/>
      <c r="AFR292" s="27"/>
      <c r="AFS292" s="27"/>
      <c r="AFT292" s="27"/>
      <c r="AFU292" s="27"/>
      <c r="AFV292" s="27"/>
      <c r="AFW292" s="27"/>
      <c r="AFX292" s="27"/>
      <c r="AFY292" s="27"/>
      <c r="AFZ292" s="27"/>
      <c r="AGA292" s="27"/>
      <c r="AGB292" s="27"/>
      <c r="AGC292" s="27"/>
      <c r="AGD292" s="27"/>
      <c r="AGE292" s="27"/>
      <c r="AGF292" s="27"/>
      <c r="AGG292" s="27"/>
      <c r="AGH292" s="27"/>
      <c r="AGI292" s="27"/>
      <c r="AGJ292" s="27"/>
      <c r="AGK292" s="27"/>
      <c r="AGL292" s="27"/>
      <c r="AGM292" s="27"/>
      <c r="AGN292" s="27"/>
      <c r="AGO292" s="27"/>
      <c r="AGP292" s="27"/>
      <c r="AGQ292" s="27"/>
      <c r="AGR292" s="27"/>
      <c r="AGS292" s="27"/>
      <c r="AGT292" s="27"/>
      <c r="AGU292" s="27"/>
      <c r="AGV292" s="27"/>
      <c r="AGW292" s="27"/>
      <c r="AGX292" s="27"/>
      <c r="AGY292" s="27"/>
      <c r="AGZ292" s="27"/>
      <c r="AHA292" s="27"/>
      <c r="AHB292" s="27"/>
      <c r="AHC292" s="27"/>
      <c r="AHD292" s="27"/>
      <c r="AHE292" s="27"/>
      <c r="AHF292" s="27"/>
      <c r="AHG292" s="27"/>
      <c r="AHH292" s="27"/>
      <c r="AHI292" s="27"/>
      <c r="AHJ292" s="27"/>
      <c r="AHK292" s="27"/>
      <c r="AHL292" s="27"/>
      <c r="AHM292" s="27"/>
      <c r="AHN292" s="27"/>
      <c r="AHO292" s="27"/>
      <c r="AHP292" s="27"/>
      <c r="AHQ292" s="27"/>
      <c r="AHR292" s="27"/>
      <c r="AHS292" s="27"/>
      <c r="AHT292" s="27"/>
      <c r="AHU292" s="27"/>
      <c r="AHV292" s="27"/>
      <c r="AHW292" s="27"/>
      <c r="AHX292" s="27"/>
      <c r="AHY292" s="27"/>
      <c r="AHZ292" s="27"/>
      <c r="AIA292" s="27"/>
      <c r="AIB292" s="27"/>
      <c r="AIC292" s="27"/>
      <c r="AID292" s="27"/>
      <c r="AIE292" s="27"/>
      <c r="AIF292" s="27"/>
      <c r="AIG292" s="27"/>
      <c r="AIH292" s="27"/>
      <c r="AII292" s="27"/>
      <c r="AIJ292" s="27"/>
      <c r="AIK292" s="27"/>
      <c r="AIL292" s="27"/>
      <c r="AIM292" s="27"/>
      <c r="AIN292" s="27"/>
      <c r="AIO292" s="27"/>
      <c r="AIP292" s="27"/>
      <c r="AIQ292" s="27"/>
      <c r="AIR292" s="27"/>
      <c r="AIS292" s="27"/>
      <c r="AIT292" s="27"/>
      <c r="AIU292" s="27"/>
      <c r="AIV292" s="27"/>
      <c r="AIW292" s="27"/>
      <c r="AIX292" s="27"/>
      <c r="AIY292" s="27"/>
      <c r="AIZ292" s="27"/>
      <c r="AJA292" s="27"/>
      <c r="AJB292" s="27"/>
      <c r="AJC292" s="27"/>
      <c r="AJD292" s="27"/>
      <c r="AJE292" s="27"/>
      <c r="AJF292" s="27"/>
      <c r="AJG292" s="27"/>
      <c r="AJH292" s="27"/>
      <c r="AJI292" s="27"/>
      <c r="AJJ292" s="27"/>
      <c r="AJK292" s="27"/>
      <c r="AJL292" s="27"/>
      <c r="AJM292" s="27"/>
      <c r="AJN292" s="27"/>
      <c r="AJO292" s="27"/>
      <c r="AJP292" s="27"/>
      <c r="AJQ292" s="27"/>
      <c r="AJR292" s="27"/>
      <c r="AJS292" s="27"/>
      <c r="AJT292" s="27"/>
      <c r="AJU292" s="27"/>
      <c r="AJV292" s="27"/>
      <c r="AJW292" s="27"/>
      <c r="AJX292" s="27"/>
      <c r="AJY292" s="27"/>
      <c r="AJZ292" s="27"/>
      <c r="AKA292" s="27"/>
      <c r="AKB292" s="27"/>
      <c r="AKC292" s="27"/>
      <c r="AKD292" s="27"/>
      <c r="AKE292" s="27"/>
      <c r="AKF292" s="27"/>
      <c r="AKG292" s="27"/>
      <c r="AKH292" s="27"/>
      <c r="AKI292" s="27"/>
      <c r="AKJ292" s="27"/>
      <c r="AKK292" s="27"/>
      <c r="AKL292" s="27"/>
      <c r="AKM292" s="27"/>
      <c r="AKN292" s="27"/>
      <c r="AKO292" s="27"/>
      <c r="AKP292" s="27"/>
      <c r="AKQ292" s="27"/>
      <c r="AKR292" s="27"/>
      <c r="AKS292" s="27"/>
      <c r="AKT292" s="27"/>
      <c r="AKU292" s="27"/>
      <c r="AKV292" s="27"/>
      <c r="AKW292" s="27"/>
      <c r="AKX292" s="27"/>
      <c r="AKY292" s="27"/>
      <c r="AKZ292" s="27"/>
      <c r="ALA292" s="27"/>
      <c r="ALB292" s="27"/>
      <c r="ALC292" s="27"/>
      <c r="ALD292" s="27"/>
      <c r="ALE292" s="27"/>
      <c r="ALF292" s="27"/>
      <c r="ALG292" s="27"/>
      <c r="ALH292" s="27"/>
      <c r="ALI292" s="27"/>
      <c r="ALJ292" s="27"/>
      <c r="ALK292" s="27"/>
      <c r="ALL292" s="27"/>
      <c r="ALM292" s="27"/>
      <c r="ALN292" s="27"/>
      <c r="ALO292" s="27"/>
      <c r="ALP292" s="27"/>
      <c r="ALQ292" s="27"/>
      <c r="ALR292" s="27"/>
      <c r="ALS292" s="27"/>
      <c r="ALT292" s="27"/>
      <c r="ALU292" s="27"/>
      <c r="ALV292" s="27"/>
      <c r="ALW292" s="27"/>
      <c r="ALX292" s="27"/>
      <c r="ALY292" s="27"/>
      <c r="ALZ292" s="27"/>
      <c r="AMA292" s="27"/>
      <c r="AMB292" s="27"/>
      <c r="AMC292" s="27"/>
      <c r="AMD292" s="27"/>
      <c r="AME292" s="27"/>
      <c r="AMF292" s="27"/>
      <c r="AMG292" s="27"/>
      <c r="AMH292" s="27"/>
    </row>
    <row r="293" spans="1:1022" s="28" customFormat="1" x14ac:dyDescent="0.2">
      <c r="A293" s="108"/>
      <c r="B293" s="57">
        <v>70109</v>
      </c>
      <c r="C293" s="23" t="s">
        <v>270</v>
      </c>
      <c r="D293" s="24" t="s">
        <v>13</v>
      </c>
      <c r="E293" s="25">
        <v>3</v>
      </c>
      <c r="F293" s="42">
        <v>496.79</v>
      </c>
      <c r="G293" s="42">
        <f t="shared" si="8"/>
        <v>612.94000000000005</v>
      </c>
      <c r="H293" s="42">
        <f t="shared" si="9"/>
        <v>1838.82</v>
      </c>
      <c r="I293" s="26">
        <v>518.78650000000005</v>
      </c>
      <c r="J293" s="27"/>
      <c r="K293" s="43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  <c r="QR293" s="27"/>
      <c r="QS293" s="27"/>
      <c r="QT293" s="27"/>
      <c r="QU293" s="27"/>
      <c r="QV293" s="27"/>
      <c r="QW293" s="27"/>
      <c r="QX293" s="27"/>
      <c r="QY293" s="27"/>
      <c r="QZ293" s="27"/>
      <c r="RA293" s="27"/>
      <c r="RB293" s="27"/>
      <c r="RC293" s="27"/>
      <c r="RD293" s="27"/>
      <c r="RE293" s="27"/>
      <c r="RF293" s="27"/>
      <c r="RG293" s="27"/>
      <c r="RH293" s="27"/>
      <c r="RI293" s="27"/>
      <c r="RJ293" s="27"/>
      <c r="RK293" s="27"/>
      <c r="RL293" s="27"/>
      <c r="RM293" s="27"/>
      <c r="RN293" s="27"/>
      <c r="RO293" s="27"/>
      <c r="RP293" s="27"/>
      <c r="RQ293" s="27"/>
      <c r="RR293" s="27"/>
      <c r="RS293" s="27"/>
      <c r="RT293" s="27"/>
      <c r="RU293" s="27"/>
      <c r="RV293" s="27"/>
      <c r="RW293" s="27"/>
      <c r="RX293" s="27"/>
      <c r="RY293" s="27"/>
      <c r="RZ293" s="27"/>
      <c r="SA293" s="27"/>
      <c r="SB293" s="27"/>
      <c r="SC293" s="27"/>
      <c r="SD293" s="27"/>
      <c r="SE293" s="27"/>
      <c r="SF293" s="27"/>
      <c r="SG293" s="27"/>
      <c r="SH293" s="27"/>
      <c r="SI293" s="27"/>
      <c r="SJ293" s="27"/>
      <c r="SK293" s="27"/>
      <c r="SL293" s="27"/>
      <c r="SM293" s="27"/>
      <c r="SN293" s="27"/>
      <c r="SO293" s="27"/>
      <c r="SP293" s="27"/>
      <c r="SQ293" s="27"/>
      <c r="SR293" s="27"/>
      <c r="SS293" s="27"/>
      <c r="ST293" s="27"/>
      <c r="SU293" s="27"/>
      <c r="SV293" s="27"/>
      <c r="SW293" s="27"/>
      <c r="SX293" s="27"/>
      <c r="SY293" s="27"/>
      <c r="SZ293" s="27"/>
      <c r="TA293" s="27"/>
      <c r="TB293" s="27"/>
      <c r="TC293" s="27"/>
      <c r="TD293" s="27"/>
      <c r="TE293" s="27"/>
      <c r="TF293" s="27"/>
      <c r="TG293" s="27"/>
      <c r="TH293" s="27"/>
      <c r="TI293" s="27"/>
      <c r="TJ293" s="27"/>
      <c r="TK293" s="27"/>
      <c r="TL293" s="27"/>
      <c r="TM293" s="27"/>
      <c r="TN293" s="27"/>
      <c r="TO293" s="27"/>
      <c r="TP293" s="27"/>
      <c r="TQ293" s="27"/>
      <c r="TR293" s="27"/>
      <c r="TS293" s="27"/>
      <c r="TT293" s="27"/>
      <c r="TU293" s="27"/>
      <c r="TV293" s="27"/>
      <c r="TW293" s="27"/>
      <c r="TX293" s="27"/>
      <c r="TY293" s="27"/>
      <c r="TZ293" s="27"/>
      <c r="UA293" s="27"/>
      <c r="UB293" s="27"/>
      <c r="UC293" s="27"/>
      <c r="UD293" s="27"/>
      <c r="UE293" s="27"/>
      <c r="UF293" s="27"/>
      <c r="UG293" s="27"/>
      <c r="UH293" s="27"/>
      <c r="UI293" s="27"/>
      <c r="UJ293" s="27"/>
      <c r="UK293" s="27"/>
      <c r="UL293" s="27"/>
      <c r="UM293" s="27"/>
      <c r="UN293" s="27"/>
      <c r="UO293" s="27"/>
      <c r="UP293" s="27"/>
      <c r="UQ293" s="27"/>
      <c r="UR293" s="27"/>
      <c r="US293" s="27"/>
      <c r="UT293" s="27"/>
      <c r="UU293" s="27"/>
      <c r="UV293" s="27"/>
      <c r="UW293" s="27"/>
      <c r="UX293" s="27"/>
      <c r="UY293" s="27"/>
      <c r="UZ293" s="27"/>
      <c r="VA293" s="27"/>
      <c r="VB293" s="27"/>
      <c r="VC293" s="27"/>
      <c r="VD293" s="27"/>
      <c r="VE293" s="27"/>
      <c r="VF293" s="27"/>
      <c r="VG293" s="27"/>
      <c r="VH293" s="27"/>
      <c r="VI293" s="27"/>
      <c r="VJ293" s="27"/>
      <c r="VK293" s="27"/>
      <c r="VL293" s="27"/>
      <c r="VM293" s="27"/>
      <c r="VN293" s="27"/>
      <c r="VO293" s="27"/>
      <c r="VP293" s="27"/>
      <c r="VQ293" s="27"/>
      <c r="VR293" s="27"/>
      <c r="VS293" s="27"/>
      <c r="VT293" s="27"/>
      <c r="VU293" s="27"/>
      <c r="VV293" s="27"/>
      <c r="VW293" s="27"/>
      <c r="VX293" s="27"/>
      <c r="VY293" s="27"/>
      <c r="VZ293" s="27"/>
      <c r="WA293" s="27"/>
      <c r="WB293" s="27"/>
      <c r="WC293" s="27"/>
      <c r="WD293" s="27"/>
      <c r="WE293" s="27"/>
      <c r="WF293" s="27"/>
      <c r="WG293" s="27"/>
      <c r="WH293" s="27"/>
      <c r="WI293" s="27"/>
      <c r="WJ293" s="27"/>
      <c r="WK293" s="27"/>
      <c r="WL293" s="27"/>
      <c r="WM293" s="27"/>
      <c r="WN293" s="27"/>
      <c r="WO293" s="27"/>
      <c r="WP293" s="27"/>
      <c r="WQ293" s="27"/>
      <c r="WR293" s="27"/>
      <c r="WS293" s="27"/>
      <c r="WT293" s="27"/>
      <c r="WU293" s="27"/>
      <c r="WV293" s="27"/>
      <c r="WW293" s="27"/>
      <c r="WX293" s="27"/>
      <c r="WY293" s="27"/>
      <c r="WZ293" s="27"/>
      <c r="XA293" s="27"/>
      <c r="XB293" s="27"/>
      <c r="XC293" s="27"/>
      <c r="XD293" s="27"/>
      <c r="XE293" s="27"/>
      <c r="XF293" s="27"/>
      <c r="XG293" s="27"/>
      <c r="XH293" s="27"/>
      <c r="XI293" s="27"/>
      <c r="XJ293" s="27"/>
      <c r="XK293" s="27"/>
      <c r="XL293" s="27"/>
      <c r="XM293" s="27"/>
      <c r="XN293" s="27"/>
      <c r="XO293" s="27"/>
      <c r="XP293" s="27"/>
      <c r="XQ293" s="27"/>
      <c r="XR293" s="27"/>
      <c r="XS293" s="27"/>
      <c r="XT293" s="27"/>
      <c r="XU293" s="27"/>
      <c r="XV293" s="27"/>
      <c r="XW293" s="27"/>
      <c r="XX293" s="27"/>
      <c r="XY293" s="27"/>
      <c r="XZ293" s="27"/>
      <c r="YA293" s="27"/>
      <c r="YB293" s="27"/>
      <c r="YC293" s="27"/>
      <c r="YD293" s="27"/>
      <c r="YE293" s="27"/>
      <c r="YF293" s="27"/>
      <c r="YG293" s="27"/>
      <c r="YH293" s="27"/>
      <c r="YI293" s="27"/>
      <c r="YJ293" s="27"/>
      <c r="YK293" s="27"/>
      <c r="YL293" s="27"/>
      <c r="YM293" s="27"/>
      <c r="YN293" s="27"/>
      <c r="YO293" s="27"/>
      <c r="YP293" s="27"/>
      <c r="YQ293" s="27"/>
      <c r="YR293" s="27"/>
      <c r="YS293" s="27"/>
      <c r="YT293" s="27"/>
      <c r="YU293" s="27"/>
      <c r="YV293" s="27"/>
      <c r="YW293" s="27"/>
      <c r="YX293" s="27"/>
      <c r="YY293" s="27"/>
      <c r="YZ293" s="27"/>
      <c r="ZA293" s="27"/>
      <c r="ZB293" s="27"/>
      <c r="ZC293" s="27"/>
      <c r="ZD293" s="27"/>
      <c r="ZE293" s="27"/>
      <c r="ZF293" s="27"/>
      <c r="ZG293" s="27"/>
      <c r="ZH293" s="27"/>
      <c r="ZI293" s="27"/>
      <c r="ZJ293" s="27"/>
      <c r="ZK293" s="27"/>
      <c r="ZL293" s="27"/>
      <c r="ZM293" s="27"/>
      <c r="ZN293" s="27"/>
      <c r="ZO293" s="27"/>
      <c r="ZP293" s="27"/>
      <c r="ZQ293" s="27"/>
      <c r="ZR293" s="27"/>
      <c r="ZS293" s="27"/>
      <c r="ZT293" s="27"/>
      <c r="ZU293" s="27"/>
      <c r="ZV293" s="27"/>
      <c r="ZW293" s="27"/>
      <c r="ZX293" s="27"/>
      <c r="ZY293" s="27"/>
      <c r="ZZ293" s="27"/>
      <c r="AAA293" s="27"/>
      <c r="AAB293" s="27"/>
      <c r="AAC293" s="27"/>
      <c r="AAD293" s="27"/>
      <c r="AAE293" s="27"/>
      <c r="AAF293" s="27"/>
      <c r="AAG293" s="27"/>
      <c r="AAH293" s="27"/>
      <c r="AAI293" s="27"/>
      <c r="AAJ293" s="27"/>
      <c r="AAK293" s="27"/>
      <c r="AAL293" s="27"/>
      <c r="AAM293" s="27"/>
      <c r="AAN293" s="27"/>
      <c r="AAO293" s="27"/>
      <c r="AAP293" s="27"/>
      <c r="AAQ293" s="27"/>
      <c r="AAR293" s="27"/>
      <c r="AAS293" s="27"/>
      <c r="AAT293" s="27"/>
      <c r="AAU293" s="27"/>
      <c r="AAV293" s="27"/>
      <c r="AAW293" s="27"/>
      <c r="AAX293" s="27"/>
      <c r="AAY293" s="27"/>
      <c r="AAZ293" s="27"/>
      <c r="ABA293" s="27"/>
      <c r="ABB293" s="27"/>
      <c r="ABC293" s="27"/>
      <c r="ABD293" s="27"/>
      <c r="ABE293" s="27"/>
      <c r="ABF293" s="27"/>
      <c r="ABG293" s="27"/>
      <c r="ABH293" s="27"/>
      <c r="ABI293" s="27"/>
      <c r="ABJ293" s="27"/>
      <c r="ABK293" s="27"/>
      <c r="ABL293" s="27"/>
      <c r="ABM293" s="27"/>
      <c r="ABN293" s="27"/>
      <c r="ABO293" s="27"/>
      <c r="ABP293" s="27"/>
      <c r="ABQ293" s="27"/>
      <c r="ABR293" s="27"/>
      <c r="ABS293" s="27"/>
      <c r="ABT293" s="27"/>
      <c r="ABU293" s="27"/>
      <c r="ABV293" s="27"/>
      <c r="ABW293" s="27"/>
      <c r="ABX293" s="27"/>
      <c r="ABY293" s="27"/>
      <c r="ABZ293" s="27"/>
      <c r="ACA293" s="27"/>
      <c r="ACB293" s="27"/>
      <c r="ACC293" s="27"/>
      <c r="ACD293" s="27"/>
      <c r="ACE293" s="27"/>
      <c r="ACF293" s="27"/>
      <c r="ACG293" s="27"/>
      <c r="ACH293" s="27"/>
      <c r="ACI293" s="27"/>
      <c r="ACJ293" s="27"/>
      <c r="ACK293" s="27"/>
      <c r="ACL293" s="27"/>
      <c r="ACM293" s="27"/>
      <c r="ACN293" s="27"/>
      <c r="ACO293" s="27"/>
      <c r="ACP293" s="27"/>
      <c r="ACQ293" s="27"/>
      <c r="ACR293" s="27"/>
      <c r="ACS293" s="27"/>
      <c r="ACT293" s="27"/>
      <c r="ACU293" s="27"/>
      <c r="ACV293" s="27"/>
      <c r="ACW293" s="27"/>
      <c r="ACX293" s="27"/>
      <c r="ACY293" s="27"/>
      <c r="ACZ293" s="27"/>
      <c r="ADA293" s="27"/>
      <c r="ADB293" s="27"/>
      <c r="ADC293" s="27"/>
      <c r="ADD293" s="27"/>
      <c r="ADE293" s="27"/>
      <c r="ADF293" s="27"/>
      <c r="ADG293" s="27"/>
      <c r="ADH293" s="27"/>
      <c r="ADI293" s="27"/>
      <c r="ADJ293" s="27"/>
      <c r="ADK293" s="27"/>
      <c r="ADL293" s="27"/>
      <c r="ADM293" s="27"/>
      <c r="ADN293" s="27"/>
      <c r="ADO293" s="27"/>
      <c r="ADP293" s="27"/>
      <c r="ADQ293" s="27"/>
      <c r="ADR293" s="27"/>
      <c r="ADS293" s="27"/>
      <c r="ADT293" s="27"/>
      <c r="ADU293" s="27"/>
      <c r="ADV293" s="27"/>
      <c r="ADW293" s="27"/>
      <c r="ADX293" s="27"/>
      <c r="ADY293" s="27"/>
      <c r="ADZ293" s="27"/>
      <c r="AEA293" s="27"/>
      <c r="AEB293" s="27"/>
      <c r="AEC293" s="27"/>
      <c r="AED293" s="27"/>
      <c r="AEE293" s="27"/>
      <c r="AEF293" s="27"/>
      <c r="AEG293" s="27"/>
      <c r="AEH293" s="27"/>
      <c r="AEI293" s="27"/>
      <c r="AEJ293" s="27"/>
      <c r="AEK293" s="27"/>
      <c r="AEL293" s="27"/>
      <c r="AEM293" s="27"/>
      <c r="AEN293" s="27"/>
      <c r="AEO293" s="27"/>
      <c r="AEP293" s="27"/>
      <c r="AEQ293" s="27"/>
      <c r="AER293" s="27"/>
      <c r="AES293" s="27"/>
      <c r="AET293" s="27"/>
      <c r="AEU293" s="27"/>
      <c r="AEV293" s="27"/>
      <c r="AEW293" s="27"/>
      <c r="AEX293" s="27"/>
      <c r="AEY293" s="27"/>
      <c r="AEZ293" s="27"/>
      <c r="AFA293" s="27"/>
      <c r="AFB293" s="27"/>
      <c r="AFC293" s="27"/>
      <c r="AFD293" s="27"/>
      <c r="AFE293" s="27"/>
      <c r="AFF293" s="27"/>
      <c r="AFG293" s="27"/>
      <c r="AFH293" s="27"/>
      <c r="AFI293" s="27"/>
      <c r="AFJ293" s="27"/>
      <c r="AFK293" s="27"/>
      <c r="AFL293" s="27"/>
      <c r="AFM293" s="27"/>
      <c r="AFN293" s="27"/>
      <c r="AFO293" s="27"/>
      <c r="AFP293" s="27"/>
      <c r="AFQ293" s="27"/>
      <c r="AFR293" s="27"/>
      <c r="AFS293" s="27"/>
      <c r="AFT293" s="27"/>
      <c r="AFU293" s="27"/>
      <c r="AFV293" s="27"/>
      <c r="AFW293" s="27"/>
      <c r="AFX293" s="27"/>
      <c r="AFY293" s="27"/>
      <c r="AFZ293" s="27"/>
      <c r="AGA293" s="27"/>
      <c r="AGB293" s="27"/>
      <c r="AGC293" s="27"/>
      <c r="AGD293" s="27"/>
      <c r="AGE293" s="27"/>
      <c r="AGF293" s="27"/>
      <c r="AGG293" s="27"/>
      <c r="AGH293" s="27"/>
      <c r="AGI293" s="27"/>
      <c r="AGJ293" s="27"/>
      <c r="AGK293" s="27"/>
      <c r="AGL293" s="27"/>
      <c r="AGM293" s="27"/>
      <c r="AGN293" s="27"/>
      <c r="AGO293" s="27"/>
      <c r="AGP293" s="27"/>
      <c r="AGQ293" s="27"/>
      <c r="AGR293" s="27"/>
      <c r="AGS293" s="27"/>
      <c r="AGT293" s="27"/>
      <c r="AGU293" s="27"/>
      <c r="AGV293" s="27"/>
      <c r="AGW293" s="27"/>
      <c r="AGX293" s="27"/>
      <c r="AGY293" s="27"/>
      <c r="AGZ293" s="27"/>
      <c r="AHA293" s="27"/>
      <c r="AHB293" s="27"/>
      <c r="AHC293" s="27"/>
      <c r="AHD293" s="27"/>
      <c r="AHE293" s="27"/>
      <c r="AHF293" s="27"/>
      <c r="AHG293" s="27"/>
      <c r="AHH293" s="27"/>
      <c r="AHI293" s="27"/>
      <c r="AHJ293" s="27"/>
      <c r="AHK293" s="27"/>
      <c r="AHL293" s="27"/>
      <c r="AHM293" s="27"/>
      <c r="AHN293" s="27"/>
      <c r="AHO293" s="27"/>
      <c r="AHP293" s="27"/>
      <c r="AHQ293" s="27"/>
      <c r="AHR293" s="27"/>
      <c r="AHS293" s="27"/>
      <c r="AHT293" s="27"/>
      <c r="AHU293" s="27"/>
      <c r="AHV293" s="27"/>
      <c r="AHW293" s="27"/>
      <c r="AHX293" s="27"/>
      <c r="AHY293" s="27"/>
      <c r="AHZ293" s="27"/>
      <c r="AIA293" s="27"/>
      <c r="AIB293" s="27"/>
      <c r="AIC293" s="27"/>
      <c r="AID293" s="27"/>
      <c r="AIE293" s="27"/>
      <c r="AIF293" s="27"/>
      <c r="AIG293" s="27"/>
      <c r="AIH293" s="27"/>
      <c r="AII293" s="27"/>
      <c r="AIJ293" s="27"/>
      <c r="AIK293" s="27"/>
      <c r="AIL293" s="27"/>
      <c r="AIM293" s="27"/>
      <c r="AIN293" s="27"/>
      <c r="AIO293" s="27"/>
      <c r="AIP293" s="27"/>
      <c r="AIQ293" s="27"/>
      <c r="AIR293" s="27"/>
      <c r="AIS293" s="27"/>
      <c r="AIT293" s="27"/>
      <c r="AIU293" s="27"/>
      <c r="AIV293" s="27"/>
      <c r="AIW293" s="27"/>
      <c r="AIX293" s="27"/>
      <c r="AIY293" s="27"/>
      <c r="AIZ293" s="27"/>
      <c r="AJA293" s="27"/>
      <c r="AJB293" s="27"/>
      <c r="AJC293" s="27"/>
      <c r="AJD293" s="27"/>
      <c r="AJE293" s="27"/>
      <c r="AJF293" s="27"/>
      <c r="AJG293" s="27"/>
      <c r="AJH293" s="27"/>
      <c r="AJI293" s="27"/>
      <c r="AJJ293" s="27"/>
      <c r="AJK293" s="27"/>
      <c r="AJL293" s="27"/>
      <c r="AJM293" s="27"/>
      <c r="AJN293" s="27"/>
      <c r="AJO293" s="27"/>
      <c r="AJP293" s="27"/>
      <c r="AJQ293" s="27"/>
      <c r="AJR293" s="27"/>
      <c r="AJS293" s="27"/>
      <c r="AJT293" s="27"/>
      <c r="AJU293" s="27"/>
      <c r="AJV293" s="27"/>
      <c r="AJW293" s="27"/>
      <c r="AJX293" s="27"/>
      <c r="AJY293" s="27"/>
      <c r="AJZ293" s="27"/>
      <c r="AKA293" s="27"/>
      <c r="AKB293" s="27"/>
      <c r="AKC293" s="27"/>
      <c r="AKD293" s="27"/>
      <c r="AKE293" s="27"/>
      <c r="AKF293" s="27"/>
      <c r="AKG293" s="27"/>
      <c r="AKH293" s="27"/>
      <c r="AKI293" s="27"/>
      <c r="AKJ293" s="27"/>
      <c r="AKK293" s="27"/>
      <c r="AKL293" s="27"/>
      <c r="AKM293" s="27"/>
      <c r="AKN293" s="27"/>
      <c r="AKO293" s="27"/>
      <c r="AKP293" s="27"/>
      <c r="AKQ293" s="27"/>
      <c r="AKR293" s="27"/>
      <c r="AKS293" s="27"/>
      <c r="AKT293" s="27"/>
      <c r="AKU293" s="27"/>
      <c r="AKV293" s="27"/>
      <c r="AKW293" s="27"/>
      <c r="AKX293" s="27"/>
      <c r="AKY293" s="27"/>
      <c r="AKZ293" s="27"/>
      <c r="ALA293" s="27"/>
      <c r="ALB293" s="27"/>
      <c r="ALC293" s="27"/>
      <c r="ALD293" s="27"/>
      <c r="ALE293" s="27"/>
      <c r="ALF293" s="27"/>
      <c r="ALG293" s="27"/>
      <c r="ALH293" s="27"/>
      <c r="ALI293" s="27"/>
      <c r="ALJ293" s="27"/>
      <c r="ALK293" s="27"/>
      <c r="ALL293" s="27"/>
      <c r="ALM293" s="27"/>
      <c r="ALN293" s="27"/>
      <c r="ALO293" s="27"/>
      <c r="ALP293" s="27"/>
      <c r="ALQ293" s="27"/>
      <c r="ALR293" s="27"/>
      <c r="ALS293" s="27"/>
      <c r="ALT293" s="27"/>
      <c r="ALU293" s="27"/>
      <c r="ALV293" s="27"/>
      <c r="ALW293" s="27"/>
      <c r="ALX293" s="27"/>
      <c r="ALY293" s="27"/>
      <c r="ALZ293" s="27"/>
      <c r="AMA293" s="27"/>
      <c r="AMB293" s="27"/>
      <c r="AMC293" s="27"/>
      <c r="AMD293" s="27"/>
      <c r="AME293" s="27"/>
      <c r="AMF293" s="27"/>
      <c r="AMG293" s="27"/>
      <c r="AMH293" s="27"/>
    </row>
    <row r="294" spans="1:1022" s="28" customFormat="1" x14ac:dyDescent="0.2">
      <c r="A294" s="108"/>
      <c r="B294" s="57">
        <v>70112</v>
      </c>
      <c r="C294" s="23" t="s">
        <v>271</v>
      </c>
      <c r="D294" s="24" t="s">
        <v>13</v>
      </c>
      <c r="E294" s="25">
        <v>80</v>
      </c>
      <c r="F294" s="42">
        <v>275.10000000000002</v>
      </c>
      <c r="G294" s="42">
        <f t="shared" si="8"/>
        <v>339.42</v>
      </c>
      <c r="H294" s="42">
        <f t="shared" si="9"/>
        <v>27153.599999999999</v>
      </c>
      <c r="I294" s="26">
        <v>297.28087499999998</v>
      </c>
      <c r="J294" s="27"/>
      <c r="K294" s="43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  <c r="QR294" s="27"/>
      <c r="QS294" s="27"/>
      <c r="QT294" s="27"/>
      <c r="QU294" s="27"/>
      <c r="QV294" s="27"/>
      <c r="QW294" s="27"/>
      <c r="QX294" s="27"/>
      <c r="QY294" s="27"/>
      <c r="QZ294" s="27"/>
      <c r="RA294" s="27"/>
      <c r="RB294" s="27"/>
      <c r="RC294" s="27"/>
      <c r="RD294" s="27"/>
      <c r="RE294" s="27"/>
      <c r="RF294" s="27"/>
      <c r="RG294" s="27"/>
      <c r="RH294" s="27"/>
      <c r="RI294" s="27"/>
      <c r="RJ294" s="27"/>
      <c r="RK294" s="27"/>
      <c r="RL294" s="27"/>
      <c r="RM294" s="27"/>
      <c r="RN294" s="27"/>
      <c r="RO294" s="27"/>
      <c r="RP294" s="27"/>
      <c r="RQ294" s="27"/>
      <c r="RR294" s="27"/>
      <c r="RS294" s="27"/>
      <c r="RT294" s="27"/>
      <c r="RU294" s="27"/>
      <c r="RV294" s="27"/>
      <c r="RW294" s="27"/>
      <c r="RX294" s="27"/>
      <c r="RY294" s="27"/>
      <c r="RZ294" s="27"/>
      <c r="SA294" s="27"/>
      <c r="SB294" s="27"/>
      <c r="SC294" s="27"/>
      <c r="SD294" s="27"/>
      <c r="SE294" s="27"/>
      <c r="SF294" s="27"/>
      <c r="SG294" s="27"/>
      <c r="SH294" s="27"/>
      <c r="SI294" s="27"/>
      <c r="SJ294" s="27"/>
      <c r="SK294" s="27"/>
      <c r="SL294" s="27"/>
      <c r="SM294" s="27"/>
      <c r="SN294" s="27"/>
      <c r="SO294" s="27"/>
      <c r="SP294" s="27"/>
      <c r="SQ294" s="27"/>
      <c r="SR294" s="27"/>
      <c r="SS294" s="27"/>
      <c r="ST294" s="27"/>
      <c r="SU294" s="27"/>
      <c r="SV294" s="27"/>
      <c r="SW294" s="27"/>
      <c r="SX294" s="27"/>
      <c r="SY294" s="27"/>
      <c r="SZ294" s="27"/>
      <c r="TA294" s="27"/>
      <c r="TB294" s="27"/>
      <c r="TC294" s="27"/>
      <c r="TD294" s="27"/>
      <c r="TE294" s="27"/>
      <c r="TF294" s="27"/>
      <c r="TG294" s="27"/>
      <c r="TH294" s="27"/>
      <c r="TI294" s="27"/>
      <c r="TJ294" s="27"/>
      <c r="TK294" s="27"/>
      <c r="TL294" s="27"/>
      <c r="TM294" s="27"/>
      <c r="TN294" s="27"/>
      <c r="TO294" s="27"/>
      <c r="TP294" s="27"/>
      <c r="TQ294" s="27"/>
      <c r="TR294" s="27"/>
      <c r="TS294" s="27"/>
      <c r="TT294" s="27"/>
      <c r="TU294" s="27"/>
      <c r="TV294" s="27"/>
      <c r="TW294" s="27"/>
      <c r="TX294" s="27"/>
      <c r="TY294" s="27"/>
      <c r="TZ294" s="27"/>
      <c r="UA294" s="27"/>
      <c r="UB294" s="27"/>
      <c r="UC294" s="27"/>
      <c r="UD294" s="27"/>
      <c r="UE294" s="27"/>
      <c r="UF294" s="27"/>
      <c r="UG294" s="27"/>
      <c r="UH294" s="27"/>
      <c r="UI294" s="27"/>
      <c r="UJ294" s="27"/>
      <c r="UK294" s="27"/>
      <c r="UL294" s="27"/>
      <c r="UM294" s="27"/>
      <c r="UN294" s="27"/>
      <c r="UO294" s="27"/>
      <c r="UP294" s="27"/>
      <c r="UQ294" s="27"/>
      <c r="UR294" s="27"/>
      <c r="US294" s="27"/>
      <c r="UT294" s="27"/>
      <c r="UU294" s="27"/>
      <c r="UV294" s="27"/>
      <c r="UW294" s="27"/>
      <c r="UX294" s="27"/>
      <c r="UY294" s="27"/>
      <c r="UZ294" s="27"/>
      <c r="VA294" s="27"/>
      <c r="VB294" s="27"/>
      <c r="VC294" s="27"/>
      <c r="VD294" s="27"/>
      <c r="VE294" s="27"/>
      <c r="VF294" s="27"/>
      <c r="VG294" s="27"/>
      <c r="VH294" s="27"/>
      <c r="VI294" s="27"/>
      <c r="VJ294" s="27"/>
      <c r="VK294" s="27"/>
      <c r="VL294" s="27"/>
      <c r="VM294" s="27"/>
      <c r="VN294" s="27"/>
      <c r="VO294" s="27"/>
      <c r="VP294" s="27"/>
      <c r="VQ294" s="27"/>
      <c r="VR294" s="27"/>
      <c r="VS294" s="27"/>
      <c r="VT294" s="27"/>
      <c r="VU294" s="27"/>
      <c r="VV294" s="27"/>
      <c r="VW294" s="27"/>
      <c r="VX294" s="27"/>
      <c r="VY294" s="27"/>
      <c r="VZ294" s="27"/>
      <c r="WA294" s="27"/>
      <c r="WB294" s="27"/>
      <c r="WC294" s="27"/>
      <c r="WD294" s="27"/>
      <c r="WE294" s="27"/>
      <c r="WF294" s="27"/>
      <c r="WG294" s="27"/>
      <c r="WH294" s="27"/>
      <c r="WI294" s="27"/>
      <c r="WJ294" s="27"/>
      <c r="WK294" s="27"/>
      <c r="WL294" s="27"/>
      <c r="WM294" s="27"/>
      <c r="WN294" s="27"/>
      <c r="WO294" s="27"/>
      <c r="WP294" s="27"/>
      <c r="WQ294" s="27"/>
      <c r="WR294" s="27"/>
      <c r="WS294" s="27"/>
      <c r="WT294" s="27"/>
      <c r="WU294" s="27"/>
      <c r="WV294" s="27"/>
      <c r="WW294" s="27"/>
      <c r="WX294" s="27"/>
      <c r="WY294" s="27"/>
      <c r="WZ294" s="27"/>
      <c r="XA294" s="27"/>
      <c r="XB294" s="27"/>
      <c r="XC294" s="27"/>
      <c r="XD294" s="27"/>
      <c r="XE294" s="27"/>
      <c r="XF294" s="27"/>
      <c r="XG294" s="27"/>
      <c r="XH294" s="27"/>
      <c r="XI294" s="27"/>
      <c r="XJ294" s="27"/>
      <c r="XK294" s="27"/>
      <c r="XL294" s="27"/>
      <c r="XM294" s="27"/>
      <c r="XN294" s="27"/>
      <c r="XO294" s="27"/>
      <c r="XP294" s="27"/>
      <c r="XQ294" s="27"/>
      <c r="XR294" s="27"/>
      <c r="XS294" s="27"/>
      <c r="XT294" s="27"/>
      <c r="XU294" s="27"/>
      <c r="XV294" s="27"/>
      <c r="XW294" s="27"/>
      <c r="XX294" s="27"/>
      <c r="XY294" s="27"/>
      <c r="XZ294" s="27"/>
      <c r="YA294" s="27"/>
      <c r="YB294" s="27"/>
      <c r="YC294" s="27"/>
      <c r="YD294" s="27"/>
      <c r="YE294" s="27"/>
      <c r="YF294" s="27"/>
      <c r="YG294" s="27"/>
      <c r="YH294" s="27"/>
      <c r="YI294" s="27"/>
      <c r="YJ294" s="27"/>
      <c r="YK294" s="27"/>
      <c r="YL294" s="27"/>
      <c r="YM294" s="27"/>
      <c r="YN294" s="27"/>
      <c r="YO294" s="27"/>
      <c r="YP294" s="27"/>
      <c r="YQ294" s="27"/>
      <c r="YR294" s="27"/>
      <c r="YS294" s="27"/>
      <c r="YT294" s="27"/>
      <c r="YU294" s="27"/>
      <c r="YV294" s="27"/>
      <c r="YW294" s="27"/>
      <c r="YX294" s="27"/>
      <c r="YY294" s="27"/>
      <c r="YZ294" s="27"/>
      <c r="ZA294" s="27"/>
      <c r="ZB294" s="27"/>
      <c r="ZC294" s="27"/>
      <c r="ZD294" s="27"/>
      <c r="ZE294" s="27"/>
      <c r="ZF294" s="27"/>
      <c r="ZG294" s="27"/>
      <c r="ZH294" s="27"/>
      <c r="ZI294" s="27"/>
      <c r="ZJ294" s="27"/>
      <c r="ZK294" s="27"/>
      <c r="ZL294" s="27"/>
      <c r="ZM294" s="27"/>
      <c r="ZN294" s="27"/>
      <c r="ZO294" s="27"/>
      <c r="ZP294" s="27"/>
      <c r="ZQ294" s="27"/>
      <c r="ZR294" s="27"/>
      <c r="ZS294" s="27"/>
      <c r="ZT294" s="27"/>
      <c r="ZU294" s="27"/>
      <c r="ZV294" s="27"/>
      <c r="ZW294" s="27"/>
      <c r="ZX294" s="27"/>
      <c r="ZY294" s="27"/>
      <c r="ZZ294" s="27"/>
      <c r="AAA294" s="27"/>
      <c r="AAB294" s="27"/>
      <c r="AAC294" s="27"/>
      <c r="AAD294" s="27"/>
      <c r="AAE294" s="27"/>
      <c r="AAF294" s="27"/>
      <c r="AAG294" s="27"/>
      <c r="AAH294" s="27"/>
      <c r="AAI294" s="27"/>
      <c r="AAJ294" s="27"/>
      <c r="AAK294" s="27"/>
      <c r="AAL294" s="27"/>
      <c r="AAM294" s="27"/>
      <c r="AAN294" s="27"/>
      <c r="AAO294" s="27"/>
      <c r="AAP294" s="27"/>
      <c r="AAQ294" s="27"/>
      <c r="AAR294" s="27"/>
      <c r="AAS294" s="27"/>
      <c r="AAT294" s="27"/>
      <c r="AAU294" s="27"/>
      <c r="AAV294" s="27"/>
      <c r="AAW294" s="27"/>
      <c r="AAX294" s="27"/>
      <c r="AAY294" s="27"/>
      <c r="AAZ294" s="27"/>
      <c r="ABA294" s="27"/>
      <c r="ABB294" s="27"/>
      <c r="ABC294" s="27"/>
      <c r="ABD294" s="27"/>
      <c r="ABE294" s="27"/>
      <c r="ABF294" s="27"/>
      <c r="ABG294" s="27"/>
      <c r="ABH294" s="27"/>
      <c r="ABI294" s="27"/>
      <c r="ABJ294" s="27"/>
      <c r="ABK294" s="27"/>
      <c r="ABL294" s="27"/>
      <c r="ABM294" s="27"/>
      <c r="ABN294" s="27"/>
      <c r="ABO294" s="27"/>
      <c r="ABP294" s="27"/>
      <c r="ABQ294" s="27"/>
      <c r="ABR294" s="27"/>
      <c r="ABS294" s="27"/>
      <c r="ABT294" s="27"/>
      <c r="ABU294" s="27"/>
      <c r="ABV294" s="27"/>
      <c r="ABW294" s="27"/>
      <c r="ABX294" s="27"/>
      <c r="ABY294" s="27"/>
      <c r="ABZ294" s="27"/>
      <c r="ACA294" s="27"/>
      <c r="ACB294" s="27"/>
      <c r="ACC294" s="27"/>
      <c r="ACD294" s="27"/>
      <c r="ACE294" s="27"/>
      <c r="ACF294" s="27"/>
      <c r="ACG294" s="27"/>
      <c r="ACH294" s="27"/>
      <c r="ACI294" s="27"/>
      <c r="ACJ294" s="27"/>
      <c r="ACK294" s="27"/>
      <c r="ACL294" s="27"/>
      <c r="ACM294" s="27"/>
      <c r="ACN294" s="27"/>
      <c r="ACO294" s="27"/>
      <c r="ACP294" s="27"/>
      <c r="ACQ294" s="27"/>
      <c r="ACR294" s="27"/>
      <c r="ACS294" s="27"/>
      <c r="ACT294" s="27"/>
      <c r="ACU294" s="27"/>
      <c r="ACV294" s="27"/>
      <c r="ACW294" s="27"/>
      <c r="ACX294" s="27"/>
      <c r="ACY294" s="27"/>
      <c r="ACZ294" s="27"/>
      <c r="ADA294" s="27"/>
      <c r="ADB294" s="27"/>
      <c r="ADC294" s="27"/>
      <c r="ADD294" s="27"/>
      <c r="ADE294" s="27"/>
      <c r="ADF294" s="27"/>
      <c r="ADG294" s="27"/>
      <c r="ADH294" s="27"/>
      <c r="ADI294" s="27"/>
      <c r="ADJ294" s="27"/>
      <c r="ADK294" s="27"/>
      <c r="ADL294" s="27"/>
      <c r="ADM294" s="27"/>
      <c r="ADN294" s="27"/>
      <c r="ADO294" s="27"/>
      <c r="ADP294" s="27"/>
      <c r="ADQ294" s="27"/>
      <c r="ADR294" s="27"/>
      <c r="ADS294" s="27"/>
      <c r="ADT294" s="27"/>
      <c r="ADU294" s="27"/>
      <c r="ADV294" s="27"/>
      <c r="ADW294" s="27"/>
      <c r="ADX294" s="27"/>
      <c r="ADY294" s="27"/>
      <c r="ADZ294" s="27"/>
      <c r="AEA294" s="27"/>
      <c r="AEB294" s="27"/>
      <c r="AEC294" s="27"/>
      <c r="AED294" s="27"/>
      <c r="AEE294" s="27"/>
      <c r="AEF294" s="27"/>
      <c r="AEG294" s="27"/>
      <c r="AEH294" s="27"/>
      <c r="AEI294" s="27"/>
      <c r="AEJ294" s="27"/>
      <c r="AEK294" s="27"/>
      <c r="AEL294" s="27"/>
      <c r="AEM294" s="27"/>
      <c r="AEN294" s="27"/>
      <c r="AEO294" s="27"/>
      <c r="AEP294" s="27"/>
      <c r="AEQ294" s="27"/>
      <c r="AER294" s="27"/>
      <c r="AES294" s="27"/>
      <c r="AET294" s="27"/>
      <c r="AEU294" s="27"/>
      <c r="AEV294" s="27"/>
      <c r="AEW294" s="27"/>
      <c r="AEX294" s="27"/>
      <c r="AEY294" s="27"/>
      <c r="AEZ294" s="27"/>
      <c r="AFA294" s="27"/>
      <c r="AFB294" s="27"/>
      <c r="AFC294" s="27"/>
      <c r="AFD294" s="27"/>
      <c r="AFE294" s="27"/>
      <c r="AFF294" s="27"/>
      <c r="AFG294" s="27"/>
      <c r="AFH294" s="27"/>
      <c r="AFI294" s="27"/>
      <c r="AFJ294" s="27"/>
      <c r="AFK294" s="27"/>
      <c r="AFL294" s="27"/>
      <c r="AFM294" s="27"/>
      <c r="AFN294" s="27"/>
      <c r="AFO294" s="27"/>
      <c r="AFP294" s="27"/>
      <c r="AFQ294" s="27"/>
      <c r="AFR294" s="27"/>
      <c r="AFS294" s="27"/>
      <c r="AFT294" s="27"/>
      <c r="AFU294" s="27"/>
      <c r="AFV294" s="27"/>
      <c r="AFW294" s="27"/>
      <c r="AFX294" s="27"/>
      <c r="AFY294" s="27"/>
      <c r="AFZ294" s="27"/>
      <c r="AGA294" s="27"/>
      <c r="AGB294" s="27"/>
      <c r="AGC294" s="27"/>
      <c r="AGD294" s="27"/>
      <c r="AGE294" s="27"/>
      <c r="AGF294" s="27"/>
      <c r="AGG294" s="27"/>
      <c r="AGH294" s="27"/>
      <c r="AGI294" s="27"/>
      <c r="AGJ294" s="27"/>
      <c r="AGK294" s="27"/>
      <c r="AGL294" s="27"/>
      <c r="AGM294" s="27"/>
      <c r="AGN294" s="27"/>
      <c r="AGO294" s="27"/>
      <c r="AGP294" s="27"/>
      <c r="AGQ294" s="27"/>
      <c r="AGR294" s="27"/>
      <c r="AGS294" s="27"/>
      <c r="AGT294" s="27"/>
      <c r="AGU294" s="27"/>
      <c r="AGV294" s="27"/>
      <c r="AGW294" s="27"/>
      <c r="AGX294" s="27"/>
      <c r="AGY294" s="27"/>
      <c r="AGZ294" s="27"/>
      <c r="AHA294" s="27"/>
      <c r="AHB294" s="27"/>
      <c r="AHC294" s="27"/>
      <c r="AHD294" s="27"/>
      <c r="AHE294" s="27"/>
      <c r="AHF294" s="27"/>
      <c r="AHG294" s="27"/>
      <c r="AHH294" s="27"/>
      <c r="AHI294" s="27"/>
      <c r="AHJ294" s="27"/>
      <c r="AHK294" s="27"/>
      <c r="AHL294" s="27"/>
      <c r="AHM294" s="27"/>
      <c r="AHN294" s="27"/>
      <c r="AHO294" s="27"/>
      <c r="AHP294" s="27"/>
      <c r="AHQ294" s="27"/>
      <c r="AHR294" s="27"/>
      <c r="AHS294" s="27"/>
      <c r="AHT294" s="27"/>
      <c r="AHU294" s="27"/>
      <c r="AHV294" s="27"/>
      <c r="AHW294" s="27"/>
      <c r="AHX294" s="27"/>
      <c r="AHY294" s="27"/>
      <c r="AHZ294" s="27"/>
      <c r="AIA294" s="27"/>
      <c r="AIB294" s="27"/>
      <c r="AIC294" s="27"/>
      <c r="AID294" s="27"/>
      <c r="AIE294" s="27"/>
      <c r="AIF294" s="27"/>
      <c r="AIG294" s="27"/>
      <c r="AIH294" s="27"/>
      <c r="AII294" s="27"/>
      <c r="AIJ294" s="27"/>
      <c r="AIK294" s="27"/>
      <c r="AIL294" s="27"/>
      <c r="AIM294" s="27"/>
      <c r="AIN294" s="27"/>
      <c r="AIO294" s="27"/>
      <c r="AIP294" s="27"/>
      <c r="AIQ294" s="27"/>
      <c r="AIR294" s="27"/>
      <c r="AIS294" s="27"/>
      <c r="AIT294" s="27"/>
      <c r="AIU294" s="27"/>
      <c r="AIV294" s="27"/>
      <c r="AIW294" s="27"/>
      <c r="AIX294" s="27"/>
      <c r="AIY294" s="27"/>
      <c r="AIZ294" s="27"/>
      <c r="AJA294" s="27"/>
      <c r="AJB294" s="27"/>
      <c r="AJC294" s="27"/>
      <c r="AJD294" s="27"/>
      <c r="AJE294" s="27"/>
      <c r="AJF294" s="27"/>
      <c r="AJG294" s="27"/>
      <c r="AJH294" s="27"/>
      <c r="AJI294" s="27"/>
      <c r="AJJ294" s="27"/>
      <c r="AJK294" s="27"/>
      <c r="AJL294" s="27"/>
      <c r="AJM294" s="27"/>
      <c r="AJN294" s="27"/>
      <c r="AJO294" s="27"/>
      <c r="AJP294" s="27"/>
      <c r="AJQ294" s="27"/>
      <c r="AJR294" s="27"/>
      <c r="AJS294" s="27"/>
      <c r="AJT294" s="27"/>
      <c r="AJU294" s="27"/>
      <c r="AJV294" s="27"/>
      <c r="AJW294" s="27"/>
      <c r="AJX294" s="27"/>
      <c r="AJY294" s="27"/>
      <c r="AJZ294" s="27"/>
      <c r="AKA294" s="27"/>
      <c r="AKB294" s="27"/>
      <c r="AKC294" s="27"/>
      <c r="AKD294" s="27"/>
      <c r="AKE294" s="27"/>
      <c r="AKF294" s="27"/>
      <c r="AKG294" s="27"/>
      <c r="AKH294" s="27"/>
      <c r="AKI294" s="27"/>
      <c r="AKJ294" s="27"/>
      <c r="AKK294" s="27"/>
      <c r="AKL294" s="27"/>
      <c r="AKM294" s="27"/>
      <c r="AKN294" s="27"/>
      <c r="AKO294" s="27"/>
      <c r="AKP294" s="27"/>
      <c r="AKQ294" s="27"/>
      <c r="AKR294" s="27"/>
      <c r="AKS294" s="27"/>
      <c r="AKT294" s="27"/>
      <c r="AKU294" s="27"/>
      <c r="AKV294" s="27"/>
      <c r="AKW294" s="27"/>
      <c r="AKX294" s="27"/>
      <c r="AKY294" s="27"/>
      <c r="AKZ294" s="27"/>
      <c r="ALA294" s="27"/>
      <c r="ALB294" s="27"/>
      <c r="ALC294" s="27"/>
      <c r="ALD294" s="27"/>
      <c r="ALE294" s="27"/>
      <c r="ALF294" s="27"/>
      <c r="ALG294" s="27"/>
      <c r="ALH294" s="27"/>
      <c r="ALI294" s="27"/>
      <c r="ALJ294" s="27"/>
      <c r="ALK294" s="27"/>
      <c r="ALL294" s="27"/>
      <c r="ALM294" s="27"/>
      <c r="ALN294" s="27"/>
      <c r="ALO294" s="27"/>
      <c r="ALP294" s="27"/>
      <c r="ALQ294" s="27"/>
      <c r="ALR294" s="27"/>
      <c r="ALS294" s="27"/>
      <c r="ALT294" s="27"/>
      <c r="ALU294" s="27"/>
      <c r="ALV294" s="27"/>
      <c r="ALW294" s="27"/>
      <c r="ALX294" s="27"/>
      <c r="ALY294" s="27"/>
      <c r="ALZ294" s="27"/>
      <c r="AMA294" s="27"/>
      <c r="AMB294" s="27"/>
      <c r="AMC294" s="27"/>
      <c r="AMD294" s="27"/>
      <c r="AME294" s="27"/>
      <c r="AMF294" s="27"/>
      <c r="AMG294" s="27"/>
      <c r="AMH294" s="27"/>
    </row>
    <row r="295" spans="1:1022" s="28" customFormat="1" x14ac:dyDescent="0.2">
      <c r="A295" s="108"/>
      <c r="B295" s="57">
        <v>70113</v>
      </c>
      <c r="C295" s="23" t="s">
        <v>272</v>
      </c>
      <c r="D295" s="24" t="s">
        <v>13</v>
      </c>
      <c r="E295" s="25">
        <v>35</v>
      </c>
      <c r="F295" s="42">
        <v>310.88</v>
      </c>
      <c r="G295" s="42">
        <f t="shared" si="8"/>
        <v>383.56</v>
      </c>
      <c r="H295" s="42">
        <f t="shared" si="9"/>
        <v>13424.6</v>
      </c>
      <c r="I295" s="26">
        <v>334.87812500000001</v>
      </c>
      <c r="J295" s="27"/>
      <c r="K295" s="43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  <c r="QR295" s="27"/>
      <c r="QS295" s="27"/>
      <c r="QT295" s="27"/>
      <c r="QU295" s="27"/>
      <c r="QV295" s="27"/>
      <c r="QW295" s="27"/>
      <c r="QX295" s="27"/>
      <c r="QY295" s="27"/>
      <c r="QZ295" s="27"/>
      <c r="RA295" s="27"/>
      <c r="RB295" s="27"/>
      <c r="RC295" s="27"/>
      <c r="RD295" s="27"/>
      <c r="RE295" s="27"/>
      <c r="RF295" s="27"/>
      <c r="RG295" s="27"/>
      <c r="RH295" s="27"/>
      <c r="RI295" s="27"/>
      <c r="RJ295" s="27"/>
      <c r="RK295" s="27"/>
      <c r="RL295" s="27"/>
      <c r="RM295" s="27"/>
      <c r="RN295" s="27"/>
      <c r="RO295" s="27"/>
      <c r="RP295" s="27"/>
      <c r="RQ295" s="27"/>
      <c r="RR295" s="27"/>
      <c r="RS295" s="27"/>
      <c r="RT295" s="27"/>
      <c r="RU295" s="27"/>
      <c r="RV295" s="27"/>
      <c r="RW295" s="27"/>
      <c r="RX295" s="27"/>
      <c r="RY295" s="27"/>
      <c r="RZ295" s="27"/>
      <c r="SA295" s="27"/>
      <c r="SB295" s="27"/>
      <c r="SC295" s="27"/>
      <c r="SD295" s="27"/>
      <c r="SE295" s="27"/>
      <c r="SF295" s="27"/>
      <c r="SG295" s="27"/>
      <c r="SH295" s="27"/>
      <c r="SI295" s="27"/>
      <c r="SJ295" s="27"/>
      <c r="SK295" s="27"/>
      <c r="SL295" s="27"/>
      <c r="SM295" s="27"/>
      <c r="SN295" s="27"/>
      <c r="SO295" s="27"/>
      <c r="SP295" s="27"/>
      <c r="SQ295" s="27"/>
      <c r="SR295" s="27"/>
      <c r="SS295" s="27"/>
      <c r="ST295" s="27"/>
      <c r="SU295" s="27"/>
      <c r="SV295" s="27"/>
      <c r="SW295" s="27"/>
      <c r="SX295" s="27"/>
      <c r="SY295" s="27"/>
      <c r="SZ295" s="27"/>
      <c r="TA295" s="27"/>
      <c r="TB295" s="27"/>
      <c r="TC295" s="27"/>
      <c r="TD295" s="27"/>
      <c r="TE295" s="27"/>
      <c r="TF295" s="27"/>
      <c r="TG295" s="27"/>
      <c r="TH295" s="27"/>
      <c r="TI295" s="27"/>
      <c r="TJ295" s="27"/>
      <c r="TK295" s="27"/>
      <c r="TL295" s="27"/>
      <c r="TM295" s="27"/>
      <c r="TN295" s="27"/>
      <c r="TO295" s="27"/>
      <c r="TP295" s="27"/>
      <c r="TQ295" s="27"/>
      <c r="TR295" s="27"/>
      <c r="TS295" s="27"/>
      <c r="TT295" s="27"/>
      <c r="TU295" s="27"/>
      <c r="TV295" s="27"/>
      <c r="TW295" s="27"/>
      <c r="TX295" s="27"/>
      <c r="TY295" s="27"/>
      <c r="TZ295" s="27"/>
      <c r="UA295" s="27"/>
      <c r="UB295" s="27"/>
      <c r="UC295" s="27"/>
      <c r="UD295" s="27"/>
      <c r="UE295" s="27"/>
      <c r="UF295" s="27"/>
      <c r="UG295" s="27"/>
      <c r="UH295" s="27"/>
      <c r="UI295" s="27"/>
      <c r="UJ295" s="27"/>
      <c r="UK295" s="27"/>
      <c r="UL295" s="27"/>
      <c r="UM295" s="27"/>
      <c r="UN295" s="27"/>
      <c r="UO295" s="27"/>
      <c r="UP295" s="27"/>
      <c r="UQ295" s="27"/>
      <c r="UR295" s="27"/>
      <c r="US295" s="27"/>
      <c r="UT295" s="27"/>
      <c r="UU295" s="27"/>
      <c r="UV295" s="27"/>
      <c r="UW295" s="27"/>
      <c r="UX295" s="27"/>
      <c r="UY295" s="27"/>
      <c r="UZ295" s="27"/>
      <c r="VA295" s="27"/>
      <c r="VB295" s="27"/>
      <c r="VC295" s="27"/>
      <c r="VD295" s="27"/>
      <c r="VE295" s="27"/>
      <c r="VF295" s="27"/>
      <c r="VG295" s="27"/>
      <c r="VH295" s="27"/>
      <c r="VI295" s="27"/>
      <c r="VJ295" s="27"/>
      <c r="VK295" s="27"/>
      <c r="VL295" s="27"/>
      <c r="VM295" s="27"/>
      <c r="VN295" s="27"/>
      <c r="VO295" s="27"/>
      <c r="VP295" s="27"/>
      <c r="VQ295" s="27"/>
      <c r="VR295" s="27"/>
      <c r="VS295" s="27"/>
      <c r="VT295" s="27"/>
      <c r="VU295" s="27"/>
      <c r="VV295" s="27"/>
      <c r="VW295" s="27"/>
      <c r="VX295" s="27"/>
      <c r="VY295" s="27"/>
      <c r="VZ295" s="27"/>
      <c r="WA295" s="27"/>
      <c r="WB295" s="27"/>
      <c r="WC295" s="27"/>
      <c r="WD295" s="27"/>
      <c r="WE295" s="27"/>
      <c r="WF295" s="27"/>
      <c r="WG295" s="27"/>
      <c r="WH295" s="27"/>
      <c r="WI295" s="27"/>
      <c r="WJ295" s="27"/>
      <c r="WK295" s="27"/>
      <c r="WL295" s="27"/>
      <c r="WM295" s="27"/>
      <c r="WN295" s="27"/>
      <c r="WO295" s="27"/>
      <c r="WP295" s="27"/>
      <c r="WQ295" s="27"/>
      <c r="WR295" s="27"/>
      <c r="WS295" s="27"/>
      <c r="WT295" s="27"/>
      <c r="WU295" s="27"/>
      <c r="WV295" s="27"/>
      <c r="WW295" s="27"/>
      <c r="WX295" s="27"/>
      <c r="WY295" s="27"/>
      <c r="WZ295" s="27"/>
      <c r="XA295" s="27"/>
      <c r="XB295" s="27"/>
      <c r="XC295" s="27"/>
      <c r="XD295" s="27"/>
      <c r="XE295" s="27"/>
      <c r="XF295" s="27"/>
      <c r="XG295" s="27"/>
      <c r="XH295" s="27"/>
      <c r="XI295" s="27"/>
      <c r="XJ295" s="27"/>
      <c r="XK295" s="27"/>
      <c r="XL295" s="27"/>
      <c r="XM295" s="27"/>
      <c r="XN295" s="27"/>
      <c r="XO295" s="27"/>
      <c r="XP295" s="27"/>
      <c r="XQ295" s="27"/>
      <c r="XR295" s="27"/>
      <c r="XS295" s="27"/>
      <c r="XT295" s="27"/>
      <c r="XU295" s="27"/>
      <c r="XV295" s="27"/>
      <c r="XW295" s="27"/>
      <c r="XX295" s="27"/>
      <c r="XY295" s="27"/>
      <c r="XZ295" s="27"/>
      <c r="YA295" s="27"/>
      <c r="YB295" s="27"/>
      <c r="YC295" s="27"/>
      <c r="YD295" s="27"/>
      <c r="YE295" s="27"/>
      <c r="YF295" s="27"/>
      <c r="YG295" s="27"/>
      <c r="YH295" s="27"/>
      <c r="YI295" s="27"/>
      <c r="YJ295" s="27"/>
      <c r="YK295" s="27"/>
      <c r="YL295" s="27"/>
      <c r="YM295" s="27"/>
      <c r="YN295" s="27"/>
      <c r="YO295" s="27"/>
      <c r="YP295" s="27"/>
      <c r="YQ295" s="27"/>
      <c r="YR295" s="27"/>
      <c r="YS295" s="27"/>
      <c r="YT295" s="27"/>
      <c r="YU295" s="27"/>
      <c r="YV295" s="27"/>
      <c r="YW295" s="27"/>
      <c r="YX295" s="27"/>
      <c r="YY295" s="27"/>
      <c r="YZ295" s="27"/>
      <c r="ZA295" s="27"/>
      <c r="ZB295" s="27"/>
      <c r="ZC295" s="27"/>
      <c r="ZD295" s="27"/>
      <c r="ZE295" s="27"/>
      <c r="ZF295" s="27"/>
      <c r="ZG295" s="27"/>
      <c r="ZH295" s="27"/>
      <c r="ZI295" s="27"/>
      <c r="ZJ295" s="27"/>
      <c r="ZK295" s="27"/>
      <c r="ZL295" s="27"/>
      <c r="ZM295" s="27"/>
      <c r="ZN295" s="27"/>
      <c r="ZO295" s="27"/>
      <c r="ZP295" s="27"/>
      <c r="ZQ295" s="27"/>
      <c r="ZR295" s="27"/>
      <c r="ZS295" s="27"/>
      <c r="ZT295" s="27"/>
      <c r="ZU295" s="27"/>
      <c r="ZV295" s="27"/>
      <c r="ZW295" s="27"/>
      <c r="ZX295" s="27"/>
      <c r="ZY295" s="27"/>
      <c r="ZZ295" s="27"/>
      <c r="AAA295" s="27"/>
      <c r="AAB295" s="27"/>
      <c r="AAC295" s="27"/>
      <c r="AAD295" s="27"/>
      <c r="AAE295" s="27"/>
      <c r="AAF295" s="27"/>
      <c r="AAG295" s="27"/>
      <c r="AAH295" s="27"/>
      <c r="AAI295" s="27"/>
      <c r="AAJ295" s="27"/>
      <c r="AAK295" s="27"/>
      <c r="AAL295" s="27"/>
      <c r="AAM295" s="27"/>
      <c r="AAN295" s="27"/>
      <c r="AAO295" s="27"/>
      <c r="AAP295" s="27"/>
      <c r="AAQ295" s="27"/>
      <c r="AAR295" s="27"/>
      <c r="AAS295" s="27"/>
      <c r="AAT295" s="27"/>
      <c r="AAU295" s="27"/>
      <c r="AAV295" s="27"/>
      <c r="AAW295" s="27"/>
      <c r="AAX295" s="27"/>
      <c r="AAY295" s="27"/>
      <c r="AAZ295" s="27"/>
      <c r="ABA295" s="27"/>
      <c r="ABB295" s="27"/>
      <c r="ABC295" s="27"/>
      <c r="ABD295" s="27"/>
      <c r="ABE295" s="27"/>
      <c r="ABF295" s="27"/>
      <c r="ABG295" s="27"/>
      <c r="ABH295" s="27"/>
      <c r="ABI295" s="27"/>
      <c r="ABJ295" s="27"/>
      <c r="ABK295" s="27"/>
      <c r="ABL295" s="27"/>
      <c r="ABM295" s="27"/>
      <c r="ABN295" s="27"/>
      <c r="ABO295" s="27"/>
      <c r="ABP295" s="27"/>
      <c r="ABQ295" s="27"/>
      <c r="ABR295" s="27"/>
      <c r="ABS295" s="27"/>
      <c r="ABT295" s="27"/>
      <c r="ABU295" s="27"/>
      <c r="ABV295" s="27"/>
      <c r="ABW295" s="27"/>
      <c r="ABX295" s="27"/>
      <c r="ABY295" s="27"/>
      <c r="ABZ295" s="27"/>
      <c r="ACA295" s="27"/>
      <c r="ACB295" s="27"/>
      <c r="ACC295" s="27"/>
      <c r="ACD295" s="27"/>
      <c r="ACE295" s="27"/>
      <c r="ACF295" s="27"/>
      <c r="ACG295" s="27"/>
      <c r="ACH295" s="27"/>
      <c r="ACI295" s="27"/>
      <c r="ACJ295" s="27"/>
      <c r="ACK295" s="27"/>
      <c r="ACL295" s="27"/>
      <c r="ACM295" s="27"/>
      <c r="ACN295" s="27"/>
      <c r="ACO295" s="27"/>
      <c r="ACP295" s="27"/>
      <c r="ACQ295" s="27"/>
      <c r="ACR295" s="27"/>
      <c r="ACS295" s="27"/>
      <c r="ACT295" s="27"/>
      <c r="ACU295" s="27"/>
      <c r="ACV295" s="27"/>
      <c r="ACW295" s="27"/>
      <c r="ACX295" s="27"/>
      <c r="ACY295" s="27"/>
      <c r="ACZ295" s="27"/>
      <c r="ADA295" s="27"/>
      <c r="ADB295" s="27"/>
      <c r="ADC295" s="27"/>
      <c r="ADD295" s="27"/>
      <c r="ADE295" s="27"/>
      <c r="ADF295" s="27"/>
      <c r="ADG295" s="27"/>
      <c r="ADH295" s="27"/>
      <c r="ADI295" s="27"/>
      <c r="ADJ295" s="27"/>
      <c r="ADK295" s="27"/>
      <c r="ADL295" s="27"/>
      <c r="ADM295" s="27"/>
      <c r="ADN295" s="27"/>
      <c r="ADO295" s="27"/>
      <c r="ADP295" s="27"/>
      <c r="ADQ295" s="27"/>
      <c r="ADR295" s="27"/>
      <c r="ADS295" s="27"/>
      <c r="ADT295" s="27"/>
      <c r="ADU295" s="27"/>
      <c r="ADV295" s="27"/>
      <c r="ADW295" s="27"/>
      <c r="ADX295" s="27"/>
      <c r="ADY295" s="27"/>
      <c r="ADZ295" s="27"/>
      <c r="AEA295" s="27"/>
      <c r="AEB295" s="27"/>
      <c r="AEC295" s="27"/>
      <c r="AED295" s="27"/>
      <c r="AEE295" s="27"/>
      <c r="AEF295" s="27"/>
      <c r="AEG295" s="27"/>
      <c r="AEH295" s="27"/>
      <c r="AEI295" s="27"/>
      <c r="AEJ295" s="27"/>
      <c r="AEK295" s="27"/>
      <c r="AEL295" s="27"/>
      <c r="AEM295" s="27"/>
      <c r="AEN295" s="27"/>
      <c r="AEO295" s="27"/>
      <c r="AEP295" s="27"/>
      <c r="AEQ295" s="27"/>
      <c r="AER295" s="27"/>
      <c r="AES295" s="27"/>
      <c r="AET295" s="27"/>
      <c r="AEU295" s="27"/>
      <c r="AEV295" s="27"/>
      <c r="AEW295" s="27"/>
      <c r="AEX295" s="27"/>
      <c r="AEY295" s="27"/>
      <c r="AEZ295" s="27"/>
      <c r="AFA295" s="27"/>
      <c r="AFB295" s="27"/>
      <c r="AFC295" s="27"/>
      <c r="AFD295" s="27"/>
      <c r="AFE295" s="27"/>
      <c r="AFF295" s="27"/>
      <c r="AFG295" s="27"/>
      <c r="AFH295" s="27"/>
      <c r="AFI295" s="27"/>
      <c r="AFJ295" s="27"/>
      <c r="AFK295" s="27"/>
      <c r="AFL295" s="27"/>
      <c r="AFM295" s="27"/>
      <c r="AFN295" s="27"/>
      <c r="AFO295" s="27"/>
      <c r="AFP295" s="27"/>
      <c r="AFQ295" s="27"/>
      <c r="AFR295" s="27"/>
      <c r="AFS295" s="27"/>
      <c r="AFT295" s="27"/>
      <c r="AFU295" s="27"/>
      <c r="AFV295" s="27"/>
      <c r="AFW295" s="27"/>
      <c r="AFX295" s="27"/>
      <c r="AFY295" s="27"/>
      <c r="AFZ295" s="27"/>
      <c r="AGA295" s="27"/>
      <c r="AGB295" s="27"/>
      <c r="AGC295" s="27"/>
      <c r="AGD295" s="27"/>
      <c r="AGE295" s="27"/>
      <c r="AGF295" s="27"/>
      <c r="AGG295" s="27"/>
      <c r="AGH295" s="27"/>
      <c r="AGI295" s="27"/>
      <c r="AGJ295" s="27"/>
      <c r="AGK295" s="27"/>
      <c r="AGL295" s="27"/>
      <c r="AGM295" s="27"/>
      <c r="AGN295" s="27"/>
      <c r="AGO295" s="27"/>
      <c r="AGP295" s="27"/>
      <c r="AGQ295" s="27"/>
      <c r="AGR295" s="27"/>
      <c r="AGS295" s="27"/>
      <c r="AGT295" s="27"/>
      <c r="AGU295" s="27"/>
      <c r="AGV295" s="27"/>
      <c r="AGW295" s="27"/>
      <c r="AGX295" s="27"/>
      <c r="AGY295" s="27"/>
      <c r="AGZ295" s="27"/>
      <c r="AHA295" s="27"/>
      <c r="AHB295" s="27"/>
      <c r="AHC295" s="27"/>
      <c r="AHD295" s="27"/>
      <c r="AHE295" s="27"/>
      <c r="AHF295" s="27"/>
      <c r="AHG295" s="27"/>
      <c r="AHH295" s="27"/>
      <c r="AHI295" s="27"/>
      <c r="AHJ295" s="27"/>
      <c r="AHK295" s="27"/>
      <c r="AHL295" s="27"/>
      <c r="AHM295" s="27"/>
      <c r="AHN295" s="27"/>
      <c r="AHO295" s="27"/>
      <c r="AHP295" s="27"/>
      <c r="AHQ295" s="27"/>
      <c r="AHR295" s="27"/>
      <c r="AHS295" s="27"/>
      <c r="AHT295" s="27"/>
      <c r="AHU295" s="27"/>
      <c r="AHV295" s="27"/>
      <c r="AHW295" s="27"/>
      <c r="AHX295" s="27"/>
      <c r="AHY295" s="27"/>
      <c r="AHZ295" s="27"/>
      <c r="AIA295" s="27"/>
      <c r="AIB295" s="27"/>
      <c r="AIC295" s="27"/>
      <c r="AID295" s="27"/>
      <c r="AIE295" s="27"/>
      <c r="AIF295" s="27"/>
      <c r="AIG295" s="27"/>
      <c r="AIH295" s="27"/>
      <c r="AII295" s="27"/>
      <c r="AIJ295" s="27"/>
      <c r="AIK295" s="27"/>
      <c r="AIL295" s="27"/>
      <c r="AIM295" s="27"/>
      <c r="AIN295" s="27"/>
      <c r="AIO295" s="27"/>
      <c r="AIP295" s="27"/>
      <c r="AIQ295" s="27"/>
      <c r="AIR295" s="27"/>
      <c r="AIS295" s="27"/>
      <c r="AIT295" s="27"/>
      <c r="AIU295" s="27"/>
      <c r="AIV295" s="27"/>
      <c r="AIW295" s="27"/>
      <c r="AIX295" s="27"/>
      <c r="AIY295" s="27"/>
      <c r="AIZ295" s="27"/>
      <c r="AJA295" s="27"/>
      <c r="AJB295" s="27"/>
      <c r="AJC295" s="27"/>
      <c r="AJD295" s="27"/>
      <c r="AJE295" s="27"/>
      <c r="AJF295" s="27"/>
      <c r="AJG295" s="27"/>
      <c r="AJH295" s="27"/>
      <c r="AJI295" s="27"/>
      <c r="AJJ295" s="27"/>
      <c r="AJK295" s="27"/>
      <c r="AJL295" s="27"/>
      <c r="AJM295" s="27"/>
      <c r="AJN295" s="27"/>
      <c r="AJO295" s="27"/>
      <c r="AJP295" s="27"/>
      <c r="AJQ295" s="27"/>
      <c r="AJR295" s="27"/>
      <c r="AJS295" s="27"/>
      <c r="AJT295" s="27"/>
      <c r="AJU295" s="27"/>
      <c r="AJV295" s="27"/>
      <c r="AJW295" s="27"/>
      <c r="AJX295" s="27"/>
      <c r="AJY295" s="27"/>
      <c r="AJZ295" s="27"/>
      <c r="AKA295" s="27"/>
      <c r="AKB295" s="27"/>
      <c r="AKC295" s="27"/>
      <c r="AKD295" s="27"/>
      <c r="AKE295" s="27"/>
      <c r="AKF295" s="27"/>
      <c r="AKG295" s="27"/>
      <c r="AKH295" s="27"/>
      <c r="AKI295" s="27"/>
      <c r="AKJ295" s="27"/>
      <c r="AKK295" s="27"/>
      <c r="AKL295" s="27"/>
      <c r="AKM295" s="27"/>
      <c r="AKN295" s="27"/>
      <c r="AKO295" s="27"/>
      <c r="AKP295" s="27"/>
      <c r="AKQ295" s="27"/>
      <c r="AKR295" s="27"/>
      <c r="AKS295" s="27"/>
      <c r="AKT295" s="27"/>
      <c r="AKU295" s="27"/>
      <c r="AKV295" s="27"/>
      <c r="AKW295" s="27"/>
      <c r="AKX295" s="27"/>
      <c r="AKY295" s="27"/>
      <c r="AKZ295" s="27"/>
      <c r="ALA295" s="27"/>
      <c r="ALB295" s="27"/>
      <c r="ALC295" s="27"/>
      <c r="ALD295" s="27"/>
      <c r="ALE295" s="27"/>
      <c r="ALF295" s="27"/>
      <c r="ALG295" s="27"/>
      <c r="ALH295" s="27"/>
      <c r="ALI295" s="27"/>
      <c r="ALJ295" s="27"/>
      <c r="ALK295" s="27"/>
      <c r="ALL295" s="27"/>
      <c r="ALM295" s="27"/>
      <c r="ALN295" s="27"/>
      <c r="ALO295" s="27"/>
      <c r="ALP295" s="27"/>
      <c r="ALQ295" s="27"/>
      <c r="ALR295" s="27"/>
      <c r="ALS295" s="27"/>
      <c r="ALT295" s="27"/>
      <c r="ALU295" s="27"/>
      <c r="ALV295" s="27"/>
      <c r="ALW295" s="27"/>
      <c r="ALX295" s="27"/>
      <c r="ALY295" s="27"/>
      <c r="ALZ295" s="27"/>
      <c r="AMA295" s="27"/>
      <c r="AMB295" s="27"/>
      <c r="AMC295" s="27"/>
      <c r="AMD295" s="27"/>
      <c r="AME295" s="27"/>
      <c r="AMF295" s="27"/>
      <c r="AMG295" s="27"/>
      <c r="AMH295" s="27"/>
    </row>
    <row r="296" spans="1:1022" s="28" customFormat="1" x14ac:dyDescent="0.2">
      <c r="A296" s="108"/>
      <c r="B296" s="57">
        <v>70114</v>
      </c>
      <c r="C296" s="23" t="s">
        <v>273</v>
      </c>
      <c r="D296" s="24" t="s">
        <v>13</v>
      </c>
      <c r="E296" s="25">
        <v>6</v>
      </c>
      <c r="F296" s="42">
        <v>345.39</v>
      </c>
      <c r="G296" s="42">
        <f t="shared" si="8"/>
        <v>426.14</v>
      </c>
      <c r="H296" s="42">
        <f t="shared" si="9"/>
        <v>2556.84</v>
      </c>
      <c r="I296" s="26">
        <v>353.92924999999997</v>
      </c>
      <c r="J296" s="27"/>
      <c r="K296" s="43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  <c r="QR296" s="27"/>
      <c r="QS296" s="27"/>
      <c r="QT296" s="27"/>
      <c r="QU296" s="27"/>
      <c r="QV296" s="27"/>
      <c r="QW296" s="27"/>
      <c r="QX296" s="27"/>
      <c r="QY296" s="27"/>
      <c r="QZ296" s="27"/>
      <c r="RA296" s="27"/>
      <c r="RB296" s="27"/>
      <c r="RC296" s="27"/>
      <c r="RD296" s="27"/>
      <c r="RE296" s="27"/>
      <c r="RF296" s="27"/>
      <c r="RG296" s="27"/>
      <c r="RH296" s="27"/>
      <c r="RI296" s="27"/>
      <c r="RJ296" s="27"/>
      <c r="RK296" s="27"/>
      <c r="RL296" s="27"/>
      <c r="RM296" s="27"/>
      <c r="RN296" s="27"/>
      <c r="RO296" s="27"/>
      <c r="RP296" s="27"/>
      <c r="RQ296" s="27"/>
      <c r="RR296" s="27"/>
      <c r="RS296" s="27"/>
      <c r="RT296" s="27"/>
      <c r="RU296" s="27"/>
      <c r="RV296" s="27"/>
      <c r="RW296" s="27"/>
      <c r="RX296" s="27"/>
      <c r="RY296" s="27"/>
      <c r="RZ296" s="27"/>
      <c r="SA296" s="27"/>
      <c r="SB296" s="27"/>
      <c r="SC296" s="27"/>
      <c r="SD296" s="27"/>
      <c r="SE296" s="27"/>
      <c r="SF296" s="27"/>
      <c r="SG296" s="27"/>
      <c r="SH296" s="27"/>
      <c r="SI296" s="27"/>
      <c r="SJ296" s="27"/>
      <c r="SK296" s="27"/>
      <c r="SL296" s="27"/>
      <c r="SM296" s="27"/>
      <c r="SN296" s="27"/>
      <c r="SO296" s="27"/>
      <c r="SP296" s="27"/>
      <c r="SQ296" s="27"/>
      <c r="SR296" s="27"/>
      <c r="SS296" s="27"/>
      <c r="ST296" s="27"/>
      <c r="SU296" s="27"/>
      <c r="SV296" s="27"/>
      <c r="SW296" s="27"/>
      <c r="SX296" s="27"/>
      <c r="SY296" s="27"/>
      <c r="SZ296" s="27"/>
      <c r="TA296" s="27"/>
      <c r="TB296" s="27"/>
      <c r="TC296" s="27"/>
      <c r="TD296" s="27"/>
      <c r="TE296" s="27"/>
      <c r="TF296" s="27"/>
      <c r="TG296" s="27"/>
      <c r="TH296" s="27"/>
      <c r="TI296" s="27"/>
      <c r="TJ296" s="27"/>
      <c r="TK296" s="27"/>
      <c r="TL296" s="27"/>
      <c r="TM296" s="27"/>
      <c r="TN296" s="27"/>
      <c r="TO296" s="27"/>
      <c r="TP296" s="27"/>
      <c r="TQ296" s="27"/>
      <c r="TR296" s="27"/>
      <c r="TS296" s="27"/>
      <c r="TT296" s="27"/>
      <c r="TU296" s="27"/>
      <c r="TV296" s="27"/>
      <c r="TW296" s="27"/>
      <c r="TX296" s="27"/>
      <c r="TY296" s="27"/>
      <c r="TZ296" s="27"/>
      <c r="UA296" s="27"/>
      <c r="UB296" s="27"/>
      <c r="UC296" s="27"/>
      <c r="UD296" s="27"/>
      <c r="UE296" s="27"/>
      <c r="UF296" s="27"/>
      <c r="UG296" s="27"/>
      <c r="UH296" s="27"/>
      <c r="UI296" s="27"/>
      <c r="UJ296" s="27"/>
      <c r="UK296" s="27"/>
      <c r="UL296" s="27"/>
      <c r="UM296" s="27"/>
      <c r="UN296" s="27"/>
      <c r="UO296" s="27"/>
      <c r="UP296" s="27"/>
      <c r="UQ296" s="27"/>
      <c r="UR296" s="27"/>
      <c r="US296" s="27"/>
      <c r="UT296" s="27"/>
      <c r="UU296" s="27"/>
      <c r="UV296" s="27"/>
      <c r="UW296" s="27"/>
      <c r="UX296" s="27"/>
      <c r="UY296" s="27"/>
      <c r="UZ296" s="27"/>
      <c r="VA296" s="27"/>
      <c r="VB296" s="27"/>
      <c r="VC296" s="27"/>
      <c r="VD296" s="27"/>
      <c r="VE296" s="27"/>
      <c r="VF296" s="27"/>
      <c r="VG296" s="27"/>
      <c r="VH296" s="27"/>
      <c r="VI296" s="27"/>
      <c r="VJ296" s="27"/>
      <c r="VK296" s="27"/>
      <c r="VL296" s="27"/>
      <c r="VM296" s="27"/>
      <c r="VN296" s="27"/>
      <c r="VO296" s="27"/>
      <c r="VP296" s="27"/>
      <c r="VQ296" s="27"/>
      <c r="VR296" s="27"/>
      <c r="VS296" s="27"/>
      <c r="VT296" s="27"/>
      <c r="VU296" s="27"/>
      <c r="VV296" s="27"/>
      <c r="VW296" s="27"/>
      <c r="VX296" s="27"/>
      <c r="VY296" s="27"/>
      <c r="VZ296" s="27"/>
      <c r="WA296" s="27"/>
      <c r="WB296" s="27"/>
      <c r="WC296" s="27"/>
      <c r="WD296" s="27"/>
      <c r="WE296" s="27"/>
      <c r="WF296" s="27"/>
      <c r="WG296" s="27"/>
      <c r="WH296" s="27"/>
      <c r="WI296" s="27"/>
      <c r="WJ296" s="27"/>
      <c r="WK296" s="27"/>
      <c r="WL296" s="27"/>
      <c r="WM296" s="27"/>
      <c r="WN296" s="27"/>
      <c r="WO296" s="27"/>
      <c r="WP296" s="27"/>
      <c r="WQ296" s="27"/>
      <c r="WR296" s="27"/>
      <c r="WS296" s="27"/>
      <c r="WT296" s="27"/>
      <c r="WU296" s="27"/>
      <c r="WV296" s="27"/>
      <c r="WW296" s="27"/>
      <c r="WX296" s="27"/>
      <c r="WY296" s="27"/>
      <c r="WZ296" s="27"/>
      <c r="XA296" s="27"/>
      <c r="XB296" s="27"/>
      <c r="XC296" s="27"/>
      <c r="XD296" s="27"/>
      <c r="XE296" s="27"/>
      <c r="XF296" s="27"/>
      <c r="XG296" s="27"/>
      <c r="XH296" s="27"/>
      <c r="XI296" s="27"/>
      <c r="XJ296" s="27"/>
      <c r="XK296" s="27"/>
      <c r="XL296" s="27"/>
      <c r="XM296" s="27"/>
      <c r="XN296" s="27"/>
      <c r="XO296" s="27"/>
      <c r="XP296" s="27"/>
      <c r="XQ296" s="27"/>
      <c r="XR296" s="27"/>
      <c r="XS296" s="27"/>
      <c r="XT296" s="27"/>
      <c r="XU296" s="27"/>
      <c r="XV296" s="27"/>
      <c r="XW296" s="27"/>
      <c r="XX296" s="27"/>
      <c r="XY296" s="27"/>
      <c r="XZ296" s="27"/>
      <c r="YA296" s="27"/>
      <c r="YB296" s="27"/>
      <c r="YC296" s="27"/>
      <c r="YD296" s="27"/>
      <c r="YE296" s="27"/>
      <c r="YF296" s="27"/>
      <c r="YG296" s="27"/>
      <c r="YH296" s="27"/>
      <c r="YI296" s="27"/>
      <c r="YJ296" s="27"/>
      <c r="YK296" s="27"/>
      <c r="YL296" s="27"/>
      <c r="YM296" s="27"/>
      <c r="YN296" s="27"/>
      <c r="YO296" s="27"/>
      <c r="YP296" s="27"/>
      <c r="YQ296" s="27"/>
      <c r="YR296" s="27"/>
      <c r="YS296" s="27"/>
      <c r="YT296" s="27"/>
      <c r="YU296" s="27"/>
      <c r="YV296" s="27"/>
      <c r="YW296" s="27"/>
      <c r="YX296" s="27"/>
      <c r="YY296" s="27"/>
      <c r="YZ296" s="27"/>
      <c r="ZA296" s="27"/>
      <c r="ZB296" s="27"/>
      <c r="ZC296" s="27"/>
      <c r="ZD296" s="27"/>
      <c r="ZE296" s="27"/>
      <c r="ZF296" s="27"/>
      <c r="ZG296" s="27"/>
      <c r="ZH296" s="27"/>
      <c r="ZI296" s="27"/>
      <c r="ZJ296" s="27"/>
      <c r="ZK296" s="27"/>
      <c r="ZL296" s="27"/>
      <c r="ZM296" s="27"/>
      <c r="ZN296" s="27"/>
      <c r="ZO296" s="27"/>
      <c r="ZP296" s="27"/>
      <c r="ZQ296" s="27"/>
      <c r="ZR296" s="27"/>
      <c r="ZS296" s="27"/>
      <c r="ZT296" s="27"/>
      <c r="ZU296" s="27"/>
      <c r="ZV296" s="27"/>
      <c r="ZW296" s="27"/>
      <c r="ZX296" s="27"/>
      <c r="ZY296" s="27"/>
      <c r="ZZ296" s="27"/>
      <c r="AAA296" s="27"/>
      <c r="AAB296" s="27"/>
      <c r="AAC296" s="27"/>
      <c r="AAD296" s="27"/>
      <c r="AAE296" s="27"/>
      <c r="AAF296" s="27"/>
      <c r="AAG296" s="27"/>
      <c r="AAH296" s="27"/>
      <c r="AAI296" s="27"/>
      <c r="AAJ296" s="27"/>
      <c r="AAK296" s="27"/>
      <c r="AAL296" s="27"/>
      <c r="AAM296" s="27"/>
      <c r="AAN296" s="27"/>
      <c r="AAO296" s="27"/>
      <c r="AAP296" s="27"/>
      <c r="AAQ296" s="27"/>
      <c r="AAR296" s="27"/>
      <c r="AAS296" s="27"/>
      <c r="AAT296" s="27"/>
      <c r="AAU296" s="27"/>
      <c r="AAV296" s="27"/>
      <c r="AAW296" s="27"/>
      <c r="AAX296" s="27"/>
      <c r="AAY296" s="27"/>
      <c r="AAZ296" s="27"/>
      <c r="ABA296" s="27"/>
      <c r="ABB296" s="27"/>
      <c r="ABC296" s="27"/>
      <c r="ABD296" s="27"/>
      <c r="ABE296" s="27"/>
      <c r="ABF296" s="27"/>
      <c r="ABG296" s="27"/>
      <c r="ABH296" s="27"/>
      <c r="ABI296" s="27"/>
      <c r="ABJ296" s="27"/>
      <c r="ABK296" s="27"/>
      <c r="ABL296" s="27"/>
      <c r="ABM296" s="27"/>
      <c r="ABN296" s="27"/>
      <c r="ABO296" s="27"/>
      <c r="ABP296" s="27"/>
      <c r="ABQ296" s="27"/>
      <c r="ABR296" s="27"/>
      <c r="ABS296" s="27"/>
      <c r="ABT296" s="27"/>
      <c r="ABU296" s="27"/>
      <c r="ABV296" s="27"/>
      <c r="ABW296" s="27"/>
      <c r="ABX296" s="27"/>
      <c r="ABY296" s="27"/>
      <c r="ABZ296" s="27"/>
      <c r="ACA296" s="27"/>
      <c r="ACB296" s="27"/>
      <c r="ACC296" s="27"/>
      <c r="ACD296" s="27"/>
      <c r="ACE296" s="27"/>
      <c r="ACF296" s="27"/>
      <c r="ACG296" s="27"/>
      <c r="ACH296" s="27"/>
      <c r="ACI296" s="27"/>
      <c r="ACJ296" s="27"/>
      <c r="ACK296" s="27"/>
      <c r="ACL296" s="27"/>
      <c r="ACM296" s="27"/>
      <c r="ACN296" s="27"/>
      <c r="ACO296" s="27"/>
      <c r="ACP296" s="27"/>
      <c r="ACQ296" s="27"/>
      <c r="ACR296" s="27"/>
      <c r="ACS296" s="27"/>
      <c r="ACT296" s="27"/>
      <c r="ACU296" s="27"/>
      <c r="ACV296" s="27"/>
      <c r="ACW296" s="27"/>
      <c r="ACX296" s="27"/>
      <c r="ACY296" s="27"/>
      <c r="ACZ296" s="27"/>
      <c r="ADA296" s="27"/>
      <c r="ADB296" s="27"/>
      <c r="ADC296" s="27"/>
      <c r="ADD296" s="27"/>
      <c r="ADE296" s="27"/>
      <c r="ADF296" s="27"/>
      <c r="ADG296" s="27"/>
      <c r="ADH296" s="27"/>
      <c r="ADI296" s="27"/>
      <c r="ADJ296" s="27"/>
      <c r="ADK296" s="27"/>
      <c r="ADL296" s="27"/>
      <c r="ADM296" s="27"/>
      <c r="ADN296" s="27"/>
      <c r="ADO296" s="27"/>
      <c r="ADP296" s="27"/>
      <c r="ADQ296" s="27"/>
      <c r="ADR296" s="27"/>
      <c r="ADS296" s="27"/>
      <c r="ADT296" s="27"/>
      <c r="ADU296" s="27"/>
      <c r="ADV296" s="27"/>
      <c r="ADW296" s="27"/>
      <c r="ADX296" s="27"/>
      <c r="ADY296" s="27"/>
      <c r="ADZ296" s="27"/>
      <c r="AEA296" s="27"/>
      <c r="AEB296" s="27"/>
      <c r="AEC296" s="27"/>
      <c r="AED296" s="27"/>
      <c r="AEE296" s="27"/>
      <c r="AEF296" s="27"/>
      <c r="AEG296" s="27"/>
      <c r="AEH296" s="27"/>
      <c r="AEI296" s="27"/>
      <c r="AEJ296" s="27"/>
      <c r="AEK296" s="27"/>
      <c r="AEL296" s="27"/>
      <c r="AEM296" s="27"/>
      <c r="AEN296" s="27"/>
      <c r="AEO296" s="27"/>
      <c r="AEP296" s="27"/>
      <c r="AEQ296" s="27"/>
      <c r="AER296" s="27"/>
      <c r="AES296" s="27"/>
      <c r="AET296" s="27"/>
      <c r="AEU296" s="27"/>
      <c r="AEV296" s="27"/>
      <c r="AEW296" s="27"/>
      <c r="AEX296" s="27"/>
      <c r="AEY296" s="27"/>
      <c r="AEZ296" s="27"/>
      <c r="AFA296" s="27"/>
      <c r="AFB296" s="27"/>
      <c r="AFC296" s="27"/>
      <c r="AFD296" s="27"/>
      <c r="AFE296" s="27"/>
      <c r="AFF296" s="27"/>
      <c r="AFG296" s="27"/>
      <c r="AFH296" s="27"/>
      <c r="AFI296" s="27"/>
      <c r="AFJ296" s="27"/>
      <c r="AFK296" s="27"/>
      <c r="AFL296" s="27"/>
      <c r="AFM296" s="27"/>
      <c r="AFN296" s="27"/>
      <c r="AFO296" s="27"/>
      <c r="AFP296" s="27"/>
      <c r="AFQ296" s="27"/>
      <c r="AFR296" s="27"/>
      <c r="AFS296" s="27"/>
      <c r="AFT296" s="27"/>
      <c r="AFU296" s="27"/>
      <c r="AFV296" s="27"/>
      <c r="AFW296" s="27"/>
      <c r="AFX296" s="27"/>
      <c r="AFY296" s="27"/>
      <c r="AFZ296" s="27"/>
      <c r="AGA296" s="27"/>
      <c r="AGB296" s="27"/>
      <c r="AGC296" s="27"/>
      <c r="AGD296" s="27"/>
      <c r="AGE296" s="27"/>
      <c r="AGF296" s="27"/>
      <c r="AGG296" s="27"/>
      <c r="AGH296" s="27"/>
      <c r="AGI296" s="27"/>
      <c r="AGJ296" s="27"/>
      <c r="AGK296" s="27"/>
      <c r="AGL296" s="27"/>
      <c r="AGM296" s="27"/>
      <c r="AGN296" s="27"/>
      <c r="AGO296" s="27"/>
      <c r="AGP296" s="27"/>
      <c r="AGQ296" s="27"/>
      <c r="AGR296" s="27"/>
      <c r="AGS296" s="27"/>
      <c r="AGT296" s="27"/>
      <c r="AGU296" s="27"/>
      <c r="AGV296" s="27"/>
      <c r="AGW296" s="27"/>
      <c r="AGX296" s="27"/>
      <c r="AGY296" s="27"/>
      <c r="AGZ296" s="27"/>
      <c r="AHA296" s="27"/>
      <c r="AHB296" s="27"/>
      <c r="AHC296" s="27"/>
      <c r="AHD296" s="27"/>
      <c r="AHE296" s="27"/>
      <c r="AHF296" s="27"/>
      <c r="AHG296" s="27"/>
      <c r="AHH296" s="27"/>
      <c r="AHI296" s="27"/>
      <c r="AHJ296" s="27"/>
      <c r="AHK296" s="27"/>
      <c r="AHL296" s="27"/>
      <c r="AHM296" s="27"/>
      <c r="AHN296" s="27"/>
      <c r="AHO296" s="27"/>
      <c r="AHP296" s="27"/>
      <c r="AHQ296" s="27"/>
      <c r="AHR296" s="27"/>
      <c r="AHS296" s="27"/>
      <c r="AHT296" s="27"/>
      <c r="AHU296" s="27"/>
      <c r="AHV296" s="27"/>
      <c r="AHW296" s="27"/>
      <c r="AHX296" s="27"/>
      <c r="AHY296" s="27"/>
      <c r="AHZ296" s="27"/>
      <c r="AIA296" s="27"/>
      <c r="AIB296" s="27"/>
      <c r="AIC296" s="27"/>
      <c r="AID296" s="27"/>
      <c r="AIE296" s="27"/>
      <c r="AIF296" s="27"/>
      <c r="AIG296" s="27"/>
      <c r="AIH296" s="27"/>
      <c r="AII296" s="27"/>
      <c r="AIJ296" s="27"/>
      <c r="AIK296" s="27"/>
      <c r="AIL296" s="27"/>
      <c r="AIM296" s="27"/>
      <c r="AIN296" s="27"/>
      <c r="AIO296" s="27"/>
      <c r="AIP296" s="27"/>
      <c r="AIQ296" s="27"/>
      <c r="AIR296" s="27"/>
      <c r="AIS296" s="27"/>
      <c r="AIT296" s="27"/>
      <c r="AIU296" s="27"/>
      <c r="AIV296" s="27"/>
      <c r="AIW296" s="27"/>
      <c r="AIX296" s="27"/>
      <c r="AIY296" s="27"/>
      <c r="AIZ296" s="27"/>
      <c r="AJA296" s="27"/>
      <c r="AJB296" s="27"/>
      <c r="AJC296" s="27"/>
      <c r="AJD296" s="27"/>
      <c r="AJE296" s="27"/>
      <c r="AJF296" s="27"/>
      <c r="AJG296" s="27"/>
      <c r="AJH296" s="27"/>
      <c r="AJI296" s="27"/>
      <c r="AJJ296" s="27"/>
      <c r="AJK296" s="27"/>
      <c r="AJL296" s="27"/>
      <c r="AJM296" s="27"/>
      <c r="AJN296" s="27"/>
      <c r="AJO296" s="27"/>
      <c r="AJP296" s="27"/>
      <c r="AJQ296" s="27"/>
      <c r="AJR296" s="27"/>
      <c r="AJS296" s="27"/>
      <c r="AJT296" s="27"/>
      <c r="AJU296" s="27"/>
      <c r="AJV296" s="27"/>
      <c r="AJW296" s="27"/>
      <c r="AJX296" s="27"/>
      <c r="AJY296" s="27"/>
      <c r="AJZ296" s="27"/>
      <c r="AKA296" s="27"/>
      <c r="AKB296" s="27"/>
      <c r="AKC296" s="27"/>
      <c r="AKD296" s="27"/>
      <c r="AKE296" s="27"/>
      <c r="AKF296" s="27"/>
      <c r="AKG296" s="27"/>
      <c r="AKH296" s="27"/>
      <c r="AKI296" s="27"/>
      <c r="AKJ296" s="27"/>
      <c r="AKK296" s="27"/>
      <c r="AKL296" s="27"/>
      <c r="AKM296" s="27"/>
      <c r="AKN296" s="27"/>
      <c r="AKO296" s="27"/>
      <c r="AKP296" s="27"/>
      <c r="AKQ296" s="27"/>
      <c r="AKR296" s="27"/>
      <c r="AKS296" s="27"/>
      <c r="AKT296" s="27"/>
      <c r="AKU296" s="27"/>
      <c r="AKV296" s="27"/>
      <c r="AKW296" s="27"/>
      <c r="AKX296" s="27"/>
      <c r="AKY296" s="27"/>
      <c r="AKZ296" s="27"/>
      <c r="ALA296" s="27"/>
      <c r="ALB296" s="27"/>
      <c r="ALC296" s="27"/>
      <c r="ALD296" s="27"/>
      <c r="ALE296" s="27"/>
      <c r="ALF296" s="27"/>
      <c r="ALG296" s="27"/>
      <c r="ALH296" s="27"/>
      <c r="ALI296" s="27"/>
      <c r="ALJ296" s="27"/>
      <c r="ALK296" s="27"/>
      <c r="ALL296" s="27"/>
      <c r="ALM296" s="27"/>
      <c r="ALN296" s="27"/>
      <c r="ALO296" s="27"/>
      <c r="ALP296" s="27"/>
      <c r="ALQ296" s="27"/>
      <c r="ALR296" s="27"/>
      <c r="ALS296" s="27"/>
      <c r="ALT296" s="27"/>
      <c r="ALU296" s="27"/>
      <c r="ALV296" s="27"/>
      <c r="ALW296" s="27"/>
      <c r="ALX296" s="27"/>
      <c r="ALY296" s="27"/>
      <c r="ALZ296" s="27"/>
      <c r="AMA296" s="27"/>
      <c r="AMB296" s="27"/>
      <c r="AMC296" s="27"/>
      <c r="AMD296" s="27"/>
      <c r="AME296" s="27"/>
      <c r="AMF296" s="27"/>
      <c r="AMG296" s="27"/>
      <c r="AMH296" s="27"/>
    </row>
    <row r="297" spans="1:1022" s="28" customFormat="1" x14ac:dyDescent="0.2">
      <c r="A297" s="108"/>
      <c r="B297" s="57">
        <v>70117</v>
      </c>
      <c r="C297" s="23" t="s">
        <v>274</v>
      </c>
      <c r="D297" s="24" t="s">
        <v>13</v>
      </c>
      <c r="E297" s="25">
        <v>6</v>
      </c>
      <c r="F297" s="42">
        <v>562.45000000000005</v>
      </c>
      <c r="G297" s="42">
        <f t="shared" si="8"/>
        <v>693.95</v>
      </c>
      <c r="H297" s="42">
        <f t="shared" si="9"/>
        <v>4163.7</v>
      </c>
      <c r="I297" s="26">
        <v>590.13037499999996</v>
      </c>
      <c r="J297" s="27"/>
      <c r="K297" s="43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  <c r="QR297" s="27"/>
      <c r="QS297" s="27"/>
      <c r="QT297" s="27"/>
      <c r="QU297" s="27"/>
      <c r="QV297" s="27"/>
      <c r="QW297" s="27"/>
      <c r="QX297" s="27"/>
      <c r="QY297" s="27"/>
      <c r="QZ297" s="27"/>
      <c r="RA297" s="27"/>
      <c r="RB297" s="27"/>
      <c r="RC297" s="27"/>
      <c r="RD297" s="27"/>
      <c r="RE297" s="27"/>
      <c r="RF297" s="27"/>
      <c r="RG297" s="27"/>
      <c r="RH297" s="27"/>
      <c r="RI297" s="27"/>
      <c r="RJ297" s="27"/>
      <c r="RK297" s="27"/>
      <c r="RL297" s="27"/>
      <c r="RM297" s="27"/>
      <c r="RN297" s="27"/>
      <c r="RO297" s="27"/>
      <c r="RP297" s="27"/>
      <c r="RQ297" s="27"/>
      <c r="RR297" s="27"/>
      <c r="RS297" s="27"/>
      <c r="RT297" s="27"/>
      <c r="RU297" s="27"/>
      <c r="RV297" s="27"/>
      <c r="RW297" s="27"/>
      <c r="RX297" s="27"/>
      <c r="RY297" s="27"/>
      <c r="RZ297" s="27"/>
      <c r="SA297" s="27"/>
      <c r="SB297" s="27"/>
      <c r="SC297" s="27"/>
      <c r="SD297" s="27"/>
      <c r="SE297" s="27"/>
      <c r="SF297" s="27"/>
      <c r="SG297" s="27"/>
      <c r="SH297" s="27"/>
      <c r="SI297" s="27"/>
      <c r="SJ297" s="27"/>
      <c r="SK297" s="27"/>
      <c r="SL297" s="27"/>
      <c r="SM297" s="27"/>
      <c r="SN297" s="27"/>
      <c r="SO297" s="27"/>
      <c r="SP297" s="27"/>
      <c r="SQ297" s="27"/>
      <c r="SR297" s="27"/>
      <c r="SS297" s="27"/>
      <c r="ST297" s="27"/>
      <c r="SU297" s="27"/>
      <c r="SV297" s="27"/>
      <c r="SW297" s="27"/>
      <c r="SX297" s="27"/>
      <c r="SY297" s="27"/>
      <c r="SZ297" s="27"/>
      <c r="TA297" s="27"/>
      <c r="TB297" s="27"/>
      <c r="TC297" s="27"/>
      <c r="TD297" s="27"/>
      <c r="TE297" s="27"/>
      <c r="TF297" s="27"/>
      <c r="TG297" s="27"/>
      <c r="TH297" s="27"/>
      <c r="TI297" s="27"/>
      <c r="TJ297" s="27"/>
      <c r="TK297" s="27"/>
      <c r="TL297" s="27"/>
      <c r="TM297" s="27"/>
      <c r="TN297" s="27"/>
      <c r="TO297" s="27"/>
      <c r="TP297" s="27"/>
      <c r="TQ297" s="27"/>
      <c r="TR297" s="27"/>
      <c r="TS297" s="27"/>
      <c r="TT297" s="27"/>
      <c r="TU297" s="27"/>
      <c r="TV297" s="27"/>
      <c r="TW297" s="27"/>
      <c r="TX297" s="27"/>
      <c r="TY297" s="27"/>
      <c r="TZ297" s="27"/>
      <c r="UA297" s="27"/>
      <c r="UB297" s="27"/>
      <c r="UC297" s="27"/>
      <c r="UD297" s="27"/>
      <c r="UE297" s="27"/>
      <c r="UF297" s="27"/>
      <c r="UG297" s="27"/>
      <c r="UH297" s="27"/>
      <c r="UI297" s="27"/>
      <c r="UJ297" s="27"/>
      <c r="UK297" s="27"/>
      <c r="UL297" s="27"/>
      <c r="UM297" s="27"/>
      <c r="UN297" s="27"/>
      <c r="UO297" s="27"/>
      <c r="UP297" s="27"/>
      <c r="UQ297" s="27"/>
      <c r="UR297" s="27"/>
      <c r="US297" s="27"/>
      <c r="UT297" s="27"/>
      <c r="UU297" s="27"/>
      <c r="UV297" s="27"/>
      <c r="UW297" s="27"/>
      <c r="UX297" s="27"/>
      <c r="UY297" s="27"/>
      <c r="UZ297" s="27"/>
      <c r="VA297" s="27"/>
      <c r="VB297" s="27"/>
      <c r="VC297" s="27"/>
      <c r="VD297" s="27"/>
      <c r="VE297" s="27"/>
      <c r="VF297" s="27"/>
      <c r="VG297" s="27"/>
      <c r="VH297" s="27"/>
      <c r="VI297" s="27"/>
      <c r="VJ297" s="27"/>
      <c r="VK297" s="27"/>
      <c r="VL297" s="27"/>
      <c r="VM297" s="27"/>
      <c r="VN297" s="27"/>
      <c r="VO297" s="27"/>
      <c r="VP297" s="27"/>
      <c r="VQ297" s="27"/>
      <c r="VR297" s="27"/>
      <c r="VS297" s="27"/>
      <c r="VT297" s="27"/>
      <c r="VU297" s="27"/>
      <c r="VV297" s="27"/>
      <c r="VW297" s="27"/>
      <c r="VX297" s="27"/>
      <c r="VY297" s="27"/>
      <c r="VZ297" s="27"/>
      <c r="WA297" s="27"/>
      <c r="WB297" s="27"/>
      <c r="WC297" s="27"/>
      <c r="WD297" s="27"/>
      <c r="WE297" s="27"/>
      <c r="WF297" s="27"/>
      <c r="WG297" s="27"/>
      <c r="WH297" s="27"/>
      <c r="WI297" s="27"/>
      <c r="WJ297" s="27"/>
      <c r="WK297" s="27"/>
      <c r="WL297" s="27"/>
      <c r="WM297" s="27"/>
      <c r="WN297" s="27"/>
      <c r="WO297" s="27"/>
      <c r="WP297" s="27"/>
      <c r="WQ297" s="27"/>
      <c r="WR297" s="27"/>
      <c r="WS297" s="27"/>
      <c r="WT297" s="27"/>
      <c r="WU297" s="27"/>
      <c r="WV297" s="27"/>
      <c r="WW297" s="27"/>
      <c r="WX297" s="27"/>
      <c r="WY297" s="27"/>
      <c r="WZ297" s="27"/>
      <c r="XA297" s="27"/>
      <c r="XB297" s="27"/>
      <c r="XC297" s="27"/>
      <c r="XD297" s="27"/>
      <c r="XE297" s="27"/>
      <c r="XF297" s="27"/>
      <c r="XG297" s="27"/>
      <c r="XH297" s="27"/>
      <c r="XI297" s="27"/>
      <c r="XJ297" s="27"/>
      <c r="XK297" s="27"/>
      <c r="XL297" s="27"/>
      <c r="XM297" s="27"/>
      <c r="XN297" s="27"/>
      <c r="XO297" s="27"/>
      <c r="XP297" s="27"/>
      <c r="XQ297" s="27"/>
      <c r="XR297" s="27"/>
      <c r="XS297" s="27"/>
      <c r="XT297" s="27"/>
      <c r="XU297" s="27"/>
      <c r="XV297" s="27"/>
      <c r="XW297" s="27"/>
      <c r="XX297" s="27"/>
      <c r="XY297" s="27"/>
      <c r="XZ297" s="27"/>
      <c r="YA297" s="27"/>
      <c r="YB297" s="27"/>
      <c r="YC297" s="27"/>
      <c r="YD297" s="27"/>
      <c r="YE297" s="27"/>
      <c r="YF297" s="27"/>
      <c r="YG297" s="27"/>
      <c r="YH297" s="27"/>
      <c r="YI297" s="27"/>
      <c r="YJ297" s="27"/>
      <c r="YK297" s="27"/>
      <c r="YL297" s="27"/>
      <c r="YM297" s="27"/>
      <c r="YN297" s="27"/>
      <c r="YO297" s="27"/>
      <c r="YP297" s="27"/>
      <c r="YQ297" s="27"/>
      <c r="YR297" s="27"/>
      <c r="YS297" s="27"/>
      <c r="YT297" s="27"/>
      <c r="YU297" s="27"/>
      <c r="YV297" s="27"/>
      <c r="YW297" s="27"/>
      <c r="YX297" s="27"/>
      <c r="YY297" s="27"/>
      <c r="YZ297" s="27"/>
      <c r="ZA297" s="27"/>
      <c r="ZB297" s="27"/>
      <c r="ZC297" s="27"/>
      <c r="ZD297" s="27"/>
      <c r="ZE297" s="27"/>
      <c r="ZF297" s="27"/>
      <c r="ZG297" s="27"/>
      <c r="ZH297" s="27"/>
      <c r="ZI297" s="27"/>
      <c r="ZJ297" s="27"/>
      <c r="ZK297" s="27"/>
      <c r="ZL297" s="27"/>
      <c r="ZM297" s="27"/>
      <c r="ZN297" s="27"/>
      <c r="ZO297" s="27"/>
      <c r="ZP297" s="27"/>
      <c r="ZQ297" s="27"/>
      <c r="ZR297" s="27"/>
      <c r="ZS297" s="27"/>
      <c r="ZT297" s="27"/>
      <c r="ZU297" s="27"/>
      <c r="ZV297" s="27"/>
      <c r="ZW297" s="27"/>
      <c r="ZX297" s="27"/>
      <c r="ZY297" s="27"/>
      <c r="ZZ297" s="27"/>
      <c r="AAA297" s="27"/>
      <c r="AAB297" s="27"/>
      <c r="AAC297" s="27"/>
      <c r="AAD297" s="27"/>
      <c r="AAE297" s="27"/>
      <c r="AAF297" s="27"/>
      <c r="AAG297" s="27"/>
      <c r="AAH297" s="27"/>
      <c r="AAI297" s="27"/>
      <c r="AAJ297" s="27"/>
      <c r="AAK297" s="27"/>
      <c r="AAL297" s="27"/>
      <c r="AAM297" s="27"/>
      <c r="AAN297" s="27"/>
      <c r="AAO297" s="27"/>
      <c r="AAP297" s="27"/>
      <c r="AAQ297" s="27"/>
      <c r="AAR297" s="27"/>
      <c r="AAS297" s="27"/>
      <c r="AAT297" s="27"/>
      <c r="AAU297" s="27"/>
      <c r="AAV297" s="27"/>
      <c r="AAW297" s="27"/>
      <c r="AAX297" s="27"/>
      <c r="AAY297" s="27"/>
      <c r="AAZ297" s="27"/>
      <c r="ABA297" s="27"/>
      <c r="ABB297" s="27"/>
      <c r="ABC297" s="27"/>
      <c r="ABD297" s="27"/>
      <c r="ABE297" s="27"/>
      <c r="ABF297" s="27"/>
      <c r="ABG297" s="27"/>
      <c r="ABH297" s="27"/>
      <c r="ABI297" s="27"/>
      <c r="ABJ297" s="27"/>
      <c r="ABK297" s="27"/>
      <c r="ABL297" s="27"/>
      <c r="ABM297" s="27"/>
      <c r="ABN297" s="27"/>
      <c r="ABO297" s="27"/>
      <c r="ABP297" s="27"/>
      <c r="ABQ297" s="27"/>
      <c r="ABR297" s="27"/>
      <c r="ABS297" s="27"/>
      <c r="ABT297" s="27"/>
      <c r="ABU297" s="27"/>
      <c r="ABV297" s="27"/>
      <c r="ABW297" s="27"/>
      <c r="ABX297" s="27"/>
      <c r="ABY297" s="27"/>
      <c r="ABZ297" s="27"/>
      <c r="ACA297" s="27"/>
      <c r="ACB297" s="27"/>
      <c r="ACC297" s="27"/>
      <c r="ACD297" s="27"/>
      <c r="ACE297" s="27"/>
      <c r="ACF297" s="27"/>
      <c r="ACG297" s="27"/>
      <c r="ACH297" s="27"/>
      <c r="ACI297" s="27"/>
      <c r="ACJ297" s="27"/>
      <c r="ACK297" s="27"/>
      <c r="ACL297" s="27"/>
      <c r="ACM297" s="27"/>
      <c r="ACN297" s="27"/>
      <c r="ACO297" s="27"/>
      <c r="ACP297" s="27"/>
      <c r="ACQ297" s="27"/>
      <c r="ACR297" s="27"/>
      <c r="ACS297" s="27"/>
      <c r="ACT297" s="27"/>
      <c r="ACU297" s="27"/>
      <c r="ACV297" s="27"/>
      <c r="ACW297" s="27"/>
      <c r="ACX297" s="27"/>
      <c r="ACY297" s="27"/>
      <c r="ACZ297" s="27"/>
      <c r="ADA297" s="27"/>
      <c r="ADB297" s="27"/>
      <c r="ADC297" s="27"/>
      <c r="ADD297" s="27"/>
      <c r="ADE297" s="27"/>
      <c r="ADF297" s="27"/>
      <c r="ADG297" s="27"/>
      <c r="ADH297" s="27"/>
      <c r="ADI297" s="27"/>
      <c r="ADJ297" s="27"/>
      <c r="ADK297" s="27"/>
      <c r="ADL297" s="27"/>
      <c r="ADM297" s="27"/>
      <c r="ADN297" s="27"/>
      <c r="ADO297" s="27"/>
      <c r="ADP297" s="27"/>
      <c r="ADQ297" s="27"/>
      <c r="ADR297" s="27"/>
      <c r="ADS297" s="27"/>
      <c r="ADT297" s="27"/>
      <c r="ADU297" s="27"/>
      <c r="ADV297" s="27"/>
      <c r="ADW297" s="27"/>
      <c r="ADX297" s="27"/>
      <c r="ADY297" s="27"/>
      <c r="ADZ297" s="27"/>
      <c r="AEA297" s="27"/>
      <c r="AEB297" s="27"/>
      <c r="AEC297" s="27"/>
      <c r="AED297" s="27"/>
      <c r="AEE297" s="27"/>
      <c r="AEF297" s="27"/>
      <c r="AEG297" s="27"/>
      <c r="AEH297" s="27"/>
      <c r="AEI297" s="27"/>
      <c r="AEJ297" s="27"/>
      <c r="AEK297" s="27"/>
      <c r="AEL297" s="27"/>
      <c r="AEM297" s="27"/>
      <c r="AEN297" s="27"/>
      <c r="AEO297" s="27"/>
      <c r="AEP297" s="27"/>
      <c r="AEQ297" s="27"/>
      <c r="AER297" s="27"/>
      <c r="AES297" s="27"/>
      <c r="AET297" s="27"/>
      <c r="AEU297" s="27"/>
      <c r="AEV297" s="27"/>
      <c r="AEW297" s="27"/>
      <c r="AEX297" s="27"/>
      <c r="AEY297" s="27"/>
      <c r="AEZ297" s="27"/>
      <c r="AFA297" s="27"/>
      <c r="AFB297" s="27"/>
      <c r="AFC297" s="27"/>
      <c r="AFD297" s="27"/>
      <c r="AFE297" s="27"/>
      <c r="AFF297" s="27"/>
      <c r="AFG297" s="27"/>
      <c r="AFH297" s="27"/>
      <c r="AFI297" s="27"/>
      <c r="AFJ297" s="27"/>
      <c r="AFK297" s="27"/>
      <c r="AFL297" s="27"/>
      <c r="AFM297" s="27"/>
      <c r="AFN297" s="27"/>
      <c r="AFO297" s="27"/>
      <c r="AFP297" s="27"/>
      <c r="AFQ297" s="27"/>
      <c r="AFR297" s="27"/>
      <c r="AFS297" s="27"/>
      <c r="AFT297" s="27"/>
      <c r="AFU297" s="27"/>
      <c r="AFV297" s="27"/>
      <c r="AFW297" s="27"/>
      <c r="AFX297" s="27"/>
      <c r="AFY297" s="27"/>
      <c r="AFZ297" s="27"/>
      <c r="AGA297" s="27"/>
      <c r="AGB297" s="27"/>
      <c r="AGC297" s="27"/>
      <c r="AGD297" s="27"/>
      <c r="AGE297" s="27"/>
      <c r="AGF297" s="27"/>
      <c r="AGG297" s="27"/>
      <c r="AGH297" s="27"/>
      <c r="AGI297" s="27"/>
      <c r="AGJ297" s="27"/>
      <c r="AGK297" s="27"/>
      <c r="AGL297" s="27"/>
      <c r="AGM297" s="27"/>
      <c r="AGN297" s="27"/>
      <c r="AGO297" s="27"/>
      <c r="AGP297" s="27"/>
      <c r="AGQ297" s="27"/>
      <c r="AGR297" s="27"/>
      <c r="AGS297" s="27"/>
      <c r="AGT297" s="27"/>
      <c r="AGU297" s="27"/>
      <c r="AGV297" s="27"/>
      <c r="AGW297" s="27"/>
      <c r="AGX297" s="27"/>
      <c r="AGY297" s="27"/>
      <c r="AGZ297" s="27"/>
      <c r="AHA297" s="27"/>
      <c r="AHB297" s="27"/>
      <c r="AHC297" s="27"/>
      <c r="AHD297" s="27"/>
      <c r="AHE297" s="27"/>
      <c r="AHF297" s="27"/>
      <c r="AHG297" s="27"/>
      <c r="AHH297" s="27"/>
      <c r="AHI297" s="27"/>
      <c r="AHJ297" s="27"/>
      <c r="AHK297" s="27"/>
      <c r="AHL297" s="27"/>
      <c r="AHM297" s="27"/>
      <c r="AHN297" s="27"/>
      <c r="AHO297" s="27"/>
      <c r="AHP297" s="27"/>
      <c r="AHQ297" s="27"/>
      <c r="AHR297" s="27"/>
      <c r="AHS297" s="27"/>
      <c r="AHT297" s="27"/>
      <c r="AHU297" s="27"/>
      <c r="AHV297" s="27"/>
      <c r="AHW297" s="27"/>
      <c r="AHX297" s="27"/>
      <c r="AHY297" s="27"/>
      <c r="AHZ297" s="27"/>
      <c r="AIA297" s="27"/>
      <c r="AIB297" s="27"/>
      <c r="AIC297" s="27"/>
      <c r="AID297" s="27"/>
      <c r="AIE297" s="27"/>
      <c r="AIF297" s="27"/>
      <c r="AIG297" s="27"/>
      <c r="AIH297" s="27"/>
      <c r="AII297" s="27"/>
      <c r="AIJ297" s="27"/>
      <c r="AIK297" s="27"/>
      <c r="AIL297" s="27"/>
      <c r="AIM297" s="27"/>
      <c r="AIN297" s="27"/>
      <c r="AIO297" s="27"/>
      <c r="AIP297" s="27"/>
      <c r="AIQ297" s="27"/>
      <c r="AIR297" s="27"/>
      <c r="AIS297" s="27"/>
      <c r="AIT297" s="27"/>
      <c r="AIU297" s="27"/>
      <c r="AIV297" s="27"/>
      <c r="AIW297" s="27"/>
      <c r="AIX297" s="27"/>
      <c r="AIY297" s="27"/>
      <c r="AIZ297" s="27"/>
      <c r="AJA297" s="27"/>
      <c r="AJB297" s="27"/>
      <c r="AJC297" s="27"/>
      <c r="AJD297" s="27"/>
      <c r="AJE297" s="27"/>
      <c r="AJF297" s="27"/>
      <c r="AJG297" s="27"/>
      <c r="AJH297" s="27"/>
      <c r="AJI297" s="27"/>
      <c r="AJJ297" s="27"/>
      <c r="AJK297" s="27"/>
      <c r="AJL297" s="27"/>
      <c r="AJM297" s="27"/>
      <c r="AJN297" s="27"/>
      <c r="AJO297" s="27"/>
      <c r="AJP297" s="27"/>
      <c r="AJQ297" s="27"/>
      <c r="AJR297" s="27"/>
      <c r="AJS297" s="27"/>
      <c r="AJT297" s="27"/>
      <c r="AJU297" s="27"/>
      <c r="AJV297" s="27"/>
      <c r="AJW297" s="27"/>
      <c r="AJX297" s="27"/>
      <c r="AJY297" s="27"/>
      <c r="AJZ297" s="27"/>
      <c r="AKA297" s="27"/>
      <c r="AKB297" s="27"/>
      <c r="AKC297" s="27"/>
      <c r="AKD297" s="27"/>
      <c r="AKE297" s="27"/>
      <c r="AKF297" s="27"/>
      <c r="AKG297" s="27"/>
      <c r="AKH297" s="27"/>
      <c r="AKI297" s="27"/>
      <c r="AKJ297" s="27"/>
      <c r="AKK297" s="27"/>
      <c r="AKL297" s="27"/>
      <c r="AKM297" s="27"/>
      <c r="AKN297" s="27"/>
      <c r="AKO297" s="27"/>
      <c r="AKP297" s="27"/>
      <c r="AKQ297" s="27"/>
      <c r="AKR297" s="27"/>
      <c r="AKS297" s="27"/>
      <c r="AKT297" s="27"/>
      <c r="AKU297" s="27"/>
      <c r="AKV297" s="27"/>
      <c r="AKW297" s="27"/>
      <c r="AKX297" s="27"/>
      <c r="AKY297" s="27"/>
      <c r="AKZ297" s="27"/>
      <c r="ALA297" s="27"/>
      <c r="ALB297" s="27"/>
      <c r="ALC297" s="27"/>
      <c r="ALD297" s="27"/>
      <c r="ALE297" s="27"/>
      <c r="ALF297" s="27"/>
      <c r="ALG297" s="27"/>
      <c r="ALH297" s="27"/>
      <c r="ALI297" s="27"/>
      <c r="ALJ297" s="27"/>
      <c r="ALK297" s="27"/>
      <c r="ALL297" s="27"/>
      <c r="ALM297" s="27"/>
      <c r="ALN297" s="27"/>
      <c r="ALO297" s="27"/>
      <c r="ALP297" s="27"/>
      <c r="ALQ297" s="27"/>
      <c r="ALR297" s="27"/>
      <c r="ALS297" s="27"/>
      <c r="ALT297" s="27"/>
      <c r="ALU297" s="27"/>
      <c r="ALV297" s="27"/>
      <c r="ALW297" s="27"/>
      <c r="ALX297" s="27"/>
      <c r="ALY297" s="27"/>
      <c r="ALZ297" s="27"/>
      <c r="AMA297" s="27"/>
      <c r="AMB297" s="27"/>
      <c r="AMC297" s="27"/>
      <c r="AMD297" s="27"/>
      <c r="AME297" s="27"/>
      <c r="AMF297" s="27"/>
      <c r="AMG297" s="27"/>
      <c r="AMH297" s="27"/>
    </row>
    <row r="298" spans="1:1022" s="28" customFormat="1" x14ac:dyDescent="0.2">
      <c r="A298" s="108"/>
      <c r="B298" s="57">
        <v>70118</v>
      </c>
      <c r="C298" s="23" t="s">
        <v>275</v>
      </c>
      <c r="D298" s="24" t="s">
        <v>13</v>
      </c>
      <c r="E298" s="25">
        <v>6</v>
      </c>
      <c r="F298" s="42">
        <v>639.76</v>
      </c>
      <c r="G298" s="42">
        <f t="shared" si="8"/>
        <v>789.34</v>
      </c>
      <c r="H298" s="42">
        <f t="shared" si="9"/>
        <v>4736.04</v>
      </c>
      <c r="I298" s="26">
        <v>669.55425000000002</v>
      </c>
      <c r="J298" s="27"/>
      <c r="K298" s="43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  <c r="QR298" s="27"/>
      <c r="QS298" s="27"/>
      <c r="QT298" s="27"/>
      <c r="QU298" s="27"/>
      <c r="QV298" s="27"/>
      <c r="QW298" s="27"/>
      <c r="QX298" s="27"/>
      <c r="QY298" s="27"/>
      <c r="QZ298" s="27"/>
      <c r="RA298" s="27"/>
      <c r="RB298" s="27"/>
      <c r="RC298" s="27"/>
      <c r="RD298" s="27"/>
      <c r="RE298" s="27"/>
      <c r="RF298" s="27"/>
      <c r="RG298" s="27"/>
      <c r="RH298" s="27"/>
      <c r="RI298" s="27"/>
      <c r="RJ298" s="27"/>
      <c r="RK298" s="27"/>
      <c r="RL298" s="27"/>
      <c r="RM298" s="27"/>
      <c r="RN298" s="27"/>
      <c r="RO298" s="27"/>
      <c r="RP298" s="27"/>
      <c r="RQ298" s="27"/>
      <c r="RR298" s="27"/>
      <c r="RS298" s="27"/>
      <c r="RT298" s="27"/>
      <c r="RU298" s="27"/>
      <c r="RV298" s="27"/>
      <c r="RW298" s="27"/>
      <c r="RX298" s="27"/>
      <c r="RY298" s="27"/>
      <c r="RZ298" s="27"/>
      <c r="SA298" s="27"/>
      <c r="SB298" s="27"/>
      <c r="SC298" s="27"/>
      <c r="SD298" s="27"/>
      <c r="SE298" s="27"/>
      <c r="SF298" s="27"/>
      <c r="SG298" s="27"/>
      <c r="SH298" s="27"/>
      <c r="SI298" s="27"/>
      <c r="SJ298" s="27"/>
      <c r="SK298" s="27"/>
      <c r="SL298" s="27"/>
      <c r="SM298" s="27"/>
      <c r="SN298" s="27"/>
      <c r="SO298" s="27"/>
      <c r="SP298" s="27"/>
      <c r="SQ298" s="27"/>
      <c r="SR298" s="27"/>
      <c r="SS298" s="27"/>
      <c r="ST298" s="27"/>
      <c r="SU298" s="27"/>
      <c r="SV298" s="27"/>
      <c r="SW298" s="27"/>
      <c r="SX298" s="27"/>
      <c r="SY298" s="27"/>
      <c r="SZ298" s="27"/>
      <c r="TA298" s="27"/>
      <c r="TB298" s="27"/>
      <c r="TC298" s="27"/>
      <c r="TD298" s="27"/>
      <c r="TE298" s="27"/>
      <c r="TF298" s="27"/>
      <c r="TG298" s="27"/>
      <c r="TH298" s="27"/>
      <c r="TI298" s="27"/>
      <c r="TJ298" s="27"/>
      <c r="TK298" s="27"/>
      <c r="TL298" s="27"/>
      <c r="TM298" s="27"/>
      <c r="TN298" s="27"/>
      <c r="TO298" s="27"/>
      <c r="TP298" s="27"/>
      <c r="TQ298" s="27"/>
      <c r="TR298" s="27"/>
      <c r="TS298" s="27"/>
      <c r="TT298" s="27"/>
      <c r="TU298" s="27"/>
      <c r="TV298" s="27"/>
      <c r="TW298" s="27"/>
      <c r="TX298" s="27"/>
      <c r="TY298" s="27"/>
      <c r="TZ298" s="27"/>
      <c r="UA298" s="27"/>
      <c r="UB298" s="27"/>
      <c r="UC298" s="27"/>
      <c r="UD298" s="27"/>
      <c r="UE298" s="27"/>
      <c r="UF298" s="27"/>
      <c r="UG298" s="27"/>
      <c r="UH298" s="27"/>
      <c r="UI298" s="27"/>
      <c r="UJ298" s="27"/>
      <c r="UK298" s="27"/>
      <c r="UL298" s="27"/>
      <c r="UM298" s="27"/>
      <c r="UN298" s="27"/>
      <c r="UO298" s="27"/>
      <c r="UP298" s="27"/>
      <c r="UQ298" s="27"/>
      <c r="UR298" s="27"/>
      <c r="US298" s="27"/>
      <c r="UT298" s="27"/>
      <c r="UU298" s="27"/>
      <c r="UV298" s="27"/>
      <c r="UW298" s="27"/>
      <c r="UX298" s="27"/>
      <c r="UY298" s="27"/>
      <c r="UZ298" s="27"/>
      <c r="VA298" s="27"/>
      <c r="VB298" s="27"/>
      <c r="VC298" s="27"/>
      <c r="VD298" s="27"/>
      <c r="VE298" s="27"/>
      <c r="VF298" s="27"/>
      <c r="VG298" s="27"/>
      <c r="VH298" s="27"/>
      <c r="VI298" s="27"/>
      <c r="VJ298" s="27"/>
      <c r="VK298" s="27"/>
      <c r="VL298" s="27"/>
      <c r="VM298" s="27"/>
      <c r="VN298" s="27"/>
      <c r="VO298" s="27"/>
      <c r="VP298" s="27"/>
      <c r="VQ298" s="27"/>
      <c r="VR298" s="27"/>
      <c r="VS298" s="27"/>
      <c r="VT298" s="27"/>
      <c r="VU298" s="27"/>
      <c r="VV298" s="27"/>
      <c r="VW298" s="27"/>
      <c r="VX298" s="27"/>
      <c r="VY298" s="27"/>
      <c r="VZ298" s="27"/>
      <c r="WA298" s="27"/>
      <c r="WB298" s="27"/>
      <c r="WC298" s="27"/>
      <c r="WD298" s="27"/>
      <c r="WE298" s="27"/>
      <c r="WF298" s="27"/>
      <c r="WG298" s="27"/>
      <c r="WH298" s="27"/>
      <c r="WI298" s="27"/>
      <c r="WJ298" s="27"/>
      <c r="WK298" s="27"/>
      <c r="WL298" s="27"/>
      <c r="WM298" s="27"/>
      <c r="WN298" s="27"/>
      <c r="WO298" s="27"/>
      <c r="WP298" s="27"/>
      <c r="WQ298" s="27"/>
      <c r="WR298" s="27"/>
      <c r="WS298" s="27"/>
      <c r="WT298" s="27"/>
      <c r="WU298" s="27"/>
      <c r="WV298" s="27"/>
      <c r="WW298" s="27"/>
      <c r="WX298" s="27"/>
      <c r="WY298" s="27"/>
      <c r="WZ298" s="27"/>
      <c r="XA298" s="27"/>
      <c r="XB298" s="27"/>
      <c r="XC298" s="27"/>
      <c r="XD298" s="27"/>
      <c r="XE298" s="27"/>
      <c r="XF298" s="27"/>
      <c r="XG298" s="27"/>
      <c r="XH298" s="27"/>
      <c r="XI298" s="27"/>
      <c r="XJ298" s="27"/>
      <c r="XK298" s="27"/>
      <c r="XL298" s="27"/>
      <c r="XM298" s="27"/>
      <c r="XN298" s="27"/>
      <c r="XO298" s="27"/>
      <c r="XP298" s="27"/>
      <c r="XQ298" s="27"/>
      <c r="XR298" s="27"/>
      <c r="XS298" s="27"/>
      <c r="XT298" s="27"/>
      <c r="XU298" s="27"/>
      <c r="XV298" s="27"/>
      <c r="XW298" s="27"/>
      <c r="XX298" s="27"/>
      <c r="XY298" s="27"/>
      <c r="XZ298" s="27"/>
      <c r="YA298" s="27"/>
      <c r="YB298" s="27"/>
      <c r="YC298" s="27"/>
      <c r="YD298" s="27"/>
      <c r="YE298" s="27"/>
      <c r="YF298" s="27"/>
      <c r="YG298" s="27"/>
      <c r="YH298" s="27"/>
      <c r="YI298" s="27"/>
      <c r="YJ298" s="27"/>
      <c r="YK298" s="27"/>
      <c r="YL298" s="27"/>
      <c r="YM298" s="27"/>
      <c r="YN298" s="27"/>
      <c r="YO298" s="27"/>
      <c r="YP298" s="27"/>
      <c r="YQ298" s="27"/>
      <c r="YR298" s="27"/>
      <c r="YS298" s="27"/>
      <c r="YT298" s="27"/>
      <c r="YU298" s="27"/>
      <c r="YV298" s="27"/>
      <c r="YW298" s="27"/>
      <c r="YX298" s="27"/>
      <c r="YY298" s="27"/>
      <c r="YZ298" s="27"/>
      <c r="ZA298" s="27"/>
      <c r="ZB298" s="27"/>
      <c r="ZC298" s="27"/>
      <c r="ZD298" s="27"/>
      <c r="ZE298" s="27"/>
      <c r="ZF298" s="27"/>
      <c r="ZG298" s="27"/>
      <c r="ZH298" s="27"/>
      <c r="ZI298" s="27"/>
      <c r="ZJ298" s="27"/>
      <c r="ZK298" s="27"/>
      <c r="ZL298" s="27"/>
      <c r="ZM298" s="27"/>
      <c r="ZN298" s="27"/>
      <c r="ZO298" s="27"/>
      <c r="ZP298" s="27"/>
      <c r="ZQ298" s="27"/>
      <c r="ZR298" s="27"/>
      <c r="ZS298" s="27"/>
      <c r="ZT298" s="27"/>
      <c r="ZU298" s="27"/>
      <c r="ZV298" s="27"/>
      <c r="ZW298" s="27"/>
      <c r="ZX298" s="27"/>
      <c r="ZY298" s="27"/>
      <c r="ZZ298" s="27"/>
      <c r="AAA298" s="27"/>
      <c r="AAB298" s="27"/>
      <c r="AAC298" s="27"/>
      <c r="AAD298" s="27"/>
      <c r="AAE298" s="27"/>
      <c r="AAF298" s="27"/>
      <c r="AAG298" s="27"/>
      <c r="AAH298" s="27"/>
      <c r="AAI298" s="27"/>
      <c r="AAJ298" s="27"/>
      <c r="AAK298" s="27"/>
      <c r="AAL298" s="27"/>
      <c r="AAM298" s="27"/>
      <c r="AAN298" s="27"/>
      <c r="AAO298" s="27"/>
      <c r="AAP298" s="27"/>
      <c r="AAQ298" s="27"/>
      <c r="AAR298" s="27"/>
      <c r="AAS298" s="27"/>
      <c r="AAT298" s="27"/>
      <c r="AAU298" s="27"/>
      <c r="AAV298" s="27"/>
      <c r="AAW298" s="27"/>
      <c r="AAX298" s="27"/>
      <c r="AAY298" s="27"/>
      <c r="AAZ298" s="27"/>
      <c r="ABA298" s="27"/>
      <c r="ABB298" s="27"/>
      <c r="ABC298" s="27"/>
      <c r="ABD298" s="27"/>
      <c r="ABE298" s="27"/>
      <c r="ABF298" s="27"/>
      <c r="ABG298" s="27"/>
      <c r="ABH298" s="27"/>
      <c r="ABI298" s="27"/>
      <c r="ABJ298" s="27"/>
      <c r="ABK298" s="27"/>
      <c r="ABL298" s="27"/>
      <c r="ABM298" s="27"/>
      <c r="ABN298" s="27"/>
      <c r="ABO298" s="27"/>
      <c r="ABP298" s="27"/>
      <c r="ABQ298" s="27"/>
      <c r="ABR298" s="27"/>
      <c r="ABS298" s="27"/>
      <c r="ABT298" s="27"/>
      <c r="ABU298" s="27"/>
      <c r="ABV298" s="27"/>
      <c r="ABW298" s="27"/>
      <c r="ABX298" s="27"/>
      <c r="ABY298" s="27"/>
      <c r="ABZ298" s="27"/>
      <c r="ACA298" s="27"/>
      <c r="ACB298" s="27"/>
      <c r="ACC298" s="27"/>
      <c r="ACD298" s="27"/>
      <c r="ACE298" s="27"/>
      <c r="ACF298" s="27"/>
      <c r="ACG298" s="27"/>
      <c r="ACH298" s="27"/>
      <c r="ACI298" s="27"/>
      <c r="ACJ298" s="27"/>
      <c r="ACK298" s="27"/>
      <c r="ACL298" s="27"/>
      <c r="ACM298" s="27"/>
      <c r="ACN298" s="27"/>
      <c r="ACO298" s="27"/>
      <c r="ACP298" s="27"/>
      <c r="ACQ298" s="27"/>
      <c r="ACR298" s="27"/>
      <c r="ACS298" s="27"/>
      <c r="ACT298" s="27"/>
      <c r="ACU298" s="27"/>
      <c r="ACV298" s="27"/>
      <c r="ACW298" s="27"/>
      <c r="ACX298" s="27"/>
      <c r="ACY298" s="27"/>
      <c r="ACZ298" s="27"/>
      <c r="ADA298" s="27"/>
      <c r="ADB298" s="27"/>
      <c r="ADC298" s="27"/>
      <c r="ADD298" s="27"/>
      <c r="ADE298" s="27"/>
      <c r="ADF298" s="27"/>
      <c r="ADG298" s="27"/>
      <c r="ADH298" s="27"/>
      <c r="ADI298" s="27"/>
      <c r="ADJ298" s="27"/>
      <c r="ADK298" s="27"/>
      <c r="ADL298" s="27"/>
      <c r="ADM298" s="27"/>
      <c r="ADN298" s="27"/>
      <c r="ADO298" s="27"/>
      <c r="ADP298" s="27"/>
      <c r="ADQ298" s="27"/>
      <c r="ADR298" s="27"/>
      <c r="ADS298" s="27"/>
      <c r="ADT298" s="27"/>
      <c r="ADU298" s="27"/>
      <c r="ADV298" s="27"/>
      <c r="ADW298" s="27"/>
      <c r="ADX298" s="27"/>
      <c r="ADY298" s="27"/>
      <c r="ADZ298" s="27"/>
      <c r="AEA298" s="27"/>
      <c r="AEB298" s="27"/>
      <c r="AEC298" s="27"/>
      <c r="AED298" s="27"/>
      <c r="AEE298" s="27"/>
      <c r="AEF298" s="27"/>
      <c r="AEG298" s="27"/>
      <c r="AEH298" s="27"/>
      <c r="AEI298" s="27"/>
      <c r="AEJ298" s="27"/>
      <c r="AEK298" s="27"/>
      <c r="AEL298" s="27"/>
      <c r="AEM298" s="27"/>
      <c r="AEN298" s="27"/>
      <c r="AEO298" s="27"/>
      <c r="AEP298" s="27"/>
      <c r="AEQ298" s="27"/>
      <c r="AER298" s="27"/>
      <c r="AES298" s="27"/>
      <c r="AET298" s="27"/>
      <c r="AEU298" s="27"/>
      <c r="AEV298" s="27"/>
      <c r="AEW298" s="27"/>
      <c r="AEX298" s="27"/>
      <c r="AEY298" s="27"/>
      <c r="AEZ298" s="27"/>
      <c r="AFA298" s="27"/>
      <c r="AFB298" s="27"/>
      <c r="AFC298" s="27"/>
      <c r="AFD298" s="27"/>
      <c r="AFE298" s="27"/>
      <c r="AFF298" s="27"/>
      <c r="AFG298" s="27"/>
      <c r="AFH298" s="27"/>
      <c r="AFI298" s="27"/>
      <c r="AFJ298" s="27"/>
      <c r="AFK298" s="27"/>
      <c r="AFL298" s="27"/>
      <c r="AFM298" s="27"/>
      <c r="AFN298" s="27"/>
      <c r="AFO298" s="27"/>
      <c r="AFP298" s="27"/>
      <c r="AFQ298" s="27"/>
      <c r="AFR298" s="27"/>
      <c r="AFS298" s="27"/>
      <c r="AFT298" s="27"/>
      <c r="AFU298" s="27"/>
      <c r="AFV298" s="27"/>
      <c r="AFW298" s="27"/>
      <c r="AFX298" s="27"/>
      <c r="AFY298" s="27"/>
      <c r="AFZ298" s="27"/>
      <c r="AGA298" s="27"/>
      <c r="AGB298" s="27"/>
      <c r="AGC298" s="27"/>
      <c r="AGD298" s="27"/>
      <c r="AGE298" s="27"/>
      <c r="AGF298" s="27"/>
      <c r="AGG298" s="27"/>
      <c r="AGH298" s="27"/>
      <c r="AGI298" s="27"/>
      <c r="AGJ298" s="27"/>
      <c r="AGK298" s="27"/>
      <c r="AGL298" s="27"/>
      <c r="AGM298" s="27"/>
      <c r="AGN298" s="27"/>
      <c r="AGO298" s="27"/>
      <c r="AGP298" s="27"/>
      <c r="AGQ298" s="27"/>
      <c r="AGR298" s="27"/>
      <c r="AGS298" s="27"/>
      <c r="AGT298" s="27"/>
      <c r="AGU298" s="27"/>
      <c r="AGV298" s="27"/>
      <c r="AGW298" s="27"/>
      <c r="AGX298" s="27"/>
      <c r="AGY298" s="27"/>
      <c r="AGZ298" s="27"/>
      <c r="AHA298" s="27"/>
      <c r="AHB298" s="27"/>
      <c r="AHC298" s="27"/>
      <c r="AHD298" s="27"/>
      <c r="AHE298" s="27"/>
      <c r="AHF298" s="27"/>
      <c r="AHG298" s="27"/>
      <c r="AHH298" s="27"/>
      <c r="AHI298" s="27"/>
      <c r="AHJ298" s="27"/>
      <c r="AHK298" s="27"/>
      <c r="AHL298" s="27"/>
      <c r="AHM298" s="27"/>
      <c r="AHN298" s="27"/>
      <c r="AHO298" s="27"/>
      <c r="AHP298" s="27"/>
      <c r="AHQ298" s="27"/>
      <c r="AHR298" s="27"/>
      <c r="AHS298" s="27"/>
      <c r="AHT298" s="27"/>
      <c r="AHU298" s="27"/>
      <c r="AHV298" s="27"/>
      <c r="AHW298" s="27"/>
      <c r="AHX298" s="27"/>
      <c r="AHY298" s="27"/>
      <c r="AHZ298" s="27"/>
      <c r="AIA298" s="27"/>
      <c r="AIB298" s="27"/>
      <c r="AIC298" s="27"/>
      <c r="AID298" s="27"/>
      <c r="AIE298" s="27"/>
      <c r="AIF298" s="27"/>
      <c r="AIG298" s="27"/>
      <c r="AIH298" s="27"/>
      <c r="AII298" s="27"/>
      <c r="AIJ298" s="27"/>
      <c r="AIK298" s="27"/>
      <c r="AIL298" s="27"/>
      <c r="AIM298" s="27"/>
      <c r="AIN298" s="27"/>
      <c r="AIO298" s="27"/>
      <c r="AIP298" s="27"/>
      <c r="AIQ298" s="27"/>
      <c r="AIR298" s="27"/>
      <c r="AIS298" s="27"/>
      <c r="AIT298" s="27"/>
      <c r="AIU298" s="27"/>
      <c r="AIV298" s="27"/>
      <c r="AIW298" s="27"/>
      <c r="AIX298" s="27"/>
      <c r="AIY298" s="27"/>
      <c r="AIZ298" s="27"/>
      <c r="AJA298" s="27"/>
      <c r="AJB298" s="27"/>
      <c r="AJC298" s="27"/>
      <c r="AJD298" s="27"/>
      <c r="AJE298" s="27"/>
      <c r="AJF298" s="27"/>
      <c r="AJG298" s="27"/>
      <c r="AJH298" s="27"/>
      <c r="AJI298" s="27"/>
      <c r="AJJ298" s="27"/>
      <c r="AJK298" s="27"/>
      <c r="AJL298" s="27"/>
      <c r="AJM298" s="27"/>
      <c r="AJN298" s="27"/>
      <c r="AJO298" s="27"/>
      <c r="AJP298" s="27"/>
      <c r="AJQ298" s="27"/>
      <c r="AJR298" s="27"/>
      <c r="AJS298" s="27"/>
      <c r="AJT298" s="27"/>
      <c r="AJU298" s="27"/>
      <c r="AJV298" s="27"/>
      <c r="AJW298" s="27"/>
      <c r="AJX298" s="27"/>
      <c r="AJY298" s="27"/>
      <c r="AJZ298" s="27"/>
      <c r="AKA298" s="27"/>
      <c r="AKB298" s="27"/>
      <c r="AKC298" s="27"/>
      <c r="AKD298" s="27"/>
      <c r="AKE298" s="27"/>
      <c r="AKF298" s="27"/>
      <c r="AKG298" s="27"/>
      <c r="AKH298" s="27"/>
      <c r="AKI298" s="27"/>
      <c r="AKJ298" s="27"/>
      <c r="AKK298" s="27"/>
      <c r="AKL298" s="27"/>
      <c r="AKM298" s="27"/>
      <c r="AKN298" s="27"/>
      <c r="AKO298" s="27"/>
      <c r="AKP298" s="27"/>
      <c r="AKQ298" s="27"/>
      <c r="AKR298" s="27"/>
      <c r="AKS298" s="27"/>
      <c r="AKT298" s="27"/>
      <c r="AKU298" s="27"/>
      <c r="AKV298" s="27"/>
      <c r="AKW298" s="27"/>
      <c r="AKX298" s="27"/>
      <c r="AKY298" s="27"/>
      <c r="AKZ298" s="27"/>
      <c r="ALA298" s="27"/>
      <c r="ALB298" s="27"/>
      <c r="ALC298" s="27"/>
      <c r="ALD298" s="27"/>
      <c r="ALE298" s="27"/>
      <c r="ALF298" s="27"/>
      <c r="ALG298" s="27"/>
      <c r="ALH298" s="27"/>
      <c r="ALI298" s="27"/>
      <c r="ALJ298" s="27"/>
      <c r="ALK298" s="27"/>
      <c r="ALL298" s="27"/>
      <c r="ALM298" s="27"/>
      <c r="ALN298" s="27"/>
      <c r="ALO298" s="27"/>
      <c r="ALP298" s="27"/>
      <c r="ALQ298" s="27"/>
      <c r="ALR298" s="27"/>
      <c r="ALS298" s="27"/>
      <c r="ALT298" s="27"/>
      <c r="ALU298" s="27"/>
      <c r="ALV298" s="27"/>
      <c r="ALW298" s="27"/>
      <c r="ALX298" s="27"/>
      <c r="ALY298" s="27"/>
      <c r="ALZ298" s="27"/>
      <c r="AMA298" s="27"/>
      <c r="AMB298" s="27"/>
      <c r="AMC298" s="27"/>
      <c r="AMD298" s="27"/>
      <c r="AME298" s="27"/>
      <c r="AMF298" s="27"/>
      <c r="AMG298" s="27"/>
      <c r="AMH298" s="27"/>
    </row>
    <row r="299" spans="1:1022" s="28" customFormat="1" x14ac:dyDescent="0.2">
      <c r="A299" s="108"/>
      <c r="B299" s="57">
        <v>70119</v>
      </c>
      <c r="C299" s="23" t="s">
        <v>276</v>
      </c>
      <c r="D299" s="24" t="s">
        <v>13</v>
      </c>
      <c r="E299" s="25">
        <v>6</v>
      </c>
      <c r="F299" s="42">
        <v>697.99</v>
      </c>
      <c r="G299" s="42">
        <f t="shared" si="8"/>
        <v>861.18</v>
      </c>
      <c r="H299" s="42">
        <f t="shared" si="9"/>
        <v>5167.08</v>
      </c>
      <c r="I299" s="26">
        <v>712.49187500000005</v>
      </c>
      <c r="J299" s="27"/>
      <c r="K299" s="43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  <c r="QR299" s="27"/>
      <c r="QS299" s="27"/>
      <c r="QT299" s="27"/>
      <c r="QU299" s="27"/>
      <c r="QV299" s="27"/>
      <c r="QW299" s="27"/>
      <c r="QX299" s="27"/>
      <c r="QY299" s="27"/>
      <c r="QZ299" s="27"/>
      <c r="RA299" s="27"/>
      <c r="RB299" s="27"/>
      <c r="RC299" s="27"/>
      <c r="RD299" s="27"/>
      <c r="RE299" s="27"/>
      <c r="RF299" s="27"/>
      <c r="RG299" s="27"/>
      <c r="RH299" s="27"/>
      <c r="RI299" s="27"/>
      <c r="RJ299" s="27"/>
      <c r="RK299" s="27"/>
      <c r="RL299" s="27"/>
      <c r="RM299" s="27"/>
      <c r="RN299" s="27"/>
      <c r="RO299" s="27"/>
      <c r="RP299" s="27"/>
      <c r="RQ299" s="27"/>
      <c r="RR299" s="27"/>
      <c r="RS299" s="27"/>
      <c r="RT299" s="27"/>
      <c r="RU299" s="27"/>
      <c r="RV299" s="27"/>
      <c r="RW299" s="27"/>
      <c r="RX299" s="27"/>
      <c r="RY299" s="27"/>
      <c r="RZ299" s="27"/>
      <c r="SA299" s="27"/>
      <c r="SB299" s="27"/>
      <c r="SC299" s="27"/>
      <c r="SD299" s="27"/>
      <c r="SE299" s="27"/>
      <c r="SF299" s="27"/>
      <c r="SG299" s="27"/>
      <c r="SH299" s="27"/>
      <c r="SI299" s="27"/>
      <c r="SJ299" s="27"/>
      <c r="SK299" s="27"/>
      <c r="SL299" s="27"/>
      <c r="SM299" s="27"/>
      <c r="SN299" s="27"/>
      <c r="SO299" s="27"/>
      <c r="SP299" s="27"/>
      <c r="SQ299" s="27"/>
      <c r="SR299" s="27"/>
      <c r="SS299" s="27"/>
      <c r="ST299" s="27"/>
      <c r="SU299" s="27"/>
      <c r="SV299" s="27"/>
      <c r="SW299" s="27"/>
      <c r="SX299" s="27"/>
      <c r="SY299" s="27"/>
      <c r="SZ299" s="27"/>
      <c r="TA299" s="27"/>
      <c r="TB299" s="27"/>
      <c r="TC299" s="27"/>
      <c r="TD299" s="27"/>
      <c r="TE299" s="27"/>
      <c r="TF299" s="27"/>
      <c r="TG299" s="27"/>
      <c r="TH299" s="27"/>
      <c r="TI299" s="27"/>
      <c r="TJ299" s="27"/>
      <c r="TK299" s="27"/>
      <c r="TL299" s="27"/>
      <c r="TM299" s="27"/>
      <c r="TN299" s="27"/>
      <c r="TO299" s="27"/>
      <c r="TP299" s="27"/>
      <c r="TQ299" s="27"/>
      <c r="TR299" s="27"/>
      <c r="TS299" s="27"/>
      <c r="TT299" s="27"/>
      <c r="TU299" s="27"/>
      <c r="TV299" s="27"/>
      <c r="TW299" s="27"/>
      <c r="TX299" s="27"/>
      <c r="TY299" s="27"/>
      <c r="TZ299" s="27"/>
      <c r="UA299" s="27"/>
      <c r="UB299" s="27"/>
      <c r="UC299" s="27"/>
      <c r="UD299" s="27"/>
      <c r="UE299" s="27"/>
      <c r="UF299" s="27"/>
      <c r="UG299" s="27"/>
      <c r="UH299" s="27"/>
      <c r="UI299" s="27"/>
      <c r="UJ299" s="27"/>
      <c r="UK299" s="27"/>
      <c r="UL299" s="27"/>
      <c r="UM299" s="27"/>
      <c r="UN299" s="27"/>
      <c r="UO299" s="27"/>
      <c r="UP299" s="27"/>
      <c r="UQ299" s="27"/>
      <c r="UR299" s="27"/>
      <c r="US299" s="27"/>
      <c r="UT299" s="27"/>
      <c r="UU299" s="27"/>
      <c r="UV299" s="27"/>
      <c r="UW299" s="27"/>
      <c r="UX299" s="27"/>
      <c r="UY299" s="27"/>
      <c r="UZ299" s="27"/>
      <c r="VA299" s="27"/>
      <c r="VB299" s="27"/>
      <c r="VC299" s="27"/>
      <c r="VD299" s="27"/>
      <c r="VE299" s="27"/>
      <c r="VF299" s="27"/>
      <c r="VG299" s="27"/>
      <c r="VH299" s="27"/>
      <c r="VI299" s="27"/>
      <c r="VJ299" s="27"/>
      <c r="VK299" s="27"/>
      <c r="VL299" s="27"/>
      <c r="VM299" s="27"/>
      <c r="VN299" s="27"/>
      <c r="VO299" s="27"/>
      <c r="VP299" s="27"/>
      <c r="VQ299" s="27"/>
      <c r="VR299" s="27"/>
      <c r="VS299" s="27"/>
      <c r="VT299" s="27"/>
      <c r="VU299" s="27"/>
      <c r="VV299" s="27"/>
      <c r="VW299" s="27"/>
      <c r="VX299" s="27"/>
      <c r="VY299" s="27"/>
      <c r="VZ299" s="27"/>
      <c r="WA299" s="27"/>
      <c r="WB299" s="27"/>
      <c r="WC299" s="27"/>
      <c r="WD299" s="27"/>
      <c r="WE299" s="27"/>
      <c r="WF299" s="27"/>
      <c r="WG299" s="27"/>
      <c r="WH299" s="27"/>
      <c r="WI299" s="27"/>
      <c r="WJ299" s="27"/>
      <c r="WK299" s="27"/>
      <c r="WL299" s="27"/>
      <c r="WM299" s="27"/>
      <c r="WN299" s="27"/>
      <c r="WO299" s="27"/>
      <c r="WP299" s="27"/>
      <c r="WQ299" s="27"/>
      <c r="WR299" s="27"/>
      <c r="WS299" s="27"/>
      <c r="WT299" s="27"/>
      <c r="WU299" s="27"/>
      <c r="WV299" s="27"/>
      <c r="WW299" s="27"/>
      <c r="WX299" s="27"/>
      <c r="WY299" s="27"/>
      <c r="WZ299" s="27"/>
      <c r="XA299" s="27"/>
      <c r="XB299" s="27"/>
      <c r="XC299" s="27"/>
      <c r="XD299" s="27"/>
      <c r="XE299" s="27"/>
      <c r="XF299" s="27"/>
      <c r="XG299" s="27"/>
      <c r="XH299" s="27"/>
      <c r="XI299" s="27"/>
      <c r="XJ299" s="27"/>
      <c r="XK299" s="27"/>
      <c r="XL299" s="27"/>
      <c r="XM299" s="27"/>
      <c r="XN299" s="27"/>
      <c r="XO299" s="27"/>
      <c r="XP299" s="27"/>
      <c r="XQ299" s="27"/>
      <c r="XR299" s="27"/>
      <c r="XS299" s="27"/>
      <c r="XT299" s="27"/>
      <c r="XU299" s="27"/>
      <c r="XV299" s="27"/>
      <c r="XW299" s="27"/>
      <c r="XX299" s="27"/>
      <c r="XY299" s="27"/>
      <c r="XZ299" s="27"/>
      <c r="YA299" s="27"/>
      <c r="YB299" s="27"/>
      <c r="YC299" s="27"/>
      <c r="YD299" s="27"/>
      <c r="YE299" s="27"/>
      <c r="YF299" s="27"/>
      <c r="YG299" s="27"/>
      <c r="YH299" s="27"/>
      <c r="YI299" s="27"/>
      <c r="YJ299" s="27"/>
      <c r="YK299" s="27"/>
      <c r="YL299" s="27"/>
      <c r="YM299" s="27"/>
      <c r="YN299" s="27"/>
      <c r="YO299" s="27"/>
      <c r="YP299" s="27"/>
      <c r="YQ299" s="27"/>
      <c r="YR299" s="27"/>
      <c r="YS299" s="27"/>
      <c r="YT299" s="27"/>
      <c r="YU299" s="27"/>
      <c r="YV299" s="27"/>
      <c r="YW299" s="27"/>
      <c r="YX299" s="27"/>
      <c r="YY299" s="27"/>
      <c r="YZ299" s="27"/>
      <c r="ZA299" s="27"/>
      <c r="ZB299" s="27"/>
      <c r="ZC299" s="27"/>
      <c r="ZD299" s="27"/>
      <c r="ZE299" s="27"/>
      <c r="ZF299" s="27"/>
      <c r="ZG299" s="27"/>
      <c r="ZH299" s="27"/>
      <c r="ZI299" s="27"/>
      <c r="ZJ299" s="27"/>
      <c r="ZK299" s="27"/>
      <c r="ZL299" s="27"/>
      <c r="ZM299" s="27"/>
      <c r="ZN299" s="27"/>
      <c r="ZO299" s="27"/>
      <c r="ZP299" s="27"/>
      <c r="ZQ299" s="27"/>
      <c r="ZR299" s="27"/>
      <c r="ZS299" s="27"/>
      <c r="ZT299" s="27"/>
      <c r="ZU299" s="27"/>
      <c r="ZV299" s="27"/>
      <c r="ZW299" s="27"/>
      <c r="ZX299" s="27"/>
      <c r="ZY299" s="27"/>
      <c r="ZZ299" s="27"/>
      <c r="AAA299" s="27"/>
      <c r="AAB299" s="27"/>
      <c r="AAC299" s="27"/>
      <c r="AAD299" s="27"/>
      <c r="AAE299" s="27"/>
      <c r="AAF299" s="27"/>
      <c r="AAG299" s="27"/>
      <c r="AAH299" s="27"/>
      <c r="AAI299" s="27"/>
      <c r="AAJ299" s="27"/>
      <c r="AAK299" s="27"/>
      <c r="AAL299" s="27"/>
      <c r="AAM299" s="27"/>
      <c r="AAN299" s="27"/>
      <c r="AAO299" s="27"/>
      <c r="AAP299" s="27"/>
      <c r="AAQ299" s="27"/>
      <c r="AAR299" s="27"/>
      <c r="AAS299" s="27"/>
      <c r="AAT299" s="27"/>
      <c r="AAU299" s="27"/>
      <c r="AAV299" s="27"/>
      <c r="AAW299" s="27"/>
      <c r="AAX299" s="27"/>
      <c r="AAY299" s="27"/>
      <c r="AAZ299" s="27"/>
      <c r="ABA299" s="27"/>
      <c r="ABB299" s="27"/>
      <c r="ABC299" s="27"/>
      <c r="ABD299" s="27"/>
      <c r="ABE299" s="27"/>
      <c r="ABF299" s="27"/>
      <c r="ABG299" s="27"/>
      <c r="ABH299" s="27"/>
      <c r="ABI299" s="27"/>
      <c r="ABJ299" s="27"/>
      <c r="ABK299" s="27"/>
      <c r="ABL299" s="27"/>
      <c r="ABM299" s="27"/>
      <c r="ABN299" s="27"/>
      <c r="ABO299" s="27"/>
      <c r="ABP299" s="27"/>
      <c r="ABQ299" s="27"/>
      <c r="ABR299" s="27"/>
      <c r="ABS299" s="27"/>
      <c r="ABT299" s="27"/>
      <c r="ABU299" s="27"/>
      <c r="ABV299" s="27"/>
      <c r="ABW299" s="27"/>
      <c r="ABX299" s="27"/>
      <c r="ABY299" s="27"/>
      <c r="ABZ299" s="27"/>
      <c r="ACA299" s="27"/>
      <c r="ACB299" s="27"/>
      <c r="ACC299" s="27"/>
      <c r="ACD299" s="27"/>
      <c r="ACE299" s="27"/>
      <c r="ACF299" s="27"/>
      <c r="ACG299" s="27"/>
      <c r="ACH299" s="27"/>
      <c r="ACI299" s="27"/>
      <c r="ACJ299" s="27"/>
      <c r="ACK299" s="27"/>
      <c r="ACL299" s="27"/>
      <c r="ACM299" s="27"/>
      <c r="ACN299" s="27"/>
      <c r="ACO299" s="27"/>
      <c r="ACP299" s="27"/>
      <c r="ACQ299" s="27"/>
      <c r="ACR299" s="27"/>
      <c r="ACS299" s="27"/>
      <c r="ACT299" s="27"/>
      <c r="ACU299" s="27"/>
      <c r="ACV299" s="27"/>
      <c r="ACW299" s="27"/>
      <c r="ACX299" s="27"/>
      <c r="ACY299" s="27"/>
      <c r="ACZ299" s="27"/>
      <c r="ADA299" s="27"/>
      <c r="ADB299" s="27"/>
      <c r="ADC299" s="27"/>
      <c r="ADD299" s="27"/>
      <c r="ADE299" s="27"/>
      <c r="ADF299" s="27"/>
      <c r="ADG299" s="27"/>
      <c r="ADH299" s="27"/>
      <c r="ADI299" s="27"/>
      <c r="ADJ299" s="27"/>
      <c r="ADK299" s="27"/>
      <c r="ADL299" s="27"/>
      <c r="ADM299" s="27"/>
      <c r="ADN299" s="27"/>
      <c r="ADO299" s="27"/>
      <c r="ADP299" s="27"/>
      <c r="ADQ299" s="27"/>
      <c r="ADR299" s="27"/>
      <c r="ADS299" s="27"/>
      <c r="ADT299" s="27"/>
      <c r="ADU299" s="27"/>
      <c r="ADV299" s="27"/>
      <c r="ADW299" s="27"/>
      <c r="ADX299" s="27"/>
      <c r="ADY299" s="27"/>
      <c r="ADZ299" s="27"/>
      <c r="AEA299" s="27"/>
      <c r="AEB299" s="27"/>
      <c r="AEC299" s="27"/>
      <c r="AED299" s="27"/>
      <c r="AEE299" s="27"/>
      <c r="AEF299" s="27"/>
      <c r="AEG299" s="27"/>
      <c r="AEH299" s="27"/>
      <c r="AEI299" s="27"/>
      <c r="AEJ299" s="27"/>
      <c r="AEK299" s="27"/>
      <c r="AEL299" s="27"/>
      <c r="AEM299" s="27"/>
      <c r="AEN299" s="27"/>
      <c r="AEO299" s="27"/>
      <c r="AEP299" s="27"/>
      <c r="AEQ299" s="27"/>
      <c r="AER299" s="27"/>
      <c r="AES299" s="27"/>
      <c r="AET299" s="27"/>
      <c r="AEU299" s="27"/>
      <c r="AEV299" s="27"/>
      <c r="AEW299" s="27"/>
      <c r="AEX299" s="27"/>
      <c r="AEY299" s="27"/>
      <c r="AEZ299" s="27"/>
      <c r="AFA299" s="27"/>
      <c r="AFB299" s="27"/>
      <c r="AFC299" s="27"/>
      <c r="AFD299" s="27"/>
      <c r="AFE299" s="27"/>
      <c r="AFF299" s="27"/>
      <c r="AFG299" s="27"/>
      <c r="AFH299" s="27"/>
      <c r="AFI299" s="27"/>
      <c r="AFJ299" s="27"/>
      <c r="AFK299" s="27"/>
      <c r="AFL299" s="27"/>
      <c r="AFM299" s="27"/>
      <c r="AFN299" s="27"/>
      <c r="AFO299" s="27"/>
      <c r="AFP299" s="27"/>
      <c r="AFQ299" s="27"/>
      <c r="AFR299" s="27"/>
      <c r="AFS299" s="27"/>
      <c r="AFT299" s="27"/>
      <c r="AFU299" s="27"/>
      <c r="AFV299" s="27"/>
      <c r="AFW299" s="27"/>
      <c r="AFX299" s="27"/>
      <c r="AFY299" s="27"/>
      <c r="AFZ299" s="27"/>
      <c r="AGA299" s="27"/>
      <c r="AGB299" s="27"/>
      <c r="AGC299" s="27"/>
      <c r="AGD299" s="27"/>
      <c r="AGE299" s="27"/>
      <c r="AGF299" s="27"/>
      <c r="AGG299" s="27"/>
      <c r="AGH299" s="27"/>
      <c r="AGI299" s="27"/>
      <c r="AGJ299" s="27"/>
      <c r="AGK299" s="27"/>
      <c r="AGL299" s="27"/>
      <c r="AGM299" s="27"/>
      <c r="AGN299" s="27"/>
      <c r="AGO299" s="27"/>
      <c r="AGP299" s="27"/>
      <c r="AGQ299" s="27"/>
      <c r="AGR299" s="27"/>
      <c r="AGS299" s="27"/>
      <c r="AGT299" s="27"/>
      <c r="AGU299" s="27"/>
      <c r="AGV299" s="27"/>
      <c r="AGW299" s="27"/>
      <c r="AGX299" s="27"/>
      <c r="AGY299" s="27"/>
      <c r="AGZ299" s="27"/>
      <c r="AHA299" s="27"/>
      <c r="AHB299" s="27"/>
      <c r="AHC299" s="27"/>
      <c r="AHD299" s="27"/>
      <c r="AHE299" s="27"/>
      <c r="AHF299" s="27"/>
      <c r="AHG299" s="27"/>
      <c r="AHH299" s="27"/>
      <c r="AHI299" s="27"/>
      <c r="AHJ299" s="27"/>
      <c r="AHK299" s="27"/>
      <c r="AHL299" s="27"/>
      <c r="AHM299" s="27"/>
      <c r="AHN299" s="27"/>
      <c r="AHO299" s="27"/>
      <c r="AHP299" s="27"/>
      <c r="AHQ299" s="27"/>
      <c r="AHR299" s="27"/>
      <c r="AHS299" s="27"/>
      <c r="AHT299" s="27"/>
      <c r="AHU299" s="27"/>
      <c r="AHV299" s="27"/>
      <c r="AHW299" s="27"/>
      <c r="AHX299" s="27"/>
      <c r="AHY299" s="27"/>
      <c r="AHZ299" s="27"/>
      <c r="AIA299" s="27"/>
      <c r="AIB299" s="27"/>
      <c r="AIC299" s="27"/>
      <c r="AID299" s="27"/>
      <c r="AIE299" s="27"/>
      <c r="AIF299" s="27"/>
      <c r="AIG299" s="27"/>
      <c r="AIH299" s="27"/>
      <c r="AII299" s="27"/>
      <c r="AIJ299" s="27"/>
      <c r="AIK299" s="27"/>
      <c r="AIL299" s="27"/>
      <c r="AIM299" s="27"/>
      <c r="AIN299" s="27"/>
      <c r="AIO299" s="27"/>
      <c r="AIP299" s="27"/>
      <c r="AIQ299" s="27"/>
      <c r="AIR299" s="27"/>
      <c r="AIS299" s="27"/>
      <c r="AIT299" s="27"/>
      <c r="AIU299" s="27"/>
      <c r="AIV299" s="27"/>
      <c r="AIW299" s="27"/>
      <c r="AIX299" s="27"/>
      <c r="AIY299" s="27"/>
      <c r="AIZ299" s="27"/>
      <c r="AJA299" s="27"/>
      <c r="AJB299" s="27"/>
      <c r="AJC299" s="27"/>
      <c r="AJD299" s="27"/>
      <c r="AJE299" s="27"/>
      <c r="AJF299" s="27"/>
      <c r="AJG299" s="27"/>
      <c r="AJH299" s="27"/>
      <c r="AJI299" s="27"/>
      <c r="AJJ299" s="27"/>
      <c r="AJK299" s="27"/>
      <c r="AJL299" s="27"/>
      <c r="AJM299" s="27"/>
      <c r="AJN299" s="27"/>
      <c r="AJO299" s="27"/>
      <c r="AJP299" s="27"/>
      <c r="AJQ299" s="27"/>
      <c r="AJR299" s="27"/>
      <c r="AJS299" s="27"/>
      <c r="AJT299" s="27"/>
      <c r="AJU299" s="27"/>
      <c r="AJV299" s="27"/>
      <c r="AJW299" s="27"/>
      <c r="AJX299" s="27"/>
      <c r="AJY299" s="27"/>
      <c r="AJZ299" s="27"/>
      <c r="AKA299" s="27"/>
      <c r="AKB299" s="27"/>
      <c r="AKC299" s="27"/>
      <c r="AKD299" s="27"/>
      <c r="AKE299" s="27"/>
      <c r="AKF299" s="27"/>
      <c r="AKG299" s="27"/>
      <c r="AKH299" s="27"/>
      <c r="AKI299" s="27"/>
      <c r="AKJ299" s="27"/>
      <c r="AKK299" s="27"/>
      <c r="AKL299" s="27"/>
      <c r="AKM299" s="27"/>
      <c r="AKN299" s="27"/>
      <c r="AKO299" s="27"/>
      <c r="AKP299" s="27"/>
      <c r="AKQ299" s="27"/>
      <c r="AKR299" s="27"/>
      <c r="AKS299" s="27"/>
      <c r="AKT299" s="27"/>
      <c r="AKU299" s="27"/>
      <c r="AKV299" s="27"/>
      <c r="AKW299" s="27"/>
      <c r="AKX299" s="27"/>
      <c r="AKY299" s="27"/>
      <c r="AKZ299" s="27"/>
      <c r="ALA299" s="27"/>
      <c r="ALB299" s="27"/>
      <c r="ALC299" s="27"/>
      <c r="ALD299" s="27"/>
      <c r="ALE299" s="27"/>
      <c r="ALF299" s="27"/>
      <c r="ALG299" s="27"/>
      <c r="ALH299" s="27"/>
      <c r="ALI299" s="27"/>
      <c r="ALJ299" s="27"/>
      <c r="ALK299" s="27"/>
      <c r="ALL299" s="27"/>
      <c r="ALM299" s="27"/>
      <c r="ALN299" s="27"/>
      <c r="ALO299" s="27"/>
      <c r="ALP299" s="27"/>
      <c r="ALQ299" s="27"/>
      <c r="ALR299" s="27"/>
      <c r="ALS299" s="27"/>
      <c r="ALT299" s="27"/>
      <c r="ALU299" s="27"/>
      <c r="ALV299" s="27"/>
      <c r="ALW299" s="27"/>
      <c r="ALX299" s="27"/>
      <c r="ALY299" s="27"/>
      <c r="ALZ299" s="27"/>
      <c r="AMA299" s="27"/>
      <c r="AMB299" s="27"/>
      <c r="AMC299" s="27"/>
      <c r="AMD299" s="27"/>
      <c r="AME299" s="27"/>
      <c r="AMF299" s="27"/>
      <c r="AMG299" s="27"/>
      <c r="AMH299" s="27"/>
    </row>
    <row r="300" spans="1:1022" s="28" customFormat="1" x14ac:dyDescent="0.2">
      <c r="A300" s="108"/>
      <c r="B300" s="57">
        <v>70137</v>
      </c>
      <c r="C300" s="23" t="s">
        <v>277</v>
      </c>
      <c r="D300" s="24" t="s">
        <v>13</v>
      </c>
      <c r="E300" s="25">
        <v>2</v>
      </c>
      <c r="F300" s="42">
        <v>637.20000000000005</v>
      </c>
      <c r="G300" s="42">
        <f t="shared" si="8"/>
        <v>786.18</v>
      </c>
      <c r="H300" s="42">
        <f t="shared" si="9"/>
        <v>1572.36</v>
      </c>
      <c r="I300" s="26">
        <v>630.79549999999995</v>
      </c>
      <c r="J300" s="27"/>
      <c r="K300" s="43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  <c r="QR300" s="27"/>
      <c r="QS300" s="27"/>
      <c r="QT300" s="27"/>
      <c r="QU300" s="27"/>
      <c r="QV300" s="27"/>
      <c r="QW300" s="27"/>
      <c r="QX300" s="27"/>
      <c r="QY300" s="27"/>
      <c r="QZ300" s="27"/>
      <c r="RA300" s="27"/>
      <c r="RB300" s="27"/>
      <c r="RC300" s="27"/>
      <c r="RD300" s="27"/>
      <c r="RE300" s="27"/>
      <c r="RF300" s="27"/>
      <c r="RG300" s="27"/>
      <c r="RH300" s="27"/>
      <c r="RI300" s="27"/>
      <c r="RJ300" s="27"/>
      <c r="RK300" s="27"/>
      <c r="RL300" s="27"/>
      <c r="RM300" s="27"/>
      <c r="RN300" s="27"/>
      <c r="RO300" s="27"/>
      <c r="RP300" s="27"/>
      <c r="RQ300" s="27"/>
      <c r="RR300" s="27"/>
      <c r="RS300" s="27"/>
      <c r="RT300" s="27"/>
      <c r="RU300" s="27"/>
      <c r="RV300" s="27"/>
      <c r="RW300" s="27"/>
      <c r="RX300" s="27"/>
      <c r="RY300" s="27"/>
      <c r="RZ300" s="27"/>
      <c r="SA300" s="27"/>
      <c r="SB300" s="27"/>
      <c r="SC300" s="27"/>
      <c r="SD300" s="27"/>
      <c r="SE300" s="27"/>
      <c r="SF300" s="27"/>
      <c r="SG300" s="27"/>
      <c r="SH300" s="27"/>
      <c r="SI300" s="27"/>
      <c r="SJ300" s="27"/>
      <c r="SK300" s="27"/>
      <c r="SL300" s="27"/>
      <c r="SM300" s="27"/>
      <c r="SN300" s="27"/>
      <c r="SO300" s="27"/>
      <c r="SP300" s="27"/>
      <c r="SQ300" s="27"/>
      <c r="SR300" s="27"/>
      <c r="SS300" s="27"/>
      <c r="ST300" s="27"/>
      <c r="SU300" s="27"/>
      <c r="SV300" s="27"/>
      <c r="SW300" s="27"/>
      <c r="SX300" s="27"/>
      <c r="SY300" s="27"/>
      <c r="SZ300" s="27"/>
      <c r="TA300" s="27"/>
      <c r="TB300" s="27"/>
      <c r="TC300" s="27"/>
      <c r="TD300" s="27"/>
      <c r="TE300" s="27"/>
      <c r="TF300" s="27"/>
      <c r="TG300" s="27"/>
      <c r="TH300" s="27"/>
      <c r="TI300" s="27"/>
      <c r="TJ300" s="27"/>
      <c r="TK300" s="27"/>
      <c r="TL300" s="27"/>
      <c r="TM300" s="27"/>
      <c r="TN300" s="27"/>
      <c r="TO300" s="27"/>
      <c r="TP300" s="27"/>
      <c r="TQ300" s="27"/>
      <c r="TR300" s="27"/>
      <c r="TS300" s="27"/>
      <c r="TT300" s="27"/>
      <c r="TU300" s="27"/>
      <c r="TV300" s="27"/>
      <c r="TW300" s="27"/>
      <c r="TX300" s="27"/>
      <c r="TY300" s="27"/>
      <c r="TZ300" s="27"/>
      <c r="UA300" s="27"/>
      <c r="UB300" s="27"/>
      <c r="UC300" s="27"/>
      <c r="UD300" s="27"/>
      <c r="UE300" s="27"/>
      <c r="UF300" s="27"/>
      <c r="UG300" s="27"/>
      <c r="UH300" s="27"/>
      <c r="UI300" s="27"/>
      <c r="UJ300" s="27"/>
      <c r="UK300" s="27"/>
      <c r="UL300" s="27"/>
      <c r="UM300" s="27"/>
      <c r="UN300" s="27"/>
      <c r="UO300" s="27"/>
      <c r="UP300" s="27"/>
      <c r="UQ300" s="27"/>
      <c r="UR300" s="27"/>
      <c r="US300" s="27"/>
      <c r="UT300" s="27"/>
      <c r="UU300" s="27"/>
      <c r="UV300" s="27"/>
      <c r="UW300" s="27"/>
      <c r="UX300" s="27"/>
      <c r="UY300" s="27"/>
      <c r="UZ300" s="27"/>
      <c r="VA300" s="27"/>
      <c r="VB300" s="27"/>
      <c r="VC300" s="27"/>
      <c r="VD300" s="27"/>
      <c r="VE300" s="27"/>
      <c r="VF300" s="27"/>
      <c r="VG300" s="27"/>
      <c r="VH300" s="27"/>
      <c r="VI300" s="27"/>
      <c r="VJ300" s="27"/>
      <c r="VK300" s="27"/>
      <c r="VL300" s="27"/>
      <c r="VM300" s="27"/>
      <c r="VN300" s="27"/>
      <c r="VO300" s="27"/>
      <c r="VP300" s="27"/>
      <c r="VQ300" s="27"/>
      <c r="VR300" s="27"/>
      <c r="VS300" s="27"/>
      <c r="VT300" s="27"/>
      <c r="VU300" s="27"/>
      <c r="VV300" s="27"/>
      <c r="VW300" s="27"/>
      <c r="VX300" s="27"/>
      <c r="VY300" s="27"/>
      <c r="VZ300" s="27"/>
      <c r="WA300" s="27"/>
      <c r="WB300" s="27"/>
      <c r="WC300" s="27"/>
      <c r="WD300" s="27"/>
      <c r="WE300" s="27"/>
      <c r="WF300" s="27"/>
      <c r="WG300" s="27"/>
      <c r="WH300" s="27"/>
      <c r="WI300" s="27"/>
      <c r="WJ300" s="27"/>
      <c r="WK300" s="27"/>
      <c r="WL300" s="27"/>
      <c r="WM300" s="27"/>
      <c r="WN300" s="27"/>
      <c r="WO300" s="27"/>
      <c r="WP300" s="27"/>
      <c r="WQ300" s="27"/>
      <c r="WR300" s="27"/>
      <c r="WS300" s="27"/>
      <c r="WT300" s="27"/>
      <c r="WU300" s="27"/>
      <c r="WV300" s="27"/>
      <c r="WW300" s="27"/>
      <c r="WX300" s="27"/>
      <c r="WY300" s="27"/>
      <c r="WZ300" s="27"/>
      <c r="XA300" s="27"/>
      <c r="XB300" s="27"/>
      <c r="XC300" s="27"/>
      <c r="XD300" s="27"/>
      <c r="XE300" s="27"/>
      <c r="XF300" s="27"/>
      <c r="XG300" s="27"/>
      <c r="XH300" s="27"/>
      <c r="XI300" s="27"/>
      <c r="XJ300" s="27"/>
      <c r="XK300" s="27"/>
      <c r="XL300" s="27"/>
      <c r="XM300" s="27"/>
      <c r="XN300" s="27"/>
      <c r="XO300" s="27"/>
      <c r="XP300" s="27"/>
      <c r="XQ300" s="27"/>
      <c r="XR300" s="27"/>
      <c r="XS300" s="27"/>
      <c r="XT300" s="27"/>
      <c r="XU300" s="27"/>
      <c r="XV300" s="27"/>
      <c r="XW300" s="27"/>
      <c r="XX300" s="27"/>
      <c r="XY300" s="27"/>
      <c r="XZ300" s="27"/>
      <c r="YA300" s="27"/>
      <c r="YB300" s="27"/>
      <c r="YC300" s="27"/>
      <c r="YD300" s="27"/>
      <c r="YE300" s="27"/>
      <c r="YF300" s="27"/>
      <c r="YG300" s="27"/>
      <c r="YH300" s="27"/>
      <c r="YI300" s="27"/>
      <c r="YJ300" s="27"/>
      <c r="YK300" s="27"/>
      <c r="YL300" s="27"/>
      <c r="YM300" s="27"/>
      <c r="YN300" s="27"/>
      <c r="YO300" s="27"/>
      <c r="YP300" s="27"/>
      <c r="YQ300" s="27"/>
      <c r="YR300" s="27"/>
      <c r="YS300" s="27"/>
      <c r="YT300" s="27"/>
      <c r="YU300" s="27"/>
      <c r="YV300" s="27"/>
      <c r="YW300" s="27"/>
      <c r="YX300" s="27"/>
      <c r="YY300" s="27"/>
      <c r="YZ300" s="27"/>
      <c r="ZA300" s="27"/>
      <c r="ZB300" s="27"/>
      <c r="ZC300" s="27"/>
      <c r="ZD300" s="27"/>
      <c r="ZE300" s="27"/>
      <c r="ZF300" s="27"/>
      <c r="ZG300" s="27"/>
      <c r="ZH300" s="27"/>
      <c r="ZI300" s="27"/>
      <c r="ZJ300" s="27"/>
      <c r="ZK300" s="27"/>
      <c r="ZL300" s="27"/>
      <c r="ZM300" s="27"/>
      <c r="ZN300" s="27"/>
      <c r="ZO300" s="27"/>
      <c r="ZP300" s="27"/>
      <c r="ZQ300" s="27"/>
      <c r="ZR300" s="27"/>
      <c r="ZS300" s="27"/>
      <c r="ZT300" s="27"/>
      <c r="ZU300" s="27"/>
      <c r="ZV300" s="27"/>
      <c r="ZW300" s="27"/>
      <c r="ZX300" s="27"/>
      <c r="ZY300" s="27"/>
      <c r="ZZ300" s="27"/>
      <c r="AAA300" s="27"/>
      <c r="AAB300" s="27"/>
      <c r="AAC300" s="27"/>
      <c r="AAD300" s="27"/>
      <c r="AAE300" s="27"/>
      <c r="AAF300" s="27"/>
      <c r="AAG300" s="27"/>
      <c r="AAH300" s="27"/>
      <c r="AAI300" s="27"/>
      <c r="AAJ300" s="27"/>
      <c r="AAK300" s="27"/>
      <c r="AAL300" s="27"/>
      <c r="AAM300" s="27"/>
      <c r="AAN300" s="27"/>
      <c r="AAO300" s="27"/>
      <c r="AAP300" s="27"/>
      <c r="AAQ300" s="27"/>
      <c r="AAR300" s="27"/>
      <c r="AAS300" s="27"/>
      <c r="AAT300" s="27"/>
      <c r="AAU300" s="27"/>
      <c r="AAV300" s="27"/>
      <c r="AAW300" s="27"/>
      <c r="AAX300" s="27"/>
      <c r="AAY300" s="27"/>
      <c r="AAZ300" s="27"/>
      <c r="ABA300" s="27"/>
      <c r="ABB300" s="27"/>
      <c r="ABC300" s="27"/>
      <c r="ABD300" s="27"/>
      <c r="ABE300" s="27"/>
      <c r="ABF300" s="27"/>
      <c r="ABG300" s="27"/>
      <c r="ABH300" s="27"/>
      <c r="ABI300" s="27"/>
      <c r="ABJ300" s="27"/>
      <c r="ABK300" s="27"/>
      <c r="ABL300" s="27"/>
      <c r="ABM300" s="27"/>
      <c r="ABN300" s="27"/>
      <c r="ABO300" s="27"/>
      <c r="ABP300" s="27"/>
      <c r="ABQ300" s="27"/>
      <c r="ABR300" s="27"/>
      <c r="ABS300" s="27"/>
      <c r="ABT300" s="27"/>
      <c r="ABU300" s="27"/>
      <c r="ABV300" s="27"/>
      <c r="ABW300" s="27"/>
      <c r="ABX300" s="27"/>
      <c r="ABY300" s="27"/>
      <c r="ABZ300" s="27"/>
      <c r="ACA300" s="27"/>
      <c r="ACB300" s="27"/>
      <c r="ACC300" s="27"/>
      <c r="ACD300" s="27"/>
      <c r="ACE300" s="27"/>
      <c r="ACF300" s="27"/>
      <c r="ACG300" s="27"/>
      <c r="ACH300" s="27"/>
      <c r="ACI300" s="27"/>
      <c r="ACJ300" s="27"/>
      <c r="ACK300" s="27"/>
      <c r="ACL300" s="27"/>
      <c r="ACM300" s="27"/>
      <c r="ACN300" s="27"/>
      <c r="ACO300" s="27"/>
      <c r="ACP300" s="27"/>
      <c r="ACQ300" s="27"/>
      <c r="ACR300" s="27"/>
      <c r="ACS300" s="27"/>
      <c r="ACT300" s="27"/>
      <c r="ACU300" s="27"/>
      <c r="ACV300" s="27"/>
      <c r="ACW300" s="27"/>
      <c r="ACX300" s="27"/>
      <c r="ACY300" s="27"/>
      <c r="ACZ300" s="27"/>
      <c r="ADA300" s="27"/>
      <c r="ADB300" s="27"/>
      <c r="ADC300" s="27"/>
      <c r="ADD300" s="27"/>
      <c r="ADE300" s="27"/>
      <c r="ADF300" s="27"/>
      <c r="ADG300" s="27"/>
      <c r="ADH300" s="27"/>
      <c r="ADI300" s="27"/>
      <c r="ADJ300" s="27"/>
      <c r="ADK300" s="27"/>
      <c r="ADL300" s="27"/>
      <c r="ADM300" s="27"/>
      <c r="ADN300" s="27"/>
      <c r="ADO300" s="27"/>
      <c r="ADP300" s="27"/>
      <c r="ADQ300" s="27"/>
      <c r="ADR300" s="27"/>
      <c r="ADS300" s="27"/>
      <c r="ADT300" s="27"/>
      <c r="ADU300" s="27"/>
      <c r="ADV300" s="27"/>
      <c r="ADW300" s="27"/>
      <c r="ADX300" s="27"/>
      <c r="ADY300" s="27"/>
      <c r="ADZ300" s="27"/>
      <c r="AEA300" s="27"/>
      <c r="AEB300" s="27"/>
      <c r="AEC300" s="27"/>
      <c r="AED300" s="27"/>
      <c r="AEE300" s="27"/>
      <c r="AEF300" s="27"/>
      <c r="AEG300" s="27"/>
      <c r="AEH300" s="27"/>
      <c r="AEI300" s="27"/>
      <c r="AEJ300" s="27"/>
      <c r="AEK300" s="27"/>
      <c r="AEL300" s="27"/>
      <c r="AEM300" s="27"/>
      <c r="AEN300" s="27"/>
      <c r="AEO300" s="27"/>
      <c r="AEP300" s="27"/>
      <c r="AEQ300" s="27"/>
      <c r="AER300" s="27"/>
      <c r="AES300" s="27"/>
      <c r="AET300" s="27"/>
      <c r="AEU300" s="27"/>
      <c r="AEV300" s="27"/>
      <c r="AEW300" s="27"/>
      <c r="AEX300" s="27"/>
      <c r="AEY300" s="27"/>
      <c r="AEZ300" s="27"/>
      <c r="AFA300" s="27"/>
      <c r="AFB300" s="27"/>
      <c r="AFC300" s="27"/>
      <c r="AFD300" s="27"/>
      <c r="AFE300" s="27"/>
      <c r="AFF300" s="27"/>
      <c r="AFG300" s="27"/>
      <c r="AFH300" s="27"/>
      <c r="AFI300" s="27"/>
      <c r="AFJ300" s="27"/>
      <c r="AFK300" s="27"/>
      <c r="AFL300" s="27"/>
      <c r="AFM300" s="27"/>
      <c r="AFN300" s="27"/>
      <c r="AFO300" s="27"/>
      <c r="AFP300" s="27"/>
      <c r="AFQ300" s="27"/>
      <c r="AFR300" s="27"/>
      <c r="AFS300" s="27"/>
      <c r="AFT300" s="27"/>
      <c r="AFU300" s="27"/>
      <c r="AFV300" s="27"/>
      <c r="AFW300" s="27"/>
      <c r="AFX300" s="27"/>
      <c r="AFY300" s="27"/>
      <c r="AFZ300" s="27"/>
      <c r="AGA300" s="27"/>
      <c r="AGB300" s="27"/>
      <c r="AGC300" s="27"/>
      <c r="AGD300" s="27"/>
      <c r="AGE300" s="27"/>
      <c r="AGF300" s="27"/>
      <c r="AGG300" s="27"/>
      <c r="AGH300" s="27"/>
      <c r="AGI300" s="27"/>
      <c r="AGJ300" s="27"/>
      <c r="AGK300" s="27"/>
      <c r="AGL300" s="27"/>
      <c r="AGM300" s="27"/>
      <c r="AGN300" s="27"/>
      <c r="AGO300" s="27"/>
      <c r="AGP300" s="27"/>
      <c r="AGQ300" s="27"/>
      <c r="AGR300" s="27"/>
      <c r="AGS300" s="27"/>
      <c r="AGT300" s="27"/>
      <c r="AGU300" s="27"/>
      <c r="AGV300" s="27"/>
      <c r="AGW300" s="27"/>
      <c r="AGX300" s="27"/>
      <c r="AGY300" s="27"/>
      <c r="AGZ300" s="27"/>
      <c r="AHA300" s="27"/>
      <c r="AHB300" s="27"/>
      <c r="AHC300" s="27"/>
      <c r="AHD300" s="27"/>
      <c r="AHE300" s="27"/>
      <c r="AHF300" s="27"/>
      <c r="AHG300" s="27"/>
      <c r="AHH300" s="27"/>
      <c r="AHI300" s="27"/>
      <c r="AHJ300" s="27"/>
      <c r="AHK300" s="27"/>
      <c r="AHL300" s="27"/>
      <c r="AHM300" s="27"/>
      <c r="AHN300" s="27"/>
      <c r="AHO300" s="27"/>
      <c r="AHP300" s="27"/>
      <c r="AHQ300" s="27"/>
      <c r="AHR300" s="27"/>
      <c r="AHS300" s="27"/>
      <c r="AHT300" s="27"/>
      <c r="AHU300" s="27"/>
      <c r="AHV300" s="27"/>
      <c r="AHW300" s="27"/>
      <c r="AHX300" s="27"/>
      <c r="AHY300" s="27"/>
      <c r="AHZ300" s="27"/>
      <c r="AIA300" s="27"/>
      <c r="AIB300" s="27"/>
      <c r="AIC300" s="27"/>
      <c r="AID300" s="27"/>
      <c r="AIE300" s="27"/>
      <c r="AIF300" s="27"/>
      <c r="AIG300" s="27"/>
      <c r="AIH300" s="27"/>
      <c r="AII300" s="27"/>
      <c r="AIJ300" s="27"/>
      <c r="AIK300" s="27"/>
      <c r="AIL300" s="27"/>
      <c r="AIM300" s="27"/>
      <c r="AIN300" s="27"/>
      <c r="AIO300" s="27"/>
      <c r="AIP300" s="27"/>
      <c r="AIQ300" s="27"/>
      <c r="AIR300" s="27"/>
      <c r="AIS300" s="27"/>
      <c r="AIT300" s="27"/>
      <c r="AIU300" s="27"/>
      <c r="AIV300" s="27"/>
      <c r="AIW300" s="27"/>
      <c r="AIX300" s="27"/>
      <c r="AIY300" s="27"/>
      <c r="AIZ300" s="27"/>
      <c r="AJA300" s="27"/>
      <c r="AJB300" s="27"/>
      <c r="AJC300" s="27"/>
      <c r="AJD300" s="27"/>
      <c r="AJE300" s="27"/>
      <c r="AJF300" s="27"/>
      <c r="AJG300" s="27"/>
      <c r="AJH300" s="27"/>
      <c r="AJI300" s="27"/>
      <c r="AJJ300" s="27"/>
      <c r="AJK300" s="27"/>
      <c r="AJL300" s="27"/>
      <c r="AJM300" s="27"/>
      <c r="AJN300" s="27"/>
      <c r="AJO300" s="27"/>
      <c r="AJP300" s="27"/>
      <c r="AJQ300" s="27"/>
      <c r="AJR300" s="27"/>
      <c r="AJS300" s="27"/>
      <c r="AJT300" s="27"/>
      <c r="AJU300" s="27"/>
      <c r="AJV300" s="27"/>
      <c r="AJW300" s="27"/>
      <c r="AJX300" s="27"/>
      <c r="AJY300" s="27"/>
      <c r="AJZ300" s="27"/>
      <c r="AKA300" s="27"/>
      <c r="AKB300" s="27"/>
      <c r="AKC300" s="27"/>
      <c r="AKD300" s="27"/>
      <c r="AKE300" s="27"/>
      <c r="AKF300" s="27"/>
      <c r="AKG300" s="27"/>
      <c r="AKH300" s="27"/>
      <c r="AKI300" s="27"/>
      <c r="AKJ300" s="27"/>
      <c r="AKK300" s="27"/>
      <c r="AKL300" s="27"/>
      <c r="AKM300" s="27"/>
      <c r="AKN300" s="27"/>
      <c r="AKO300" s="27"/>
      <c r="AKP300" s="27"/>
      <c r="AKQ300" s="27"/>
      <c r="AKR300" s="27"/>
      <c r="AKS300" s="27"/>
      <c r="AKT300" s="27"/>
      <c r="AKU300" s="27"/>
      <c r="AKV300" s="27"/>
      <c r="AKW300" s="27"/>
      <c r="AKX300" s="27"/>
      <c r="AKY300" s="27"/>
      <c r="AKZ300" s="27"/>
      <c r="ALA300" s="27"/>
      <c r="ALB300" s="27"/>
      <c r="ALC300" s="27"/>
      <c r="ALD300" s="27"/>
      <c r="ALE300" s="27"/>
      <c r="ALF300" s="27"/>
      <c r="ALG300" s="27"/>
      <c r="ALH300" s="27"/>
      <c r="ALI300" s="27"/>
      <c r="ALJ300" s="27"/>
      <c r="ALK300" s="27"/>
      <c r="ALL300" s="27"/>
      <c r="ALM300" s="27"/>
      <c r="ALN300" s="27"/>
      <c r="ALO300" s="27"/>
      <c r="ALP300" s="27"/>
      <c r="ALQ300" s="27"/>
      <c r="ALR300" s="27"/>
      <c r="ALS300" s="27"/>
      <c r="ALT300" s="27"/>
      <c r="ALU300" s="27"/>
      <c r="ALV300" s="27"/>
      <c r="ALW300" s="27"/>
      <c r="ALX300" s="27"/>
      <c r="ALY300" s="27"/>
      <c r="ALZ300" s="27"/>
      <c r="AMA300" s="27"/>
      <c r="AMB300" s="27"/>
      <c r="AMC300" s="27"/>
      <c r="AMD300" s="27"/>
      <c r="AME300" s="27"/>
      <c r="AMF300" s="27"/>
      <c r="AMG300" s="27"/>
      <c r="AMH300" s="27"/>
    </row>
    <row r="301" spans="1:1022" s="28" customFormat="1" x14ac:dyDescent="0.2">
      <c r="A301" s="108"/>
      <c r="B301" s="57">
        <v>70138</v>
      </c>
      <c r="C301" s="23" t="s">
        <v>278</v>
      </c>
      <c r="D301" s="24" t="s">
        <v>13</v>
      </c>
      <c r="E301" s="25">
        <v>2</v>
      </c>
      <c r="F301" s="42">
        <v>688.14</v>
      </c>
      <c r="G301" s="42">
        <f t="shared" si="8"/>
        <v>849.03</v>
      </c>
      <c r="H301" s="42">
        <f t="shared" si="9"/>
        <v>1698.06</v>
      </c>
      <c r="I301" s="26">
        <v>686.8</v>
      </c>
      <c r="J301" s="27"/>
      <c r="K301" s="43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  <c r="QR301" s="27"/>
      <c r="QS301" s="27"/>
      <c r="QT301" s="27"/>
      <c r="QU301" s="27"/>
      <c r="QV301" s="27"/>
      <c r="QW301" s="27"/>
      <c r="QX301" s="27"/>
      <c r="QY301" s="27"/>
      <c r="QZ301" s="27"/>
      <c r="RA301" s="27"/>
      <c r="RB301" s="27"/>
      <c r="RC301" s="27"/>
      <c r="RD301" s="27"/>
      <c r="RE301" s="27"/>
      <c r="RF301" s="27"/>
      <c r="RG301" s="27"/>
      <c r="RH301" s="27"/>
      <c r="RI301" s="27"/>
      <c r="RJ301" s="27"/>
      <c r="RK301" s="27"/>
      <c r="RL301" s="27"/>
      <c r="RM301" s="27"/>
      <c r="RN301" s="27"/>
      <c r="RO301" s="27"/>
      <c r="RP301" s="27"/>
      <c r="RQ301" s="27"/>
      <c r="RR301" s="27"/>
      <c r="RS301" s="27"/>
      <c r="RT301" s="27"/>
      <c r="RU301" s="27"/>
      <c r="RV301" s="27"/>
      <c r="RW301" s="27"/>
      <c r="RX301" s="27"/>
      <c r="RY301" s="27"/>
      <c r="RZ301" s="27"/>
      <c r="SA301" s="27"/>
      <c r="SB301" s="27"/>
      <c r="SC301" s="27"/>
      <c r="SD301" s="27"/>
      <c r="SE301" s="27"/>
      <c r="SF301" s="27"/>
      <c r="SG301" s="27"/>
      <c r="SH301" s="27"/>
      <c r="SI301" s="27"/>
      <c r="SJ301" s="27"/>
      <c r="SK301" s="27"/>
      <c r="SL301" s="27"/>
      <c r="SM301" s="27"/>
      <c r="SN301" s="27"/>
      <c r="SO301" s="27"/>
      <c r="SP301" s="27"/>
      <c r="SQ301" s="27"/>
      <c r="SR301" s="27"/>
      <c r="SS301" s="27"/>
      <c r="ST301" s="27"/>
      <c r="SU301" s="27"/>
      <c r="SV301" s="27"/>
      <c r="SW301" s="27"/>
      <c r="SX301" s="27"/>
      <c r="SY301" s="27"/>
      <c r="SZ301" s="27"/>
      <c r="TA301" s="27"/>
      <c r="TB301" s="27"/>
      <c r="TC301" s="27"/>
      <c r="TD301" s="27"/>
      <c r="TE301" s="27"/>
      <c r="TF301" s="27"/>
      <c r="TG301" s="27"/>
      <c r="TH301" s="27"/>
      <c r="TI301" s="27"/>
      <c r="TJ301" s="27"/>
      <c r="TK301" s="27"/>
      <c r="TL301" s="27"/>
      <c r="TM301" s="27"/>
      <c r="TN301" s="27"/>
      <c r="TO301" s="27"/>
      <c r="TP301" s="27"/>
      <c r="TQ301" s="27"/>
      <c r="TR301" s="27"/>
      <c r="TS301" s="27"/>
      <c r="TT301" s="27"/>
      <c r="TU301" s="27"/>
      <c r="TV301" s="27"/>
      <c r="TW301" s="27"/>
      <c r="TX301" s="27"/>
      <c r="TY301" s="27"/>
      <c r="TZ301" s="27"/>
      <c r="UA301" s="27"/>
      <c r="UB301" s="27"/>
      <c r="UC301" s="27"/>
      <c r="UD301" s="27"/>
      <c r="UE301" s="27"/>
      <c r="UF301" s="27"/>
      <c r="UG301" s="27"/>
      <c r="UH301" s="27"/>
      <c r="UI301" s="27"/>
      <c r="UJ301" s="27"/>
      <c r="UK301" s="27"/>
      <c r="UL301" s="27"/>
      <c r="UM301" s="27"/>
      <c r="UN301" s="27"/>
      <c r="UO301" s="27"/>
      <c r="UP301" s="27"/>
      <c r="UQ301" s="27"/>
      <c r="UR301" s="27"/>
      <c r="US301" s="27"/>
      <c r="UT301" s="27"/>
      <c r="UU301" s="27"/>
      <c r="UV301" s="27"/>
      <c r="UW301" s="27"/>
      <c r="UX301" s="27"/>
      <c r="UY301" s="27"/>
      <c r="UZ301" s="27"/>
      <c r="VA301" s="27"/>
      <c r="VB301" s="27"/>
      <c r="VC301" s="27"/>
      <c r="VD301" s="27"/>
      <c r="VE301" s="27"/>
      <c r="VF301" s="27"/>
      <c r="VG301" s="27"/>
      <c r="VH301" s="27"/>
      <c r="VI301" s="27"/>
      <c r="VJ301" s="27"/>
      <c r="VK301" s="27"/>
      <c r="VL301" s="27"/>
      <c r="VM301" s="27"/>
      <c r="VN301" s="27"/>
      <c r="VO301" s="27"/>
      <c r="VP301" s="27"/>
      <c r="VQ301" s="27"/>
      <c r="VR301" s="27"/>
      <c r="VS301" s="27"/>
      <c r="VT301" s="27"/>
      <c r="VU301" s="27"/>
      <c r="VV301" s="27"/>
      <c r="VW301" s="27"/>
      <c r="VX301" s="27"/>
      <c r="VY301" s="27"/>
      <c r="VZ301" s="27"/>
      <c r="WA301" s="27"/>
      <c r="WB301" s="27"/>
      <c r="WC301" s="27"/>
      <c r="WD301" s="27"/>
      <c r="WE301" s="27"/>
      <c r="WF301" s="27"/>
      <c r="WG301" s="27"/>
      <c r="WH301" s="27"/>
      <c r="WI301" s="27"/>
      <c r="WJ301" s="27"/>
      <c r="WK301" s="27"/>
      <c r="WL301" s="27"/>
      <c r="WM301" s="27"/>
      <c r="WN301" s="27"/>
      <c r="WO301" s="27"/>
      <c r="WP301" s="27"/>
      <c r="WQ301" s="27"/>
      <c r="WR301" s="27"/>
      <c r="WS301" s="27"/>
      <c r="WT301" s="27"/>
      <c r="WU301" s="27"/>
      <c r="WV301" s="27"/>
      <c r="WW301" s="27"/>
      <c r="WX301" s="27"/>
      <c r="WY301" s="27"/>
      <c r="WZ301" s="27"/>
      <c r="XA301" s="27"/>
      <c r="XB301" s="27"/>
      <c r="XC301" s="27"/>
      <c r="XD301" s="27"/>
      <c r="XE301" s="27"/>
      <c r="XF301" s="27"/>
      <c r="XG301" s="27"/>
      <c r="XH301" s="27"/>
      <c r="XI301" s="27"/>
      <c r="XJ301" s="27"/>
      <c r="XK301" s="27"/>
      <c r="XL301" s="27"/>
      <c r="XM301" s="27"/>
      <c r="XN301" s="27"/>
      <c r="XO301" s="27"/>
      <c r="XP301" s="27"/>
      <c r="XQ301" s="27"/>
      <c r="XR301" s="27"/>
      <c r="XS301" s="27"/>
      <c r="XT301" s="27"/>
      <c r="XU301" s="27"/>
      <c r="XV301" s="27"/>
      <c r="XW301" s="27"/>
      <c r="XX301" s="27"/>
      <c r="XY301" s="27"/>
      <c r="XZ301" s="27"/>
      <c r="YA301" s="27"/>
      <c r="YB301" s="27"/>
      <c r="YC301" s="27"/>
      <c r="YD301" s="27"/>
      <c r="YE301" s="27"/>
      <c r="YF301" s="27"/>
      <c r="YG301" s="27"/>
      <c r="YH301" s="27"/>
      <c r="YI301" s="27"/>
      <c r="YJ301" s="27"/>
      <c r="YK301" s="27"/>
      <c r="YL301" s="27"/>
      <c r="YM301" s="27"/>
      <c r="YN301" s="27"/>
      <c r="YO301" s="27"/>
      <c r="YP301" s="27"/>
      <c r="YQ301" s="27"/>
      <c r="YR301" s="27"/>
      <c r="YS301" s="27"/>
      <c r="YT301" s="27"/>
      <c r="YU301" s="27"/>
      <c r="YV301" s="27"/>
      <c r="YW301" s="27"/>
      <c r="YX301" s="27"/>
      <c r="YY301" s="27"/>
      <c r="YZ301" s="27"/>
      <c r="ZA301" s="27"/>
      <c r="ZB301" s="27"/>
      <c r="ZC301" s="27"/>
      <c r="ZD301" s="27"/>
      <c r="ZE301" s="27"/>
      <c r="ZF301" s="27"/>
      <c r="ZG301" s="27"/>
      <c r="ZH301" s="27"/>
      <c r="ZI301" s="27"/>
      <c r="ZJ301" s="27"/>
      <c r="ZK301" s="27"/>
      <c r="ZL301" s="27"/>
      <c r="ZM301" s="27"/>
      <c r="ZN301" s="27"/>
      <c r="ZO301" s="27"/>
      <c r="ZP301" s="27"/>
      <c r="ZQ301" s="27"/>
      <c r="ZR301" s="27"/>
      <c r="ZS301" s="27"/>
      <c r="ZT301" s="27"/>
      <c r="ZU301" s="27"/>
      <c r="ZV301" s="27"/>
      <c r="ZW301" s="27"/>
      <c r="ZX301" s="27"/>
      <c r="ZY301" s="27"/>
      <c r="ZZ301" s="27"/>
      <c r="AAA301" s="27"/>
      <c r="AAB301" s="27"/>
      <c r="AAC301" s="27"/>
      <c r="AAD301" s="27"/>
      <c r="AAE301" s="27"/>
      <c r="AAF301" s="27"/>
      <c r="AAG301" s="27"/>
      <c r="AAH301" s="27"/>
      <c r="AAI301" s="27"/>
      <c r="AAJ301" s="27"/>
      <c r="AAK301" s="27"/>
      <c r="AAL301" s="27"/>
      <c r="AAM301" s="27"/>
      <c r="AAN301" s="27"/>
      <c r="AAO301" s="27"/>
      <c r="AAP301" s="27"/>
      <c r="AAQ301" s="27"/>
      <c r="AAR301" s="27"/>
      <c r="AAS301" s="27"/>
      <c r="AAT301" s="27"/>
      <c r="AAU301" s="27"/>
      <c r="AAV301" s="27"/>
      <c r="AAW301" s="27"/>
      <c r="AAX301" s="27"/>
      <c r="AAY301" s="27"/>
      <c r="AAZ301" s="27"/>
      <c r="ABA301" s="27"/>
      <c r="ABB301" s="27"/>
      <c r="ABC301" s="27"/>
      <c r="ABD301" s="27"/>
      <c r="ABE301" s="27"/>
      <c r="ABF301" s="27"/>
      <c r="ABG301" s="27"/>
      <c r="ABH301" s="27"/>
      <c r="ABI301" s="27"/>
      <c r="ABJ301" s="27"/>
      <c r="ABK301" s="27"/>
      <c r="ABL301" s="27"/>
      <c r="ABM301" s="27"/>
      <c r="ABN301" s="27"/>
      <c r="ABO301" s="27"/>
      <c r="ABP301" s="27"/>
      <c r="ABQ301" s="27"/>
      <c r="ABR301" s="27"/>
      <c r="ABS301" s="27"/>
      <c r="ABT301" s="27"/>
      <c r="ABU301" s="27"/>
      <c r="ABV301" s="27"/>
      <c r="ABW301" s="27"/>
      <c r="ABX301" s="27"/>
      <c r="ABY301" s="27"/>
      <c r="ABZ301" s="27"/>
      <c r="ACA301" s="27"/>
      <c r="ACB301" s="27"/>
      <c r="ACC301" s="27"/>
      <c r="ACD301" s="27"/>
      <c r="ACE301" s="27"/>
      <c r="ACF301" s="27"/>
      <c r="ACG301" s="27"/>
      <c r="ACH301" s="27"/>
      <c r="ACI301" s="27"/>
      <c r="ACJ301" s="27"/>
      <c r="ACK301" s="27"/>
      <c r="ACL301" s="27"/>
      <c r="ACM301" s="27"/>
      <c r="ACN301" s="27"/>
      <c r="ACO301" s="27"/>
      <c r="ACP301" s="27"/>
      <c r="ACQ301" s="27"/>
      <c r="ACR301" s="27"/>
      <c r="ACS301" s="27"/>
      <c r="ACT301" s="27"/>
      <c r="ACU301" s="27"/>
      <c r="ACV301" s="27"/>
      <c r="ACW301" s="27"/>
      <c r="ACX301" s="27"/>
      <c r="ACY301" s="27"/>
      <c r="ACZ301" s="27"/>
      <c r="ADA301" s="27"/>
      <c r="ADB301" s="27"/>
      <c r="ADC301" s="27"/>
      <c r="ADD301" s="27"/>
      <c r="ADE301" s="27"/>
      <c r="ADF301" s="27"/>
      <c r="ADG301" s="27"/>
      <c r="ADH301" s="27"/>
      <c r="ADI301" s="27"/>
      <c r="ADJ301" s="27"/>
      <c r="ADK301" s="27"/>
      <c r="ADL301" s="27"/>
      <c r="ADM301" s="27"/>
      <c r="ADN301" s="27"/>
      <c r="ADO301" s="27"/>
      <c r="ADP301" s="27"/>
      <c r="ADQ301" s="27"/>
      <c r="ADR301" s="27"/>
      <c r="ADS301" s="27"/>
      <c r="ADT301" s="27"/>
      <c r="ADU301" s="27"/>
      <c r="ADV301" s="27"/>
      <c r="ADW301" s="27"/>
      <c r="ADX301" s="27"/>
      <c r="ADY301" s="27"/>
      <c r="ADZ301" s="27"/>
      <c r="AEA301" s="27"/>
      <c r="AEB301" s="27"/>
      <c r="AEC301" s="27"/>
      <c r="AED301" s="27"/>
      <c r="AEE301" s="27"/>
      <c r="AEF301" s="27"/>
      <c r="AEG301" s="27"/>
      <c r="AEH301" s="27"/>
      <c r="AEI301" s="27"/>
      <c r="AEJ301" s="27"/>
      <c r="AEK301" s="27"/>
      <c r="AEL301" s="27"/>
      <c r="AEM301" s="27"/>
      <c r="AEN301" s="27"/>
      <c r="AEO301" s="27"/>
      <c r="AEP301" s="27"/>
      <c r="AEQ301" s="27"/>
      <c r="AER301" s="27"/>
      <c r="AES301" s="27"/>
      <c r="AET301" s="27"/>
      <c r="AEU301" s="27"/>
      <c r="AEV301" s="27"/>
      <c r="AEW301" s="27"/>
      <c r="AEX301" s="27"/>
      <c r="AEY301" s="27"/>
      <c r="AEZ301" s="27"/>
      <c r="AFA301" s="27"/>
      <c r="AFB301" s="27"/>
      <c r="AFC301" s="27"/>
      <c r="AFD301" s="27"/>
      <c r="AFE301" s="27"/>
      <c r="AFF301" s="27"/>
      <c r="AFG301" s="27"/>
      <c r="AFH301" s="27"/>
      <c r="AFI301" s="27"/>
      <c r="AFJ301" s="27"/>
      <c r="AFK301" s="27"/>
      <c r="AFL301" s="27"/>
      <c r="AFM301" s="27"/>
      <c r="AFN301" s="27"/>
      <c r="AFO301" s="27"/>
      <c r="AFP301" s="27"/>
      <c r="AFQ301" s="27"/>
      <c r="AFR301" s="27"/>
      <c r="AFS301" s="27"/>
      <c r="AFT301" s="27"/>
      <c r="AFU301" s="27"/>
      <c r="AFV301" s="27"/>
      <c r="AFW301" s="27"/>
      <c r="AFX301" s="27"/>
      <c r="AFY301" s="27"/>
      <c r="AFZ301" s="27"/>
      <c r="AGA301" s="27"/>
      <c r="AGB301" s="27"/>
      <c r="AGC301" s="27"/>
      <c r="AGD301" s="27"/>
      <c r="AGE301" s="27"/>
      <c r="AGF301" s="27"/>
      <c r="AGG301" s="27"/>
      <c r="AGH301" s="27"/>
      <c r="AGI301" s="27"/>
      <c r="AGJ301" s="27"/>
      <c r="AGK301" s="27"/>
      <c r="AGL301" s="27"/>
      <c r="AGM301" s="27"/>
      <c r="AGN301" s="27"/>
      <c r="AGO301" s="27"/>
      <c r="AGP301" s="27"/>
      <c r="AGQ301" s="27"/>
      <c r="AGR301" s="27"/>
      <c r="AGS301" s="27"/>
      <c r="AGT301" s="27"/>
      <c r="AGU301" s="27"/>
      <c r="AGV301" s="27"/>
      <c r="AGW301" s="27"/>
      <c r="AGX301" s="27"/>
      <c r="AGY301" s="27"/>
      <c r="AGZ301" s="27"/>
      <c r="AHA301" s="27"/>
      <c r="AHB301" s="27"/>
      <c r="AHC301" s="27"/>
      <c r="AHD301" s="27"/>
      <c r="AHE301" s="27"/>
      <c r="AHF301" s="27"/>
      <c r="AHG301" s="27"/>
      <c r="AHH301" s="27"/>
      <c r="AHI301" s="27"/>
      <c r="AHJ301" s="27"/>
      <c r="AHK301" s="27"/>
      <c r="AHL301" s="27"/>
      <c r="AHM301" s="27"/>
      <c r="AHN301" s="27"/>
      <c r="AHO301" s="27"/>
      <c r="AHP301" s="27"/>
      <c r="AHQ301" s="27"/>
      <c r="AHR301" s="27"/>
      <c r="AHS301" s="27"/>
      <c r="AHT301" s="27"/>
      <c r="AHU301" s="27"/>
      <c r="AHV301" s="27"/>
      <c r="AHW301" s="27"/>
      <c r="AHX301" s="27"/>
      <c r="AHY301" s="27"/>
      <c r="AHZ301" s="27"/>
      <c r="AIA301" s="27"/>
      <c r="AIB301" s="27"/>
      <c r="AIC301" s="27"/>
      <c r="AID301" s="27"/>
      <c r="AIE301" s="27"/>
      <c r="AIF301" s="27"/>
      <c r="AIG301" s="27"/>
      <c r="AIH301" s="27"/>
      <c r="AII301" s="27"/>
      <c r="AIJ301" s="27"/>
      <c r="AIK301" s="27"/>
      <c r="AIL301" s="27"/>
      <c r="AIM301" s="27"/>
      <c r="AIN301" s="27"/>
      <c r="AIO301" s="27"/>
      <c r="AIP301" s="27"/>
      <c r="AIQ301" s="27"/>
      <c r="AIR301" s="27"/>
      <c r="AIS301" s="27"/>
      <c r="AIT301" s="27"/>
      <c r="AIU301" s="27"/>
      <c r="AIV301" s="27"/>
      <c r="AIW301" s="27"/>
      <c r="AIX301" s="27"/>
      <c r="AIY301" s="27"/>
      <c r="AIZ301" s="27"/>
      <c r="AJA301" s="27"/>
      <c r="AJB301" s="27"/>
      <c r="AJC301" s="27"/>
      <c r="AJD301" s="27"/>
      <c r="AJE301" s="27"/>
      <c r="AJF301" s="27"/>
      <c r="AJG301" s="27"/>
      <c r="AJH301" s="27"/>
      <c r="AJI301" s="27"/>
      <c r="AJJ301" s="27"/>
      <c r="AJK301" s="27"/>
      <c r="AJL301" s="27"/>
      <c r="AJM301" s="27"/>
      <c r="AJN301" s="27"/>
      <c r="AJO301" s="27"/>
      <c r="AJP301" s="27"/>
      <c r="AJQ301" s="27"/>
      <c r="AJR301" s="27"/>
      <c r="AJS301" s="27"/>
      <c r="AJT301" s="27"/>
      <c r="AJU301" s="27"/>
      <c r="AJV301" s="27"/>
      <c r="AJW301" s="27"/>
      <c r="AJX301" s="27"/>
      <c r="AJY301" s="27"/>
      <c r="AJZ301" s="27"/>
      <c r="AKA301" s="27"/>
      <c r="AKB301" s="27"/>
      <c r="AKC301" s="27"/>
      <c r="AKD301" s="27"/>
      <c r="AKE301" s="27"/>
      <c r="AKF301" s="27"/>
      <c r="AKG301" s="27"/>
      <c r="AKH301" s="27"/>
      <c r="AKI301" s="27"/>
      <c r="AKJ301" s="27"/>
      <c r="AKK301" s="27"/>
      <c r="AKL301" s="27"/>
      <c r="AKM301" s="27"/>
      <c r="AKN301" s="27"/>
      <c r="AKO301" s="27"/>
      <c r="AKP301" s="27"/>
      <c r="AKQ301" s="27"/>
      <c r="AKR301" s="27"/>
      <c r="AKS301" s="27"/>
      <c r="AKT301" s="27"/>
      <c r="AKU301" s="27"/>
      <c r="AKV301" s="27"/>
      <c r="AKW301" s="27"/>
      <c r="AKX301" s="27"/>
      <c r="AKY301" s="27"/>
      <c r="AKZ301" s="27"/>
      <c r="ALA301" s="27"/>
      <c r="ALB301" s="27"/>
      <c r="ALC301" s="27"/>
      <c r="ALD301" s="27"/>
      <c r="ALE301" s="27"/>
      <c r="ALF301" s="27"/>
      <c r="ALG301" s="27"/>
      <c r="ALH301" s="27"/>
      <c r="ALI301" s="27"/>
      <c r="ALJ301" s="27"/>
      <c r="ALK301" s="27"/>
      <c r="ALL301" s="27"/>
      <c r="ALM301" s="27"/>
      <c r="ALN301" s="27"/>
      <c r="ALO301" s="27"/>
      <c r="ALP301" s="27"/>
      <c r="ALQ301" s="27"/>
      <c r="ALR301" s="27"/>
      <c r="ALS301" s="27"/>
      <c r="ALT301" s="27"/>
      <c r="ALU301" s="27"/>
      <c r="ALV301" s="27"/>
      <c r="ALW301" s="27"/>
      <c r="ALX301" s="27"/>
      <c r="ALY301" s="27"/>
      <c r="ALZ301" s="27"/>
      <c r="AMA301" s="27"/>
      <c r="AMB301" s="27"/>
      <c r="AMC301" s="27"/>
      <c r="AMD301" s="27"/>
      <c r="AME301" s="27"/>
      <c r="AMF301" s="27"/>
      <c r="AMG301" s="27"/>
      <c r="AMH301" s="27"/>
    </row>
    <row r="302" spans="1:1022" s="28" customFormat="1" x14ac:dyDescent="0.2">
      <c r="A302" s="108"/>
      <c r="B302" s="57">
        <v>70139</v>
      </c>
      <c r="C302" s="23" t="s">
        <v>279</v>
      </c>
      <c r="D302" s="24" t="s">
        <v>11</v>
      </c>
      <c r="E302" s="25">
        <v>3</v>
      </c>
      <c r="F302" s="42">
        <v>320.58</v>
      </c>
      <c r="G302" s="42">
        <f t="shared" si="8"/>
        <v>395.53</v>
      </c>
      <c r="H302" s="42">
        <f t="shared" si="9"/>
        <v>1186.5899999999999</v>
      </c>
      <c r="I302" s="26">
        <v>311.66075000000001</v>
      </c>
      <c r="J302" s="27"/>
      <c r="K302" s="43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  <c r="QR302" s="27"/>
      <c r="QS302" s="27"/>
      <c r="QT302" s="27"/>
      <c r="QU302" s="27"/>
      <c r="QV302" s="27"/>
      <c r="QW302" s="27"/>
      <c r="QX302" s="27"/>
      <c r="QY302" s="27"/>
      <c r="QZ302" s="27"/>
      <c r="RA302" s="27"/>
      <c r="RB302" s="27"/>
      <c r="RC302" s="27"/>
      <c r="RD302" s="27"/>
      <c r="RE302" s="27"/>
      <c r="RF302" s="27"/>
      <c r="RG302" s="27"/>
      <c r="RH302" s="27"/>
      <c r="RI302" s="27"/>
      <c r="RJ302" s="27"/>
      <c r="RK302" s="27"/>
      <c r="RL302" s="27"/>
      <c r="RM302" s="27"/>
      <c r="RN302" s="27"/>
      <c r="RO302" s="27"/>
      <c r="RP302" s="27"/>
      <c r="RQ302" s="27"/>
      <c r="RR302" s="27"/>
      <c r="RS302" s="27"/>
      <c r="RT302" s="27"/>
      <c r="RU302" s="27"/>
      <c r="RV302" s="27"/>
      <c r="RW302" s="27"/>
      <c r="RX302" s="27"/>
      <c r="RY302" s="27"/>
      <c r="RZ302" s="27"/>
      <c r="SA302" s="27"/>
      <c r="SB302" s="27"/>
      <c r="SC302" s="27"/>
      <c r="SD302" s="27"/>
      <c r="SE302" s="27"/>
      <c r="SF302" s="27"/>
      <c r="SG302" s="27"/>
      <c r="SH302" s="27"/>
      <c r="SI302" s="27"/>
      <c r="SJ302" s="27"/>
      <c r="SK302" s="27"/>
      <c r="SL302" s="27"/>
      <c r="SM302" s="27"/>
      <c r="SN302" s="27"/>
      <c r="SO302" s="27"/>
      <c r="SP302" s="27"/>
      <c r="SQ302" s="27"/>
      <c r="SR302" s="27"/>
      <c r="SS302" s="27"/>
      <c r="ST302" s="27"/>
      <c r="SU302" s="27"/>
      <c r="SV302" s="27"/>
      <c r="SW302" s="27"/>
      <c r="SX302" s="27"/>
      <c r="SY302" s="27"/>
      <c r="SZ302" s="27"/>
      <c r="TA302" s="27"/>
      <c r="TB302" s="27"/>
      <c r="TC302" s="27"/>
      <c r="TD302" s="27"/>
      <c r="TE302" s="27"/>
      <c r="TF302" s="27"/>
      <c r="TG302" s="27"/>
      <c r="TH302" s="27"/>
      <c r="TI302" s="27"/>
      <c r="TJ302" s="27"/>
      <c r="TK302" s="27"/>
      <c r="TL302" s="27"/>
      <c r="TM302" s="27"/>
      <c r="TN302" s="27"/>
      <c r="TO302" s="27"/>
      <c r="TP302" s="27"/>
      <c r="TQ302" s="27"/>
      <c r="TR302" s="27"/>
      <c r="TS302" s="27"/>
      <c r="TT302" s="27"/>
      <c r="TU302" s="27"/>
      <c r="TV302" s="27"/>
      <c r="TW302" s="27"/>
      <c r="TX302" s="27"/>
      <c r="TY302" s="27"/>
      <c r="TZ302" s="27"/>
      <c r="UA302" s="27"/>
      <c r="UB302" s="27"/>
      <c r="UC302" s="27"/>
      <c r="UD302" s="27"/>
      <c r="UE302" s="27"/>
      <c r="UF302" s="27"/>
      <c r="UG302" s="27"/>
      <c r="UH302" s="27"/>
      <c r="UI302" s="27"/>
      <c r="UJ302" s="27"/>
      <c r="UK302" s="27"/>
      <c r="UL302" s="27"/>
      <c r="UM302" s="27"/>
      <c r="UN302" s="27"/>
      <c r="UO302" s="27"/>
      <c r="UP302" s="27"/>
      <c r="UQ302" s="27"/>
      <c r="UR302" s="27"/>
      <c r="US302" s="27"/>
      <c r="UT302" s="27"/>
      <c r="UU302" s="27"/>
      <c r="UV302" s="27"/>
      <c r="UW302" s="27"/>
      <c r="UX302" s="27"/>
      <c r="UY302" s="27"/>
      <c r="UZ302" s="27"/>
      <c r="VA302" s="27"/>
      <c r="VB302" s="27"/>
      <c r="VC302" s="27"/>
      <c r="VD302" s="27"/>
      <c r="VE302" s="27"/>
      <c r="VF302" s="27"/>
      <c r="VG302" s="27"/>
      <c r="VH302" s="27"/>
      <c r="VI302" s="27"/>
      <c r="VJ302" s="27"/>
      <c r="VK302" s="27"/>
      <c r="VL302" s="27"/>
      <c r="VM302" s="27"/>
      <c r="VN302" s="27"/>
      <c r="VO302" s="27"/>
      <c r="VP302" s="27"/>
      <c r="VQ302" s="27"/>
      <c r="VR302" s="27"/>
      <c r="VS302" s="27"/>
      <c r="VT302" s="27"/>
      <c r="VU302" s="27"/>
      <c r="VV302" s="27"/>
      <c r="VW302" s="27"/>
      <c r="VX302" s="27"/>
      <c r="VY302" s="27"/>
      <c r="VZ302" s="27"/>
      <c r="WA302" s="27"/>
      <c r="WB302" s="27"/>
      <c r="WC302" s="27"/>
      <c r="WD302" s="27"/>
      <c r="WE302" s="27"/>
      <c r="WF302" s="27"/>
      <c r="WG302" s="27"/>
      <c r="WH302" s="27"/>
      <c r="WI302" s="27"/>
      <c r="WJ302" s="27"/>
      <c r="WK302" s="27"/>
      <c r="WL302" s="27"/>
      <c r="WM302" s="27"/>
      <c r="WN302" s="27"/>
      <c r="WO302" s="27"/>
      <c r="WP302" s="27"/>
      <c r="WQ302" s="27"/>
      <c r="WR302" s="27"/>
      <c r="WS302" s="27"/>
      <c r="WT302" s="27"/>
      <c r="WU302" s="27"/>
      <c r="WV302" s="27"/>
      <c r="WW302" s="27"/>
      <c r="WX302" s="27"/>
      <c r="WY302" s="27"/>
      <c r="WZ302" s="27"/>
      <c r="XA302" s="27"/>
      <c r="XB302" s="27"/>
      <c r="XC302" s="27"/>
      <c r="XD302" s="27"/>
      <c r="XE302" s="27"/>
      <c r="XF302" s="27"/>
      <c r="XG302" s="27"/>
      <c r="XH302" s="27"/>
      <c r="XI302" s="27"/>
      <c r="XJ302" s="27"/>
      <c r="XK302" s="27"/>
      <c r="XL302" s="27"/>
      <c r="XM302" s="27"/>
      <c r="XN302" s="27"/>
      <c r="XO302" s="27"/>
      <c r="XP302" s="27"/>
      <c r="XQ302" s="27"/>
      <c r="XR302" s="27"/>
      <c r="XS302" s="27"/>
      <c r="XT302" s="27"/>
      <c r="XU302" s="27"/>
      <c r="XV302" s="27"/>
      <c r="XW302" s="27"/>
      <c r="XX302" s="27"/>
      <c r="XY302" s="27"/>
      <c r="XZ302" s="27"/>
      <c r="YA302" s="27"/>
      <c r="YB302" s="27"/>
      <c r="YC302" s="27"/>
      <c r="YD302" s="27"/>
      <c r="YE302" s="27"/>
      <c r="YF302" s="27"/>
      <c r="YG302" s="27"/>
      <c r="YH302" s="27"/>
      <c r="YI302" s="27"/>
      <c r="YJ302" s="27"/>
      <c r="YK302" s="27"/>
      <c r="YL302" s="27"/>
      <c r="YM302" s="27"/>
      <c r="YN302" s="27"/>
      <c r="YO302" s="27"/>
      <c r="YP302" s="27"/>
      <c r="YQ302" s="27"/>
      <c r="YR302" s="27"/>
      <c r="YS302" s="27"/>
      <c r="YT302" s="27"/>
      <c r="YU302" s="27"/>
      <c r="YV302" s="27"/>
      <c r="YW302" s="27"/>
      <c r="YX302" s="27"/>
      <c r="YY302" s="27"/>
      <c r="YZ302" s="27"/>
      <c r="ZA302" s="27"/>
      <c r="ZB302" s="27"/>
      <c r="ZC302" s="27"/>
      <c r="ZD302" s="27"/>
      <c r="ZE302" s="27"/>
      <c r="ZF302" s="27"/>
      <c r="ZG302" s="27"/>
      <c r="ZH302" s="27"/>
      <c r="ZI302" s="27"/>
      <c r="ZJ302" s="27"/>
      <c r="ZK302" s="27"/>
      <c r="ZL302" s="27"/>
      <c r="ZM302" s="27"/>
      <c r="ZN302" s="27"/>
      <c r="ZO302" s="27"/>
      <c r="ZP302" s="27"/>
      <c r="ZQ302" s="27"/>
      <c r="ZR302" s="27"/>
      <c r="ZS302" s="27"/>
      <c r="ZT302" s="27"/>
      <c r="ZU302" s="27"/>
      <c r="ZV302" s="27"/>
      <c r="ZW302" s="27"/>
      <c r="ZX302" s="27"/>
      <c r="ZY302" s="27"/>
      <c r="ZZ302" s="27"/>
      <c r="AAA302" s="27"/>
      <c r="AAB302" s="27"/>
      <c r="AAC302" s="27"/>
      <c r="AAD302" s="27"/>
      <c r="AAE302" s="27"/>
      <c r="AAF302" s="27"/>
      <c r="AAG302" s="27"/>
      <c r="AAH302" s="27"/>
      <c r="AAI302" s="27"/>
      <c r="AAJ302" s="27"/>
      <c r="AAK302" s="27"/>
      <c r="AAL302" s="27"/>
      <c r="AAM302" s="27"/>
      <c r="AAN302" s="27"/>
      <c r="AAO302" s="27"/>
      <c r="AAP302" s="27"/>
      <c r="AAQ302" s="27"/>
      <c r="AAR302" s="27"/>
      <c r="AAS302" s="27"/>
      <c r="AAT302" s="27"/>
      <c r="AAU302" s="27"/>
      <c r="AAV302" s="27"/>
      <c r="AAW302" s="27"/>
      <c r="AAX302" s="27"/>
      <c r="AAY302" s="27"/>
      <c r="AAZ302" s="27"/>
      <c r="ABA302" s="27"/>
      <c r="ABB302" s="27"/>
      <c r="ABC302" s="27"/>
      <c r="ABD302" s="27"/>
      <c r="ABE302" s="27"/>
      <c r="ABF302" s="27"/>
      <c r="ABG302" s="27"/>
      <c r="ABH302" s="27"/>
      <c r="ABI302" s="27"/>
      <c r="ABJ302" s="27"/>
      <c r="ABK302" s="27"/>
      <c r="ABL302" s="27"/>
      <c r="ABM302" s="27"/>
      <c r="ABN302" s="27"/>
      <c r="ABO302" s="27"/>
      <c r="ABP302" s="27"/>
      <c r="ABQ302" s="27"/>
      <c r="ABR302" s="27"/>
      <c r="ABS302" s="27"/>
      <c r="ABT302" s="27"/>
      <c r="ABU302" s="27"/>
      <c r="ABV302" s="27"/>
      <c r="ABW302" s="27"/>
      <c r="ABX302" s="27"/>
      <c r="ABY302" s="27"/>
      <c r="ABZ302" s="27"/>
      <c r="ACA302" s="27"/>
      <c r="ACB302" s="27"/>
      <c r="ACC302" s="27"/>
      <c r="ACD302" s="27"/>
      <c r="ACE302" s="27"/>
      <c r="ACF302" s="27"/>
      <c r="ACG302" s="27"/>
      <c r="ACH302" s="27"/>
      <c r="ACI302" s="27"/>
      <c r="ACJ302" s="27"/>
      <c r="ACK302" s="27"/>
      <c r="ACL302" s="27"/>
      <c r="ACM302" s="27"/>
      <c r="ACN302" s="27"/>
      <c r="ACO302" s="27"/>
      <c r="ACP302" s="27"/>
      <c r="ACQ302" s="27"/>
      <c r="ACR302" s="27"/>
      <c r="ACS302" s="27"/>
      <c r="ACT302" s="27"/>
      <c r="ACU302" s="27"/>
      <c r="ACV302" s="27"/>
      <c r="ACW302" s="27"/>
      <c r="ACX302" s="27"/>
      <c r="ACY302" s="27"/>
      <c r="ACZ302" s="27"/>
      <c r="ADA302" s="27"/>
      <c r="ADB302" s="27"/>
      <c r="ADC302" s="27"/>
      <c r="ADD302" s="27"/>
      <c r="ADE302" s="27"/>
      <c r="ADF302" s="27"/>
      <c r="ADG302" s="27"/>
      <c r="ADH302" s="27"/>
      <c r="ADI302" s="27"/>
      <c r="ADJ302" s="27"/>
      <c r="ADK302" s="27"/>
      <c r="ADL302" s="27"/>
      <c r="ADM302" s="27"/>
      <c r="ADN302" s="27"/>
      <c r="ADO302" s="27"/>
      <c r="ADP302" s="27"/>
      <c r="ADQ302" s="27"/>
      <c r="ADR302" s="27"/>
      <c r="ADS302" s="27"/>
      <c r="ADT302" s="27"/>
      <c r="ADU302" s="27"/>
      <c r="ADV302" s="27"/>
      <c r="ADW302" s="27"/>
      <c r="ADX302" s="27"/>
      <c r="ADY302" s="27"/>
      <c r="ADZ302" s="27"/>
      <c r="AEA302" s="27"/>
      <c r="AEB302" s="27"/>
      <c r="AEC302" s="27"/>
      <c r="AED302" s="27"/>
      <c r="AEE302" s="27"/>
      <c r="AEF302" s="27"/>
      <c r="AEG302" s="27"/>
      <c r="AEH302" s="27"/>
      <c r="AEI302" s="27"/>
      <c r="AEJ302" s="27"/>
      <c r="AEK302" s="27"/>
      <c r="AEL302" s="27"/>
      <c r="AEM302" s="27"/>
      <c r="AEN302" s="27"/>
      <c r="AEO302" s="27"/>
      <c r="AEP302" s="27"/>
      <c r="AEQ302" s="27"/>
      <c r="AER302" s="27"/>
      <c r="AES302" s="27"/>
      <c r="AET302" s="27"/>
      <c r="AEU302" s="27"/>
      <c r="AEV302" s="27"/>
      <c r="AEW302" s="27"/>
      <c r="AEX302" s="27"/>
      <c r="AEY302" s="27"/>
      <c r="AEZ302" s="27"/>
      <c r="AFA302" s="27"/>
      <c r="AFB302" s="27"/>
      <c r="AFC302" s="27"/>
      <c r="AFD302" s="27"/>
      <c r="AFE302" s="27"/>
      <c r="AFF302" s="27"/>
      <c r="AFG302" s="27"/>
      <c r="AFH302" s="27"/>
      <c r="AFI302" s="27"/>
      <c r="AFJ302" s="27"/>
      <c r="AFK302" s="27"/>
      <c r="AFL302" s="27"/>
      <c r="AFM302" s="27"/>
      <c r="AFN302" s="27"/>
      <c r="AFO302" s="27"/>
      <c r="AFP302" s="27"/>
      <c r="AFQ302" s="27"/>
      <c r="AFR302" s="27"/>
      <c r="AFS302" s="27"/>
      <c r="AFT302" s="27"/>
      <c r="AFU302" s="27"/>
      <c r="AFV302" s="27"/>
      <c r="AFW302" s="27"/>
      <c r="AFX302" s="27"/>
      <c r="AFY302" s="27"/>
      <c r="AFZ302" s="27"/>
      <c r="AGA302" s="27"/>
      <c r="AGB302" s="27"/>
      <c r="AGC302" s="27"/>
      <c r="AGD302" s="27"/>
      <c r="AGE302" s="27"/>
      <c r="AGF302" s="27"/>
      <c r="AGG302" s="27"/>
      <c r="AGH302" s="27"/>
      <c r="AGI302" s="27"/>
      <c r="AGJ302" s="27"/>
      <c r="AGK302" s="27"/>
      <c r="AGL302" s="27"/>
      <c r="AGM302" s="27"/>
      <c r="AGN302" s="27"/>
      <c r="AGO302" s="27"/>
      <c r="AGP302" s="27"/>
      <c r="AGQ302" s="27"/>
      <c r="AGR302" s="27"/>
      <c r="AGS302" s="27"/>
      <c r="AGT302" s="27"/>
      <c r="AGU302" s="27"/>
      <c r="AGV302" s="27"/>
      <c r="AGW302" s="27"/>
      <c r="AGX302" s="27"/>
      <c r="AGY302" s="27"/>
      <c r="AGZ302" s="27"/>
      <c r="AHA302" s="27"/>
      <c r="AHB302" s="27"/>
      <c r="AHC302" s="27"/>
      <c r="AHD302" s="27"/>
      <c r="AHE302" s="27"/>
      <c r="AHF302" s="27"/>
      <c r="AHG302" s="27"/>
      <c r="AHH302" s="27"/>
      <c r="AHI302" s="27"/>
      <c r="AHJ302" s="27"/>
      <c r="AHK302" s="27"/>
      <c r="AHL302" s="27"/>
      <c r="AHM302" s="27"/>
      <c r="AHN302" s="27"/>
      <c r="AHO302" s="27"/>
      <c r="AHP302" s="27"/>
      <c r="AHQ302" s="27"/>
      <c r="AHR302" s="27"/>
      <c r="AHS302" s="27"/>
      <c r="AHT302" s="27"/>
      <c r="AHU302" s="27"/>
      <c r="AHV302" s="27"/>
      <c r="AHW302" s="27"/>
      <c r="AHX302" s="27"/>
      <c r="AHY302" s="27"/>
      <c r="AHZ302" s="27"/>
      <c r="AIA302" s="27"/>
      <c r="AIB302" s="27"/>
      <c r="AIC302" s="27"/>
      <c r="AID302" s="27"/>
      <c r="AIE302" s="27"/>
      <c r="AIF302" s="27"/>
      <c r="AIG302" s="27"/>
      <c r="AIH302" s="27"/>
      <c r="AII302" s="27"/>
      <c r="AIJ302" s="27"/>
      <c r="AIK302" s="27"/>
      <c r="AIL302" s="27"/>
      <c r="AIM302" s="27"/>
      <c r="AIN302" s="27"/>
      <c r="AIO302" s="27"/>
      <c r="AIP302" s="27"/>
      <c r="AIQ302" s="27"/>
      <c r="AIR302" s="27"/>
      <c r="AIS302" s="27"/>
      <c r="AIT302" s="27"/>
      <c r="AIU302" s="27"/>
      <c r="AIV302" s="27"/>
      <c r="AIW302" s="27"/>
      <c r="AIX302" s="27"/>
      <c r="AIY302" s="27"/>
      <c r="AIZ302" s="27"/>
      <c r="AJA302" s="27"/>
      <c r="AJB302" s="27"/>
      <c r="AJC302" s="27"/>
      <c r="AJD302" s="27"/>
      <c r="AJE302" s="27"/>
      <c r="AJF302" s="27"/>
      <c r="AJG302" s="27"/>
      <c r="AJH302" s="27"/>
      <c r="AJI302" s="27"/>
      <c r="AJJ302" s="27"/>
      <c r="AJK302" s="27"/>
      <c r="AJL302" s="27"/>
      <c r="AJM302" s="27"/>
      <c r="AJN302" s="27"/>
      <c r="AJO302" s="27"/>
      <c r="AJP302" s="27"/>
      <c r="AJQ302" s="27"/>
      <c r="AJR302" s="27"/>
      <c r="AJS302" s="27"/>
      <c r="AJT302" s="27"/>
      <c r="AJU302" s="27"/>
      <c r="AJV302" s="27"/>
      <c r="AJW302" s="27"/>
      <c r="AJX302" s="27"/>
      <c r="AJY302" s="27"/>
      <c r="AJZ302" s="27"/>
      <c r="AKA302" s="27"/>
      <c r="AKB302" s="27"/>
      <c r="AKC302" s="27"/>
      <c r="AKD302" s="27"/>
      <c r="AKE302" s="27"/>
      <c r="AKF302" s="27"/>
      <c r="AKG302" s="27"/>
      <c r="AKH302" s="27"/>
      <c r="AKI302" s="27"/>
      <c r="AKJ302" s="27"/>
      <c r="AKK302" s="27"/>
      <c r="AKL302" s="27"/>
      <c r="AKM302" s="27"/>
      <c r="AKN302" s="27"/>
      <c r="AKO302" s="27"/>
      <c r="AKP302" s="27"/>
      <c r="AKQ302" s="27"/>
      <c r="AKR302" s="27"/>
      <c r="AKS302" s="27"/>
      <c r="AKT302" s="27"/>
      <c r="AKU302" s="27"/>
      <c r="AKV302" s="27"/>
      <c r="AKW302" s="27"/>
      <c r="AKX302" s="27"/>
      <c r="AKY302" s="27"/>
      <c r="AKZ302" s="27"/>
      <c r="ALA302" s="27"/>
      <c r="ALB302" s="27"/>
      <c r="ALC302" s="27"/>
      <c r="ALD302" s="27"/>
      <c r="ALE302" s="27"/>
      <c r="ALF302" s="27"/>
      <c r="ALG302" s="27"/>
      <c r="ALH302" s="27"/>
      <c r="ALI302" s="27"/>
      <c r="ALJ302" s="27"/>
      <c r="ALK302" s="27"/>
      <c r="ALL302" s="27"/>
      <c r="ALM302" s="27"/>
      <c r="ALN302" s="27"/>
      <c r="ALO302" s="27"/>
      <c r="ALP302" s="27"/>
      <c r="ALQ302" s="27"/>
      <c r="ALR302" s="27"/>
      <c r="ALS302" s="27"/>
      <c r="ALT302" s="27"/>
      <c r="ALU302" s="27"/>
      <c r="ALV302" s="27"/>
      <c r="ALW302" s="27"/>
      <c r="ALX302" s="27"/>
      <c r="ALY302" s="27"/>
      <c r="ALZ302" s="27"/>
      <c r="AMA302" s="27"/>
      <c r="AMB302" s="27"/>
      <c r="AMC302" s="27"/>
      <c r="AMD302" s="27"/>
      <c r="AME302" s="27"/>
      <c r="AMF302" s="27"/>
      <c r="AMG302" s="27"/>
      <c r="AMH302" s="27"/>
    </row>
    <row r="303" spans="1:1022" s="28" customFormat="1" x14ac:dyDescent="0.2">
      <c r="A303" s="108"/>
      <c r="B303" s="57">
        <v>70145</v>
      </c>
      <c r="C303" s="23" t="s">
        <v>280</v>
      </c>
      <c r="D303" s="24" t="s">
        <v>13</v>
      </c>
      <c r="E303" s="25">
        <v>14</v>
      </c>
      <c r="F303" s="42">
        <v>560.11</v>
      </c>
      <c r="G303" s="42">
        <f t="shared" si="8"/>
        <v>691.06</v>
      </c>
      <c r="H303" s="42">
        <f t="shared" si="9"/>
        <v>9674.84</v>
      </c>
      <c r="I303" s="26">
        <v>594.06937500000004</v>
      </c>
      <c r="J303" s="27"/>
      <c r="K303" s="43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  <c r="QR303" s="27"/>
      <c r="QS303" s="27"/>
      <c r="QT303" s="27"/>
      <c r="QU303" s="27"/>
      <c r="QV303" s="27"/>
      <c r="QW303" s="27"/>
      <c r="QX303" s="27"/>
      <c r="QY303" s="27"/>
      <c r="QZ303" s="27"/>
      <c r="RA303" s="27"/>
      <c r="RB303" s="27"/>
      <c r="RC303" s="27"/>
      <c r="RD303" s="27"/>
      <c r="RE303" s="27"/>
      <c r="RF303" s="27"/>
      <c r="RG303" s="27"/>
      <c r="RH303" s="27"/>
      <c r="RI303" s="27"/>
      <c r="RJ303" s="27"/>
      <c r="RK303" s="27"/>
      <c r="RL303" s="27"/>
      <c r="RM303" s="27"/>
      <c r="RN303" s="27"/>
      <c r="RO303" s="27"/>
      <c r="RP303" s="27"/>
      <c r="RQ303" s="27"/>
      <c r="RR303" s="27"/>
      <c r="RS303" s="27"/>
      <c r="RT303" s="27"/>
      <c r="RU303" s="27"/>
      <c r="RV303" s="27"/>
      <c r="RW303" s="27"/>
      <c r="RX303" s="27"/>
      <c r="RY303" s="27"/>
      <c r="RZ303" s="27"/>
      <c r="SA303" s="27"/>
      <c r="SB303" s="27"/>
      <c r="SC303" s="27"/>
      <c r="SD303" s="27"/>
      <c r="SE303" s="27"/>
      <c r="SF303" s="27"/>
      <c r="SG303" s="27"/>
      <c r="SH303" s="27"/>
      <c r="SI303" s="27"/>
      <c r="SJ303" s="27"/>
      <c r="SK303" s="27"/>
      <c r="SL303" s="27"/>
      <c r="SM303" s="27"/>
      <c r="SN303" s="27"/>
      <c r="SO303" s="27"/>
      <c r="SP303" s="27"/>
      <c r="SQ303" s="27"/>
      <c r="SR303" s="27"/>
      <c r="SS303" s="27"/>
      <c r="ST303" s="27"/>
      <c r="SU303" s="27"/>
      <c r="SV303" s="27"/>
      <c r="SW303" s="27"/>
      <c r="SX303" s="27"/>
      <c r="SY303" s="27"/>
      <c r="SZ303" s="27"/>
      <c r="TA303" s="27"/>
      <c r="TB303" s="27"/>
      <c r="TC303" s="27"/>
      <c r="TD303" s="27"/>
      <c r="TE303" s="27"/>
      <c r="TF303" s="27"/>
      <c r="TG303" s="27"/>
      <c r="TH303" s="27"/>
      <c r="TI303" s="27"/>
      <c r="TJ303" s="27"/>
      <c r="TK303" s="27"/>
      <c r="TL303" s="27"/>
      <c r="TM303" s="27"/>
      <c r="TN303" s="27"/>
      <c r="TO303" s="27"/>
      <c r="TP303" s="27"/>
      <c r="TQ303" s="27"/>
      <c r="TR303" s="27"/>
      <c r="TS303" s="27"/>
      <c r="TT303" s="27"/>
      <c r="TU303" s="27"/>
      <c r="TV303" s="27"/>
      <c r="TW303" s="27"/>
      <c r="TX303" s="27"/>
      <c r="TY303" s="27"/>
      <c r="TZ303" s="27"/>
      <c r="UA303" s="27"/>
      <c r="UB303" s="27"/>
      <c r="UC303" s="27"/>
      <c r="UD303" s="27"/>
      <c r="UE303" s="27"/>
      <c r="UF303" s="27"/>
      <c r="UG303" s="27"/>
      <c r="UH303" s="27"/>
      <c r="UI303" s="27"/>
      <c r="UJ303" s="27"/>
      <c r="UK303" s="27"/>
      <c r="UL303" s="27"/>
      <c r="UM303" s="27"/>
      <c r="UN303" s="27"/>
      <c r="UO303" s="27"/>
      <c r="UP303" s="27"/>
      <c r="UQ303" s="27"/>
      <c r="UR303" s="27"/>
      <c r="US303" s="27"/>
      <c r="UT303" s="27"/>
      <c r="UU303" s="27"/>
      <c r="UV303" s="27"/>
      <c r="UW303" s="27"/>
      <c r="UX303" s="27"/>
      <c r="UY303" s="27"/>
      <c r="UZ303" s="27"/>
      <c r="VA303" s="27"/>
      <c r="VB303" s="27"/>
      <c r="VC303" s="27"/>
      <c r="VD303" s="27"/>
      <c r="VE303" s="27"/>
      <c r="VF303" s="27"/>
      <c r="VG303" s="27"/>
      <c r="VH303" s="27"/>
      <c r="VI303" s="27"/>
      <c r="VJ303" s="27"/>
      <c r="VK303" s="27"/>
      <c r="VL303" s="27"/>
      <c r="VM303" s="27"/>
      <c r="VN303" s="27"/>
      <c r="VO303" s="27"/>
      <c r="VP303" s="27"/>
      <c r="VQ303" s="27"/>
      <c r="VR303" s="27"/>
      <c r="VS303" s="27"/>
      <c r="VT303" s="27"/>
      <c r="VU303" s="27"/>
      <c r="VV303" s="27"/>
      <c r="VW303" s="27"/>
      <c r="VX303" s="27"/>
      <c r="VY303" s="27"/>
      <c r="VZ303" s="27"/>
      <c r="WA303" s="27"/>
      <c r="WB303" s="27"/>
      <c r="WC303" s="27"/>
      <c r="WD303" s="27"/>
      <c r="WE303" s="27"/>
      <c r="WF303" s="27"/>
      <c r="WG303" s="27"/>
      <c r="WH303" s="27"/>
      <c r="WI303" s="27"/>
      <c r="WJ303" s="27"/>
      <c r="WK303" s="27"/>
      <c r="WL303" s="27"/>
      <c r="WM303" s="27"/>
      <c r="WN303" s="27"/>
      <c r="WO303" s="27"/>
      <c r="WP303" s="27"/>
      <c r="WQ303" s="27"/>
      <c r="WR303" s="27"/>
      <c r="WS303" s="27"/>
      <c r="WT303" s="27"/>
      <c r="WU303" s="27"/>
      <c r="WV303" s="27"/>
      <c r="WW303" s="27"/>
      <c r="WX303" s="27"/>
      <c r="WY303" s="27"/>
      <c r="WZ303" s="27"/>
      <c r="XA303" s="27"/>
      <c r="XB303" s="27"/>
      <c r="XC303" s="27"/>
      <c r="XD303" s="27"/>
      <c r="XE303" s="27"/>
      <c r="XF303" s="27"/>
      <c r="XG303" s="27"/>
      <c r="XH303" s="27"/>
      <c r="XI303" s="27"/>
      <c r="XJ303" s="27"/>
      <c r="XK303" s="27"/>
      <c r="XL303" s="27"/>
      <c r="XM303" s="27"/>
      <c r="XN303" s="27"/>
      <c r="XO303" s="27"/>
      <c r="XP303" s="27"/>
      <c r="XQ303" s="27"/>
      <c r="XR303" s="27"/>
      <c r="XS303" s="27"/>
      <c r="XT303" s="27"/>
      <c r="XU303" s="27"/>
      <c r="XV303" s="27"/>
      <c r="XW303" s="27"/>
      <c r="XX303" s="27"/>
      <c r="XY303" s="27"/>
      <c r="XZ303" s="27"/>
      <c r="YA303" s="27"/>
      <c r="YB303" s="27"/>
      <c r="YC303" s="27"/>
      <c r="YD303" s="27"/>
      <c r="YE303" s="27"/>
      <c r="YF303" s="27"/>
      <c r="YG303" s="27"/>
      <c r="YH303" s="27"/>
      <c r="YI303" s="27"/>
      <c r="YJ303" s="27"/>
      <c r="YK303" s="27"/>
      <c r="YL303" s="27"/>
      <c r="YM303" s="27"/>
      <c r="YN303" s="27"/>
      <c r="YO303" s="27"/>
      <c r="YP303" s="27"/>
      <c r="YQ303" s="27"/>
      <c r="YR303" s="27"/>
      <c r="YS303" s="27"/>
      <c r="YT303" s="27"/>
      <c r="YU303" s="27"/>
      <c r="YV303" s="27"/>
      <c r="YW303" s="27"/>
      <c r="YX303" s="27"/>
      <c r="YY303" s="27"/>
      <c r="YZ303" s="27"/>
      <c r="ZA303" s="27"/>
      <c r="ZB303" s="27"/>
      <c r="ZC303" s="27"/>
      <c r="ZD303" s="27"/>
      <c r="ZE303" s="27"/>
      <c r="ZF303" s="27"/>
      <c r="ZG303" s="27"/>
      <c r="ZH303" s="27"/>
      <c r="ZI303" s="27"/>
      <c r="ZJ303" s="27"/>
      <c r="ZK303" s="27"/>
      <c r="ZL303" s="27"/>
      <c r="ZM303" s="27"/>
      <c r="ZN303" s="27"/>
      <c r="ZO303" s="27"/>
      <c r="ZP303" s="27"/>
      <c r="ZQ303" s="27"/>
      <c r="ZR303" s="27"/>
      <c r="ZS303" s="27"/>
      <c r="ZT303" s="27"/>
      <c r="ZU303" s="27"/>
      <c r="ZV303" s="27"/>
      <c r="ZW303" s="27"/>
      <c r="ZX303" s="27"/>
      <c r="ZY303" s="27"/>
      <c r="ZZ303" s="27"/>
      <c r="AAA303" s="27"/>
      <c r="AAB303" s="27"/>
      <c r="AAC303" s="27"/>
      <c r="AAD303" s="27"/>
      <c r="AAE303" s="27"/>
      <c r="AAF303" s="27"/>
      <c r="AAG303" s="27"/>
      <c r="AAH303" s="27"/>
      <c r="AAI303" s="27"/>
      <c r="AAJ303" s="27"/>
      <c r="AAK303" s="27"/>
      <c r="AAL303" s="27"/>
      <c r="AAM303" s="27"/>
      <c r="AAN303" s="27"/>
      <c r="AAO303" s="27"/>
      <c r="AAP303" s="27"/>
      <c r="AAQ303" s="27"/>
      <c r="AAR303" s="27"/>
      <c r="AAS303" s="27"/>
      <c r="AAT303" s="27"/>
      <c r="AAU303" s="27"/>
      <c r="AAV303" s="27"/>
      <c r="AAW303" s="27"/>
      <c r="AAX303" s="27"/>
      <c r="AAY303" s="27"/>
      <c r="AAZ303" s="27"/>
      <c r="ABA303" s="27"/>
      <c r="ABB303" s="27"/>
      <c r="ABC303" s="27"/>
      <c r="ABD303" s="27"/>
      <c r="ABE303" s="27"/>
      <c r="ABF303" s="27"/>
      <c r="ABG303" s="27"/>
      <c r="ABH303" s="27"/>
      <c r="ABI303" s="27"/>
      <c r="ABJ303" s="27"/>
      <c r="ABK303" s="27"/>
      <c r="ABL303" s="27"/>
      <c r="ABM303" s="27"/>
      <c r="ABN303" s="27"/>
      <c r="ABO303" s="27"/>
      <c r="ABP303" s="27"/>
      <c r="ABQ303" s="27"/>
      <c r="ABR303" s="27"/>
      <c r="ABS303" s="27"/>
      <c r="ABT303" s="27"/>
      <c r="ABU303" s="27"/>
      <c r="ABV303" s="27"/>
      <c r="ABW303" s="27"/>
      <c r="ABX303" s="27"/>
      <c r="ABY303" s="27"/>
      <c r="ABZ303" s="27"/>
      <c r="ACA303" s="27"/>
      <c r="ACB303" s="27"/>
      <c r="ACC303" s="27"/>
      <c r="ACD303" s="27"/>
      <c r="ACE303" s="27"/>
      <c r="ACF303" s="27"/>
      <c r="ACG303" s="27"/>
      <c r="ACH303" s="27"/>
      <c r="ACI303" s="27"/>
      <c r="ACJ303" s="27"/>
      <c r="ACK303" s="27"/>
      <c r="ACL303" s="27"/>
      <c r="ACM303" s="27"/>
      <c r="ACN303" s="27"/>
      <c r="ACO303" s="27"/>
      <c r="ACP303" s="27"/>
      <c r="ACQ303" s="27"/>
      <c r="ACR303" s="27"/>
      <c r="ACS303" s="27"/>
      <c r="ACT303" s="27"/>
      <c r="ACU303" s="27"/>
      <c r="ACV303" s="27"/>
      <c r="ACW303" s="27"/>
      <c r="ACX303" s="27"/>
      <c r="ACY303" s="27"/>
      <c r="ACZ303" s="27"/>
      <c r="ADA303" s="27"/>
      <c r="ADB303" s="27"/>
      <c r="ADC303" s="27"/>
      <c r="ADD303" s="27"/>
      <c r="ADE303" s="27"/>
      <c r="ADF303" s="27"/>
      <c r="ADG303" s="27"/>
      <c r="ADH303" s="27"/>
      <c r="ADI303" s="27"/>
      <c r="ADJ303" s="27"/>
      <c r="ADK303" s="27"/>
      <c r="ADL303" s="27"/>
      <c r="ADM303" s="27"/>
      <c r="ADN303" s="27"/>
      <c r="ADO303" s="27"/>
      <c r="ADP303" s="27"/>
      <c r="ADQ303" s="27"/>
      <c r="ADR303" s="27"/>
      <c r="ADS303" s="27"/>
      <c r="ADT303" s="27"/>
      <c r="ADU303" s="27"/>
      <c r="ADV303" s="27"/>
      <c r="ADW303" s="27"/>
      <c r="ADX303" s="27"/>
      <c r="ADY303" s="27"/>
      <c r="ADZ303" s="27"/>
      <c r="AEA303" s="27"/>
      <c r="AEB303" s="27"/>
      <c r="AEC303" s="27"/>
      <c r="AED303" s="27"/>
      <c r="AEE303" s="27"/>
      <c r="AEF303" s="27"/>
      <c r="AEG303" s="27"/>
      <c r="AEH303" s="27"/>
      <c r="AEI303" s="27"/>
      <c r="AEJ303" s="27"/>
      <c r="AEK303" s="27"/>
      <c r="AEL303" s="27"/>
      <c r="AEM303" s="27"/>
      <c r="AEN303" s="27"/>
      <c r="AEO303" s="27"/>
      <c r="AEP303" s="27"/>
      <c r="AEQ303" s="27"/>
      <c r="AER303" s="27"/>
      <c r="AES303" s="27"/>
      <c r="AET303" s="27"/>
      <c r="AEU303" s="27"/>
      <c r="AEV303" s="27"/>
      <c r="AEW303" s="27"/>
      <c r="AEX303" s="27"/>
      <c r="AEY303" s="27"/>
      <c r="AEZ303" s="27"/>
      <c r="AFA303" s="27"/>
      <c r="AFB303" s="27"/>
      <c r="AFC303" s="27"/>
      <c r="AFD303" s="27"/>
      <c r="AFE303" s="27"/>
      <c r="AFF303" s="27"/>
      <c r="AFG303" s="27"/>
      <c r="AFH303" s="27"/>
      <c r="AFI303" s="27"/>
      <c r="AFJ303" s="27"/>
      <c r="AFK303" s="27"/>
      <c r="AFL303" s="27"/>
      <c r="AFM303" s="27"/>
      <c r="AFN303" s="27"/>
      <c r="AFO303" s="27"/>
      <c r="AFP303" s="27"/>
      <c r="AFQ303" s="27"/>
      <c r="AFR303" s="27"/>
      <c r="AFS303" s="27"/>
      <c r="AFT303" s="27"/>
      <c r="AFU303" s="27"/>
      <c r="AFV303" s="27"/>
      <c r="AFW303" s="27"/>
      <c r="AFX303" s="27"/>
      <c r="AFY303" s="27"/>
      <c r="AFZ303" s="27"/>
      <c r="AGA303" s="27"/>
      <c r="AGB303" s="27"/>
      <c r="AGC303" s="27"/>
      <c r="AGD303" s="27"/>
      <c r="AGE303" s="27"/>
      <c r="AGF303" s="27"/>
      <c r="AGG303" s="27"/>
      <c r="AGH303" s="27"/>
      <c r="AGI303" s="27"/>
      <c r="AGJ303" s="27"/>
      <c r="AGK303" s="27"/>
      <c r="AGL303" s="27"/>
      <c r="AGM303" s="27"/>
      <c r="AGN303" s="27"/>
      <c r="AGO303" s="27"/>
      <c r="AGP303" s="27"/>
      <c r="AGQ303" s="27"/>
      <c r="AGR303" s="27"/>
      <c r="AGS303" s="27"/>
      <c r="AGT303" s="27"/>
      <c r="AGU303" s="27"/>
      <c r="AGV303" s="27"/>
      <c r="AGW303" s="27"/>
      <c r="AGX303" s="27"/>
      <c r="AGY303" s="27"/>
      <c r="AGZ303" s="27"/>
      <c r="AHA303" s="27"/>
      <c r="AHB303" s="27"/>
      <c r="AHC303" s="27"/>
      <c r="AHD303" s="27"/>
      <c r="AHE303" s="27"/>
      <c r="AHF303" s="27"/>
      <c r="AHG303" s="27"/>
      <c r="AHH303" s="27"/>
      <c r="AHI303" s="27"/>
      <c r="AHJ303" s="27"/>
      <c r="AHK303" s="27"/>
      <c r="AHL303" s="27"/>
      <c r="AHM303" s="27"/>
      <c r="AHN303" s="27"/>
      <c r="AHO303" s="27"/>
      <c r="AHP303" s="27"/>
      <c r="AHQ303" s="27"/>
      <c r="AHR303" s="27"/>
      <c r="AHS303" s="27"/>
      <c r="AHT303" s="27"/>
      <c r="AHU303" s="27"/>
      <c r="AHV303" s="27"/>
      <c r="AHW303" s="27"/>
      <c r="AHX303" s="27"/>
      <c r="AHY303" s="27"/>
      <c r="AHZ303" s="27"/>
      <c r="AIA303" s="27"/>
      <c r="AIB303" s="27"/>
      <c r="AIC303" s="27"/>
      <c r="AID303" s="27"/>
      <c r="AIE303" s="27"/>
      <c r="AIF303" s="27"/>
      <c r="AIG303" s="27"/>
      <c r="AIH303" s="27"/>
      <c r="AII303" s="27"/>
      <c r="AIJ303" s="27"/>
      <c r="AIK303" s="27"/>
      <c r="AIL303" s="27"/>
      <c r="AIM303" s="27"/>
      <c r="AIN303" s="27"/>
      <c r="AIO303" s="27"/>
      <c r="AIP303" s="27"/>
      <c r="AIQ303" s="27"/>
      <c r="AIR303" s="27"/>
      <c r="AIS303" s="27"/>
      <c r="AIT303" s="27"/>
      <c r="AIU303" s="27"/>
      <c r="AIV303" s="27"/>
      <c r="AIW303" s="27"/>
      <c r="AIX303" s="27"/>
      <c r="AIY303" s="27"/>
      <c r="AIZ303" s="27"/>
      <c r="AJA303" s="27"/>
      <c r="AJB303" s="27"/>
      <c r="AJC303" s="27"/>
      <c r="AJD303" s="27"/>
      <c r="AJE303" s="27"/>
      <c r="AJF303" s="27"/>
      <c r="AJG303" s="27"/>
      <c r="AJH303" s="27"/>
      <c r="AJI303" s="27"/>
      <c r="AJJ303" s="27"/>
      <c r="AJK303" s="27"/>
      <c r="AJL303" s="27"/>
      <c r="AJM303" s="27"/>
      <c r="AJN303" s="27"/>
      <c r="AJO303" s="27"/>
      <c r="AJP303" s="27"/>
      <c r="AJQ303" s="27"/>
      <c r="AJR303" s="27"/>
      <c r="AJS303" s="27"/>
      <c r="AJT303" s="27"/>
      <c r="AJU303" s="27"/>
      <c r="AJV303" s="27"/>
      <c r="AJW303" s="27"/>
      <c r="AJX303" s="27"/>
      <c r="AJY303" s="27"/>
      <c r="AJZ303" s="27"/>
      <c r="AKA303" s="27"/>
      <c r="AKB303" s="27"/>
      <c r="AKC303" s="27"/>
      <c r="AKD303" s="27"/>
      <c r="AKE303" s="27"/>
      <c r="AKF303" s="27"/>
      <c r="AKG303" s="27"/>
      <c r="AKH303" s="27"/>
      <c r="AKI303" s="27"/>
      <c r="AKJ303" s="27"/>
      <c r="AKK303" s="27"/>
      <c r="AKL303" s="27"/>
      <c r="AKM303" s="27"/>
      <c r="AKN303" s="27"/>
      <c r="AKO303" s="27"/>
      <c r="AKP303" s="27"/>
      <c r="AKQ303" s="27"/>
      <c r="AKR303" s="27"/>
      <c r="AKS303" s="27"/>
      <c r="AKT303" s="27"/>
      <c r="AKU303" s="27"/>
      <c r="AKV303" s="27"/>
      <c r="AKW303" s="27"/>
      <c r="AKX303" s="27"/>
      <c r="AKY303" s="27"/>
      <c r="AKZ303" s="27"/>
      <c r="ALA303" s="27"/>
      <c r="ALB303" s="27"/>
      <c r="ALC303" s="27"/>
      <c r="ALD303" s="27"/>
      <c r="ALE303" s="27"/>
      <c r="ALF303" s="27"/>
      <c r="ALG303" s="27"/>
      <c r="ALH303" s="27"/>
      <c r="ALI303" s="27"/>
      <c r="ALJ303" s="27"/>
      <c r="ALK303" s="27"/>
      <c r="ALL303" s="27"/>
      <c r="ALM303" s="27"/>
      <c r="ALN303" s="27"/>
      <c r="ALO303" s="27"/>
      <c r="ALP303" s="27"/>
      <c r="ALQ303" s="27"/>
      <c r="ALR303" s="27"/>
      <c r="ALS303" s="27"/>
      <c r="ALT303" s="27"/>
      <c r="ALU303" s="27"/>
      <c r="ALV303" s="27"/>
      <c r="ALW303" s="27"/>
      <c r="ALX303" s="27"/>
      <c r="ALY303" s="27"/>
      <c r="ALZ303" s="27"/>
      <c r="AMA303" s="27"/>
      <c r="AMB303" s="27"/>
      <c r="AMC303" s="27"/>
      <c r="AMD303" s="27"/>
      <c r="AME303" s="27"/>
      <c r="AMF303" s="27"/>
      <c r="AMG303" s="27"/>
      <c r="AMH303" s="27"/>
    </row>
    <row r="304" spans="1:1022" s="28" customFormat="1" x14ac:dyDescent="0.2">
      <c r="A304" s="108"/>
      <c r="B304" s="57">
        <v>70146</v>
      </c>
      <c r="C304" s="23" t="s">
        <v>281</v>
      </c>
      <c r="D304" s="24" t="s">
        <v>13</v>
      </c>
      <c r="E304" s="25">
        <v>3</v>
      </c>
      <c r="F304" s="42">
        <v>560.11</v>
      </c>
      <c r="G304" s="42">
        <f t="shared" si="8"/>
        <v>691.06</v>
      </c>
      <c r="H304" s="42">
        <f t="shared" si="9"/>
        <v>2073.1799999999998</v>
      </c>
      <c r="I304" s="26">
        <v>597.45287499999995</v>
      </c>
      <c r="J304" s="27"/>
      <c r="K304" s="43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  <c r="QR304" s="27"/>
      <c r="QS304" s="27"/>
      <c r="QT304" s="27"/>
      <c r="QU304" s="27"/>
      <c r="QV304" s="27"/>
      <c r="QW304" s="27"/>
      <c r="QX304" s="27"/>
      <c r="QY304" s="27"/>
      <c r="QZ304" s="27"/>
      <c r="RA304" s="27"/>
      <c r="RB304" s="27"/>
      <c r="RC304" s="27"/>
      <c r="RD304" s="27"/>
      <c r="RE304" s="27"/>
      <c r="RF304" s="27"/>
      <c r="RG304" s="27"/>
      <c r="RH304" s="27"/>
      <c r="RI304" s="27"/>
      <c r="RJ304" s="27"/>
      <c r="RK304" s="27"/>
      <c r="RL304" s="27"/>
      <c r="RM304" s="27"/>
      <c r="RN304" s="27"/>
      <c r="RO304" s="27"/>
      <c r="RP304" s="27"/>
      <c r="RQ304" s="27"/>
      <c r="RR304" s="27"/>
      <c r="RS304" s="27"/>
      <c r="RT304" s="27"/>
      <c r="RU304" s="27"/>
      <c r="RV304" s="27"/>
      <c r="RW304" s="27"/>
      <c r="RX304" s="27"/>
      <c r="RY304" s="27"/>
      <c r="RZ304" s="27"/>
      <c r="SA304" s="27"/>
      <c r="SB304" s="27"/>
      <c r="SC304" s="27"/>
      <c r="SD304" s="27"/>
      <c r="SE304" s="27"/>
      <c r="SF304" s="27"/>
      <c r="SG304" s="27"/>
      <c r="SH304" s="27"/>
      <c r="SI304" s="27"/>
      <c r="SJ304" s="27"/>
      <c r="SK304" s="27"/>
      <c r="SL304" s="27"/>
      <c r="SM304" s="27"/>
      <c r="SN304" s="27"/>
      <c r="SO304" s="27"/>
      <c r="SP304" s="27"/>
      <c r="SQ304" s="27"/>
      <c r="SR304" s="27"/>
      <c r="SS304" s="27"/>
      <c r="ST304" s="27"/>
      <c r="SU304" s="27"/>
      <c r="SV304" s="27"/>
      <c r="SW304" s="27"/>
      <c r="SX304" s="27"/>
      <c r="SY304" s="27"/>
      <c r="SZ304" s="27"/>
      <c r="TA304" s="27"/>
      <c r="TB304" s="27"/>
      <c r="TC304" s="27"/>
      <c r="TD304" s="27"/>
      <c r="TE304" s="27"/>
      <c r="TF304" s="27"/>
      <c r="TG304" s="27"/>
      <c r="TH304" s="27"/>
      <c r="TI304" s="27"/>
      <c r="TJ304" s="27"/>
      <c r="TK304" s="27"/>
      <c r="TL304" s="27"/>
      <c r="TM304" s="27"/>
      <c r="TN304" s="27"/>
      <c r="TO304" s="27"/>
      <c r="TP304" s="27"/>
      <c r="TQ304" s="27"/>
      <c r="TR304" s="27"/>
      <c r="TS304" s="27"/>
      <c r="TT304" s="27"/>
      <c r="TU304" s="27"/>
      <c r="TV304" s="27"/>
      <c r="TW304" s="27"/>
      <c r="TX304" s="27"/>
      <c r="TY304" s="27"/>
      <c r="TZ304" s="27"/>
      <c r="UA304" s="27"/>
      <c r="UB304" s="27"/>
      <c r="UC304" s="27"/>
      <c r="UD304" s="27"/>
      <c r="UE304" s="27"/>
      <c r="UF304" s="27"/>
      <c r="UG304" s="27"/>
      <c r="UH304" s="27"/>
      <c r="UI304" s="27"/>
      <c r="UJ304" s="27"/>
      <c r="UK304" s="27"/>
      <c r="UL304" s="27"/>
      <c r="UM304" s="27"/>
      <c r="UN304" s="27"/>
      <c r="UO304" s="27"/>
      <c r="UP304" s="27"/>
      <c r="UQ304" s="27"/>
      <c r="UR304" s="27"/>
      <c r="US304" s="27"/>
      <c r="UT304" s="27"/>
      <c r="UU304" s="27"/>
      <c r="UV304" s="27"/>
      <c r="UW304" s="27"/>
      <c r="UX304" s="27"/>
      <c r="UY304" s="27"/>
      <c r="UZ304" s="27"/>
      <c r="VA304" s="27"/>
      <c r="VB304" s="27"/>
      <c r="VC304" s="27"/>
      <c r="VD304" s="27"/>
      <c r="VE304" s="27"/>
      <c r="VF304" s="27"/>
      <c r="VG304" s="27"/>
      <c r="VH304" s="27"/>
      <c r="VI304" s="27"/>
      <c r="VJ304" s="27"/>
      <c r="VK304" s="27"/>
      <c r="VL304" s="27"/>
      <c r="VM304" s="27"/>
      <c r="VN304" s="27"/>
      <c r="VO304" s="27"/>
      <c r="VP304" s="27"/>
      <c r="VQ304" s="27"/>
      <c r="VR304" s="27"/>
      <c r="VS304" s="27"/>
      <c r="VT304" s="27"/>
      <c r="VU304" s="27"/>
      <c r="VV304" s="27"/>
      <c r="VW304" s="27"/>
      <c r="VX304" s="27"/>
      <c r="VY304" s="27"/>
      <c r="VZ304" s="27"/>
      <c r="WA304" s="27"/>
      <c r="WB304" s="27"/>
      <c r="WC304" s="27"/>
      <c r="WD304" s="27"/>
      <c r="WE304" s="27"/>
      <c r="WF304" s="27"/>
      <c r="WG304" s="27"/>
      <c r="WH304" s="27"/>
      <c r="WI304" s="27"/>
      <c r="WJ304" s="27"/>
      <c r="WK304" s="27"/>
      <c r="WL304" s="27"/>
      <c r="WM304" s="27"/>
      <c r="WN304" s="27"/>
      <c r="WO304" s="27"/>
      <c r="WP304" s="27"/>
      <c r="WQ304" s="27"/>
      <c r="WR304" s="27"/>
      <c r="WS304" s="27"/>
      <c r="WT304" s="27"/>
      <c r="WU304" s="27"/>
      <c r="WV304" s="27"/>
      <c r="WW304" s="27"/>
      <c r="WX304" s="27"/>
      <c r="WY304" s="27"/>
      <c r="WZ304" s="27"/>
      <c r="XA304" s="27"/>
      <c r="XB304" s="27"/>
      <c r="XC304" s="27"/>
      <c r="XD304" s="27"/>
      <c r="XE304" s="27"/>
      <c r="XF304" s="27"/>
      <c r="XG304" s="27"/>
      <c r="XH304" s="27"/>
      <c r="XI304" s="27"/>
      <c r="XJ304" s="27"/>
      <c r="XK304" s="27"/>
      <c r="XL304" s="27"/>
      <c r="XM304" s="27"/>
      <c r="XN304" s="27"/>
      <c r="XO304" s="27"/>
      <c r="XP304" s="27"/>
      <c r="XQ304" s="27"/>
      <c r="XR304" s="27"/>
      <c r="XS304" s="27"/>
      <c r="XT304" s="27"/>
      <c r="XU304" s="27"/>
      <c r="XV304" s="27"/>
      <c r="XW304" s="27"/>
      <c r="XX304" s="27"/>
      <c r="XY304" s="27"/>
      <c r="XZ304" s="27"/>
      <c r="YA304" s="27"/>
      <c r="YB304" s="27"/>
      <c r="YC304" s="27"/>
      <c r="YD304" s="27"/>
      <c r="YE304" s="27"/>
      <c r="YF304" s="27"/>
      <c r="YG304" s="27"/>
      <c r="YH304" s="27"/>
      <c r="YI304" s="27"/>
      <c r="YJ304" s="27"/>
      <c r="YK304" s="27"/>
      <c r="YL304" s="27"/>
      <c r="YM304" s="27"/>
      <c r="YN304" s="27"/>
      <c r="YO304" s="27"/>
      <c r="YP304" s="27"/>
      <c r="YQ304" s="27"/>
      <c r="YR304" s="27"/>
      <c r="YS304" s="27"/>
      <c r="YT304" s="27"/>
      <c r="YU304" s="27"/>
      <c r="YV304" s="27"/>
      <c r="YW304" s="27"/>
      <c r="YX304" s="27"/>
      <c r="YY304" s="27"/>
      <c r="YZ304" s="27"/>
      <c r="ZA304" s="27"/>
      <c r="ZB304" s="27"/>
      <c r="ZC304" s="27"/>
      <c r="ZD304" s="27"/>
      <c r="ZE304" s="27"/>
      <c r="ZF304" s="27"/>
      <c r="ZG304" s="27"/>
      <c r="ZH304" s="27"/>
      <c r="ZI304" s="27"/>
      <c r="ZJ304" s="27"/>
      <c r="ZK304" s="27"/>
      <c r="ZL304" s="27"/>
      <c r="ZM304" s="27"/>
      <c r="ZN304" s="27"/>
      <c r="ZO304" s="27"/>
      <c r="ZP304" s="27"/>
      <c r="ZQ304" s="27"/>
      <c r="ZR304" s="27"/>
      <c r="ZS304" s="27"/>
      <c r="ZT304" s="27"/>
      <c r="ZU304" s="27"/>
      <c r="ZV304" s="27"/>
      <c r="ZW304" s="27"/>
      <c r="ZX304" s="27"/>
      <c r="ZY304" s="27"/>
      <c r="ZZ304" s="27"/>
      <c r="AAA304" s="27"/>
      <c r="AAB304" s="27"/>
      <c r="AAC304" s="27"/>
      <c r="AAD304" s="27"/>
      <c r="AAE304" s="27"/>
      <c r="AAF304" s="27"/>
      <c r="AAG304" s="27"/>
      <c r="AAH304" s="27"/>
      <c r="AAI304" s="27"/>
      <c r="AAJ304" s="27"/>
      <c r="AAK304" s="27"/>
      <c r="AAL304" s="27"/>
      <c r="AAM304" s="27"/>
      <c r="AAN304" s="27"/>
      <c r="AAO304" s="27"/>
      <c r="AAP304" s="27"/>
      <c r="AAQ304" s="27"/>
      <c r="AAR304" s="27"/>
      <c r="AAS304" s="27"/>
      <c r="AAT304" s="27"/>
      <c r="AAU304" s="27"/>
      <c r="AAV304" s="27"/>
      <c r="AAW304" s="27"/>
      <c r="AAX304" s="27"/>
      <c r="AAY304" s="27"/>
      <c r="AAZ304" s="27"/>
      <c r="ABA304" s="27"/>
      <c r="ABB304" s="27"/>
      <c r="ABC304" s="27"/>
      <c r="ABD304" s="27"/>
      <c r="ABE304" s="27"/>
      <c r="ABF304" s="27"/>
      <c r="ABG304" s="27"/>
      <c r="ABH304" s="27"/>
      <c r="ABI304" s="27"/>
      <c r="ABJ304" s="27"/>
      <c r="ABK304" s="27"/>
      <c r="ABL304" s="27"/>
      <c r="ABM304" s="27"/>
      <c r="ABN304" s="27"/>
      <c r="ABO304" s="27"/>
      <c r="ABP304" s="27"/>
      <c r="ABQ304" s="27"/>
      <c r="ABR304" s="27"/>
      <c r="ABS304" s="27"/>
      <c r="ABT304" s="27"/>
      <c r="ABU304" s="27"/>
      <c r="ABV304" s="27"/>
      <c r="ABW304" s="27"/>
      <c r="ABX304" s="27"/>
      <c r="ABY304" s="27"/>
      <c r="ABZ304" s="27"/>
      <c r="ACA304" s="27"/>
      <c r="ACB304" s="27"/>
      <c r="ACC304" s="27"/>
      <c r="ACD304" s="27"/>
      <c r="ACE304" s="27"/>
      <c r="ACF304" s="27"/>
      <c r="ACG304" s="27"/>
      <c r="ACH304" s="27"/>
      <c r="ACI304" s="27"/>
      <c r="ACJ304" s="27"/>
      <c r="ACK304" s="27"/>
      <c r="ACL304" s="27"/>
      <c r="ACM304" s="27"/>
      <c r="ACN304" s="27"/>
      <c r="ACO304" s="27"/>
      <c r="ACP304" s="27"/>
      <c r="ACQ304" s="27"/>
      <c r="ACR304" s="27"/>
      <c r="ACS304" s="27"/>
      <c r="ACT304" s="27"/>
      <c r="ACU304" s="27"/>
      <c r="ACV304" s="27"/>
      <c r="ACW304" s="27"/>
      <c r="ACX304" s="27"/>
      <c r="ACY304" s="27"/>
      <c r="ACZ304" s="27"/>
      <c r="ADA304" s="27"/>
      <c r="ADB304" s="27"/>
      <c r="ADC304" s="27"/>
      <c r="ADD304" s="27"/>
      <c r="ADE304" s="27"/>
      <c r="ADF304" s="27"/>
      <c r="ADG304" s="27"/>
      <c r="ADH304" s="27"/>
      <c r="ADI304" s="27"/>
      <c r="ADJ304" s="27"/>
      <c r="ADK304" s="27"/>
      <c r="ADL304" s="27"/>
      <c r="ADM304" s="27"/>
      <c r="ADN304" s="27"/>
      <c r="ADO304" s="27"/>
      <c r="ADP304" s="27"/>
      <c r="ADQ304" s="27"/>
      <c r="ADR304" s="27"/>
      <c r="ADS304" s="27"/>
      <c r="ADT304" s="27"/>
      <c r="ADU304" s="27"/>
      <c r="ADV304" s="27"/>
      <c r="ADW304" s="27"/>
      <c r="ADX304" s="27"/>
      <c r="ADY304" s="27"/>
      <c r="ADZ304" s="27"/>
      <c r="AEA304" s="27"/>
      <c r="AEB304" s="27"/>
      <c r="AEC304" s="27"/>
      <c r="AED304" s="27"/>
      <c r="AEE304" s="27"/>
      <c r="AEF304" s="27"/>
      <c r="AEG304" s="27"/>
      <c r="AEH304" s="27"/>
      <c r="AEI304" s="27"/>
      <c r="AEJ304" s="27"/>
      <c r="AEK304" s="27"/>
      <c r="AEL304" s="27"/>
      <c r="AEM304" s="27"/>
      <c r="AEN304" s="27"/>
      <c r="AEO304" s="27"/>
      <c r="AEP304" s="27"/>
      <c r="AEQ304" s="27"/>
      <c r="AER304" s="27"/>
      <c r="AES304" s="27"/>
      <c r="AET304" s="27"/>
      <c r="AEU304" s="27"/>
      <c r="AEV304" s="27"/>
      <c r="AEW304" s="27"/>
      <c r="AEX304" s="27"/>
      <c r="AEY304" s="27"/>
      <c r="AEZ304" s="27"/>
      <c r="AFA304" s="27"/>
      <c r="AFB304" s="27"/>
      <c r="AFC304" s="27"/>
      <c r="AFD304" s="27"/>
      <c r="AFE304" s="27"/>
      <c r="AFF304" s="27"/>
      <c r="AFG304" s="27"/>
      <c r="AFH304" s="27"/>
      <c r="AFI304" s="27"/>
      <c r="AFJ304" s="27"/>
      <c r="AFK304" s="27"/>
      <c r="AFL304" s="27"/>
      <c r="AFM304" s="27"/>
      <c r="AFN304" s="27"/>
      <c r="AFO304" s="27"/>
      <c r="AFP304" s="27"/>
      <c r="AFQ304" s="27"/>
      <c r="AFR304" s="27"/>
      <c r="AFS304" s="27"/>
      <c r="AFT304" s="27"/>
      <c r="AFU304" s="27"/>
      <c r="AFV304" s="27"/>
      <c r="AFW304" s="27"/>
      <c r="AFX304" s="27"/>
      <c r="AFY304" s="27"/>
      <c r="AFZ304" s="27"/>
      <c r="AGA304" s="27"/>
      <c r="AGB304" s="27"/>
      <c r="AGC304" s="27"/>
      <c r="AGD304" s="27"/>
      <c r="AGE304" s="27"/>
      <c r="AGF304" s="27"/>
      <c r="AGG304" s="27"/>
      <c r="AGH304" s="27"/>
      <c r="AGI304" s="27"/>
      <c r="AGJ304" s="27"/>
      <c r="AGK304" s="27"/>
      <c r="AGL304" s="27"/>
      <c r="AGM304" s="27"/>
      <c r="AGN304" s="27"/>
      <c r="AGO304" s="27"/>
      <c r="AGP304" s="27"/>
      <c r="AGQ304" s="27"/>
      <c r="AGR304" s="27"/>
      <c r="AGS304" s="27"/>
      <c r="AGT304" s="27"/>
      <c r="AGU304" s="27"/>
      <c r="AGV304" s="27"/>
      <c r="AGW304" s="27"/>
      <c r="AGX304" s="27"/>
      <c r="AGY304" s="27"/>
      <c r="AGZ304" s="27"/>
      <c r="AHA304" s="27"/>
      <c r="AHB304" s="27"/>
      <c r="AHC304" s="27"/>
      <c r="AHD304" s="27"/>
      <c r="AHE304" s="27"/>
      <c r="AHF304" s="27"/>
      <c r="AHG304" s="27"/>
      <c r="AHH304" s="27"/>
      <c r="AHI304" s="27"/>
      <c r="AHJ304" s="27"/>
      <c r="AHK304" s="27"/>
      <c r="AHL304" s="27"/>
      <c r="AHM304" s="27"/>
      <c r="AHN304" s="27"/>
      <c r="AHO304" s="27"/>
      <c r="AHP304" s="27"/>
      <c r="AHQ304" s="27"/>
      <c r="AHR304" s="27"/>
      <c r="AHS304" s="27"/>
      <c r="AHT304" s="27"/>
      <c r="AHU304" s="27"/>
      <c r="AHV304" s="27"/>
      <c r="AHW304" s="27"/>
      <c r="AHX304" s="27"/>
      <c r="AHY304" s="27"/>
      <c r="AHZ304" s="27"/>
      <c r="AIA304" s="27"/>
      <c r="AIB304" s="27"/>
      <c r="AIC304" s="27"/>
      <c r="AID304" s="27"/>
      <c r="AIE304" s="27"/>
      <c r="AIF304" s="27"/>
      <c r="AIG304" s="27"/>
      <c r="AIH304" s="27"/>
      <c r="AII304" s="27"/>
      <c r="AIJ304" s="27"/>
      <c r="AIK304" s="27"/>
      <c r="AIL304" s="27"/>
      <c r="AIM304" s="27"/>
      <c r="AIN304" s="27"/>
      <c r="AIO304" s="27"/>
      <c r="AIP304" s="27"/>
      <c r="AIQ304" s="27"/>
      <c r="AIR304" s="27"/>
      <c r="AIS304" s="27"/>
      <c r="AIT304" s="27"/>
      <c r="AIU304" s="27"/>
      <c r="AIV304" s="27"/>
      <c r="AIW304" s="27"/>
      <c r="AIX304" s="27"/>
      <c r="AIY304" s="27"/>
      <c r="AIZ304" s="27"/>
      <c r="AJA304" s="27"/>
      <c r="AJB304" s="27"/>
      <c r="AJC304" s="27"/>
      <c r="AJD304" s="27"/>
      <c r="AJE304" s="27"/>
      <c r="AJF304" s="27"/>
      <c r="AJG304" s="27"/>
      <c r="AJH304" s="27"/>
      <c r="AJI304" s="27"/>
      <c r="AJJ304" s="27"/>
      <c r="AJK304" s="27"/>
      <c r="AJL304" s="27"/>
      <c r="AJM304" s="27"/>
      <c r="AJN304" s="27"/>
      <c r="AJO304" s="27"/>
      <c r="AJP304" s="27"/>
      <c r="AJQ304" s="27"/>
      <c r="AJR304" s="27"/>
      <c r="AJS304" s="27"/>
      <c r="AJT304" s="27"/>
      <c r="AJU304" s="27"/>
      <c r="AJV304" s="27"/>
      <c r="AJW304" s="27"/>
      <c r="AJX304" s="27"/>
      <c r="AJY304" s="27"/>
      <c r="AJZ304" s="27"/>
      <c r="AKA304" s="27"/>
      <c r="AKB304" s="27"/>
      <c r="AKC304" s="27"/>
      <c r="AKD304" s="27"/>
      <c r="AKE304" s="27"/>
      <c r="AKF304" s="27"/>
      <c r="AKG304" s="27"/>
      <c r="AKH304" s="27"/>
      <c r="AKI304" s="27"/>
      <c r="AKJ304" s="27"/>
      <c r="AKK304" s="27"/>
      <c r="AKL304" s="27"/>
      <c r="AKM304" s="27"/>
      <c r="AKN304" s="27"/>
      <c r="AKO304" s="27"/>
      <c r="AKP304" s="27"/>
      <c r="AKQ304" s="27"/>
      <c r="AKR304" s="27"/>
      <c r="AKS304" s="27"/>
      <c r="AKT304" s="27"/>
      <c r="AKU304" s="27"/>
      <c r="AKV304" s="27"/>
      <c r="AKW304" s="27"/>
      <c r="AKX304" s="27"/>
      <c r="AKY304" s="27"/>
      <c r="AKZ304" s="27"/>
      <c r="ALA304" s="27"/>
      <c r="ALB304" s="27"/>
      <c r="ALC304" s="27"/>
      <c r="ALD304" s="27"/>
      <c r="ALE304" s="27"/>
      <c r="ALF304" s="27"/>
      <c r="ALG304" s="27"/>
      <c r="ALH304" s="27"/>
      <c r="ALI304" s="27"/>
      <c r="ALJ304" s="27"/>
      <c r="ALK304" s="27"/>
      <c r="ALL304" s="27"/>
      <c r="ALM304" s="27"/>
      <c r="ALN304" s="27"/>
      <c r="ALO304" s="27"/>
      <c r="ALP304" s="27"/>
      <c r="ALQ304" s="27"/>
      <c r="ALR304" s="27"/>
      <c r="ALS304" s="27"/>
      <c r="ALT304" s="27"/>
      <c r="ALU304" s="27"/>
      <c r="ALV304" s="27"/>
      <c r="ALW304" s="27"/>
      <c r="ALX304" s="27"/>
      <c r="ALY304" s="27"/>
      <c r="ALZ304" s="27"/>
      <c r="AMA304" s="27"/>
      <c r="AMB304" s="27"/>
      <c r="AMC304" s="27"/>
      <c r="AMD304" s="27"/>
      <c r="AME304" s="27"/>
      <c r="AMF304" s="27"/>
      <c r="AMG304" s="27"/>
      <c r="AMH304" s="27"/>
    </row>
    <row r="305" spans="1:1022" s="28" customFormat="1" x14ac:dyDescent="0.2">
      <c r="A305" s="108"/>
      <c r="B305" s="57">
        <v>70147</v>
      </c>
      <c r="C305" s="23" t="s">
        <v>282</v>
      </c>
      <c r="D305" s="24" t="s">
        <v>13</v>
      </c>
      <c r="E305" s="25">
        <v>3</v>
      </c>
      <c r="F305" s="42">
        <v>560.11</v>
      </c>
      <c r="G305" s="42">
        <f t="shared" si="8"/>
        <v>691.06</v>
      </c>
      <c r="H305" s="42">
        <f t="shared" si="9"/>
        <v>2073.1799999999998</v>
      </c>
      <c r="I305" s="26">
        <v>602.45237499999996</v>
      </c>
      <c r="J305" s="27"/>
      <c r="K305" s="43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  <c r="QR305" s="27"/>
      <c r="QS305" s="27"/>
      <c r="QT305" s="27"/>
      <c r="QU305" s="27"/>
      <c r="QV305" s="27"/>
      <c r="QW305" s="27"/>
      <c r="QX305" s="27"/>
      <c r="QY305" s="27"/>
      <c r="QZ305" s="27"/>
      <c r="RA305" s="27"/>
      <c r="RB305" s="27"/>
      <c r="RC305" s="27"/>
      <c r="RD305" s="27"/>
      <c r="RE305" s="27"/>
      <c r="RF305" s="27"/>
      <c r="RG305" s="27"/>
      <c r="RH305" s="27"/>
      <c r="RI305" s="27"/>
      <c r="RJ305" s="27"/>
      <c r="RK305" s="27"/>
      <c r="RL305" s="27"/>
      <c r="RM305" s="27"/>
      <c r="RN305" s="27"/>
      <c r="RO305" s="27"/>
      <c r="RP305" s="27"/>
      <c r="RQ305" s="27"/>
      <c r="RR305" s="27"/>
      <c r="RS305" s="27"/>
      <c r="RT305" s="27"/>
      <c r="RU305" s="27"/>
      <c r="RV305" s="27"/>
      <c r="RW305" s="27"/>
      <c r="RX305" s="27"/>
      <c r="RY305" s="27"/>
      <c r="RZ305" s="27"/>
      <c r="SA305" s="27"/>
      <c r="SB305" s="27"/>
      <c r="SC305" s="27"/>
      <c r="SD305" s="27"/>
      <c r="SE305" s="27"/>
      <c r="SF305" s="27"/>
      <c r="SG305" s="27"/>
      <c r="SH305" s="27"/>
      <c r="SI305" s="27"/>
      <c r="SJ305" s="27"/>
      <c r="SK305" s="27"/>
      <c r="SL305" s="27"/>
      <c r="SM305" s="27"/>
      <c r="SN305" s="27"/>
      <c r="SO305" s="27"/>
      <c r="SP305" s="27"/>
      <c r="SQ305" s="27"/>
      <c r="SR305" s="27"/>
      <c r="SS305" s="27"/>
      <c r="ST305" s="27"/>
      <c r="SU305" s="27"/>
      <c r="SV305" s="27"/>
      <c r="SW305" s="27"/>
      <c r="SX305" s="27"/>
      <c r="SY305" s="27"/>
      <c r="SZ305" s="27"/>
      <c r="TA305" s="27"/>
      <c r="TB305" s="27"/>
      <c r="TC305" s="27"/>
      <c r="TD305" s="27"/>
      <c r="TE305" s="27"/>
      <c r="TF305" s="27"/>
      <c r="TG305" s="27"/>
      <c r="TH305" s="27"/>
      <c r="TI305" s="27"/>
      <c r="TJ305" s="27"/>
      <c r="TK305" s="27"/>
      <c r="TL305" s="27"/>
      <c r="TM305" s="27"/>
      <c r="TN305" s="27"/>
      <c r="TO305" s="27"/>
      <c r="TP305" s="27"/>
      <c r="TQ305" s="27"/>
      <c r="TR305" s="27"/>
      <c r="TS305" s="27"/>
      <c r="TT305" s="27"/>
      <c r="TU305" s="27"/>
      <c r="TV305" s="27"/>
      <c r="TW305" s="27"/>
      <c r="TX305" s="27"/>
      <c r="TY305" s="27"/>
      <c r="TZ305" s="27"/>
      <c r="UA305" s="27"/>
      <c r="UB305" s="27"/>
      <c r="UC305" s="27"/>
      <c r="UD305" s="27"/>
      <c r="UE305" s="27"/>
      <c r="UF305" s="27"/>
      <c r="UG305" s="27"/>
      <c r="UH305" s="27"/>
      <c r="UI305" s="27"/>
      <c r="UJ305" s="27"/>
      <c r="UK305" s="27"/>
      <c r="UL305" s="27"/>
      <c r="UM305" s="27"/>
      <c r="UN305" s="27"/>
      <c r="UO305" s="27"/>
      <c r="UP305" s="27"/>
      <c r="UQ305" s="27"/>
      <c r="UR305" s="27"/>
      <c r="US305" s="27"/>
      <c r="UT305" s="27"/>
      <c r="UU305" s="27"/>
      <c r="UV305" s="27"/>
      <c r="UW305" s="27"/>
      <c r="UX305" s="27"/>
      <c r="UY305" s="27"/>
      <c r="UZ305" s="27"/>
      <c r="VA305" s="27"/>
      <c r="VB305" s="27"/>
      <c r="VC305" s="27"/>
      <c r="VD305" s="27"/>
      <c r="VE305" s="27"/>
      <c r="VF305" s="27"/>
      <c r="VG305" s="27"/>
      <c r="VH305" s="27"/>
      <c r="VI305" s="27"/>
      <c r="VJ305" s="27"/>
      <c r="VK305" s="27"/>
      <c r="VL305" s="27"/>
      <c r="VM305" s="27"/>
      <c r="VN305" s="27"/>
      <c r="VO305" s="27"/>
      <c r="VP305" s="27"/>
      <c r="VQ305" s="27"/>
      <c r="VR305" s="27"/>
      <c r="VS305" s="27"/>
      <c r="VT305" s="27"/>
      <c r="VU305" s="27"/>
      <c r="VV305" s="27"/>
      <c r="VW305" s="27"/>
      <c r="VX305" s="27"/>
      <c r="VY305" s="27"/>
      <c r="VZ305" s="27"/>
      <c r="WA305" s="27"/>
      <c r="WB305" s="27"/>
      <c r="WC305" s="27"/>
      <c r="WD305" s="27"/>
      <c r="WE305" s="27"/>
      <c r="WF305" s="27"/>
      <c r="WG305" s="27"/>
      <c r="WH305" s="27"/>
      <c r="WI305" s="27"/>
      <c r="WJ305" s="27"/>
      <c r="WK305" s="27"/>
      <c r="WL305" s="27"/>
      <c r="WM305" s="27"/>
      <c r="WN305" s="27"/>
      <c r="WO305" s="27"/>
      <c r="WP305" s="27"/>
      <c r="WQ305" s="27"/>
      <c r="WR305" s="27"/>
      <c r="WS305" s="27"/>
      <c r="WT305" s="27"/>
      <c r="WU305" s="27"/>
      <c r="WV305" s="27"/>
      <c r="WW305" s="27"/>
      <c r="WX305" s="27"/>
      <c r="WY305" s="27"/>
      <c r="WZ305" s="27"/>
      <c r="XA305" s="27"/>
      <c r="XB305" s="27"/>
      <c r="XC305" s="27"/>
      <c r="XD305" s="27"/>
      <c r="XE305" s="27"/>
      <c r="XF305" s="27"/>
      <c r="XG305" s="27"/>
      <c r="XH305" s="27"/>
      <c r="XI305" s="27"/>
      <c r="XJ305" s="27"/>
      <c r="XK305" s="27"/>
      <c r="XL305" s="27"/>
      <c r="XM305" s="27"/>
      <c r="XN305" s="27"/>
      <c r="XO305" s="27"/>
      <c r="XP305" s="27"/>
      <c r="XQ305" s="27"/>
      <c r="XR305" s="27"/>
      <c r="XS305" s="27"/>
      <c r="XT305" s="27"/>
      <c r="XU305" s="27"/>
      <c r="XV305" s="27"/>
      <c r="XW305" s="27"/>
      <c r="XX305" s="27"/>
      <c r="XY305" s="27"/>
      <c r="XZ305" s="27"/>
      <c r="YA305" s="27"/>
      <c r="YB305" s="27"/>
      <c r="YC305" s="27"/>
      <c r="YD305" s="27"/>
      <c r="YE305" s="27"/>
      <c r="YF305" s="27"/>
      <c r="YG305" s="27"/>
      <c r="YH305" s="27"/>
      <c r="YI305" s="27"/>
      <c r="YJ305" s="27"/>
      <c r="YK305" s="27"/>
      <c r="YL305" s="27"/>
      <c r="YM305" s="27"/>
      <c r="YN305" s="27"/>
      <c r="YO305" s="27"/>
      <c r="YP305" s="27"/>
      <c r="YQ305" s="27"/>
      <c r="YR305" s="27"/>
      <c r="YS305" s="27"/>
      <c r="YT305" s="27"/>
      <c r="YU305" s="27"/>
      <c r="YV305" s="27"/>
      <c r="YW305" s="27"/>
      <c r="YX305" s="27"/>
      <c r="YY305" s="27"/>
      <c r="YZ305" s="27"/>
      <c r="ZA305" s="27"/>
      <c r="ZB305" s="27"/>
      <c r="ZC305" s="27"/>
      <c r="ZD305" s="27"/>
      <c r="ZE305" s="27"/>
      <c r="ZF305" s="27"/>
      <c r="ZG305" s="27"/>
      <c r="ZH305" s="27"/>
      <c r="ZI305" s="27"/>
      <c r="ZJ305" s="27"/>
      <c r="ZK305" s="27"/>
      <c r="ZL305" s="27"/>
      <c r="ZM305" s="27"/>
      <c r="ZN305" s="27"/>
      <c r="ZO305" s="27"/>
      <c r="ZP305" s="27"/>
      <c r="ZQ305" s="27"/>
      <c r="ZR305" s="27"/>
      <c r="ZS305" s="27"/>
      <c r="ZT305" s="27"/>
      <c r="ZU305" s="27"/>
      <c r="ZV305" s="27"/>
      <c r="ZW305" s="27"/>
      <c r="ZX305" s="27"/>
      <c r="ZY305" s="27"/>
      <c r="ZZ305" s="27"/>
      <c r="AAA305" s="27"/>
      <c r="AAB305" s="27"/>
      <c r="AAC305" s="27"/>
      <c r="AAD305" s="27"/>
      <c r="AAE305" s="27"/>
      <c r="AAF305" s="27"/>
      <c r="AAG305" s="27"/>
      <c r="AAH305" s="27"/>
      <c r="AAI305" s="27"/>
      <c r="AAJ305" s="27"/>
      <c r="AAK305" s="27"/>
      <c r="AAL305" s="27"/>
      <c r="AAM305" s="27"/>
      <c r="AAN305" s="27"/>
      <c r="AAO305" s="27"/>
      <c r="AAP305" s="27"/>
      <c r="AAQ305" s="27"/>
      <c r="AAR305" s="27"/>
      <c r="AAS305" s="27"/>
      <c r="AAT305" s="27"/>
      <c r="AAU305" s="27"/>
      <c r="AAV305" s="27"/>
      <c r="AAW305" s="27"/>
      <c r="AAX305" s="27"/>
      <c r="AAY305" s="27"/>
      <c r="AAZ305" s="27"/>
      <c r="ABA305" s="27"/>
      <c r="ABB305" s="27"/>
      <c r="ABC305" s="27"/>
      <c r="ABD305" s="27"/>
      <c r="ABE305" s="27"/>
      <c r="ABF305" s="27"/>
      <c r="ABG305" s="27"/>
      <c r="ABH305" s="27"/>
      <c r="ABI305" s="27"/>
      <c r="ABJ305" s="27"/>
      <c r="ABK305" s="27"/>
      <c r="ABL305" s="27"/>
      <c r="ABM305" s="27"/>
      <c r="ABN305" s="27"/>
      <c r="ABO305" s="27"/>
      <c r="ABP305" s="27"/>
      <c r="ABQ305" s="27"/>
      <c r="ABR305" s="27"/>
      <c r="ABS305" s="27"/>
      <c r="ABT305" s="27"/>
      <c r="ABU305" s="27"/>
      <c r="ABV305" s="27"/>
      <c r="ABW305" s="27"/>
      <c r="ABX305" s="27"/>
      <c r="ABY305" s="27"/>
      <c r="ABZ305" s="27"/>
      <c r="ACA305" s="27"/>
      <c r="ACB305" s="27"/>
      <c r="ACC305" s="27"/>
      <c r="ACD305" s="27"/>
      <c r="ACE305" s="27"/>
      <c r="ACF305" s="27"/>
      <c r="ACG305" s="27"/>
      <c r="ACH305" s="27"/>
      <c r="ACI305" s="27"/>
      <c r="ACJ305" s="27"/>
      <c r="ACK305" s="27"/>
      <c r="ACL305" s="27"/>
      <c r="ACM305" s="27"/>
      <c r="ACN305" s="27"/>
      <c r="ACO305" s="27"/>
      <c r="ACP305" s="27"/>
      <c r="ACQ305" s="27"/>
      <c r="ACR305" s="27"/>
      <c r="ACS305" s="27"/>
      <c r="ACT305" s="27"/>
      <c r="ACU305" s="27"/>
      <c r="ACV305" s="27"/>
      <c r="ACW305" s="27"/>
      <c r="ACX305" s="27"/>
      <c r="ACY305" s="27"/>
      <c r="ACZ305" s="27"/>
      <c r="ADA305" s="27"/>
      <c r="ADB305" s="27"/>
      <c r="ADC305" s="27"/>
      <c r="ADD305" s="27"/>
      <c r="ADE305" s="27"/>
      <c r="ADF305" s="27"/>
      <c r="ADG305" s="27"/>
      <c r="ADH305" s="27"/>
      <c r="ADI305" s="27"/>
      <c r="ADJ305" s="27"/>
      <c r="ADK305" s="27"/>
      <c r="ADL305" s="27"/>
      <c r="ADM305" s="27"/>
      <c r="ADN305" s="27"/>
      <c r="ADO305" s="27"/>
      <c r="ADP305" s="27"/>
      <c r="ADQ305" s="27"/>
      <c r="ADR305" s="27"/>
      <c r="ADS305" s="27"/>
      <c r="ADT305" s="27"/>
      <c r="ADU305" s="27"/>
      <c r="ADV305" s="27"/>
      <c r="ADW305" s="27"/>
      <c r="ADX305" s="27"/>
      <c r="ADY305" s="27"/>
      <c r="ADZ305" s="27"/>
      <c r="AEA305" s="27"/>
      <c r="AEB305" s="27"/>
      <c r="AEC305" s="27"/>
      <c r="AED305" s="27"/>
      <c r="AEE305" s="27"/>
      <c r="AEF305" s="27"/>
      <c r="AEG305" s="27"/>
      <c r="AEH305" s="27"/>
      <c r="AEI305" s="27"/>
      <c r="AEJ305" s="27"/>
      <c r="AEK305" s="27"/>
      <c r="AEL305" s="27"/>
      <c r="AEM305" s="27"/>
      <c r="AEN305" s="27"/>
      <c r="AEO305" s="27"/>
      <c r="AEP305" s="27"/>
      <c r="AEQ305" s="27"/>
      <c r="AER305" s="27"/>
      <c r="AES305" s="27"/>
      <c r="AET305" s="27"/>
      <c r="AEU305" s="27"/>
      <c r="AEV305" s="27"/>
      <c r="AEW305" s="27"/>
      <c r="AEX305" s="27"/>
      <c r="AEY305" s="27"/>
      <c r="AEZ305" s="27"/>
      <c r="AFA305" s="27"/>
      <c r="AFB305" s="27"/>
      <c r="AFC305" s="27"/>
      <c r="AFD305" s="27"/>
      <c r="AFE305" s="27"/>
      <c r="AFF305" s="27"/>
      <c r="AFG305" s="27"/>
      <c r="AFH305" s="27"/>
      <c r="AFI305" s="27"/>
      <c r="AFJ305" s="27"/>
      <c r="AFK305" s="27"/>
      <c r="AFL305" s="27"/>
      <c r="AFM305" s="27"/>
      <c r="AFN305" s="27"/>
      <c r="AFO305" s="27"/>
      <c r="AFP305" s="27"/>
      <c r="AFQ305" s="27"/>
      <c r="AFR305" s="27"/>
      <c r="AFS305" s="27"/>
      <c r="AFT305" s="27"/>
      <c r="AFU305" s="27"/>
      <c r="AFV305" s="27"/>
      <c r="AFW305" s="27"/>
      <c r="AFX305" s="27"/>
      <c r="AFY305" s="27"/>
      <c r="AFZ305" s="27"/>
      <c r="AGA305" s="27"/>
      <c r="AGB305" s="27"/>
      <c r="AGC305" s="27"/>
      <c r="AGD305" s="27"/>
      <c r="AGE305" s="27"/>
      <c r="AGF305" s="27"/>
      <c r="AGG305" s="27"/>
      <c r="AGH305" s="27"/>
      <c r="AGI305" s="27"/>
      <c r="AGJ305" s="27"/>
      <c r="AGK305" s="27"/>
      <c r="AGL305" s="27"/>
      <c r="AGM305" s="27"/>
      <c r="AGN305" s="27"/>
      <c r="AGO305" s="27"/>
      <c r="AGP305" s="27"/>
      <c r="AGQ305" s="27"/>
      <c r="AGR305" s="27"/>
      <c r="AGS305" s="27"/>
      <c r="AGT305" s="27"/>
      <c r="AGU305" s="27"/>
      <c r="AGV305" s="27"/>
      <c r="AGW305" s="27"/>
      <c r="AGX305" s="27"/>
      <c r="AGY305" s="27"/>
      <c r="AGZ305" s="27"/>
      <c r="AHA305" s="27"/>
      <c r="AHB305" s="27"/>
      <c r="AHC305" s="27"/>
      <c r="AHD305" s="27"/>
      <c r="AHE305" s="27"/>
      <c r="AHF305" s="27"/>
      <c r="AHG305" s="27"/>
      <c r="AHH305" s="27"/>
      <c r="AHI305" s="27"/>
      <c r="AHJ305" s="27"/>
      <c r="AHK305" s="27"/>
      <c r="AHL305" s="27"/>
      <c r="AHM305" s="27"/>
      <c r="AHN305" s="27"/>
      <c r="AHO305" s="27"/>
      <c r="AHP305" s="27"/>
      <c r="AHQ305" s="27"/>
      <c r="AHR305" s="27"/>
      <c r="AHS305" s="27"/>
      <c r="AHT305" s="27"/>
      <c r="AHU305" s="27"/>
      <c r="AHV305" s="27"/>
      <c r="AHW305" s="27"/>
      <c r="AHX305" s="27"/>
      <c r="AHY305" s="27"/>
      <c r="AHZ305" s="27"/>
      <c r="AIA305" s="27"/>
      <c r="AIB305" s="27"/>
      <c r="AIC305" s="27"/>
      <c r="AID305" s="27"/>
      <c r="AIE305" s="27"/>
      <c r="AIF305" s="27"/>
      <c r="AIG305" s="27"/>
      <c r="AIH305" s="27"/>
      <c r="AII305" s="27"/>
      <c r="AIJ305" s="27"/>
      <c r="AIK305" s="27"/>
      <c r="AIL305" s="27"/>
      <c r="AIM305" s="27"/>
      <c r="AIN305" s="27"/>
      <c r="AIO305" s="27"/>
      <c r="AIP305" s="27"/>
      <c r="AIQ305" s="27"/>
      <c r="AIR305" s="27"/>
      <c r="AIS305" s="27"/>
      <c r="AIT305" s="27"/>
      <c r="AIU305" s="27"/>
      <c r="AIV305" s="27"/>
      <c r="AIW305" s="27"/>
      <c r="AIX305" s="27"/>
      <c r="AIY305" s="27"/>
      <c r="AIZ305" s="27"/>
      <c r="AJA305" s="27"/>
      <c r="AJB305" s="27"/>
      <c r="AJC305" s="27"/>
      <c r="AJD305" s="27"/>
      <c r="AJE305" s="27"/>
      <c r="AJF305" s="27"/>
      <c r="AJG305" s="27"/>
      <c r="AJH305" s="27"/>
      <c r="AJI305" s="27"/>
      <c r="AJJ305" s="27"/>
      <c r="AJK305" s="27"/>
      <c r="AJL305" s="27"/>
      <c r="AJM305" s="27"/>
      <c r="AJN305" s="27"/>
      <c r="AJO305" s="27"/>
      <c r="AJP305" s="27"/>
      <c r="AJQ305" s="27"/>
      <c r="AJR305" s="27"/>
      <c r="AJS305" s="27"/>
      <c r="AJT305" s="27"/>
      <c r="AJU305" s="27"/>
      <c r="AJV305" s="27"/>
      <c r="AJW305" s="27"/>
      <c r="AJX305" s="27"/>
      <c r="AJY305" s="27"/>
      <c r="AJZ305" s="27"/>
      <c r="AKA305" s="27"/>
      <c r="AKB305" s="27"/>
      <c r="AKC305" s="27"/>
      <c r="AKD305" s="27"/>
      <c r="AKE305" s="27"/>
      <c r="AKF305" s="27"/>
      <c r="AKG305" s="27"/>
      <c r="AKH305" s="27"/>
      <c r="AKI305" s="27"/>
      <c r="AKJ305" s="27"/>
      <c r="AKK305" s="27"/>
      <c r="AKL305" s="27"/>
      <c r="AKM305" s="27"/>
      <c r="AKN305" s="27"/>
      <c r="AKO305" s="27"/>
      <c r="AKP305" s="27"/>
      <c r="AKQ305" s="27"/>
      <c r="AKR305" s="27"/>
      <c r="AKS305" s="27"/>
      <c r="AKT305" s="27"/>
      <c r="AKU305" s="27"/>
      <c r="AKV305" s="27"/>
      <c r="AKW305" s="27"/>
      <c r="AKX305" s="27"/>
      <c r="AKY305" s="27"/>
      <c r="AKZ305" s="27"/>
      <c r="ALA305" s="27"/>
      <c r="ALB305" s="27"/>
      <c r="ALC305" s="27"/>
      <c r="ALD305" s="27"/>
      <c r="ALE305" s="27"/>
      <c r="ALF305" s="27"/>
      <c r="ALG305" s="27"/>
      <c r="ALH305" s="27"/>
      <c r="ALI305" s="27"/>
      <c r="ALJ305" s="27"/>
      <c r="ALK305" s="27"/>
      <c r="ALL305" s="27"/>
      <c r="ALM305" s="27"/>
      <c r="ALN305" s="27"/>
      <c r="ALO305" s="27"/>
      <c r="ALP305" s="27"/>
      <c r="ALQ305" s="27"/>
      <c r="ALR305" s="27"/>
      <c r="ALS305" s="27"/>
      <c r="ALT305" s="27"/>
      <c r="ALU305" s="27"/>
      <c r="ALV305" s="27"/>
      <c r="ALW305" s="27"/>
      <c r="ALX305" s="27"/>
      <c r="ALY305" s="27"/>
      <c r="ALZ305" s="27"/>
      <c r="AMA305" s="27"/>
      <c r="AMB305" s="27"/>
      <c r="AMC305" s="27"/>
      <c r="AMD305" s="27"/>
      <c r="AME305" s="27"/>
      <c r="AMF305" s="27"/>
      <c r="AMG305" s="27"/>
      <c r="AMH305" s="27"/>
    </row>
    <row r="306" spans="1:1022" s="28" customFormat="1" x14ac:dyDescent="0.2">
      <c r="A306" s="108"/>
      <c r="B306" s="57">
        <v>70148</v>
      </c>
      <c r="C306" s="23" t="s">
        <v>283</v>
      </c>
      <c r="D306" s="24" t="s">
        <v>13</v>
      </c>
      <c r="E306" s="25">
        <v>3</v>
      </c>
      <c r="F306" s="42">
        <v>631.66999999999996</v>
      </c>
      <c r="G306" s="42">
        <f t="shared" si="8"/>
        <v>779.35</v>
      </c>
      <c r="H306" s="42">
        <f t="shared" si="9"/>
        <v>2338.0500000000002</v>
      </c>
      <c r="I306" s="26">
        <v>677.64687500000002</v>
      </c>
      <c r="J306" s="27"/>
      <c r="K306" s="43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  <c r="QR306" s="27"/>
      <c r="QS306" s="27"/>
      <c r="QT306" s="27"/>
      <c r="QU306" s="27"/>
      <c r="QV306" s="27"/>
      <c r="QW306" s="27"/>
      <c r="QX306" s="27"/>
      <c r="QY306" s="27"/>
      <c r="QZ306" s="27"/>
      <c r="RA306" s="27"/>
      <c r="RB306" s="27"/>
      <c r="RC306" s="27"/>
      <c r="RD306" s="27"/>
      <c r="RE306" s="27"/>
      <c r="RF306" s="27"/>
      <c r="RG306" s="27"/>
      <c r="RH306" s="27"/>
      <c r="RI306" s="27"/>
      <c r="RJ306" s="27"/>
      <c r="RK306" s="27"/>
      <c r="RL306" s="27"/>
      <c r="RM306" s="27"/>
      <c r="RN306" s="27"/>
      <c r="RO306" s="27"/>
      <c r="RP306" s="27"/>
      <c r="RQ306" s="27"/>
      <c r="RR306" s="27"/>
      <c r="RS306" s="27"/>
      <c r="RT306" s="27"/>
      <c r="RU306" s="27"/>
      <c r="RV306" s="27"/>
      <c r="RW306" s="27"/>
      <c r="RX306" s="27"/>
      <c r="RY306" s="27"/>
      <c r="RZ306" s="27"/>
      <c r="SA306" s="27"/>
      <c r="SB306" s="27"/>
      <c r="SC306" s="27"/>
      <c r="SD306" s="27"/>
      <c r="SE306" s="27"/>
      <c r="SF306" s="27"/>
      <c r="SG306" s="27"/>
      <c r="SH306" s="27"/>
      <c r="SI306" s="27"/>
      <c r="SJ306" s="27"/>
      <c r="SK306" s="27"/>
      <c r="SL306" s="27"/>
      <c r="SM306" s="27"/>
      <c r="SN306" s="27"/>
      <c r="SO306" s="27"/>
      <c r="SP306" s="27"/>
      <c r="SQ306" s="27"/>
      <c r="SR306" s="27"/>
      <c r="SS306" s="27"/>
      <c r="ST306" s="27"/>
      <c r="SU306" s="27"/>
      <c r="SV306" s="27"/>
      <c r="SW306" s="27"/>
      <c r="SX306" s="27"/>
      <c r="SY306" s="27"/>
      <c r="SZ306" s="27"/>
      <c r="TA306" s="27"/>
      <c r="TB306" s="27"/>
      <c r="TC306" s="27"/>
      <c r="TD306" s="27"/>
      <c r="TE306" s="27"/>
      <c r="TF306" s="27"/>
      <c r="TG306" s="27"/>
      <c r="TH306" s="27"/>
      <c r="TI306" s="27"/>
      <c r="TJ306" s="27"/>
      <c r="TK306" s="27"/>
      <c r="TL306" s="27"/>
      <c r="TM306" s="27"/>
      <c r="TN306" s="27"/>
      <c r="TO306" s="27"/>
      <c r="TP306" s="27"/>
      <c r="TQ306" s="27"/>
      <c r="TR306" s="27"/>
      <c r="TS306" s="27"/>
      <c r="TT306" s="27"/>
      <c r="TU306" s="27"/>
      <c r="TV306" s="27"/>
      <c r="TW306" s="27"/>
      <c r="TX306" s="27"/>
      <c r="TY306" s="27"/>
      <c r="TZ306" s="27"/>
      <c r="UA306" s="27"/>
      <c r="UB306" s="27"/>
      <c r="UC306" s="27"/>
      <c r="UD306" s="27"/>
      <c r="UE306" s="27"/>
      <c r="UF306" s="27"/>
      <c r="UG306" s="27"/>
      <c r="UH306" s="27"/>
      <c r="UI306" s="27"/>
      <c r="UJ306" s="27"/>
      <c r="UK306" s="27"/>
      <c r="UL306" s="27"/>
      <c r="UM306" s="27"/>
      <c r="UN306" s="27"/>
      <c r="UO306" s="27"/>
      <c r="UP306" s="27"/>
      <c r="UQ306" s="27"/>
      <c r="UR306" s="27"/>
      <c r="US306" s="27"/>
      <c r="UT306" s="27"/>
      <c r="UU306" s="27"/>
      <c r="UV306" s="27"/>
      <c r="UW306" s="27"/>
      <c r="UX306" s="27"/>
      <c r="UY306" s="27"/>
      <c r="UZ306" s="27"/>
      <c r="VA306" s="27"/>
      <c r="VB306" s="27"/>
      <c r="VC306" s="27"/>
      <c r="VD306" s="27"/>
      <c r="VE306" s="27"/>
      <c r="VF306" s="27"/>
      <c r="VG306" s="27"/>
      <c r="VH306" s="27"/>
      <c r="VI306" s="27"/>
      <c r="VJ306" s="27"/>
      <c r="VK306" s="27"/>
      <c r="VL306" s="27"/>
      <c r="VM306" s="27"/>
      <c r="VN306" s="27"/>
      <c r="VO306" s="27"/>
      <c r="VP306" s="27"/>
      <c r="VQ306" s="27"/>
      <c r="VR306" s="27"/>
      <c r="VS306" s="27"/>
      <c r="VT306" s="27"/>
      <c r="VU306" s="27"/>
      <c r="VV306" s="27"/>
      <c r="VW306" s="27"/>
      <c r="VX306" s="27"/>
      <c r="VY306" s="27"/>
      <c r="VZ306" s="27"/>
      <c r="WA306" s="27"/>
      <c r="WB306" s="27"/>
      <c r="WC306" s="27"/>
      <c r="WD306" s="27"/>
      <c r="WE306" s="27"/>
      <c r="WF306" s="27"/>
      <c r="WG306" s="27"/>
      <c r="WH306" s="27"/>
      <c r="WI306" s="27"/>
      <c r="WJ306" s="27"/>
      <c r="WK306" s="27"/>
      <c r="WL306" s="27"/>
      <c r="WM306" s="27"/>
      <c r="WN306" s="27"/>
      <c r="WO306" s="27"/>
      <c r="WP306" s="27"/>
      <c r="WQ306" s="27"/>
      <c r="WR306" s="27"/>
      <c r="WS306" s="27"/>
      <c r="WT306" s="27"/>
      <c r="WU306" s="27"/>
      <c r="WV306" s="27"/>
      <c r="WW306" s="27"/>
      <c r="WX306" s="27"/>
      <c r="WY306" s="27"/>
      <c r="WZ306" s="27"/>
      <c r="XA306" s="27"/>
      <c r="XB306" s="27"/>
      <c r="XC306" s="27"/>
      <c r="XD306" s="27"/>
      <c r="XE306" s="27"/>
      <c r="XF306" s="27"/>
      <c r="XG306" s="27"/>
      <c r="XH306" s="27"/>
      <c r="XI306" s="27"/>
      <c r="XJ306" s="27"/>
      <c r="XK306" s="27"/>
      <c r="XL306" s="27"/>
      <c r="XM306" s="27"/>
      <c r="XN306" s="27"/>
      <c r="XO306" s="27"/>
      <c r="XP306" s="27"/>
      <c r="XQ306" s="27"/>
      <c r="XR306" s="27"/>
      <c r="XS306" s="27"/>
      <c r="XT306" s="27"/>
      <c r="XU306" s="27"/>
      <c r="XV306" s="27"/>
      <c r="XW306" s="27"/>
      <c r="XX306" s="27"/>
      <c r="XY306" s="27"/>
      <c r="XZ306" s="27"/>
      <c r="YA306" s="27"/>
      <c r="YB306" s="27"/>
      <c r="YC306" s="27"/>
      <c r="YD306" s="27"/>
      <c r="YE306" s="27"/>
      <c r="YF306" s="27"/>
      <c r="YG306" s="27"/>
      <c r="YH306" s="27"/>
      <c r="YI306" s="27"/>
      <c r="YJ306" s="27"/>
      <c r="YK306" s="27"/>
      <c r="YL306" s="27"/>
      <c r="YM306" s="27"/>
      <c r="YN306" s="27"/>
      <c r="YO306" s="27"/>
      <c r="YP306" s="27"/>
      <c r="YQ306" s="27"/>
      <c r="YR306" s="27"/>
      <c r="YS306" s="27"/>
      <c r="YT306" s="27"/>
      <c r="YU306" s="27"/>
      <c r="YV306" s="27"/>
      <c r="YW306" s="27"/>
      <c r="YX306" s="27"/>
      <c r="YY306" s="27"/>
      <c r="YZ306" s="27"/>
      <c r="ZA306" s="27"/>
      <c r="ZB306" s="27"/>
      <c r="ZC306" s="27"/>
      <c r="ZD306" s="27"/>
      <c r="ZE306" s="27"/>
      <c r="ZF306" s="27"/>
      <c r="ZG306" s="27"/>
      <c r="ZH306" s="27"/>
      <c r="ZI306" s="27"/>
      <c r="ZJ306" s="27"/>
      <c r="ZK306" s="27"/>
      <c r="ZL306" s="27"/>
      <c r="ZM306" s="27"/>
      <c r="ZN306" s="27"/>
      <c r="ZO306" s="27"/>
      <c r="ZP306" s="27"/>
      <c r="ZQ306" s="27"/>
      <c r="ZR306" s="27"/>
      <c r="ZS306" s="27"/>
      <c r="ZT306" s="27"/>
      <c r="ZU306" s="27"/>
      <c r="ZV306" s="27"/>
      <c r="ZW306" s="27"/>
      <c r="ZX306" s="27"/>
      <c r="ZY306" s="27"/>
      <c r="ZZ306" s="27"/>
      <c r="AAA306" s="27"/>
      <c r="AAB306" s="27"/>
      <c r="AAC306" s="27"/>
      <c r="AAD306" s="27"/>
      <c r="AAE306" s="27"/>
      <c r="AAF306" s="27"/>
      <c r="AAG306" s="27"/>
      <c r="AAH306" s="27"/>
      <c r="AAI306" s="27"/>
      <c r="AAJ306" s="27"/>
      <c r="AAK306" s="27"/>
      <c r="AAL306" s="27"/>
      <c r="AAM306" s="27"/>
      <c r="AAN306" s="27"/>
      <c r="AAO306" s="27"/>
      <c r="AAP306" s="27"/>
      <c r="AAQ306" s="27"/>
      <c r="AAR306" s="27"/>
      <c r="AAS306" s="27"/>
      <c r="AAT306" s="27"/>
      <c r="AAU306" s="27"/>
      <c r="AAV306" s="27"/>
      <c r="AAW306" s="27"/>
      <c r="AAX306" s="27"/>
      <c r="AAY306" s="27"/>
      <c r="AAZ306" s="27"/>
      <c r="ABA306" s="27"/>
      <c r="ABB306" s="27"/>
      <c r="ABC306" s="27"/>
      <c r="ABD306" s="27"/>
      <c r="ABE306" s="27"/>
      <c r="ABF306" s="27"/>
      <c r="ABG306" s="27"/>
      <c r="ABH306" s="27"/>
      <c r="ABI306" s="27"/>
      <c r="ABJ306" s="27"/>
      <c r="ABK306" s="27"/>
      <c r="ABL306" s="27"/>
      <c r="ABM306" s="27"/>
      <c r="ABN306" s="27"/>
      <c r="ABO306" s="27"/>
      <c r="ABP306" s="27"/>
      <c r="ABQ306" s="27"/>
      <c r="ABR306" s="27"/>
      <c r="ABS306" s="27"/>
      <c r="ABT306" s="27"/>
      <c r="ABU306" s="27"/>
      <c r="ABV306" s="27"/>
      <c r="ABW306" s="27"/>
      <c r="ABX306" s="27"/>
      <c r="ABY306" s="27"/>
      <c r="ABZ306" s="27"/>
      <c r="ACA306" s="27"/>
      <c r="ACB306" s="27"/>
      <c r="ACC306" s="27"/>
      <c r="ACD306" s="27"/>
      <c r="ACE306" s="27"/>
      <c r="ACF306" s="27"/>
      <c r="ACG306" s="27"/>
      <c r="ACH306" s="27"/>
      <c r="ACI306" s="27"/>
      <c r="ACJ306" s="27"/>
      <c r="ACK306" s="27"/>
      <c r="ACL306" s="27"/>
      <c r="ACM306" s="27"/>
      <c r="ACN306" s="27"/>
      <c r="ACO306" s="27"/>
      <c r="ACP306" s="27"/>
      <c r="ACQ306" s="27"/>
      <c r="ACR306" s="27"/>
      <c r="ACS306" s="27"/>
      <c r="ACT306" s="27"/>
      <c r="ACU306" s="27"/>
      <c r="ACV306" s="27"/>
      <c r="ACW306" s="27"/>
      <c r="ACX306" s="27"/>
      <c r="ACY306" s="27"/>
      <c r="ACZ306" s="27"/>
      <c r="ADA306" s="27"/>
      <c r="ADB306" s="27"/>
      <c r="ADC306" s="27"/>
      <c r="ADD306" s="27"/>
      <c r="ADE306" s="27"/>
      <c r="ADF306" s="27"/>
      <c r="ADG306" s="27"/>
      <c r="ADH306" s="27"/>
      <c r="ADI306" s="27"/>
      <c r="ADJ306" s="27"/>
      <c r="ADK306" s="27"/>
      <c r="ADL306" s="27"/>
      <c r="ADM306" s="27"/>
      <c r="ADN306" s="27"/>
      <c r="ADO306" s="27"/>
      <c r="ADP306" s="27"/>
      <c r="ADQ306" s="27"/>
      <c r="ADR306" s="27"/>
      <c r="ADS306" s="27"/>
      <c r="ADT306" s="27"/>
      <c r="ADU306" s="27"/>
      <c r="ADV306" s="27"/>
      <c r="ADW306" s="27"/>
      <c r="ADX306" s="27"/>
      <c r="ADY306" s="27"/>
      <c r="ADZ306" s="27"/>
      <c r="AEA306" s="27"/>
      <c r="AEB306" s="27"/>
      <c r="AEC306" s="27"/>
      <c r="AED306" s="27"/>
      <c r="AEE306" s="27"/>
      <c r="AEF306" s="27"/>
      <c r="AEG306" s="27"/>
      <c r="AEH306" s="27"/>
      <c r="AEI306" s="27"/>
      <c r="AEJ306" s="27"/>
      <c r="AEK306" s="27"/>
      <c r="AEL306" s="27"/>
      <c r="AEM306" s="27"/>
      <c r="AEN306" s="27"/>
      <c r="AEO306" s="27"/>
      <c r="AEP306" s="27"/>
      <c r="AEQ306" s="27"/>
      <c r="AER306" s="27"/>
      <c r="AES306" s="27"/>
      <c r="AET306" s="27"/>
      <c r="AEU306" s="27"/>
      <c r="AEV306" s="27"/>
      <c r="AEW306" s="27"/>
      <c r="AEX306" s="27"/>
      <c r="AEY306" s="27"/>
      <c r="AEZ306" s="27"/>
      <c r="AFA306" s="27"/>
      <c r="AFB306" s="27"/>
      <c r="AFC306" s="27"/>
      <c r="AFD306" s="27"/>
      <c r="AFE306" s="27"/>
      <c r="AFF306" s="27"/>
      <c r="AFG306" s="27"/>
      <c r="AFH306" s="27"/>
      <c r="AFI306" s="27"/>
      <c r="AFJ306" s="27"/>
      <c r="AFK306" s="27"/>
      <c r="AFL306" s="27"/>
      <c r="AFM306" s="27"/>
      <c r="AFN306" s="27"/>
      <c r="AFO306" s="27"/>
      <c r="AFP306" s="27"/>
      <c r="AFQ306" s="27"/>
      <c r="AFR306" s="27"/>
      <c r="AFS306" s="27"/>
      <c r="AFT306" s="27"/>
      <c r="AFU306" s="27"/>
      <c r="AFV306" s="27"/>
      <c r="AFW306" s="27"/>
      <c r="AFX306" s="27"/>
      <c r="AFY306" s="27"/>
      <c r="AFZ306" s="27"/>
      <c r="AGA306" s="27"/>
      <c r="AGB306" s="27"/>
      <c r="AGC306" s="27"/>
      <c r="AGD306" s="27"/>
      <c r="AGE306" s="27"/>
      <c r="AGF306" s="27"/>
      <c r="AGG306" s="27"/>
      <c r="AGH306" s="27"/>
      <c r="AGI306" s="27"/>
      <c r="AGJ306" s="27"/>
      <c r="AGK306" s="27"/>
      <c r="AGL306" s="27"/>
      <c r="AGM306" s="27"/>
      <c r="AGN306" s="27"/>
      <c r="AGO306" s="27"/>
      <c r="AGP306" s="27"/>
      <c r="AGQ306" s="27"/>
      <c r="AGR306" s="27"/>
      <c r="AGS306" s="27"/>
      <c r="AGT306" s="27"/>
      <c r="AGU306" s="27"/>
      <c r="AGV306" s="27"/>
      <c r="AGW306" s="27"/>
      <c r="AGX306" s="27"/>
      <c r="AGY306" s="27"/>
      <c r="AGZ306" s="27"/>
      <c r="AHA306" s="27"/>
      <c r="AHB306" s="27"/>
      <c r="AHC306" s="27"/>
      <c r="AHD306" s="27"/>
      <c r="AHE306" s="27"/>
      <c r="AHF306" s="27"/>
      <c r="AHG306" s="27"/>
      <c r="AHH306" s="27"/>
      <c r="AHI306" s="27"/>
      <c r="AHJ306" s="27"/>
      <c r="AHK306" s="27"/>
      <c r="AHL306" s="27"/>
      <c r="AHM306" s="27"/>
      <c r="AHN306" s="27"/>
      <c r="AHO306" s="27"/>
      <c r="AHP306" s="27"/>
      <c r="AHQ306" s="27"/>
      <c r="AHR306" s="27"/>
      <c r="AHS306" s="27"/>
      <c r="AHT306" s="27"/>
      <c r="AHU306" s="27"/>
      <c r="AHV306" s="27"/>
      <c r="AHW306" s="27"/>
      <c r="AHX306" s="27"/>
      <c r="AHY306" s="27"/>
      <c r="AHZ306" s="27"/>
      <c r="AIA306" s="27"/>
      <c r="AIB306" s="27"/>
      <c r="AIC306" s="27"/>
      <c r="AID306" s="27"/>
      <c r="AIE306" s="27"/>
      <c r="AIF306" s="27"/>
      <c r="AIG306" s="27"/>
      <c r="AIH306" s="27"/>
      <c r="AII306" s="27"/>
      <c r="AIJ306" s="27"/>
      <c r="AIK306" s="27"/>
      <c r="AIL306" s="27"/>
      <c r="AIM306" s="27"/>
      <c r="AIN306" s="27"/>
      <c r="AIO306" s="27"/>
      <c r="AIP306" s="27"/>
      <c r="AIQ306" s="27"/>
      <c r="AIR306" s="27"/>
      <c r="AIS306" s="27"/>
      <c r="AIT306" s="27"/>
      <c r="AIU306" s="27"/>
      <c r="AIV306" s="27"/>
      <c r="AIW306" s="27"/>
      <c r="AIX306" s="27"/>
      <c r="AIY306" s="27"/>
      <c r="AIZ306" s="27"/>
      <c r="AJA306" s="27"/>
      <c r="AJB306" s="27"/>
      <c r="AJC306" s="27"/>
      <c r="AJD306" s="27"/>
      <c r="AJE306" s="27"/>
      <c r="AJF306" s="27"/>
      <c r="AJG306" s="27"/>
      <c r="AJH306" s="27"/>
      <c r="AJI306" s="27"/>
      <c r="AJJ306" s="27"/>
      <c r="AJK306" s="27"/>
      <c r="AJL306" s="27"/>
      <c r="AJM306" s="27"/>
      <c r="AJN306" s="27"/>
      <c r="AJO306" s="27"/>
      <c r="AJP306" s="27"/>
      <c r="AJQ306" s="27"/>
      <c r="AJR306" s="27"/>
      <c r="AJS306" s="27"/>
      <c r="AJT306" s="27"/>
      <c r="AJU306" s="27"/>
      <c r="AJV306" s="27"/>
      <c r="AJW306" s="27"/>
      <c r="AJX306" s="27"/>
      <c r="AJY306" s="27"/>
      <c r="AJZ306" s="27"/>
      <c r="AKA306" s="27"/>
      <c r="AKB306" s="27"/>
      <c r="AKC306" s="27"/>
      <c r="AKD306" s="27"/>
      <c r="AKE306" s="27"/>
      <c r="AKF306" s="27"/>
      <c r="AKG306" s="27"/>
      <c r="AKH306" s="27"/>
      <c r="AKI306" s="27"/>
      <c r="AKJ306" s="27"/>
      <c r="AKK306" s="27"/>
      <c r="AKL306" s="27"/>
      <c r="AKM306" s="27"/>
      <c r="AKN306" s="27"/>
      <c r="AKO306" s="27"/>
      <c r="AKP306" s="27"/>
      <c r="AKQ306" s="27"/>
      <c r="AKR306" s="27"/>
      <c r="AKS306" s="27"/>
      <c r="AKT306" s="27"/>
      <c r="AKU306" s="27"/>
      <c r="AKV306" s="27"/>
      <c r="AKW306" s="27"/>
      <c r="AKX306" s="27"/>
      <c r="AKY306" s="27"/>
      <c r="AKZ306" s="27"/>
      <c r="ALA306" s="27"/>
      <c r="ALB306" s="27"/>
      <c r="ALC306" s="27"/>
      <c r="ALD306" s="27"/>
      <c r="ALE306" s="27"/>
      <c r="ALF306" s="27"/>
      <c r="ALG306" s="27"/>
      <c r="ALH306" s="27"/>
      <c r="ALI306" s="27"/>
      <c r="ALJ306" s="27"/>
      <c r="ALK306" s="27"/>
      <c r="ALL306" s="27"/>
      <c r="ALM306" s="27"/>
      <c r="ALN306" s="27"/>
      <c r="ALO306" s="27"/>
      <c r="ALP306" s="27"/>
      <c r="ALQ306" s="27"/>
      <c r="ALR306" s="27"/>
      <c r="ALS306" s="27"/>
      <c r="ALT306" s="27"/>
      <c r="ALU306" s="27"/>
      <c r="ALV306" s="27"/>
      <c r="ALW306" s="27"/>
      <c r="ALX306" s="27"/>
      <c r="ALY306" s="27"/>
      <c r="ALZ306" s="27"/>
      <c r="AMA306" s="27"/>
      <c r="AMB306" s="27"/>
      <c r="AMC306" s="27"/>
      <c r="AMD306" s="27"/>
      <c r="AME306" s="27"/>
      <c r="AMF306" s="27"/>
      <c r="AMG306" s="27"/>
      <c r="AMH306" s="27"/>
    </row>
    <row r="307" spans="1:1022" s="28" customFormat="1" x14ac:dyDescent="0.2">
      <c r="A307" s="108"/>
      <c r="B307" s="57">
        <v>70149</v>
      </c>
      <c r="C307" s="23" t="s">
        <v>284</v>
      </c>
      <c r="D307" s="24" t="s">
        <v>13</v>
      </c>
      <c r="E307" s="25">
        <v>3</v>
      </c>
      <c r="F307" s="42">
        <v>700.69</v>
      </c>
      <c r="G307" s="42">
        <f t="shared" si="8"/>
        <v>864.51</v>
      </c>
      <c r="H307" s="42">
        <f t="shared" si="9"/>
        <v>2593.5300000000002</v>
      </c>
      <c r="I307" s="26">
        <v>715.74912499999994</v>
      </c>
      <c r="J307" s="27"/>
      <c r="K307" s="43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  <c r="QR307" s="27"/>
      <c r="QS307" s="27"/>
      <c r="QT307" s="27"/>
      <c r="QU307" s="27"/>
      <c r="QV307" s="27"/>
      <c r="QW307" s="27"/>
      <c r="QX307" s="27"/>
      <c r="QY307" s="27"/>
      <c r="QZ307" s="27"/>
      <c r="RA307" s="27"/>
      <c r="RB307" s="27"/>
      <c r="RC307" s="27"/>
      <c r="RD307" s="27"/>
      <c r="RE307" s="27"/>
      <c r="RF307" s="27"/>
      <c r="RG307" s="27"/>
      <c r="RH307" s="27"/>
      <c r="RI307" s="27"/>
      <c r="RJ307" s="27"/>
      <c r="RK307" s="27"/>
      <c r="RL307" s="27"/>
      <c r="RM307" s="27"/>
      <c r="RN307" s="27"/>
      <c r="RO307" s="27"/>
      <c r="RP307" s="27"/>
      <c r="RQ307" s="27"/>
      <c r="RR307" s="27"/>
      <c r="RS307" s="27"/>
      <c r="RT307" s="27"/>
      <c r="RU307" s="27"/>
      <c r="RV307" s="27"/>
      <c r="RW307" s="27"/>
      <c r="RX307" s="27"/>
      <c r="RY307" s="27"/>
      <c r="RZ307" s="27"/>
      <c r="SA307" s="27"/>
      <c r="SB307" s="27"/>
      <c r="SC307" s="27"/>
      <c r="SD307" s="27"/>
      <c r="SE307" s="27"/>
      <c r="SF307" s="27"/>
      <c r="SG307" s="27"/>
      <c r="SH307" s="27"/>
      <c r="SI307" s="27"/>
      <c r="SJ307" s="27"/>
      <c r="SK307" s="27"/>
      <c r="SL307" s="27"/>
      <c r="SM307" s="27"/>
      <c r="SN307" s="27"/>
      <c r="SO307" s="27"/>
      <c r="SP307" s="27"/>
      <c r="SQ307" s="27"/>
      <c r="SR307" s="27"/>
      <c r="SS307" s="27"/>
      <c r="ST307" s="27"/>
      <c r="SU307" s="27"/>
      <c r="SV307" s="27"/>
      <c r="SW307" s="27"/>
      <c r="SX307" s="27"/>
      <c r="SY307" s="27"/>
      <c r="SZ307" s="27"/>
      <c r="TA307" s="27"/>
      <c r="TB307" s="27"/>
      <c r="TC307" s="27"/>
      <c r="TD307" s="27"/>
      <c r="TE307" s="27"/>
      <c r="TF307" s="27"/>
      <c r="TG307" s="27"/>
      <c r="TH307" s="27"/>
      <c r="TI307" s="27"/>
      <c r="TJ307" s="27"/>
      <c r="TK307" s="27"/>
      <c r="TL307" s="27"/>
      <c r="TM307" s="27"/>
      <c r="TN307" s="27"/>
      <c r="TO307" s="27"/>
      <c r="TP307" s="27"/>
      <c r="TQ307" s="27"/>
      <c r="TR307" s="27"/>
      <c r="TS307" s="27"/>
      <c r="TT307" s="27"/>
      <c r="TU307" s="27"/>
      <c r="TV307" s="27"/>
      <c r="TW307" s="27"/>
      <c r="TX307" s="27"/>
      <c r="TY307" s="27"/>
      <c r="TZ307" s="27"/>
      <c r="UA307" s="27"/>
      <c r="UB307" s="27"/>
      <c r="UC307" s="27"/>
      <c r="UD307" s="27"/>
      <c r="UE307" s="27"/>
      <c r="UF307" s="27"/>
      <c r="UG307" s="27"/>
      <c r="UH307" s="27"/>
      <c r="UI307" s="27"/>
      <c r="UJ307" s="27"/>
      <c r="UK307" s="27"/>
      <c r="UL307" s="27"/>
      <c r="UM307" s="27"/>
      <c r="UN307" s="27"/>
      <c r="UO307" s="27"/>
      <c r="UP307" s="27"/>
      <c r="UQ307" s="27"/>
      <c r="UR307" s="27"/>
      <c r="US307" s="27"/>
      <c r="UT307" s="27"/>
      <c r="UU307" s="27"/>
      <c r="UV307" s="27"/>
      <c r="UW307" s="27"/>
      <c r="UX307" s="27"/>
      <c r="UY307" s="27"/>
      <c r="UZ307" s="27"/>
      <c r="VA307" s="27"/>
      <c r="VB307" s="27"/>
      <c r="VC307" s="27"/>
      <c r="VD307" s="27"/>
      <c r="VE307" s="27"/>
      <c r="VF307" s="27"/>
      <c r="VG307" s="27"/>
      <c r="VH307" s="27"/>
      <c r="VI307" s="27"/>
      <c r="VJ307" s="27"/>
      <c r="VK307" s="27"/>
      <c r="VL307" s="27"/>
      <c r="VM307" s="27"/>
      <c r="VN307" s="27"/>
      <c r="VO307" s="27"/>
      <c r="VP307" s="27"/>
      <c r="VQ307" s="27"/>
      <c r="VR307" s="27"/>
      <c r="VS307" s="27"/>
      <c r="VT307" s="27"/>
      <c r="VU307" s="27"/>
      <c r="VV307" s="27"/>
      <c r="VW307" s="27"/>
      <c r="VX307" s="27"/>
      <c r="VY307" s="27"/>
      <c r="VZ307" s="27"/>
      <c r="WA307" s="27"/>
      <c r="WB307" s="27"/>
      <c r="WC307" s="27"/>
      <c r="WD307" s="27"/>
      <c r="WE307" s="27"/>
      <c r="WF307" s="27"/>
      <c r="WG307" s="27"/>
      <c r="WH307" s="27"/>
      <c r="WI307" s="27"/>
      <c r="WJ307" s="27"/>
      <c r="WK307" s="27"/>
      <c r="WL307" s="27"/>
      <c r="WM307" s="27"/>
      <c r="WN307" s="27"/>
      <c r="WO307" s="27"/>
      <c r="WP307" s="27"/>
      <c r="WQ307" s="27"/>
      <c r="WR307" s="27"/>
      <c r="WS307" s="27"/>
      <c r="WT307" s="27"/>
      <c r="WU307" s="27"/>
      <c r="WV307" s="27"/>
      <c r="WW307" s="27"/>
      <c r="WX307" s="27"/>
      <c r="WY307" s="27"/>
      <c r="WZ307" s="27"/>
      <c r="XA307" s="27"/>
      <c r="XB307" s="27"/>
      <c r="XC307" s="27"/>
      <c r="XD307" s="27"/>
      <c r="XE307" s="27"/>
      <c r="XF307" s="27"/>
      <c r="XG307" s="27"/>
      <c r="XH307" s="27"/>
      <c r="XI307" s="27"/>
      <c r="XJ307" s="27"/>
      <c r="XK307" s="27"/>
      <c r="XL307" s="27"/>
      <c r="XM307" s="27"/>
      <c r="XN307" s="27"/>
      <c r="XO307" s="27"/>
      <c r="XP307" s="27"/>
      <c r="XQ307" s="27"/>
      <c r="XR307" s="27"/>
      <c r="XS307" s="27"/>
      <c r="XT307" s="27"/>
      <c r="XU307" s="27"/>
      <c r="XV307" s="27"/>
      <c r="XW307" s="27"/>
      <c r="XX307" s="27"/>
      <c r="XY307" s="27"/>
      <c r="XZ307" s="27"/>
      <c r="YA307" s="27"/>
      <c r="YB307" s="27"/>
      <c r="YC307" s="27"/>
      <c r="YD307" s="27"/>
      <c r="YE307" s="27"/>
      <c r="YF307" s="27"/>
      <c r="YG307" s="27"/>
      <c r="YH307" s="27"/>
      <c r="YI307" s="27"/>
      <c r="YJ307" s="27"/>
      <c r="YK307" s="27"/>
      <c r="YL307" s="27"/>
      <c r="YM307" s="27"/>
      <c r="YN307" s="27"/>
      <c r="YO307" s="27"/>
      <c r="YP307" s="27"/>
      <c r="YQ307" s="27"/>
      <c r="YR307" s="27"/>
      <c r="YS307" s="27"/>
      <c r="YT307" s="27"/>
      <c r="YU307" s="27"/>
      <c r="YV307" s="27"/>
      <c r="YW307" s="27"/>
      <c r="YX307" s="27"/>
      <c r="YY307" s="27"/>
      <c r="YZ307" s="27"/>
      <c r="ZA307" s="27"/>
      <c r="ZB307" s="27"/>
      <c r="ZC307" s="27"/>
      <c r="ZD307" s="27"/>
      <c r="ZE307" s="27"/>
      <c r="ZF307" s="27"/>
      <c r="ZG307" s="27"/>
      <c r="ZH307" s="27"/>
      <c r="ZI307" s="27"/>
      <c r="ZJ307" s="27"/>
      <c r="ZK307" s="27"/>
      <c r="ZL307" s="27"/>
      <c r="ZM307" s="27"/>
      <c r="ZN307" s="27"/>
      <c r="ZO307" s="27"/>
      <c r="ZP307" s="27"/>
      <c r="ZQ307" s="27"/>
      <c r="ZR307" s="27"/>
      <c r="ZS307" s="27"/>
      <c r="ZT307" s="27"/>
      <c r="ZU307" s="27"/>
      <c r="ZV307" s="27"/>
      <c r="ZW307" s="27"/>
      <c r="ZX307" s="27"/>
      <c r="ZY307" s="27"/>
      <c r="ZZ307" s="27"/>
      <c r="AAA307" s="27"/>
      <c r="AAB307" s="27"/>
      <c r="AAC307" s="27"/>
      <c r="AAD307" s="27"/>
      <c r="AAE307" s="27"/>
      <c r="AAF307" s="27"/>
      <c r="AAG307" s="27"/>
      <c r="AAH307" s="27"/>
      <c r="AAI307" s="27"/>
      <c r="AAJ307" s="27"/>
      <c r="AAK307" s="27"/>
      <c r="AAL307" s="27"/>
      <c r="AAM307" s="27"/>
      <c r="AAN307" s="27"/>
      <c r="AAO307" s="27"/>
      <c r="AAP307" s="27"/>
      <c r="AAQ307" s="27"/>
      <c r="AAR307" s="27"/>
      <c r="AAS307" s="27"/>
      <c r="AAT307" s="27"/>
      <c r="AAU307" s="27"/>
      <c r="AAV307" s="27"/>
      <c r="AAW307" s="27"/>
      <c r="AAX307" s="27"/>
      <c r="AAY307" s="27"/>
      <c r="AAZ307" s="27"/>
      <c r="ABA307" s="27"/>
      <c r="ABB307" s="27"/>
      <c r="ABC307" s="27"/>
      <c r="ABD307" s="27"/>
      <c r="ABE307" s="27"/>
      <c r="ABF307" s="27"/>
      <c r="ABG307" s="27"/>
      <c r="ABH307" s="27"/>
      <c r="ABI307" s="27"/>
      <c r="ABJ307" s="27"/>
      <c r="ABK307" s="27"/>
      <c r="ABL307" s="27"/>
      <c r="ABM307" s="27"/>
      <c r="ABN307" s="27"/>
      <c r="ABO307" s="27"/>
      <c r="ABP307" s="27"/>
      <c r="ABQ307" s="27"/>
      <c r="ABR307" s="27"/>
      <c r="ABS307" s="27"/>
      <c r="ABT307" s="27"/>
      <c r="ABU307" s="27"/>
      <c r="ABV307" s="27"/>
      <c r="ABW307" s="27"/>
      <c r="ABX307" s="27"/>
      <c r="ABY307" s="27"/>
      <c r="ABZ307" s="27"/>
      <c r="ACA307" s="27"/>
      <c r="ACB307" s="27"/>
      <c r="ACC307" s="27"/>
      <c r="ACD307" s="27"/>
      <c r="ACE307" s="27"/>
      <c r="ACF307" s="27"/>
      <c r="ACG307" s="27"/>
      <c r="ACH307" s="27"/>
      <c r="ACI307" s="27"/>
      <c r="ACJ307" s="27"/>
      <c r="ACK307" s="27"/>
      <c r="ACL307" s="27"/>
      <c r="ACM307" s="27"/>
      <c r="ACN307" s="27"/>
      <c r="ACO307" s="27"/>
      <c r="ACP307" s="27"/>
      <c r="ACQ307" s="27"/>
      <c r="ACR307" s="27"/>
      <c r="ACS307" s="27"/>
      <c r="ACT307" s="27"/>
      <c r="ACU307" s="27"/>
      <c r="ACV307" s="27"/>
      <c r="ACW307" s="27"/>
      <c r="ACX307" s="27"/>
      <c r="ACY307" s="27"/>
      <c r="ACZ307" s="27"/>
      <c r="ADA307" s="27"/>
      <c r="ADB307" s="27"/>
      <c r="ADC307" s="27"/>
      <c r="ADD307" s="27"/>
      <c r="ADE307" s="27"/>
      <c r="ADF307" s="27"/>
      <c r="ADG307" s="27"/>
      <c r="ADH307" s="27"/>
      <c r="ADI307" s="27"/>
      <c r="ADJ307" s="27"/>
      <c r="ADK307" s="27"/>
      <c r="ADL307" s="27"/>
      <c r="ADM307" s="27"/>
      <c r="ADN307" s="27"/>
      <c r="ADO307" s="27"/>
      <c r="ADP307" s="27"/>
      <c r="ADQ307" s="27"/>
      <c r="ADR307" s="27"/>
      <c r="ADS307" s="27"/>
      <c r="ADT307" s="27"/>
      <c r="ADU307" s="27"/>
      <c r="ADV307" s="27"/>
      <c r="ADW307" s="27"/>
      <c r="ADX307" s="27"/>
      <c r="ADY307" s="27"/>
      <c r="ADZ307" s="27"/>
      <c r="AEA307" s="27"/>
      <c r="AEB307" s="27"/>
      <c r="AEC307" s="27"/>
      <c r="AED307" s="27"/>
      <c r="AEE307" s="27"/>
      <c r="AEF307" s="27"/>
      <c r="AEG307" s="27"/>
      <c r="AEH307" s="27"/>
      <c r="AEI307" s="27"/>
      <c r="AEJ307" s="27"/>
      <c r="AEK307" s="27"/>
      <c r="AEL307" s="27"/>
      <c r="AEM307" s="27"/>
      <c r="AEN307" s="27"/>
      <c r="AEO307" s="27"/>
      <c r="AEP307" s="27"/>
      <c r="AEQ307" s="27"/>
      <c r="AER307" s="27"/>
      <c r="AES307" s="27"/>
      <c r="AET307" s="27"/>
      <c r="AEU307" s="27"/>
      <c r="AEV307" s="27"/>
      <c r="AEW307" s="27"/>
      <c r="AEX307" s="27"/>
      <c r="AEY307" s="27"/>
      <c r="AEZ307" s="27"/>
      <c r="AFA307" s="27"/>
      <c r="AFB307" s="27"/>
      <c r="AFC307" s="27"/>
      <c r="AFD307" s="27"/>
      <c r="AFE307" s="27"/>
      <c r="AFF307" s="27"/>
      <c r="AFG307" s="27"/>
      <c r="AFH307" s="27"/>
      <c r="AFI307" s="27"/>
      <c r="AFJ307" s="27"/>
      <c r="AFK307" s="27"/>
      <c r="AFL307" s="27"/>
      <c r="AFM307" s="27"/>
      <c r="AFN307" s="27"/>
      <c r="AFO307" s="27"/>
      <c r="AFP307" s="27"/>
      <c r="AFQ307" s="27"/>
      <c r="AFR307" s="27"/>
      <c r="AFS307" s="27"/>
      <c r="AFT307" s="27"/>
      <c r="AFU307" s="27"/>
      <c r="AFV307" s="27"/>
      <c r="AFW307" s="27"/>
      <c r="AFX307" s="27"/>
      <c r="AFY307" s="27"/>
      <c r="AFZ307" s="27"/>
      <c r="AGA307" s="27"/>
      <c r="AGB307" s="27"/>
      <c r="AGC307" s="27"/>
      <c r="AGD307" s="27"/>
      <c r="AGE307" s="27"/>
      <c r="AGF307" s="27"/>
      <c r="AGG307" s="27"/>
      <c r="AGH307" s="27"/>
      <c r="AGI307" s="27"/>
      <c r="AGJ307" s="27"/>
      <c r="AGK307" s="27"/>
      <c r="AGL307" s="27"/>
      <c r="AGM307" s="27"/>
      <c r="AGN307" s="27"/>
      <c r="AGO307" s="27"/>
      <c r="AGP307" s="27"/>
      <c r="AGQ307" s="27"/>
      <c r="AGR307" s="27"/>
      <c r="AGS307" s="27"/>
      <c r="AGT307" s="27"/>
      <c r="AGU307" s="27"/>
      <c r="AGV307" s="27"/>
      <c r="AGW307" s="27"/>
      <c r="AGX307" s="27"/>
      <c r="AGY307" s="27"/>
      <c r="AGZ307" s="27"/>
      <c r="AHA307" s="27"/>
      <c r="AHB307" s="27"/>
      <c r="AHC307" s="27"/>
      <c r="AHD307" s="27"/>
      <c r="AHE307" s="27"/>
      <c r="AHF307" s="27"/>
      <c r="AHG307" s="27"/>
      <c r="AHH307" s="27"/>
      <c r="AHI307" s="27"/>
      <c r="AHJ307" s="27"/>
      <c r="AHK307" s="27"/>
      <c r="AHL307" s="27"/>
      <c r="AHM307" s="27"/>
      <c r="AHN307" s="27"/>
      <c r="AHO307" s="27"/>
      <c r="AHP307" s="27"/>
      <c r="AHQ307" s="27"/>
      <c r="AHR307" s="27"/>
      <c r="AHS307" s="27"/>
      <c r="AHT307" s="27"/>
      <c r="AHU307" s="27"/>
      <c r="AHV307" s="27"/>
      <c r="AHW307" s="27"/>
      <c r="AHX307" s="27"/>
      <c r="AHY307" s="27"/>
      <c r="AHZ307" s="27"/>
      <c r="AIA307" s="27"/>
      <c r="AIB307" s="27"/>
      <c r="AIC307" s="27"/>
      <c r="AID307" s="27"/>
      <c r="AIE307" s="27"/>
      <c r="AIF307" s="27"/>
      <c r="AIG307" s="27"/>
      <c r="AIH307" s="27"/>
      <c r="AII307" s="27"/>
      <c r="AIJ307" s="27"/>
      <c r="AIK307" s="27"/>
      <c r="AIL307" s="27"/>
      <c r="AIM307" s="27"/>
      <c r="AIN307" s="27"/>
      <c r="AIO307" s="27"/>
      <c r="AIP307" s="27"/>
      <c r="AIQ307" s="27"/>
      <c r="AIR307" s="27"/>
      <c r="AIS307" s="27"/>
      <c r="AIT307" s="27"/>
      <c r="AIU307" s="27"/>
      <c r="AIV307" s="27"/>
      <c r="AIW307" s="27"/>
      <c r="AIX307" s="27"/>
      <c r="AIY307" s="27"/>
      <c r="AIZ307" s="27"/>
      <c r="AJA307" s="27"/>
      <c r="AJB307" s="27"/>
      <c r="AJC307" s="27"/>
      <c r="AJD307" s="27"/>
      <c r="AJE307" s="27"/>
      <c r="AJF307" s="27"/>
      <c r="AJG307" s="27"/>
      <c r="AJH307" s="27"/>
      <c r="AJI307" s="27"/>
      <c r="AJJ307" s="27"/>
      <c r="AJK307" s="27"/>
      <c r="AJL307" s="27"/>
      <c r="AJM307" s="27"/>
      <c r="AJN307" s="27"/>
      <c r="AJO307" s="27"/>
      <c r="AJP307" s="27"/>
      <c r="AJQ307" s="27"/>
      <c r="AJR307" s="27"/>
      <c r="AJS307" s="27"/>
      <c r="AJT307" s="27"/>
      <c r="AJU307" s="27"/>
      <c r="AJV307" s="27"/>
      <c r="AJW307" s="27"/>
      <c r="AJX307" s="27"/>
      <c r="AJY307" s="27"/>
      <c r="AJZ307" s="27"/>
      <c r="AKA307" s="27"/>
      <c r="AKB307" s="27"/>
      <c r="AKC307" s="27"/>
      <c r="AKD307" s="27"/>
      <c r="AKE307" s="27"/>
      <c r="AKF307" s="27"/>
      <c r="AKG307" s="27"/>
      <c r="AKH307" s="27"/>
      <c r="AKI307" s="27"/>
      <c r="AKJ307" s="27"/>
      <c r="AKK307" s="27"/>
      <c r="AKL307" s="27"/>
      <c r="AKM307" s="27"/>
      <c r="AKN307" s="27"/>
      <c r="AKO307" s="27"/>
      <c r="AKP307" s="27"/>
      <c r="AKQ307" s="27"/>
      <c r="AKR307" s="27"/>
      <c r="AKS307" s="27"/>
      <c r="AKT307" s="27"/>
      <c r="AKU307" s="27"/>
      <c r="AKV307" s="27"/>
      <c r="AKW307" s="27"/>
      <c r="AKX307" s="27"/>
      <c r="AKY307" s="27"/>
      <c r="AKZ307" s="27"/>
      <c r="ALA307" s="27"/>
      <c r="ALB307" s="27"/>
      <c r="ALC307" s="27"/>
      <c r="ALD307" s="27"/>
      <c r="ALE307" s="27"/>
      <c r="ALF307" s="27"/>
      <c r="ALG307" s="27"/>
      <c r="ALH307" s="27"/>
      <c r="ALI307" s="27"/>
      <c r="ALJ307" s="27"/>
      <c r="ALK307" s="27"/>
      <c r="ALL307" s="27"/>
      <c r="ALM307" s="27"/>
      <c r="ALN307" s="27"/>
      <c r="ALO307" s="27"/>
      <c r="ALP307" s="27"/>
      <c r="ALQ307" s="27"/>
      <c r="ALR307" s="27"/>
      <c r="ALS307" s="27"/>
      <c r="ALT307" s="27"/>
      <c r="ALU307" s="27"/>
      <c r="ALV307" s="27"/>
      <c r="ALW307" s="27"/>
      <c r="ALX307" s="27"/>
      <c r="ALY307" s="27"/>
      <c r="ALZ307" s="27"/>
      <c r="AMA307" s="27"/>
      <c r="AMB307" s="27"/>
      <c r="AMC307" s="27"/>
      <c r="AMD307" s="27"/>
      <c r="AME307" s="27"/>
      <c r="AMF307" s="27"/>
      <c r="AMG307" s="27"/>
      <c r="AMH307" s="27"/>
    </row>
    <row r="308" spans="1:1022" s="28" customFormat="1" x14ac:dyDescent="0.2">
      <c r="A308" s="108"/>
      <c r="B308" s="57">
        <v>70150</v>
      </c>
      <c r="C308" s="23" t="s">
        <v>285</v>
      </c>
      <c r="D308" s="24" t="s">
        <v>286</v>
      </c>
      <c r="E308" s="25">
        <v>40</v>
      </c>
      <c r="F308" s="42">
        <v>429.15</v>
      </c>
      <c r="G308" s="42">
        <f t="shared" si="8"/>
        <v>529.49</v>
      </c>
      <c r="H308" s="42">
        <f t="shared" si="9"/>
        <v>21179.599999999999</v>
      </c>
      <c r="I308" s="26">
        <v>434.94387499999999</v>
      </c>
      <c r="J308" s="27"/>
      <c r="K308" s="43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  <c r="QR308" s="27"/>
      <c r="QS308" s="27"/>
      <c r="QT308" s="27"/>
      <c r="QU308" s="27"/>
      <c r="QV308" s="27"/>
      <c r="QW308" s="27"/>
      <c r="QX308" s="27"/>
      <c r="QY308" s="27"/>
      <c r="QZ308" s="27"/>
      <c r="RA308" s="27"/>
      <c r="RB308" s="27"/>
      <c r="RC308" s="27"/>
      <c r="RD308" s="27"/>
      <c r="RE308" s="27"/>
      <c r="RF308" s="27"/>
      <c r="RG308" s="27"/>
      <c r="RH308" s="27"/>
      <c r="RI308" s="27"/>
      <c r="RJ308" s="27"/>
      <c r="RK308" s="27"/>
      <c r="RL308" s="27"/>
      <c r="RM308" s="27"/>
      <c r="RN308" s="27"/>
      <c r="RO308" s="27"/>
      <c r="RP308" s="27"/>
      <c r="RQ308" s="27"/>
      <c r="RR308" s="27"/>
      <c r="RS308" s="27"/>
      <c r="RT308" s="27"/>
      <c r="RU308" s="27"/>
      <c r="RV308" s="27"/>
      <c r="RW308" s="27"/>
      <c r="RX308" s="27"/>
      <c r="RY308" s="27"/>
      <c r="RZ308" s="27"/>
      <c r="SA308" s="27"/>
      <c r="SB308" s="27"/>
      <c r="SC308" s="27"/>
      <c r="SD308" s="27"/>
      <c r="SE308" s="27"/>
      <c r="SF308" s="27"/>
      <c r="SG308" s="27"/>
      <c r="SH308" s="27"/>
      <c r="SI308" s="27"/>
      <c r="SJ308" s="27"/>
      <c r="SK308" s="27"/>
      <c r="SL308" s="27"/>
      <c r="SM308" s="27"/>
      <c r="SN308" s="27"/>
      <c r="SO308" s="27"/>
      <c r="SP308" s="27"/>
      <c r="SQ308" s="27"/>
      <c r="SR308" s="27"/>
      <c r="SS308" s="27"/>
      <c r="ST308" s="27"/>
      <c r="SU308" s="27"/>
      <c r="SV308" s="27"/>
      <c r="SW308" s="27"/>
      <c r="SX308" s="27"/>
      <c r="SY308" s="27"/>
      <c r="SZ308" s="27"/>
      <c r="TA308" s="27"/>
      <c r="TB308" s="27"/>
      <c r="TC308" s="27"/>
      <c r="TD308" s="27"/>
      <c r="TE308" s="27"/>
      <c r="TF308" s="27"/>
      <c r="TG308" s="27"/>
      <c r="TH308" s="27"/>
      <c r="TI308" s="27"/>
      <c r="TJ308" s="27"/>
      <c r="TK308" s="27"/>
      <c r="TL308" s="27"/>
      <c r="TM308" s="27"/>
      <c r="TN308" s="27"/>
      <c r="TO308" s="27"/>
      <c r="TP308" s="27"/>
      <c r="TQ308" s="27"/>
      <c r="TR308" s="27"/>
      <c r="TS308" s="27"/>
      <c r="TT308" s="27"/>
      <c r="TU308" s="27"/>
      <c r="TV308" s="27"/>
      <c r="TW308" s="27"/>
      <c r="TX308" s="27"/>
      <c r="TY308" s="27"/>
      <c r="TZ308" s="27"/>
      <c r="UA308" s="27"/>
      <c r="UB308" s="27"/>
      <c r="UC308" s="27"/>
      <c r="UD308" s="27"/>
      <c r="UE308" s="27"/>
      <c r="UF308" s="27"/>
      <c r="UG308" s="27"/>
      <c r="UH308" s="27"/>
      <c r="UI308" s="27"/>
      <c r="UJ308" s="27"/>
      <c r="UK308" s="27"/>
      <c r="UL308" s="27"/>
      <c r="UM308" s="27"/>
      <c r="UN308" s="27"/>
      <c r="UO308" s="27"/>
      <c r="UP308" s="27"/>
      <c r="UQ308" s="27"/>
      <c r="UR308" s="27"/>
      <c r="US308" s="27"/>
      <c r="UT308" s="27"/>
      <c r="UU308" s="27"/>
      <c r="UV308" s="27"/>
      <c r="UW308" s="27"/>
      <c r="UX308" s="27"/>
      <c r="UY308" s="27"/>
      <c r="UZ308" s="27"/>
      <c r="VA308" s="27"/>
      <c r="VB308" s="27"/>
      <c r="VC308" s="27"/>
      <c r="VD308" s="27"/>
      <c r="VE308" s="27"/>
      <c r="VF308" s="27"/>
      <c r="VG308" s="27"/>
      <c r="VH308" s="27"/>
      <c r="VI308" s="27"/>
      <c r="VJ308" s="27"/>
      <c r="VK308" s="27"/>
      <c r="VL308" s="27"/>
      <c r="VM308" s="27"/>
      <c r="VN308" s="27"/>
      <c r="VO308" s="27"/>
      <c r="VP308" s="27"/>
      <c r="VQ308" s="27"/>
      <c r="VR308" s="27"/>
      <c r="VS308" s="27"/>
      <c r="VT308" s="27"/>
      <c r="VU308" s="27"/>
      <c r="VV308" s="27"/>
      <c r="VW308" s="27"/>
      <c r="VX308" s="27"/>
      <c r="VY308" s="27"/>
      <c r="VZ308" s="27"/>
      <c r="WA308" s="27"/>
      <c r="WB308" s="27"/>
      <c r="WC308" s="27"/>
      <c r="WD308" s="27"/>
      <c r="WE308" s="27"/>
      <c r="WF308" s="27"/>
      <c r="WG308" s="27"/>
      <c r="WH308" s="27"/>
      <c r="WI308" s="27"/>
      <c r="WJ308" s="27"/>
      <c r="WK308" s="27"/>
      <c r="WL308" s="27"/>
      <c r="WM308" s="27"/>
      <c r="WN308" s="27"/>
      <c r="WO308" s="27"/>
      <c r="WP308" s="27"/>
      <c r="WQ308" s="27"/>
      <c r="WR308" s="27"/>
      <c r="WS308" s="27"/>
      <c r="WT308" s="27"/>
      <c r="WU308" s="27"/>
      <c r="WV308" s="27"/>
      <c r="WW308" s="27"/>
      <c r="WX308" s="27"/>
      <c r="WY308" s="27"/>
      <c r="WZ308" s="27"/>
      <c r="XA308" s="27"/>
      <c r="XB308" s="27"/>
      <c r="XC308" s="27"/>
      <c r="XD308" s="27"/>
      <c r="XE308" s="27"/>
      <c r="XF308" s="27"/>
      <c r="XG308" s="27"/>
      <c r="XH308" s="27"/>
      <c r="XI308" s="27"/>
      <c r="XJ308" s="27"/>
      <c r="XK308" s="27"/>
      <c r="XL308" s="27"/>
      <c r="XM308" s="27"/>
      <c r="XN308" s="27"/>
      <c r="XO308" s="27"/>
      <c r="XP308" s="27"/>
      <c r="XQ308" s="27"/>
      <c r="XR308" s="27"/>
      <c r="XS308" s="27"/>
      <c r="XT308" s="27"/>
      <c r="XU308" s="27"/>
      <c r="XV308" s="27"/>
      <c r="XW308" s="27"/>
      <c r="XX308" s="27"/>
      <c r="XY308" s="27"/>
      <c r="XZ308" s="27"/>
      <c r="YA308" s="27"/>
      <c r="YB308" s="27"/>
      <c r="YC308" s="27"/>
      <c r="YD308" s="27"/>
      <c r="YE308" s="27"/>
      <c r="YF308" s="27"/>
      <c r="YG308" s="27"/>
      <c r="YH308" s="27"/>
      <c r="YI308" s="27"/>
      <c r="YJ308" s="27"/>
      <c r="YK308" s="27"/>
      <c r="YL308" s="27"/>
      <c r="YM308" s="27"/>
      <c r="YN308" s="27"/>
      <c r="YO308" s="27"/>
      <c r="YP308" s="27"/>
      <c r="YQ308" s="27"/>
      <c r="YR308" s="27"/>
      <c r="YS308" s="27"/>
      <c r="YT308" s="27"/>
      <c r="YU308" s="27"/>
      <c r="YV308" s="27"/>
      <c r="YW308" s="27"/>
      <c r="YX308" s="27"/>
      <c r="YY308" s="27"/>
      <c r="YZ308" s="27"/>
      <c r="ZA308" s="27"/>
      <c r="ZB308" s="27"/>
      <c r="ZC308" s="27"/>
      <c r="ZD308" s="27"/>
      <c r="ZE308" s="27"/>
      <c r="ZF308" s="27"/>
      <c r="ZG308" s="27"/>
      <c r="ZH308" s="27"/>
      <c r="ZI308" s="27"/>
      <c r="ZJ308" s="27"/>
      <c r="ZK308" s="27"/>
      <c r="ZL308" s="27"/>
      <c r="ZM308" s="27"/>
      <c r="ZN308" s="27"/>
      <c r="ZO308" s="27"/>
      <c r="ZP308" s="27"/>
      <c r="ZQ308" s="27"/>
      <c r="ZR308" s="27"/>
      <c r="ZS308" s="27"/>
      <c r="ZT308" s="27"/>
      <c r="ZU308" s="27"/>
      <c r="ZV308" s="27"/>
      <c r="ZW308" s="27"/>
      <c r="ZX308" s="27"/>
      <c r="ZY308" s="27"/>
      <c r="ZZ308" s="27"/>
      <c r="AAA308" s="27"/>
      <c r="AAB308" s="27"/>
      <c r="AAC308" s="27"/>
      <c r="AAD308" s="27"/>
      <c r="AAE308" s="27"/>
      <c r="AAF308" s="27"/>
      <c r="AAG308" s="27"/>
      <c r="AAH308" s="27"/>
      <c r="AAI308" s="27"/>
      <c r="AAJ308" s="27"/>
      <c r="AAK308" s="27"/>
      <c r="AAL308" s="27"/>
      <c r="AAM308" s="27"/>
      <c r="AAN308" s="27"/>
      <c r="AAO308" s="27"/>
      <c r="AAP308" s="27"/>
      <c r="AAQ308" s="27"/>
      <c r="AAR308" s="27"/>
      <c r="AAS308" s="27"/>
      <c r="AAT308" s="27"/>
      <c r="AAU308" s="27"/>
      <c r="AAV308" s="27"/>
      <c r="AAW308" s="27"/>
      <c r="AAX308" s="27"/>
      <c r="AAY308" s="27"/>
      <c r="AAZ308" s="27"/>
      <c r="ABA308" s="27"/>
      <c r="ABB308" s="27"/>
      <c r="ABC308" s="27"/>
      <c r="ABD308" s="27"/>
      <c r="ABE308" s="27"/>
      <c r="ABF308" s="27"/>
      <c r="ABG308" s="27"/>
      <c r="ABH308" s="27"/>
      <c r="ABI308" s="27"/>
      <c r="ABJ308" s="27"/>
      <c r="ABK308" s="27"/>
      <c r="ABL308" s="27"/>
      <c r="ABM308" s="27"/>
      <c r="ABN308" s="27"/>
      <c r="ABO308" s="27"/>
      <c r="ABP308" s="27"/>
      <c r="ABQ308" s="27"/>
      <c r="ABR308" s="27"/>
      <c r="ABS308" s="27"/>
      <c r="ABT308" s="27"/>
      <c r="ABU308" s="27"/>
      <c r="ABV308" s="27"/>
      <c r="ABW308" s="27"/>
      <c r="ABX308" s="27"/>
      <c r="ABY308" s="27"/>
      <c r="ABZ308" s="27"/>
      <c r="ACA308" s="27"/>
      <c r="ACB308" s="27"/>
      <c r="ACC308" s="27"/>
      <c r="ACD308" s="27"/>
      <c r="ACE308" s="27"/>
      <c r="ACF308" s="27"/>
      <c r="ACG308" s="27"/>
      <c r="ACH308" s="27"/>
      <c r="ACI308" s="27"/>
      <c r="ACJ308" s="27"/>
      <c r="ACK308" s="27"/>
      <c r="ACL308" s="27"/>
      <c r="ACM308" s="27"/>
      <c r="ACN308" s="27"/>
      <c r="ACO308" s="27"/>
      <c r="ACP308" s="27"/>
      <c r="ACQ308" s="27"/>
      <c r="ACR308" s="27"/>
      <c r="ACS308" s="27"/>
      <c r="ACT308" s="27"/>
      <c r="ACU308" s="27"/>
      <c r="ACV308" s="27"/>
      <c r="ACW308" s="27"/>
      <c r="ACX308" s="27"/>
      <c r="ACY308" s="27"/>
      <c r="ACZ308" s="27"/>
      <c r="ADA308" s="27"/>
      <c r="ADB308" s="27"/>
      <c r="ADC308" s="27"/>
      <c r="ADD308" s="27"/>
      <c r="ADE308" s="27"/>
      <c r="ADF308" s="27"/>
      <c r="ADG308" s="27"/>
      <c r="ADH308" s="27"/>
      <c r="ADI308" s="27"/>
      <c r="ADJ308" s="27"/>
      <c r="ADK308" s="27"/>
      <c r="ADL308" s="27"/>
      <c r="ADM308" s="27"/>
      <c r="ADN308" s="27"/>
      <c r="ADO308" s="27"/>
      <c r="ADP308" s="27"/>
      <c r="ADQ308" s="27"/>
      <c r="ADR308" s="27"/>
      <c r="ADS308" s="27"/>
      <c r="ADT308" s="27"/>
      <c r="ADU308" s="27"/>
      <c r="ADV308" s="27"/>
      <c r="ADW308" s="27"/>
      <c r="ADX308" s="27"/>
      <c r="ADY308" s="27"/>
      <c r="ADZ308" s="27"/>
      <c r="AEA308" s="27"/>
      <c r="AEB308" s="27"/>
      <c r="AEC308" s="27"/>
      <c r="AED308" s="27"/>
      <c r="AEE308" s="27"/>
      <c r="AEF308" s="27"/>
      <c r="AEG308" s="27"/>
      <c r="AEH308" s="27"/>
      <c r="AEI308" s="27"/>
      <c r="AEJ308" s="27"/>
      <c r="AEK308" s="27"/>
      <c r="AEL308" s="27"/>
      <c r="AEM308" s="27"/>
      <c r="AEN308" s="27"/>
      <c r="AEO308" s="27"/>
      <c r="AEP308" s="27"/>
      <c r="AEQ308" s="27"/>
      <c r="AER308" s="27"/>
      <c r="AES308" s="27"/>
      <c r="AET308" s="27"/>
      <c r="AEU308" s="27"/>
      <c r="AEV308" s="27"/>
      <c r="AEW308" s="27"/>
      <c r="AEX308" s="27"/>
      <c r="AEY308" s="27"/>
      <c r="AEZ308" s="27"/>
      <c r="AFA308" s="27"/>
      <c r="AFB308" s="27"/>
      <c r="AFC308" s="27"/>
      <c r="AFD308" s="27"/>
      <c r="AFE308" s="27"/>
      <c r="AFF308" s="27"/>
      <c r="AFG308" s="27"/>
      <c r="AFH308" s="27"/>
      <c r="AFI308" s="27"/>
      <c r="AFJ308" s="27"/>
      <c r="AFK308" s="27"/>
      <c r="AFL308" s="27"/>
      <c r="AFM308" s="27"/>
      <c r="AFN308" s="27"/>
      <c r="AFO308" s="27"/>
      <c r="AFP308" s="27"/>
      <c r="AFQ308" s="27"/>
      <c r="AFR308" s="27"/>
      <c r="AFS308" s="27"/>
      <c r="AFT308" s="27"/>
      <c r="AFU308" s="27"/>
      <c r="AFV308" s="27"/>
      <c r="AFW308" s="27"/>
      <c r="AFX308" s="27"/>
      <c r="AFY308" s="27"/>
      <c r="AFZ308" s="27"/>
      <c r="AGA308" s="27"/>
      <c r="AGB308" s="27"/>
      <c r="AGC308" s="27"/>
      <c r="AGD308" s="27"/>
      <c r="AGE308" s="27"/>
      <c r="AGF308" s="27"/>
      <c r="AGG308" s="27"/>
      <c r="AGH308" s="27"/>
      <c r="AGI308" s="27"/>
      <c r="AGJ308" s="27"/>
      <c r="AGK308" s="27"/>
      <c r="AGL308" s="27"/>
      <c r="AGM308" s="27"/>
      <c r="AGN308" s="27"/>
      <c r="AGO308" s="27"/>
      <c r="AGP308" s="27"/>
      <c r="AGQ308" s="27"/>
      <c r="AGR308" s="27"/>
      <c r="AGS308" s="27"/>
      <c r="AGT308" s="27"/>
      <c r="AGU308" s="27"/>
      <c r="AGV308" s="27"/>
      <c r="AGW308" s="27"/>
      <c r="AGX308" s="27"/>
      <c r="AGY308" s="27"/>
      <c r="AGZ308" s="27"/>
      <c r="AHA308" s="27"/>
      <c r="AHB308" s="27"/>
      <c r="AHC308" s="27"/>
      <c r="AHD308" s="27"/>
      <c r="AHE308" s="27"/>
      <c r="AHF308" s="27"/>
      <c r="AHG308" s="27"/>
      <c r="AHH308" s="27"/>
      <c r="AHI308" s="27"/>
      <c r="AHJ308" s="27"/>
      <c r="AHK308" s="27"/>
      <c r="AHL308" s="27"/>
      <c r="AHM308" s="27"/>
      <c r="AHN308" s="27"/>
      <c r="AHO308" s="27"/>
      <c r="AHP308" s="27"/>
      <c r="AHQ308" s="27"/>
      <c r="AHR308" s="27"/>
      <c r="AHS308" s="27"/>
      <c r="AHT308" s="27"/>
      <c r="AHU308" s="27"/>
      <c r="AHV308" s="27"/>
      <c r="AHW308" s="27"/>
      <c r="AHX308" s="27"/>
      <c r="AHY308" s="27"/>
      <c r="AHZ308" s="27"/>
      <c r="AIA308" s="27"/>
      <c r="AIB308" s="27"/>
      <c r="AIC308" s="27"/>
      <c r="AID308" s="27"/>
      <c r="AIE308" s="27"/>
      <c r="AIF308" s="27"/>
      <c r="AIG308" s="27"/>
      <c r="AIH308" s="27"/>
      <c r="AII308" s="27"/>
      <c r="AIJ308" s="27"/>
      <c r="AIK308" s="27"/>
      <c r="AIL308" s="27"/>
      <c r="AIM308" s="27"/>
      <c r="AIN308" s="27"/>
      <c r="AIO308" s="27"/>
      <c r="AIP308" s="27"/>
      <c r="AIQ308" s="27"/>
      <c r="AIR308" s="27"/>
      <c r="AIS308" s="27"/>
      <c r="AIT308" s="27"/>
      <c r="AIU308" s="27"/>
      <c r="AIV308" s="27"/>
      <c r="AIW308" s="27"/>
      <c r="AIX308" s="27"/>
      <c r="AIY308" s="27"/>
      <c r="AIZ308" s="27"/>
      <c r="AJA308" s="27"/>
      <c r="AJB308" s="27"/>
      <c r="AJC308" s="27"/>
      <c r="AJD308" s="27"/>
      <c r="AJE308" s="27"/>
      <c r="AJF308" s="27"/>
      <c r="AJG308" s="27"/>
      <c r="AJH308" s="27"/>
      <c r="AJI308" s="27"/>
      <c r="AJJ308" s="27"/>
      <c r="AJK308" s="27"/>
      <c r="AJL308" s="27"/>
      <c r="AJM308" s="27"/>
      <c r="AJN308" s="27"/>
      <c r="AJO308" s="27"/>
      <c r="AJP308" s="27"/>
      <c r="AJQ308" s="27"/>
      <c r="AJR308" s="27"/>
      <c r="AJS308" s="27"/>
      <c r="AJT308" s="27"/>
      <c r="AJU308" s="27"/>
      <c r="AJV308" s="27"/>
      <c r="AJW308" s="27"/>
      <c r="AJX308" s="27"/>
      <c r="AJY308" s="27"/>
      <c r="AJZ308" s="27"/>
      <c r="AKA308" s="27"/>
      <c r="AKB308" s="27"/>
      <c r="AKC308" s="27"/>
      <c r="AKD308" s="27"/>
      <c r="AKE308" s="27"/>
      <c r="AKF308" s="27"/>
      <c r="AKG308" s="27"/>
      <c r="AKH308" s="27"/>
      <c r="AKI308" s="27"/>
      <c r="AKJ308" s="27"/>
      <c r="AKK308" s="27"/>
      <c r="AKL308" s="27"/>
      <c r="AKM308" s="27"/>
      <c r="AKN308" s="27"/>
      <c r="AKO308" s="27"/>
      <c r="AKP308" s="27"/>
      <c r="AKQ308" s="27"/>
      <c r="AKR308" s="27"/>
      <c r="AKS308" s="27"/>
      <c r="AKT308" s="27"/>
      <c r="AKU308" s="27"/>
      <c r="AKV308" s="27"/>
      <c r="AKW308" s="27"/>
      <c r="AKX308" s="27"/>
      <c r="AKY308" s="27"/>
      <c r="AKZ308" s="27"/>
      <c r="ALA308" s="27"/>
      <c r="ALB308" s="27"/>
      <c r="ALC308" s="27"/>
      <c r="ALD308" s="27"/>
      <c r="ALE308" s="27"/>
      <c r="ALF308" s="27"/>
      <c r="ALG308" s="27"/>
      <c r="ALH308" s="27"/>
      <c r="ALI308" s="27"/>
      <c r="ALJ308" s="27"/>
      <c r="ALK308" s="27"/>
      <c r="ALL308" s="27"/>
      <c r="ALM308" s="27"/>
      <c r="ALN308" s="27"/>
      <c r="ALO308" s="27"/>
      <c r="ALP308" s="27"/>
      <c r="ALQ308" s="27"/>
      <c r="ALR308" s="27"/>
      <c r="ALS308" s="27"/>
      <c r="ALT308" s="27"/>
      <c r="ALU308" s="27"/>
      <c r="ALV308" s="27"/>
      <c r="ALW308" s="27"/>
      <c r="ALX308" s="27"/>
      <c r="ALY308" s="27"/>
      <c r="ALZ308" s="27"/>
      <c r="AMA308" s="27"/>
      <c r="AMB308" s="27"/>
      <c r="AMC308" s="27"/>
      <c r="AMD308" s="27"/>
      <c r="AME308" s="27"/>
      <c r="AMF308" s="27"/>
      <c r="AMG308" s="27"/>
      <c r="AMH308" s="27"/>
    </row>
    <row r="309" spans="1:1022" s="28" customFormat="1" x14ac:dyDescent="0.2">
      <c r="A309" s="108"/>
      <c r="B309" s="57">
        <v>70151</v>
      </c>
      <c r="C309" s="23" t="s">
        <v>287</v>
      </c>
      <c r="D309" s="24" t="s">
        <v>286</v>
      </c>
      <c r="E309" s="25">
        <v>12</v>
      </c>
      <c r="F309" s="42">
        <v>541.21</v>
      </c>
      <c r="G309" s="42">
        <f t="shared" si="8"/>
        <v>667.74</v>
      </c>
      <c r="H309" s="42">
        <f t="shared" si="9"/>
        <v>8012.88</v>
      </c>
      <c r="I309" s="26">
        <v>514.46875</v>
      </c>
      <c r="J309" s="27"/>
      <c r="K309" s="43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  <c r="QR309" s="27"/>
      <c r="QS309" s="27"/>
      <c r="QT309" s="27"/>
      <c r="QU309" s="27"/>
      <c r="QV309" s="27"/>
      <c r="QW309" s="27"/>
      <c r="QX309" s="27"/>
      <c r="QY309" s="27"/>
      <c r="QZ309" s="27"/>
      <c r="RA309" s="27"/>
      <c r="RB309" s="27"/>
      <c r="RC309" s="27"/>
      <c r="RD309" s="27"/>
      <c r="RE309" s="27"/>
      <c r="RF309" s="27"/>
      <c r="RG309" s="27"/>
      <c r="RH309" s="27"/>
      <c r="RI309" s="27"/>
      <c r="RJ309" s="27"/>
      <c r="RK309" s="27"/>
      <c r="RL309" s="27"/>
      <c r="RM309" s="27"/>
      <c r="RN309" s="27"/>
      <c r="RO309" s="27"/>
      <c r="RP309" s="27"/>
      <c r="RQ309" s="27"/>
      <c r="RR309" s="27"/>
      <c r="RS309" s="27"/>
      <c r="RT309" s="27"/>
      <c r="RU309" s="27"/>
      <c r="RV309" s="27"/>
      <c r="RW309" s="27"/>
      <c r="RX309" s="27"/>
      <c r="RY309" s="27"/>
      <c r="RZ309" s="27"/>
      <c r="SA309" s="27"/>
      <c r="SB309" s="27"/>
      <c r="SC309" s="27"/>
      <c r="SD309" s="27"/>
      <c r="SE309" s="27"/>
      <c r="SF309" s="27"/>
      <c r="SG309" s="27"/>
      <c r="SH309" s="27"/>
      <c r="SI309" s="27"/>
      <c r="SJ309" s="27"/>
      <c r="SK309" s="27"/>
      <c r="SL309" s="27"/>
      <c r="SM309" s="27"/>
      <c r="SN309" s="27"/>
      <c r="SO309" s="27"/>
      <c r="SP309" s="27"/>
      <c r="SQ309" s="27"/>
      <c r="SR309" s="27"/>
      <c r="SS309" s="27"/>
      <c r="ST309" s="27"/>
      <c r="SU309" s="27"/>
      <c r="SV309" s="27"/>
      <c r="SW309" s="27"/>
      <c r="SX309" s="27"/>
      <c r="SY309" s="27"/>
      <c r="SZ309" s="27"/>
      <c r="TA309" s="27"/>
      <c r="TB309" s="27"/>
      <c r="TC309" s="27"/>
      <c r="TD309" s="27"/>
      <c r="TE309" s="27"/>
      <c r="TF309" s="27"/>
      <c r="TG309" s="27"/>
      <c r="TH309" s="27"/>
      <c r="TI309" s="27"/>
      <c r="TJ309" s="27"/>
      <c r="TK309" s="27"/>
      <c r="TL309" s="27"/>
      <c r="TM309" s="27"/>
      <c r="TN309" s="27"/>
      <c r="TO309" s="27"/>
      <c r="TP309" s="27"/>
      <c r="TQ309" s="27"/>
      <c r="TR309" s="27"/>
      <c r="TS309" s="27"/>
      <c r="TT309" s="27"/>
      <c r="TU309" s="27"/>
      <c r="TV309" s="27"/>
      <c r="TW309" s="27"/>
      <c r="TX309" s="27"/>
      <c r="TY309" s="27"/>
      <c r="TZ309" s="27"/>
      <c r="UA309" s="27"/>
      <c r="UB309" s="27"/>
      <c r="UC309" s="27"/>
      <c r="UD309" s="27"/>
      <c r="UE309" s="27"/>
      <c r="UF309" s="27"/>
      <c r="UG309" s="27"/>
      <c r="UH309" s="27"/>
      <c r="UI309" s="27"/>
      <c r="UJ309" s="27"/>
      <c r="UK309" s="27"/>
      <c r="UL309" s="27"/>
      <c r="UM309" s="27"/>
      <c r="UN309" s="27"/>
      <c r="UO309" s="27"/>
      <c r="UP309" s="27"/>
      <c r="UQ309" s="27"/>
      <c r="UR309" s="27"/>
      <c r="US309" s="27"/>
      <c r="UT309" s="27"/>
      <c r="UU309" s="27"/>
      <c r="UV309" s="27"/>
      <c r="UW309" s="27"/>
      <c r="UX309" s="27"/>
      <c r="UY309" s="27"/>
      <c r="UZ309" s="27"/>
      <c r="VA309" s="27"/>
      <c r="VB309" s="27"/>
      <c r="VC309" s="27"/>
      <c r="VD309" s="27"/>
      <c r="VE309" s="27"/>
      <c r="VF309" s="27"/>
      <c r="VG309" s="27"/>
      <c r="VH309" s="27"/>
      <c r="VI309" s="27"/>
      <c r="VJ309" s="27"/>
      <c r="VK309" s="27"/>
      <c r="VL309" s="27"/>
      <c r="VM309" s="27"/>
      <c r="VN309" s="27"/>
      <c r="VO309" s="27"/>
      <c r="VP309" s="27"/>
      <c r="VQ309" s="27"/>
      <c r="VR309" s="27"/>
      <c r="VS309" s="27"/>
      <c r="VT309" s="27"/>
      <c r="VU309" s="27"/>
      <c r="VV309" s="27"/>
      <c r="VW309" s="27"/>
      <c r="VX309" s="27"/>
      <c r="VY309" s="27"/>
      <c r="VZ309" s="27"/>
      <c r="WA309" s="27"/>
      <c r="WB309" s="27"/>
      <c r="WC309" s="27"/>
      <c r="WD309" s="27"/>
      <c r="WE309" s="27"/>
      <c r="WF309" s="27"/>
      <c r="WG309" s="27"/>
      <c r="WH309" s="27"/>
      <c r="WI309" s="27"/>
      <c r="WJ309" s="27"/>
      <c r="WK309" s="27"/>
      <c r="WL309" s="27"/>
      <c r="WM309" s="27"/>
      <c r="WN309" s="27"/>
      <c r="WO309" s="27"/>
      <c r="WP309" s="27"/>
      <c r="WQ309" s="27"/>
      <c r="WR309" s="27"/>
      <c r="WS309" s="27"/>
      <c r="WT309" s="27"/>
      <c r="WU309" s="27"/>
      <c r="WV309" s="27"/>
      <c r="WW309" s="27"/>
      <c r="WX309" s="27"/>
      <c r="WY309" s="27"/>
      <c r="WZ309" s="27"/>
      <c r="XA309" s="27"/>
      <c r="XB309" s="27"/>
      <c r="XC309" s="27"/>
      <c r="XD309" s="27"/>
      <c r="XE309" s="27"/>
      <c r="XF309" s="27"/>
      <c r="XG309" s="27"/>
      <c r="XH309" s="27"/>
      <c r="XI309" s="27"/>
      <c r="XJ309" s="27"/>
      <c r="XK309" s="27"/>
      <c r="XL309" s="27"/>
      <c r="XM309" s="27"/>
      <c r="XN309" s="27"/>
      <c r="XO309" s="27"/>
      <c r="XP309" s="27"/>
      <c r="XQ309" s="27"/>
      <c r="XR309" s="27"/>
      <c r="XS309" s="27"/>
      <c r="XT309" s="27"/>
      <c r="XU309" s="27"/>
      <c r="XV309" s="27"/>
      <c r="XW309" s="27"/>
      <c r="XX309" s="27"/>
      <c r="XY309" s="27"/>
      <c r="XZ309" s="27"/>
      <c r="YA309" s="27"/>
      <c r="YB309" s="27"/>
      <c r="YC309" s="27"/>
      <c r="YD309" s="27"/>
      <c r="YE309" s="27"/>
      <c r="YF309" s="27"/>
      <c r="YG309" s="27"/>
      <c r="YH309" s="27"/>
      <c r="YI309" s="27"/>
      <c r="YJ309" s="27"/>
      <c r="YK309" s="27"/>
      <c r="YL309" s="27"/>
      <c r="YM309" s="27"/>
      <c r="YN309" s="27"/>
      <c r="YO309" s="27"/>
      <c r="YP309" s="27"/>
      <c r="YQ309" s="27"/>
      <c r="YR309" s="27"/>
      <c r="YS309" s="27"/>
      <c r="YT309" s="27"/>
      <c r="YU309" s="27"/>
      <c r="YV309" s="27"/>
      <c r="YW309" s="27"/>
      <c r="YX309" s="27"/>
      <c r="YY309" s="27"/>
      <c r="YZ309" s="27"/>
      <c r="ZA309" s="27"/>
      <c r="ZB309" s="27"/>
      <c r="ZC309" s="27"/>
      <c r="ZD309" s="27"/>
      <c r="ZE309" s="27"/>
      <c r="ZF309" s="27"/>
      <c r="ZG309" s="27"/>
      <c r="ZH309" s="27"/>
      <c r="ZI309" s="27"/>
      <c r="ZJ309" s="27"/>
      <c r="ZK309" s="27"/>
      <c r="ZL309" s="27"/>
      <c r="ZM309" s="27"/>
      <c r="ZN309" s="27"/>
      <c r="ZO309" s="27"/>
      <c r="ZP309" s="27"/>
      <c r="ZQ309" s="27"/>
      <c r="ZR309" s="27"/>
      <c r="ZS309" s="27"/>
      <c r="ZT309" s="27"/>
      <c r="ZU309" s="27"/>
      <c r="ZV309" s="27"/>
      <c r="ZW309" s="27"/>
      <c r="ZX309" s="27"/>
      <c r="ZY309" s="27"/>
      <c r="ZZ309" s="27"/>
      <c r="AAA309" s="27"/>
      <c r="AAB309" s="27"/>
      <c r="AAC309" s="27"/>
      <c r="AAD309" s="27"/>
      <c r="AAE309" s="27"/>
      <c r="AAF309" s="27"/>
      <c r="AAG309" s="27"/>
      <c r="AAH309" s="27"/>
      <c r="AAI309" s="27"/>
      <c r="AAJ309" s="27"/>
      <c r="AAK309" s="27"/>
      <c r="AAL309" s="27"/>
      <c r="AAM309" s="27"/>
      <c r="AAN309" s="27"/>
      <c r="AAO309" s="27"/>
      <c r="AAP309" s="27"/>
      <c r="AAQ309" s="27"/>
      <c r="AAR309" s="27"/>
      <c r="AAS309" s="27"/>
      <c r="AAT309" s="27"/>
      <c r="AAU309" s="27"/>
      <c r="AAV309" s="27"/>
      <c r="AAW309" s="27"/>
      <c r="AAX309" s="27"/>
      <c r="AAY309" s="27"/>
      <c r="AAZ309" s="27"/>
      <c r="ABA309" s="27"/>
      <c r="ABB309" s="27"/>
      <c r="ABC309" s="27"/>
      <c r="ABD309" s="27"/>
      <c r="ABE309" s="27"/>
      <c r="ABF309" s="27"/>
      <c r="ABG309" s="27"/>
      <c r="ABH309" s="27"/>
      <c r="ABI309" s="27"/>
      <c r="ABJ309" s="27"/>
      <c r="ABK309" s="27"/>
      <c r="ABL309" s="27"/>
      <c r="ABM309" s="27"/>
      <c r="ABN309" s="27"/>
      <c r="ABO309" s="27"/>
      <c r="ABP309" s="27"/>
      <c r="ABQ309" s="27"/>
      <c r="ABR309" s="27"/>
      <c r="ABS309" s="27"/>
      <c r="ABT309" s="27"/>
      <c r="ABU309" s="27"/>
      <c r="ABV309" s="27"/>
      <c r="ABW309" s="27"/>
      <c r="ABX309" s="27"/>
      <c r="ABY309" s="27"/>
      <c r="ABZ309" s="27"/>
      <c r="ACA309" s="27"/>
      <c r="ACB309" s="27"/>
      <c r="ACC309" s="27"/>
      <c r="ACD309" s="27"/>
      <c r="ACE309" s="27"/>
      <c r="ACF309" s="27"/>
      <c r="ACG309" s="27"/>
      <c r="ACH309" s="27"/>
      <c r="ACI309" s="27"/>
      <c r="ACJ309" s="27"/>
      <c r="ACK309" s="27"/>
      <c r="ACL309" s="27"/>
      <c r="ACM309" s="27"/>
      <c r="ACN309" s="27"/>
      <c r="ACO309" s="27"/>
      <c r="ACP309" s="27"/>
      <c r="ACQ309" s="27"/>
      <c r="ACR309" s="27"/>
      <c r="ACS309" s="27"/>
      <c r="ACT309" s="27"/>
      <c r="ACU309" s="27"/>
      <c r="ACV309" s="27"/>
      <c r="ACW309" s="27"/>
      <c r="ACX309" s="27"/>
      <c r="ACY309" s="27"/>
      <c r="ACZ309" s="27"/>
      <c r="ADA309" s="27"/>
      <c r="ADB309" s="27"/>
      <c r="ADC309" s="27"/>
      <c r="ADD309" s="27"/>
      <c r="ADE309" s="27"/>
      <c r="ADF309" s="27"/>
      <c r="ADG309" s="27"/>
      <c r="ADH309" s="27"/>
      <c r="ADI309" s="27"/>
      <c r="ADJ309" s="27"/>
      <c r="ADK309" s="27"/>
      <c r="ADL309" s="27"/>
      <c r="ADM309" s="27"/>
      <c r="ADN309" s="27"/>
      <c r="ADO309" s="27"/>
      <c r="ADP309" s="27"/>
      <c r="ADQ309" s="27"/>
      <c r="ADR309" s="27"/>
      <c r="ADS309" s="27"/>
      <c r="ADT309" s="27"/>
      <c r="ADU309" s="27"/>
      <c r="ADV309" s="27"/>
      <c r="ADW309" s="27"/>
      <c r="ADX309" s="27"/>
      <c r="ADY309" s="27"/>
      <c r="ADZ309" s="27"/>
      <c r="AEA309" s="27"/>
      <c r="AEB309" s="27"/>
      <c r="AEC309" s="27"/>
      <c r="AED309" s="27"/>
      <c r="AEE309" s="27"/>
      <c r="AEF309" s="27"/>
      <c r="AEG309" s="27"/>
      <c r="AEH309" s="27"/>
      <c r="AEI309" s="27"/>
      <c r="AEJ309" s="27"/>
      <c r="AEK309" s="27"/>
      <c r="AEL309" s="27"/>
      <c r="AEM309" s="27"/>
      <c r="AEN309" s="27"/>
      <c r="AEO309" s="27"/>
      <c r="AEP309" s="27"/>
      <c r="AEQ309" s="27"/>
      <c r="AER309" s="27"/>
      <c r="AES309" s="27"/>
      <c r="AET309" s="27"/>
      <c r="AEU309" s="27"/>
      <c r="AEV309" s="27"/>
      <c r="AEW309" s="27"/>
      <c r="AEX309" s="27"/>
      <c r="AEY309" s="27"/>
      <c r="AEZ309" s="27"/>
      <c r="AFA309" s="27"/>
      <c r="AFB309" s="27"/>
      <c r="AFC309" s="27"/>
      <c r="AFD309" s="27"/>
      <c r="AFE309" s="27"/>
      <c r="AFF309" s="27"/>
      <c r="AFG309" s="27"/>
      <c r="AFH309" s="27"/>
      <c r="AFI309" s="27"/>
      <c r="AFJ309" s="27"/>
      <c r="AFK309" s="27"/>
      <c r="AFL309" s="27"/>
      <c r="AFM309" s="27"/>
      <c r="AFN309" s="27"/>
      <c r="AFO309" s="27"/>
      <c r="AFP309" s="27"/>
      <c r="AFQ309" s="27"/>
      <c r="AFR309" s="27"/>
      <c r="AFS309" s="27"/>
      <c r="AFT309" s="27"/>
      <c r="AFU309" s="27"/>
      <c r="AFV309" s="27"/>
      <c r="AFW309" s="27"/>
      <c r="AFX309" s="27"/>
      <c r="AFY309" s="27"/>
      <c r="AFZ309" s="27"/>
      <c r="AGA309" s="27"/>
      <c r="AGB309" s="27"/>
      <c r="AGC309" s="27"/>
      <c r="AGD309" s="27"/>
      <c r="AGE309" s="27"/>
      <c r="AGF309" s="27"/>
      <c r="AGG309" s="27"/>
      <c r="AGH309" s="27"/>
      <c r="AGI309" s="27"/>
      <c r="AGJ309" s="27"/>
      <c r="AGK309" s="27"/>
      <c r="AGL309" s="27"/>
      <c r="AGM309" s="27"/>
      <c r="AGN309" s="27"/>
      <c r="AGO309" s="27"/>
      <c r="AGP309" s="27"/>
      <c r="AGQ309" s="27"/>
      <c r="AGR309" s="27"/>
      <c r="AGS309" s="27"/>
      <c r="AGT309" s="27"/>
      <c r="AGU309" s="27"/>
      <c r="AGV309" s="27"/>
      <c r="AGW309" s="27"/>
      <c r="AGX309" s="27"/>
      <c r="AGY309" s="27"/>
      <c r="AGZ309" s="27"/>
      <c r="AHA309" s="27"/>
      <c r="AHB309" s="27"/>
      <c r="AHC309" s="27"/>
      <c r="AHD309" s="27"/>
      <c r="AHE309" s="27"/>
      <c r="AHF309" s="27"/>
      <c r="AHG309" s="27"/>
      <c r="AHH309" s="27"/>
      <c r="AHI309" s="27"/>
      <c r="AHJ309" s="27"/>
      <c r="AHK309" s="27"/>
      <c r="AHL309" s="27"/>
      <c r="AHM309" s="27"/>
      <c r="AHN309" s="27"/>
      <c r="AHO309" s="27"/>
      <c r="AHP309" s="27"/>
      <c r="AHQ309" s="27"/>
      <c r="AHR309" s="27"/>
      <c r="AHS309" s="27"/>
      <c r="AHT309" s="27"/>
      <c r="AHU309" s="27"/>
      <c r="AHV309" s="27"/>
      <c r="AHW309" s="27"/>
      <c r="AHX309" s="27"/>
      <c r="AHY309" s="27"/>
      <c r="AHZ309" s="27"/>
      <c r="AIA309" s="27"/>
      <c r="AIB309" s="27"/>
      <c r="AIC309" s="27"/>
      <c r="AID309" s="27"/>
      <c r="AIE309" s="27"/>
      <c r="AIF309" s="27"/>
      <c r="AIG309" s="27"/>
      <c r="AIH309" s="27"/>
      <c r="AII309" s="27"/>
      <c r="AIJ309" s="27"/>
      <c r="AIK309" s="27"/>
      <c r="AIL309" s="27"/>
      <c r="AIM309" s="27"/>
      <c r="AIN309" s="27"/>
      <c r="AIO309" s="27"/>
      <c r="AIP309" s="27"/>
      <c r="AIQ309" s="27"/>
      <c r="AIR309" s="27"/>
      <c r="AIS309" s="27"/>
      <c r="AIT309" s="27"/>
      <c r="AIU309" s="27"/>
      <c r="AIV309" s="27"/>
      <c r="AIW309" s="27"/>
      <c r="AIX309" s="27"/>
      <c r="AIY309" s="27"/>
      <c r="AIZ309" s="27"/>
      <c r="AJA309" s="27"/>
      <c r="AJB309" s="27"/>
      <c r="AJC309" s="27"/>
      <c r="AJD309" s="27"/>
      <c r="AJE309" s="27"/>
      <c r="AJF309" s="27"/>
      <c r="AJG309" s="27"/>
      <c r="AJH309" s="27"/>
      <c r="AJI309" s="27"/>
      <c r="AJJ309" s="27"/>
      <c r="AJK309" s="27"/>
      <c r="AJL309" s="27"/>
      <c r="AJM309" s="27"/>
      <c r="AJN309" s="27"/>
      <c r="AJO309" s="27"/>
      <c r="AJP309" s="27"/>
      <c r="AJQ309" s="27"/>
      <c r="AJR309" s="27"/>
      <c r="AJS309" s="27"/>
      <c r="AJT309" s="27"/>
      <c r="AJU309" s="27"/>
      <c r="AJV309" s="27"/>
      <c r="AJW309" s="27"/>
      <c r="AJX309" s="27"/>
      <c r="AJY309" s="27"/>
      <c r="AJZ309" s="27"/>
      <c r="AKA309" s="27"/>
      <c r="AKB309" s="27"/>
      <c r="AKC309" s="27"/>
      <c r="AKD309" s="27"/>
      <c r="AKE309" s="27"/>
      <c r="AKF309" s="27"/>
      <c r="AKG309" s="27"/>
      <c r="AKH309" s="27"/>
      <c r="AKI309" s="27"/>
      <c r="AKJ309" s="27"/>
      <c r="AKK309" s="27"/>
      <c r="AKL309" s="27"/>
      <c r="AKM309" s="27"/>
      <c r="AKN309" s="27"/>
      <c r="AKO309" s="27"/>
      <c r="AKP309" s="27"/>
      <c r="AKQ309" s="27"/>
      <c r="AKR309" s="27"/>
      <c r="AKS309" s="27"/>
      <c r="AKT309" s="27"/>
      <c r="AKU309" s="27"/>
      <c r="AKV309" s="27"/>
      <c r="AKW309" s="27"/>
      <c r="AKX309" s="27"/>
      <c r="AKY309" s="27"/>
      <c r="AKZ309" s="27"/>
      <c r="ALA309" s="27"/>
      <c r="ALB309" s="27"/>
      <c r="ALC309" s="27"/>
      <c r="ALD309" s="27"/>
      <c r="ALE309" s="27"/>
      <c r="ALF309" s="27"/>
      <c r="ALG309" s="27"/>
      <c r="ALH309" s="27"/>
      <c r="ALI309" s="27"/>
      <c r="ALJ309" s="27"/>
      <c r="ALK309" s="27"/>
      <c r="ALL309" s="27"/>
      <c r="ALM309" s="27"/>
      <c r="ALN309" s="27"/>
      <c r="ALO309" s="27"/>
      <c r="ALP309" s="27"/>
      <c r="ALQ309" s="27"/>
      <c r="ALR309" s="27"/>
      <c r="ALS309" s="27"/>
      <c r="ALT309" s="27"/>
      <c r="ALU309" s="27"/>
      <c r="ALV309" s="27"/>
      <c r="ALW309" s="27"/>
      <c r="ALX309" s="27"/>
      <c r="ALY309" s="27"/>
      <c r="ALZ309" s="27"/>
      <c r="AMA309" s="27"/>
      <c r="AMB309" s="27"/>
      <c r="AMC309" s="27"/>
      <c r="AMD309" s="27"/>
      <c r="AME309" s="27"/>
      <c r="AMF309" s="27"/>
      <c r="AMG309" s="27"/>
      <c r="AMH309" s="27"/>
    </row>
    <row r="310" spans="1:1022" s="28" customFormat="1" x14ac:dyDescent="0.2">
      <c r="A310" s="108"/>
      <c r="B310" s="57">
        <v>70152</v>
      </c>
      <c r="C310" s="23" t="s">
        <v>288</v>
      </c>
      <c r="D310" s="24" t="s">
        <v>286</v>
      </c>
      <c r="E310" s="25">
        <v>3</v>
      </c>
      <c r="F310" s="42">
        <v>578.11</v>
      </c>
      <c r="G310" s="42">
        <f t="shared" si="8"/>
        <v>713.27</v>
      </c>
      <c r="H310" s="42">
        <f t="shared" si="9"/>
        <v>2139.81</v>
      </c>
      <c r="I310" s="26">
        <v>559.86824999999999</v>
      </c>
      <c r="J310" s="27"/>
      <c r="K310" s="43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  <c r="QQ310" s="27"/>
      <c r="QR310" s="27"/>
      <c r="QS310" s="27"/>
      <c r="QT310" s="27"/>
      <c r="QU310" s="27"/>
      <c r="QV310" s="27"/>
      <c r="QW310" s="27"/>
      <c r="QX310" s="27"/>
      <c r="QY310" s="27"/>
      <c r="QZ310" s="27"/>
      <c r="RA310" s="27"/>
      <c r="RB310" s="27"/>
      <c r="RC310" s="27"/>
      <c r="RD310" s="27"/>
      <c r="RE310" s="27"/>
      <c r="RF310" s="27"/>
      <c r="RG310" s="27"/>
      <c r="RH310" s="27"/>
      <c r="RI310" s="27"/>
      <c r="RJ310" s="27"/>
      <c r="RK310" s="27"/>
      <c r="RL310" s="27"/>
      <c r="RM310" s="27"/>
      <c r="RN310" s="27"/>
      <c r="RO310" s="27"/>
      <c r="RP310" s="27"/>
      <c r="RQ310" s="27"/>
      <c r="RR310" s="27"/>
      <c r="RS310" s="27"/>
      <c r="RT310" s="27"/>
      <c r="RU310" s="27"/>
      <c r="RV310" s="27"/>
      <c r="RW310" s="27"/>
      <c r="RX310" s="27"/>
      <c r="RY310" s="27"/>
      <c r="RZ310" s="27"/>
      <c r="SA310" s="27"/>
      <c r="SB310" s="27"/>
      <c r="SC310" s="27"/>
      <c r="SD310" s="27"/>
      <c r="SE310" s="27"/>
      <c r="SF310" s="27"/>
      <c r="SG310" s="27"/>
      <c r="SH310" s="27"/>
      <c r="SI310" s="27"/>
      <c r="SJ310" s="27"/>
      <c r="SK310" s="27"/>
      <c r="SL310" s="27"/>
      <c r="SM310" s="27"/>
      <c r="SN310" s="27"/>
      <c r="SO310" s="27"/>
      <c r="SP310" s="27"/>
      <c r="SQ310" s="27"/>
      <c r="SR310" s="27"/>
      <c r="SS310" s="27"/>
      <c r="ST310" s="27"/>
      <c r="SU310" s="27"/>
      <c r="SV310" s="27"/>
      <c r="SW310" s="27"/>
      <c r="SX310" s="27"/>
      <c r="SY310" s="27"/>
      <c r="SZ310" s="27"/>
      <c r="TA310" s="27"/>
      <c r="TB310" s="27"/>
      <c r="TC310" s="27"/>
      <c r="TD310" s="27"/>
      <c r="TE310" s="27"/>
      <c r="TF310" s="27"/>
      <c r="TG310" s="27"/>
      <c r="TH310" s="27"/>
      <c r="TI310" s="27"/>
      <c r="TJ310" s="27"/>
      <c r="TK310" s="27"/>
      <c r="TL310" s="27"/>
      <c r="TM310" s="27"/>
      <c r="TN310" s="27"/>
      <c r="TO310" s="27"/>
      <c r="TP310" s="27"/>
      <c r="TQ310" s="27"/>
      <c r="TR310" s="27"/>
      <c r="TS310" s="27"/>
      <c r="TT310" s="27"/>
      <c r="TU310" s="27"/>
      <c r="TV310" s="27"/>
      <c r="TW310" s="27"/>
      <c r="TX310" s="27"/>
      <c r="TY310" s="27"/>
      <c r="TZ310" s="27"/>
      <c r="UA310" s="27"/>
      <c r="UB310" s="27"/>
      <c r="UC310" s="27"/>
      <c r="UD310" s="27"/>
      <c r="UE310" s="27"/>
      <c r="UF310" s="27"/>
      <c r="UG310" s="27"/>
      <c r="UH310" s="27"/>
      <c r="UI310" s="27"/>
      <c r="UJ310" s="27"/>
      <c r="UK310" s="27"/>
      <c r="UL310" s="27"/>
      <c r="UM310" s="27"/>
      <c r="UN310" s="27"/>
      <c r="UO310" s="27"/>
      <c r="UP310" s="27"/>
      <c r="UQ310" s="27"/>
      <c r="UR310" s="27"/>
      <c r="US310" s="27"/>
      <c r="UT310" s="27"/>
      <c r="UU310" s="27"/>
      <c r="UV310" s="27"/>
      <c r="UW310" s="27"/>
      <c r="UX310" s="27"/>
      <c r="UY310" s="27"/>
      <c r="UZ310" s="27"/>
      <c r="VA310" s="27"/>
      <c r="VB310" s="27"/>
      <c r="VC310" s="27"/>
      <c r="VD310" s="27"/>
      <c r="VE310" s="27"/>
      <c r="VF310" s="27"/>
      <c r="VG310" s="27"/>
      <c r="VH310" s="27"/>
      <c r="VI310" s="27"/>
      <c r="VJ310" s="27"/>
      <c r="VK310" s="27"/>
      <c r="VL310" s="27"/>
      <c r="VM310" s="27"/>
      <c r="VN310" s="27"/>
      <c r="VO310" s="27"/>
      <c r="VP310" s="27"/>
      <c r="VQ310" s="27"/>
      <c r="VR310" s="27"/>
      <c r="VS310" s="27"/>
      <c r="VT310" s="27"/>
      <c r="VU310" s="27"/>
      <c r="VV310" s="27"/>
      <c r="VW310" s="27"/>
      <c r="VX310" s="27"/>
      <c r="VY310" s="27"/>
      <c r="VZ310" s="27"/>
      <c r="WA310" s="27"/>
      <c r="WB310" s="27"/>
      <c r="WC310" s="27"/>
      <c r="WD310" s="27"/>
      <c r="WE310" s="27"/>
      <c r="WF310" s="27"/>
      <c r="WG310" s="27"/>
      <c r="WH310" s="27"/>
      <c r="WI310" s="27"/>
      <c r="WJ310" s="27"/>
      <c r="WK310" s="27"/>
      <c r="WL310" s="27"/>
      <c r="WM310" s="27"/>
      <c r="WN310" s="27"/>
      <c r="WO310" s="27"/>
      <c r="WP310" s="27"/>
      <c r="WQ310" s="27"/>
      <c r="WR310" s="27"/>
      <c r="WS310" s="27"/>
      <c r="WT310" s="27"/>
      <c r="WU310" s="27"/>
      <c r="WV310" s="27"/>
      <c r="WW310" s="27"/>
      <c r="WX310" s="27"/>
      <c r="WY310" s="27"/>
      <c r="WZ310" s="27"/>
      <c r="XA310" s="27"/>
      <c r="XB310" s="27"/>
      <c r="XC310" s="27"/>
      <c r="XD310" s="27"/>
      <c r="XE310" s="27"/>
      <c r="XF310" s="27"/>
      <c r="XG310" s="27"/>
      <c r="XH310" s="27"/>
      <c r="XI310" s="27"/>
      <c r="XJ310" s="27"/>
      <c r="XK310" s="27"/>
      <c r="XL310" s="27"/>
      <c r="XM310" s="27"/>
      <c r="XN310" s="27"/>
      <c r="XO310" s="27"/>
      <c r="XP310" s="27"/>
      <c r="XQ310" s="27"/>
      <c r="XR310" s="27"/>
      <c r="XS310" s="27"/>
      <c r="XT310" s="27"/>
      <c r="XU310" s="27"/>
      <c r="XV310" s="27"/>
      <c r="XW310" s="27"/>
      <c r="XX310" s="27"/>
      <c r="XY310" s="27"/>
      <c r="XZ310" s="27"/>
      <c r="YA310" s="27"/>
      <c r="YB310" s="27"/>
      <c r="YC310" s="27"/>
      <c r="YD310" s="27"/>
      <c r="YE310" s="27"/>
      <c r="YF310" s="27"/>
      <c r="YG310" s="27"/>
      <c r="YH310" s="27"/>
      <c r="YI310" s="27"/>
      <c r="YJ310" s="27"/>
      <c r="YK310" s="27"/>
      <c r="YL310" s="27"/>
      <c r="YM310" s="27"/>
      <c r="YN310" s="27"/>
      <c r="YO310" s="27"/>
      <c r="YP310" s="27"/>
      <c r="YQ310" s="27"/>
      <c r="YR310" s="27"/>
      <c r="YS310" s="27"/>
      <c r="YT310" s="27"/>
      <c r="YU310" s="27"/>
      <c r="YV310" s="27"/>
      <c r="YW310" s="27"/>
      <c r="YX310" s="27"/>
      <c r="YY310" s="27"/>
      <c r="YZ310" s="27"/>
      <c r="ZA310" s="27"/>
      <c r="ZB310" s="27"/>
      <c r="ZC310" s="27"/>
      <c r="ZD310" s="27"/>
      <c r="ZE310" s="27"/>
      <c r="ZF310" s="27"/>
      <c r="ZG310" s="27"/>
      <c r="ZH310" s="27"/>
      <c r="ZI310" s="27"/>
      <c r="ZJ310" s="27"/>
      <c r="ZK310" s="27"/>
      <c r="ZL310" s="27"/>
      <c r="ZM310" s="27"/>
      <c r="ZN310" s="27"/>
      <c r="ZO310" s="27"/>
      <c r="ZP310" s="27"/>
      <c r="ZQ310" s="27"/>
      <c r="ZR310" s="27"/>
      <c r="ZS310" s="27"/>
      <c r="ZT310" s="27"/>
      <c r="ZU310" s="27"/>
      <c r="ZV310" s="27"/>
      <c r="ZW310" s="27"/>
      <c r="ZX310" s="27"/>
      <c r="ZY310" s="27"/>
      <c r="ZZ310" s="27"/>
      <c r="AAA310" s="27"/>
      <c r="AAB310" s="27"/>
      <c r="AAC310" s="27"/>
      <c r="AAD310" s="27"/>
      <c r="AAE310" s="27"/>
      <c r="AAF310" s="27"/>
      <c r="AAG310" s="27"/>
      <c r="AAH310" s="27"/>
      <c r="AAI310" s="27"/>
      <c r="AAJ310" s="27"/>
      <c r="AAK310" s="27"/>
      <c r="AAL310" s="27"/>
      <c r="AAM310" s="27"/>
      <c r="AAN310" s="27"/>
      <c r="AAO310" s="27"/>
      <c r="AAP310" s="27"/>
      <c r="AAQ310" s="27"/>
      <c r="AAR310" s="27"/>
      <c r="AAS310" s="27"/>
      <c r="AAT310" s="27"/>
      <c r="AAU310" s="27"/>
      <c r="AAV310" s="27"/>
      <c r="AAW310" s="27"/>
      <c r="AAX310" s="27"/>
      <c r="AAY310" s="27"/>
      <c r="AAZ310" s="27"/>
      <c r="ABA310" s="27"/>
      <c r="ABB310" s="27"/>
      <c r="ABC310" s="27"/>
      <c r="ABD310" s="27"/>
      <c r="ABE310" s="27"/>
      <c r="ABF310" s="27"/>
      <c r="ABG310" s="27"/>
      <c r="ABH310" s="27"/>
      <c r="ABI310" s="27"/>
      <c r="ABJ310" s="27"/>
      <c r="ABK310" s="27"/>
      <c r="ABL310" s="27"/>
      <c r="ABM310" s="27"/>
      <c r="ABN310" s="27"/>
      <c r="ABO310" s="27"/>
      <c r="ABP310" s="27"/>
      <c r="ABQ310" s="27"/>
      <c r="ABR310" s="27"/>
      <c r="ABS310" s="27"/>
      <c r="ABT310" s="27"/>
      <c r="ABU310" s="27"/>
      <c r="ABV310" s="27"/>
      <c r="ABW310" s="27"/>
      <c r="ABX310" s="27"/>
      <c r="ABY310" s="27"/>
      <c r="ABZ310" s="27"/>
      <c r="ACA310" s="27"/>
      <c r="ACB310" s="27"/>
      <c r="ACC310" s="27"/>
      <c r="ACD310" s="27"/>
      <c r="ACE310" s="27"/>
      <c r="ACF310" s="27"/>
      <c r="ACG310" s="27"/>
      <c r="ACH310" s="27"/>
      <c r="ACI310" s="27"/>
      <c r="ACJ310" s="27"/>
      <c r="ACK310" s="27"/>
      <c r="ACL310" s="27"/>
      <c r="ACM310" s="27"/>
      <c r="ACN310" s="27"/>
      <c r="ACO310" s="27"/>
      <c r="ACP310" s="27"/>
      <c r="ACQ310" s="27"/>
      <c r="ACR310" s="27"/>
      <c r="ACS310" s="27"/>
      <c r="ACT310" s="27"/>
      <c r="ACU310" s="27"/>
      <c r="ACV310" s="27"/>
      <c r="ACW310" s="27"/>
      <c r="ACX310" s="27"/>
      <c r="ACY310" s="27"/>
      <c r="ACZ310" s="27"/>
      <c r="ADA310" s="27"/>
      <c r="ADB310" s="27"/>
      <c r="ADC310" s="27"/>
      <c r="ADD310" s="27"/>
      <c r="ADE310" s="27"/>
      <c r="ADF310" s="27"/>
      <c r="ADG310" s="27"/>
      <c r="ADH310" s="27"/>
      <c r="ADI310" s="27"/>
      <c r="ADJ310" s="27"/>
      <c r="ADK310" s="27"/>
      <c r="ADL310" s="27"/>
      <c r="ADM310" s="27"/>
      <c r="ADN310" s="27"/>
      <c r="ADO310" s="27"/>
      <c r="ADP310" s="27"/>
      <c r="ADQ310" s="27"/>
      <c r="ADR310" s="27"/>
      <c r="ADS310" s="27"/>
      <c r="ADT310" s="27"/>
      <c r="ADU310" s="27"/>
      <c r="ADV310" s="27"/>
      <c r="ADW310" s="27"/>
      <c r="ADX310" s="27"/>
      <c r="ADY310" s="27"/>
      <c r="ADZ310" s="27"/>
      <c r="AEA310" s="27"/>
      <c r="AEB310" s="27"/>
      <c r="AEC310" s="27"/>
      <c r="AED310" s="27"/>
      <c r="AEE310" s="27"/>
      <c r="AEF310" s="27"/>
      <c r="AEG310" s="27"/>
      <c r="AEH310" s="27"/>
      <c r="AEI310" s="27"/>
      <c r="AEJ310" s="27"/>
      <c r="AEK310" s="27"/>
      <c r="AEL310" s="27"/>
      <c r="AEM310" s="27"/>
      <c r="AEN310" s="27"/>
      <c r="AEO310" s="27"/>
      <c r="AEP310" s="27"/>
      <c r="AEQ310" s="27"/>
      <c r="AER310" s="27"/>
      <c r="AES310" s="27"/>
      <c r="AET310" s="27"/>
      <c r="AEU310" s="27"/>
      <c r="AEV310" s="27"/>
      <c r="AEW310" s="27"/>
      <c r="AEX310" s="27"/>
      <c r="AEY310" s="27"/>
      <c r="AEZ310" s="27"/>
      <c r="AFA310" s="27"/>
      <c r="AFB310" s="27"/>
      <c r="AFC310" s="27"/>
      <c r="AFD310" s="27"/>
      <c r="AFE310" s="27"/>
      <c r="AFF310" s="27"/>
      <c r="AFG310" s="27"/>
      <c r="AFH310" s="27"/>
      <c r="AFI310" s="27"/>
      <c r="AFJ310" s="27"/>
      <c r="AFK310" s="27"/>
      <c r="AFL310" s="27"/>
      <c r="AFM310" s="27"/>
      <c r="AFN310" s="27"/>
      <c r="AFO310" s="27"/>
      <c r="AFP310" s="27"/>
      <c r="AFQ310" s="27"/>
      <c r="AFR310" s="27"/>
      <c r="AFS310" s="27"/>
      <c r="AFT310" s="27"/>
      <c r="AFU310" s="27"/>
      <c r="AFV310" s="27"/>
      <c r="AFW310" s="27"/>
      <c r="AFX310" s="27"/>
      <c r="AFY310" s="27"/>
      <c r="AFZ310" s="27"/>
      <c r="AGA310" s="27"/>
      <c r="AGB310" s="27"/>
      <c r="AGC310" s="27"/>
      <c r="AGD310" s="27"/>
      <c r="AGE310" s="27"/>
      <c r="AGF310" s="27"/>
      <c r="AGG310" s="27"/>
      <c r="AGH310" s="27"/>
      <c r="AGI310" s="27"/>
      <c r="AGJ310" s="27"/>
      <c r="AGK310" s="27"/>
      <c r="AGL310" s="27"/>
      <c r="AGM310" s="27"/>
      <c r="AGN310" s="27"/>
      <c r="AGO310" s="27"/>
      <c r="AGP310" s="27"/>
      <c r="AGQ310" s="27"/>
      <c r="AGR310" s="27"/>
      <c r="AGS310" s="27"/>
      <c r="AGT310" s="27"/>
      <c r="AGU310" s="27"/>
      <c r="AGV310" s="27"/>
      <c r="AGW310" s="27"/>
      <c r="AGX310" s="27"/>
      <c r="AGY310" s="27"/>
      <c r="AGZ310" s="27"/>
      <c r="AHA310" s="27"/>
      <c r="AHB310" s="27"/>
      <c r="AHC310" s="27"/>
      <c r="AHD310" s="27"/>
      <c r="AHE310" s="27"/>
      <c r="AHF310" s="27"/>
      <c r="AHG310" s="27"/>
      <c r="AHH310" s="27"/>
      <c r="AHI310" s="27"/>
      <c r="AHJ310" s="27"/>
      <c r="AHK310" s="27"/>
      <c r="AHL310" s="27"/>
      <c r="AHM310" s="27"/>
      <c r="AHN310" s="27"/>
      <c r="AHO310" s="27"/>
      <c r="AHP310" s="27"/>
      <c r="AHQ310" s="27"/>
      <c r="AHR310" s="27"/>
      <c r="AHS310" s="27"/>
      <c r="AHT310" s="27"/>
      <c r="AHU310" s="27"/>
      <c r="AHV310" s="27"/>
      <c r="AHW310" s="27"/>
      <c r="AHX310" s="27"/>
      <c r="AHY310" s="27"/>
      <c r="AHZ310" s="27"/>
      <c r="AIA310" s="27"/>
      <c r="AIB310" s="27"/>
      <c r="AIC310" s="27"/>
      <c r="AID310" s="27"/>
      <c r="AIE310" s="27"/>
      <c r="AIF310" s="27"/>
      <c r="AIG310" s="27"/>
      <c r="AIH310" s="27"/>
      <c r="AII310" s="27"/>
      <c r="AIJ310" s="27"/>
      <c r="AIK310" s="27"/>
      <c r="AIL310" s="27"/>
      <c r="AIM310" s="27"/>
      <c r="AIN310" s="27"/>
      <c r="AIO310" s="27"/>
      <c r="AIP310" s="27"/>
      <c r="AIQ310" s="27"/>
      <c r="AIR310" s="27"/>
      <c r="AIS310" s="27"/>
      <c r="AIT310" s="27"/>
      <c r="AIU310" s="27"/>
      <c r="AIV310" s="27"/>
      <c r="AIW310" s="27"/>
      <c r="AIX310" s="27"/>
      <c r="AIY310" s="27"/>
      <c r="AIZ310" s="27"/>
      <c r="AJA310" s="27"/>
      <c r="AJB310" s="27"/>
      <c r="AJC310" s="27"/>
      <c r="AJD310" s="27"/>
      <c r="AJE310" s="27"/>
      <c r="AJF310" s="27"/>
      <c r="AJG310" s="27"/>
      <c r="AJH310" s="27"/>
      <c r="AJI310" s="27"/>
      <c r="AJJ310" s="27"/>
      <c r="AJK310" s="27"/>
      <c r="AJL310" s="27"/>
      <c r="AJM310" s="27"/>
      <c r="AJN310" s="27"/>
      <c r="AJO310" s="27"/>
      <c r="AJP310" s="27"/>
      <c r="AJQ310" s="27"/>
      <c r="AJR310" s="27"/>
      <c r="AJS310" s="27"/>
      <c r="AJT310" s="27"/>
      <c r="AJU310" s="27"/>
      <c r="AJV310" s="27"/>
      <c r="AJW310" s="27"/>
      <c r="AJX310" s="27"/>
      <c r="AJY310" s="27"/>
      <c r="AJZ310" s="27"/>
      <c r="AKA310" s="27"/>
      <c r="AKB310" s="27"/>
      <c r="AKC310" s="27"/>
      <c r="AKD310" s="27"/>
      <c r="AKE310" s="27"/>
      <c r="AKF310" s="27"/>
      <c r="AKG310" s="27"/>
      <c r="AKH310" s="27"/>
      <c r="AKI310" s="27"/>
      <c r="AKJ310" s="27"/>
      <c r="AKK310" s="27"/>
      <c r="AKL310" s="27"/>
      <c r="AKM310" s="27"/>
      <c r="AKN310" s="27"/>
      <c r="AKO310" s="27"/>
      <c r="AKP310" s="27"/>
      <c r="AKQ310" s="27"/>
      <c r="AKR310" s="27"/>
      <c r="AKS310" s="27"/>
      <c r="AKT310" s="27"/>
      <c r="AKU310" s="27"/>
      <c r="AKV310" s="27"/>
      <c r="AKW310" s="27"/>
      <c r="AKX310" s="27"/>
      <c r="AKY310" s="27"/>
      <c r="AKZ310" s="27"/>
      <c r="ALA310" s="27"/>
      <c r="ALB310" s="27"/>
      <c r="ALC310" s="27"/>
      <c r="ALD310" s="27"/>
      <c r="ALE310" s="27"/>
      <c r="ALF310" s="27"/>
      <c r="ALG310" s="27"/>
      <c r="ALH310" s="27"/>
      <c r="ALI310" s="27"/>
      <c r="ALJ310" s="27"/>
      <c r="ALK310" s="27"/>
      <c r="ALL310" s="27"/>
      <c r="ALM310" s="27"/>
      <c r="ALN310" s="27"/>
      <c r="ALO310" s="27"/>
      <c r="ALP310" s="27"/>
      <c r="ALQ310" s="27"/>
      <c r="ALR310" s="27"/>
      <c r="ALS310" s="27"/>
      <c r="ALT310" s="27"/>
      <c r="ALU310" s="27"/>
      <c r="ALV310" s="27"/>
      <c r="ALW310" s="27"/>
      <c r="ALX310" s="27"/>
      <c r="ALY310" s="27"/>
      <c r="ALZ310" s="27"/>
      <c r="AMA310" s="27"/>
      <c r="AMB310" s="27"/>
      <c r="AMC310" s="27"/>
      <c r="AMD310" s="27"/>
      <c r="AME310" s="27"/>
      <c r="AMF310" s="27"/>
      <c r="AMG310" s="27"/>
      <c r="AMH310" s="27"/>
    </row>
    <row r="311" spans="1:1022" s="28" customFormat="1" x14ac:dyDescent="0.2">
      <c r="A311" s="108"/>
      <c r="B311" s="57">
        <v>70153</v>
      </c>
      <c r="C311" s="23" t="s">
        <v>289</v>
      </c>
      <c r="D311" s="24" t="s">
        <v>286</v>
      </c>
      <c r="E311" s="25">
        <v>3</v>
      </c>
      <c r="F311" s="42">
        <v>432.13</v>
      </c>
      <c r="G311" s="42">
        <f t="shared" si="8"/>
        <v>533.16</v>
      </c>
      <c r="H311" s="42">
        <f t="shared" si="9"/>
        <v>1599.48</v>
      </c>
      <c r="I311" s="26">
        <v>441.34474999999998</v>
      </c>
      <c r="J311" s="27"/>
      <c r="K311" s="43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  <c r="QQ311" s="27"/>
      <c r="QR311" s="27"/>
      <c r="QS311" s="27"/>
      <c r="QT311" s="27"/>
      <c r="QU311" s="27"/>
      <c r="QV311" s="27"/>
      <c r="QW311" s="27"/>
      <c r="QX311" s="27"/>
      <c r="QY311" s="27"/>
      <c r="QZ311" s="27"/>
      <c r="RA311" s="27"/>
      <c r="RB311" s="27"/>
      <c r="RC311" s="27"/>
      <c r="RD311" s="27"/>
      <c r="RE311" s="27"/>
      <c r="RF311" s="27"/>
      <c r="RG311" s="27"/>
      <c r="RH311" s="27"/>
      <c r="RI311" s="27"/>
      <c r="RJ311" s="27"/>
      <c r="RK311" s="27"/>
      <c r="RL311" s="27"/>
      <c r="RM311" s="27"/>
      <c r="RN311" s="27"/>
      <c r="RO311" s="27"/>
      <c r="RP311" s="27"/>
      <c r="RQ311" s="27"/>
      <c r="RR311" s="27"/>
      <c r="RS311" s="27"/>
      <c r="RT311" s="27"/>
      <c r="RU311" s="27"/>
      <c r="RV311" s="27"/>
      <c r="RW311" s="27"/>
      <c r="RX311" s="27"/>
      <c r="RY311" s="27"/>
      <c r="RZ311" s="27"/>
      <c r="SA311" s="27"/>
      <c r="SB311" s="27"/>
      <c r="SC311" s="27"/>
      <c r="SD311" s="27"/>
      <c r="SE311" s="27"/>
      <c r="SF311" s="27"/>
      <c r="SG311" s="27"/>
      <c r="SH311" s="27"/>
      <c r="SI311" s="27"/>
      <c r="SJ311" s="27"/>
      <c r="SK311" s="27"/>
      <c r="SL311" s="27"/>
      <c r="SM311" s="27"/>
      <c r="SN311" s="27"/>
      <c r="SO311" s="27"/>
      <c r="SP311" s="27"/>
      <c r="SQ311" s="27"/>
      <c r="SR311" s="27"/>
      <c r="SS311" s="27"/>
      <c r="ST311" s="27"/>
      <c r="SU311" s="27"/>
      <c r="SV311" s="27"/>
      <c r="SW311" s="27"/>
      <c r="SX311" s="27"/>
      <c r="SY311" s="27"/>
      <c r="SZ311" s="27"/>
      <c r="TA311" s="27"/>
      <c r="TB311" s="27"/>
      <c r="TC311" s="27"/>
      <c r="TD311" s="27"/>
      <c r="TE311" s="27"/>
      <c r="TF311" s="27"/>
      <c r="TG311" s="27"/>
      <c r="TH311" s="27"/>
      <c r="TI311" s="27"/>
      <c r="TJ311" s="27"/>
      <c r="TK311" s="27"/>
      <c r="TL311" s="27"/>
      <c r="TM311" s="27"/>
      <c r="TN311" s="27"/>
      <c r="TO311" s="27"/>
      <c r="TP311" s="27"/>
      <c r="TQ311" s="27"/>
      <c r="TR311" s="27"/>
      <c r="TS311" s="27"/>
      <c r="TT311" s="27"/>
      <c r="TU311" s="27"/>
      <c r="TV311" s="27"/>
      <c r="TW311" s="27"/>
      <c r="TX311" s="27"/>
      <c r="TY311" s="27"/>
      <c r="TZ311" s="27"/>
      <c r="UA311" s="27"/>
      <c r="UB311" s="27"/>
      <c r="UC311" s="27"/>
      <c r="UD311" s="27"/>
      <c r="UE311" s="27"/>
      <c r="UF311" s="27"/>
      <c r="UG311" s="27"/>
      <c r="UH311" s="27"/>
      <c r="UI311" s="27"/>
      <c r="UJ311" s="27"/>
      <c r="UK311" s="27"/>
      <c r="UL311" s="27"/>
      <c r="UM311" s="27"/>
      <c r="UN311" s="27"/>
      <c r="UO311" s="27"/>
      <c r="UP311" s="27"/>
      <c r="UQ311" s="27"/>
      <c r="UR311" s="27"/>
      <c r="US311" s="27"/>
      <c r="UT311" s="27"/>
      <c r="UU311" s="27"/>
      <c r="UV311" s="27"/>
      <c r="UW311" s="27"/>
      <c r="UX311" s="27"/>
      <c r="UY311" s="27"/>
      <c r="UZ311" s="27"/>
      <c r="VA311" s="27"/>
      <c r="VB311" s="27"/>
      <c r="VC311" s="27"/>
      <c r="VD311" s="27"/>
      <c r="VE311" s="27"/>
      <c r="VF311" s="27"/>
      <c r="VG311" s="27"/>
      <c r="VH311" s="27"/>
      <c r="VI311" s="27"/>
      <c r="VJ311" s="27"/>
      <c r="VK311" s="27"/>
      <c r="VL311" s="27"/>
      <c r="VM311" s="27"/>
      <c r="VN311" s="27"/>
      <c r="VO311" s="27"/>
      <c r="VP311" s="27"/>
      <c r="VQ311" s="27"/>
      <c r="VR311" s="27"/>
      <c r="VS311" s="27"/>
      <c r="VT311" s="27"/>
      <c r="VU311" s="27"/>
      <c r="VV311" s="27"/>
      <c r="VW311" s="27"/>
      <c r="VX311" s="27"/>
      <c r="VY311" s="27"/>
      <c r="VZ311" s="27"/>
      <c r="WA311" s="27"/>
      <c r="WB311" s="27"/>
      <c r="WC311" s="27"/>
      <c r="WD311" s="27"/>
      <c r="WE311" s="27"/>
      <c r="WF311" s="27"/>
      <c r="WG311" s="27"/>
      <c r="WH311" s="27"/>
      <c r="WI311" s="27"/>
      <c r="WJ311" s="27"/>
      <c r="WK311" s="27"/>
      <c r="WL311" s="27"/>
      <c r="WM311" s="27"/>
      <c r="WN311" s="27"/>
      <c r="WO311" s="27"/>
      <c r="WP311" s="27"/>
      <c r="WQ311" s="27"/>
      <c r="WR311" s="27"/>
      <c r="WS311" s="27"/>
      <c r="WT311" s="27"/>
      <c r="WU311" s="27"/>
      <c r="WV311" s="27"/>
      <c r="WW311" s="27"/>
      <c r="WX311" s="27"/>
      <c r="WY311" s="27"/>
      <c r="WZ311" s="27"/>
      <c r="XA311" s="27"/>
      <c r="XB311" s="27"/>
      <c r="XC311" s="27"/>
      <c r="XD311" s="27"/>
      <c r="XE311" s="27"/>
      <c r="XF311" s="27"/>
      <c r="XG311" s="27"/>
      <c r="XH311" s="27"/>
      <c r="XI311" s="27"/>
      <c r="XJ311" s="27"/>
      <c r="XK311" s="27"/>
      <c r="XL311" s="27"/>
      <c r="XM311" s="27"/>
      <c r="XN311" s="27"/>
      <c r="XO311" s="27"/>
      <c r="XP311" s="27"/>
      <c r="XQ311" s="27"/>
      <c r="XR311" s="27"/>
      <c r="XS311" s="27"/>
      <c r="XT311" s="27"/>
      <c r="XU311" s="27"/>
      <c r="XV311" s="27"/>
      <c r="XW311" s="27"/>
      <c r="XX311" s="27"/>
      <c r="XY311" s="27"/>
      <c r="XZ311" s="27"/>
      <c r="YA311" s="27"/>
      <c r="YB311" s="27"/>
      <c r="YC311" s="27"/>
      <c r="YD311" s="27"/>
      <c r="YE311" s="27"/>
      <c r="YF311" s="27"/>
      <c r="YG311" s="27"/>
      <c r="YH311" s="27"/>
      <c r="YI311" s="27"/>
      <c r="YJ311" s="27"/>
      <c r="YK311" s="27"/>
      <c r="YL311" s="27"/>
      <c r="YM311" s="27"/>
      <c r="YN311" s="27"/>
      <c r="YO311" s="27"/>
      <c r="YP311" s="27"/>
      <c r="YQ311" s="27"/>
      <c r="YR311" s="27"/>
      <c r="YS311" s="27"/>
      <c r="YT311" s="27"/>
      <c r="YU311" s="27"/>
      <c r="YV311" s="27"/>
      <c r="YW311" s="27"/>
      <c r="YX311" s="27"/>
      <c r="YY311" s="27"/>
      <c r="YZ311" s="27"/>
      <c r="ZA311" s="27"/>
      <c r="ZB311" s="27"/>
      <c r="ZC311" s="27"/>
      <c r="ZD311" s="27"/>
      <c r="ZE311" s="27"/>
      <c r="ZF311" s="27"/>
      <c r="ZG311" s="27"/>
      <c r="ZH311" s="27"/>
      <c r="ZI311" s="27"/>
      <c r="ZJ311" s="27"/>
      <c r="ZK311" s="27"/>
      <c r="ZL311" s="27"/>
      <c r="ZM311" s="27"/>
      <c r="ZN311" s="27"/>
      <c r="ZO311" s="27"/>
      <c r="ZP311" s="27"/>
      <c r="ZQ311" s="27"/>
      <c r="ZR311" s="27"/>
      <c r="ZS311" s="27"/>
      <c r="ZT311" s="27"/>
      <c r="ZU311" s="27"/>
      <c r="ZV311" s="27"/>
      <c r="ZW311" s="27"/>
      <c r="ZX311" s="27"/>
      <c r="ZY311" s="27"/>
      <c r="ZZ311" s="27"/>
      <c r="AAA311" s="27"/>
      <c r="AAB311" s="27"/>
      <c r="AAC311" s="27"/>
      <c r="AAD311" s="27"/>
      <c r="AAE311" s="27"/>
      <c r="AAF311" s="27"/>
      <c r="AAG311" s="27"/>
      <c r="AAH311" s="27"/>
      <c r="AAI311" s="27"/>
      <c r="AAJ311" s="27"/>
      <c r="AAK311" s="27"/>
      <c r="AAL311" s="27"/>
      <c r="AAM311" s="27"/>
      <c r="AAN311" s="27"/>
      <c r="AAO311" s="27"/>
      <c r="AAP311" s="27"/>
      <c r="AAQ311" s="27"/>
      <c r="AAR311" s="27"/>
      <c r="AAS311" s="27"/>
      <c r="AAT311" s="27"/>
      <c r="AAU311" s="27"/>
      <c r="AAV311" s="27"/>
      <c r="AAW311" s="27"/>
      <c r="AAX311" s="27"/>
      <c r="AAY311" s="27"/>
      <c r="AAZ311" s="27"/>
      <c r="ABA311" s="27"/>
      <c r="ABB311" s="27"/>
      <c r="ABC311" s="27"/>
      <c r="ABD311" s="27"/>
      <c r="ABE311" s="27"/>
      <c r="ABF311" s="27"/>
      <c r="ABG311" s="27"/>
      <c r="ABH311" s="27"/>
      <c r="ABI311" s="27"/>
      <c r="ABJ311" s="27"/>
      <c r="ABK311" s="27"/>
      <c r="ABL311" s="27"/>
      <c r="ABM311" s="27"/>
      <c r="ABN311" s="27"/>
      <c r="ABO311" s="27"/>
      <c r="ABP311" s="27"/>
      <c r="ABQ311" s="27"/>
      <c r="ABR311" s="27"/>
      <c r="ABS311" s="27"/>
      <c r="ABT311" s="27"/>
      <c r="ABU311" s="27"/>
      <c r="ABV311" s="27"/>
      <c r="ABW311" s="27"/>
      <c r="ABX311" s="27"/>
      <c r="ABY311" s="27"/>
      <c r="ABZ311" s="27"/>
      <c r="ACA311" s="27"/>
      <c r="ACB311" s="27"/>
      <c r="ACC311" s="27"/>
      <c r="ACD311" s="27"/>
      <c r="ACE311" s="27"/>
      <c r="ACF311" s="27"/>
      <c r="ACG311" s="27"/>
      <c r="ACH311" s="27"/>
      <c r="ACI311" s="27"/>
      <c r="ACJ311" s="27"/>
      <c r="ACK311" s="27"/>
      <c r="ACL311" s="27"/>
      <c r="ACM311" s="27"/>
      <c r="ACN311" s="27"/>
      <c r="ACO311" s="27"/>
      <c r="ACP311" s="27"/>
      <c r="ACQ311" s="27"/>
      <c r="ACR311" s="27"/>
      <c r="ACS311" s="27"/>
      <c r="ACT311" s="27"/>
      <c r="ACU311" s="27"/>
      <c r="ACV311" s="27"/>
      <c r="ACW311" s="27"/>
      <c r="ACX311" s="27"/>
      <c r="ACY311" s="27"/>
      <c r="ACZ311" s="27"/>
      <c r="ADA311" s="27"/>
      <c r="ADB311" s="27"/>
      <c r="ADC311" s="27"/>
      <c r="ADD311" s="27"/>
      <c r="ADE311" s="27"/>
      <c r="ADF311" s="27"/>
      <c r="ADG311" s="27"/>
      <c r="ADH311" s="27"/>
      <c r="ADI311" s="27"/>
      <c r="ADJ311" s="27"/>
      <c r="ADK311" s="27"/>
      <c r="ADL311" s="27"/>
      <c r="ADM311" s="27"/>
      <c r="ADN311" s="27"/>
      <c r="ADO311" s="27"/>
      <c r="ADP311" s="27"/>
      <c r="ADQ311" s="27"/>
      <c r="ADR311" s="27"/>
      <c r="ADS311" s="27"/>
      <c r="ADT311" s="27"/>
      <c r="ADU311" s="27"/>
      <c r="ADV311" s="27"/>
      <c r="ADW311" s="27"/>
      <c r="ADX311" s="27"/>
      <c r="ADY311" s="27"/>
      <c r="ADZ311" s="27"/>
      <c r="AEA311" s="27"/>
      <c r="AEB311" s="27"/>
      <c r="AEC311" s="27"/>
      <c r="AED311" s="27"/>
      <c r="AEE311" s="27"/>
      <c r="AEF311" s="27"/>
      <c r="AEG311" s="27"/>
      <c r="AEH311" s="27"/>
      <c r="AEI311" s="27"/>
      <c r="AEJ311" s="27"/>
      <c r="AEK311" s="27"/>
      <c r="AEL311" s="27"/>
      <c r="AEM311" s="27"/>
      <c r="AEN311" s="27"/>
      <c r="AEO311" s="27"/>
      <c r="AEP311" s="27"/>
      <c r="AEQ311" s="27"/>
      <c r="AER311" s="27"/>
      <c r="AES311" s="27"/>
      <c r="AET311" s="27"/>
      <c r="AEU311" s="27"/>
      <c r="AEV311" s="27"/>
      <c r="AEW311" s="27"/>
      <c r="AEX311" s="27"/>
      <c r="AEY311" s="27"/>
      <c r="AEZ311" s="27"/>
      <c r="AFA311" s="27"/>
      <c r="AFB311" s="27"/>
      <c r="AFC311" s="27"/>
      <c r="AFD311" s="27"/>
      <c r="AFE311" s="27"/>
      <c r="AFF311" s="27"/>
      <c r="AFG311" s="27"/>
      <c r="AFH311" s="27"/>
      <c r="AFI311" s="27"/>
      <c r="AFJ311" s="27"/>
      <c r="AFK311" s="27"/>
      <c r="AFL311" s="27"/>
      <c r="AFM311" s="27"/>
      <c r="AFN311" s="27"/>
      <c r="AFO311" s="27"/>
      <c r="AFP311" s="27"/>
      <c r="AFQ311" s="27"/>
      <c r="AFR311" s="27"/>
      <c r="AFS311" s="27"/>
      <c r="AFT311" s="27"/>
      <c r="AFU311" s="27"/>
      <c r="AFV311" s="27"/>
      <c r="AFW311" s="27"/>
      <c r="AFX311" s="27"/>
      <c r="AFY311" s="27"/>
      <c r="AFZ311" s="27"/>
      <c r="AGA311" s="27"/>
      <c r="AGB311" s="27"/>
      <c r="AGC311" s="27"/>
      <c r="AGD311" s="27"/>
      <c r="AGE311" s="27"/>
      <c r="AGF311" s="27"/>
      <c r="AGG311" s="27"/>
      <c r="AGH311" s="27"/>
      <c r="AGI311" s="27"/>
      <c r="AGJ311" s="27"/>
      <c r="AGK311" s="27"/>
      <c r="AGL311" s="27"/>
      <c r="AGM311" s="27"/>
      <c r="AGN311" s="27"/>
      <c r="AGO311" s="27"/>
      <c r="AGP311" s="27"/>
      <c r="AGQ311" s="27"/>
      <c r="AGR311" s="27"/>
      <c r="AGS311" s="27"/>
      <c r="AGT311" s="27"/>
      <c r="AGU311" s="27"/>
      <c r="AGV311" s="27"/>
      <c r="AGW311" s="27"/>
      <c r="AGX311" s="27"/>
      <c r="AGY311" s="27"/>
      <c r="AGZ311" s="27"/>
      <c r="AHA311" s="27"/>
      <c r="AHB311" s="27"/>
      <c r="AHC311" s="27"/>
      <c r="AHD311" s="27"/>
      <c r="AHE311" s="27"/>
      <c r="AHF311" s="27"/>
      <c r="AHG311" s="27"/>
      <c r="AHH311" s="27"/>
      <c r="AHI311" s="27"/>
      <c r="AHJ311" s="27"/>
      <c r="AHK311" s="27"/>
      <c r="AHL311" s="27"/>
      <c r="AHM311" s="27"/>
      <c r="AHN311" s="27"/>
      <c r="AHO311" s="27"/>
      <c r="AHP311" s="27"/>
      <c r="AHQ311" s="27"/>
      <c r="AHR311" s="27"/>
      <c r="AHS311" s="27"/>
      <c r="AHT311" s="27"/>
      <c r="AHU311" s="27"/>
      <c r="AHV311" s="27"/>
      <c r="AHW311" s="27"/>
      <c r="AHX311" s="27"/>
      <c r="AHY311" s="27"/>
      <c r="AHZ311" s="27"/>
      <c r="AIA311" s="27"/>
      <c r="AIB311" s="27"/>
      <c r="AIC311" s="27"/>
      <c r="AID311" s="27"/>
      <c r="AIE311" s="27"/>
      <c r="AIF311" s="27"/>
      <c r="AIG311" s="27"/>
      <c r="AIH311" s="27"/>
      <c r="AII311" s="27"/>
      <c r="AIJ311" s="27"/>
      <c r="AIK311" s="27"/>
      <c r="AIL311" s="27"/>
      <c r="AIM311" s="27"/>
      <c r="AIN311" s="27"/>
      <c r="AIO311" s="27"/>
      <c r="AIP311" s="27"/>
      <c r="AIQ311" s="27"/>
      <c r="AIR311" s="27"/>
      <c r="AIS311" s="27"/>
      <c r="AIT311" s="27"/>
      <c r="AIU311" s="27"/>
      <c r="AIV311" s="27"/>
      <c r="AIW311" s="27"/>
      <c r="AIX311" s="27"/>
      <c r="AIY311" s="27"/>
      <c r="AIZ311" s="27"/>
      <c r="AJA311" s="27"/>
      <c r="AJB311" s="27"/>
      <c r="AJC311" s="27"/>
      <c r="AJD311" s="27"/>
      <c r="AJE311" s="27"/>
      <c r="AJF311" s="27"/>
      <c r="AJG311" s="27"/>
      <c r="AJH311" s="27"/>
      <c r="AJI311" s="27"/>
      <c r="AJJ311" s="27"/>
      <c r="AJK311" s="27"/>
      <c r="AJL311" s="27"/>
      <c r="AJM311" s="27"/>
      <c r="AJN311" s="27"/>
      <c r="AJO311" s="27"/>
      <c r="AJP311" s="27"/>
      <c r="AJQ311" s="27"/>
      <c r="AJR311" s="27"/>
      <c r="AJS311" s="27"/>
      <c r="AJT311" s="27"/>
      <c r="AJU311" s="27"/>
      <c r="AJV311" s="27"/>
      <c r="AJW311" s="27"/>
      <c r="AJX311" s="27"/>
      <c r="AJY311" s="27"/>
      <c r="AJZ311" s="27"/>
      <c r="AKA311" s="27"/>
      <c r="AKB311" s="27"/>
      <c r="AKC311" s="27"/>
      <c r="AKD311" s="27"/>
      <c r="AKE311" s="27"/>
      <c r="AKF311" s="27"/>
      <c r="AKG311" s="27"/>
      <c r="AKH311" s="27"/>
      <c r="AKI311" s="27"/>
      <c r="AKJ311" s="27"/>
      <c r="AKK311" s="27"/>
      <c r="AKL311" s="27"/>
      <c r="AKM311" s="27"/>
      <c r="AKN311" s="27"/>
      <c r="AKO311" s="27"/>
      <c r="AKP311" s="27"/>
      <c r="AKQ311" s="27"/>
      <c r="AKR311" s="27"/>
      <c r="AKS311" s="27"/>
      <c r="AKT311" s="27"/>
      <c r="AKU311" s="27"/>
      <c r="AKV311" s="27"/>
      <c r="AKW311" s="27"/>
      <c r="AKX311" s="27"/>
      <c r="AKY311" s="27"/>
      <c r="AKZ311" s="27"/>
      <c r="ALA311" s="27"/>
      <c r="ALB311" s="27"/>
      <c r="ALC311" s="27"/>
      <c r="ALD311" s="27"/>
      <c r="ALE311" s="27"/>
      <c r="ALF311" s="27"/>
      <c r="ALG311" s="27"/>
      <c r="ALH311" s="27"/>
      <c r="ALI311" s="27"/>
      <c r="ALJ311" s="27"/>
      <c r="ALK311" s="27"/>
      <c r="ALL311" s="27"/>
      <c r="ALM311" s="27"/>
      <c r="ALN311" s="27"/>
      <c r="ALO311" s="27"/>
      <c r="ALP311" s="27"/>
      <c r="ALQ311" s="27"/>
      <c r="ALR311" s="27"/>
      <c r="ALS311" s="27"/>
      <c r="ALT311" s="27"/>
      <c r="ALU311" s="27"/>
      <c r="ALV311" s="27"/>
      <c r="ALW311" s="27"/>
      <c r="ALX311" s="27"/>
      <c r="ALY311" s="27"/>
      <c r="ALZ311" s="27"/>
      <c r="AMA311" s="27"/>
      <c r="AMB311" s="27"/>
      <c r="AMC311" s="27"/>
      <c r="AMD311" s="27"/>
      <c r="AME311" s="27"/>
      <c r="AMF311" s="27"/>
      <c r="AMG311" s="27"/>
      <c r="AMH311" s="27"/>
    </row>
    <row r="312" spans="1:1022" s="28" customFormat="1" x14ac:dyDescent="0.2">
      <c r="A312" s="108"/>
      <c r="B312" s="57">
        <v>70154</v>
      </c>
      <c r="C312" s="23" t="s">
        <v>290</v>
      </c>
      <c r="D312" s="24" t="s">
        <v>286</v>
      </c>
      <c r="E312" s="25">
        <v>3</v>
      </c>
      <c r="F312" s="42">
        <v>489.96</v>
      </c>
      <c r="G312" s="42">
        <f t="shared" si="8"/>
        <v>604.51</v>
      </c>
      <c r="H312" s="42">
        <f t="shared" si="9"/>
        <v>1813.53</v>
      </c>
      <c r="I312" s="26">
        <v>424.90699999999998</v>
      </c>
      <c r="J312" s="27"/>
      <c r="K312" s="43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  <c r="QQ312" s="27"/>
      <c r="QR312" s="27"/>
      <c r="QS312" s="27"/>
      <c r="QT312" s="27"/>
      <c r="QU312" s="27"/>
      <c r="QV312" s="27"/>
      <c r="QW312" s="27"/>
      <c r="QX312" s="27"/>
      <c r="QY312" s="27"/>
      <c r="QZ312" s="27"/>
      <c r="RA312" s="27"/>
      <c r="RB312" s="27"/>
      <c r="RC312" s="27"/>
      <c r="RD312" s="27"/>
      <c r="RE312" s="27"/>
      <c r="RF312" s="27"/>
      <c r="RG312" s="27"/>
      <c r="RH312" s="27"/>
      <c r="RI312" s="27"/>
      <c r="RJ312" s="27"/>
      <c r="RK312" s="27"/>
      <c r="RL312" s="27"/>
      <c r="RM312" s="27"/>
      <c r="RN312" s="27"/>
      <c r="RO312" s="27"/>
      <c r="RP312" s="27"/>
      <c r="RQ312" s="27"/>
      <c r="RR312" s="27"/>
      <c r="RS312" s="27"/>
      <c r="RT312" s="27"/>
      <c r="RU312" s="27"/>
      <c r="RV312" s="27"/>
      <c r="RW312" s="27"/>
      <c r="RX312" s="27"/>
      <c r="RY312" s="27"/>
      <c r="RZ312" s="27"/>
      <c r="SA312" s="27"/>
      <c r="SB312" s="27"/>
      <c r="SC312" s="27"/>
      <c r="SD312" s="27"/>
      <c r="SE312" s="27"/>
      <c r="SF312" s="27"/>
      <c r="SG312" s="27"/>
      <c r="SH312" s="27"/>
      <c r="SI312" s="27"/>
      <c r="SJ312" s="27"/>
      <c r="SK312" s="27"/>
      <c r="SL312" s="27"/>
      <c r="SM312" s="27"/>
      <c r="SN312" s="27"/>
      <c r="SO312" s="27"/>
      <c r="SP312" s="27"/>
      <c r="SQ312" s="27"/>
      <c r="SR312" s="27"/>
      <c r="SS312" s="27"/>
      <c r="ST312" s="27"/>
      <c r="SU312" s="27"/>
      <c r="SV312" s="27"/>
      <c r="SW312" s="27"/>
      <c r="SX312" s="27"/>
      <c r="SY312" s="27"/>
      <c r="SZ312" s="27"/>
      <c r="TA312" s="27"/>
      <c r="TB312" s="27"/>
      <c r="TC312" s="27"/>
      <c r="TD312" s="27"/>
      <c r="TE312" s="27"/>
      <c r="TF312" s="27"/>
      <c r="TG312" s="27"/>
      <c r="TH312" s="27"/>
      <c r="TI312" s="27"/>
      <c r="TJ312" s="27"/>
      <c r="TK312" s="27"/>
      <c r="TL312" s="27"/>
      <c r="TM312" s="27"/>
      <c r="TN312" s="27"/>
      <c r="TO312" s="27"/>
      <c r="TP312" s="27"/>
      <c r="TQ312" s="27"/>
      <c r="TR312" s="27"/>
      <c r="TS312" s="27"/>
      <c r="TT312" s="27"/>
      <c r="TU312" s="27"/>
      <c r="TV312" s="27"/>
      <c r="TW312" s="27"/>
      <c r="TX312" s="27"/>
      <c r="TY312" s="27"/>
      <c r="TZ312" s="27"/>
      <c r="UA312" s="27"/>
      <c r="UB312" s="27"/>
      <c r="UC312" s="27"/>
      <c r="UD312" s="27"/>
      <c r="UE312" s="27"/>
      <c r="UF312" s="27"/>
      <c r="UG312" s="27"/>
      <c r="UH312" s="27"/>
      <c r="UI312" s="27"/>
      <c r="UJ312" s="27"/>
      <c r="UK312" s="27"/>
      <c r="UL312" s="27"/>
      <c r="UM312" s="27"/>
      <c r="UN312" s="27"/>
      <c r="UO312" s="27"/>
      <c r="UP312" s="27"/>
      <c r="UQ312" s="27"/>
      <c r="UR312" s="27"/>
      <c r="US312" s="27"/>
      <c r="UT312" s="27"/>
      <c r="UU312" s="27"/>
      <c r="UV312" s="27"/>
      <c r="UW312" s="27"/>
      <c r="UX312" s="27"/>
      <c r="UY312" s="27"/>
      <c r="UZ312" s="27"/>
      <c r="VA312" s="27"/>
      <c r="VB312" s="27"/>
      <c r="VC312" s="27"/>
      <c r="VD312" s="27"/>
      <c r="VE312" s="27"/>
      <c r="VF312" s="27"/>
      <c r="VG312" s="27"/>
      <c r="VH312" s="27"/>
      <c r="VI312" s="27"/>
      <c r="VJ312" s="27"/>
      <c r="VK312" s="27"/>
      <c r="VL312" s="27"/>
      <c r="VM312" s="27"/>
      <c r="VN312" s="27"/>
      <c r="VO312" s="27"/>
      <c r="VP312" s="27"/>
      <c r="VQ312" s="27"/>
      <c r="VR312" s="27"/>
      <c r="VS312" s="27"/>
      <c r="VT312" s="27"/>
      <c r="VU312" s="27"/>
      <c r="VV312" s="27"/>
      <c r="VW312" s="27"/>
      <c r="VX312" s="27"/>
      <c r="VY312" s="27"/>
      <c r="VZ312" s="27"/>
      <c r="WA312" s="27"/>
      <c r="WB312" s="27"/>
      <c r="WC312" s="27"/>
      <c r="WD312" s="27"/>
      <c r="WE312" s="27"/>
      <c r="WF312" s="27"/>
      <c r="WG312" s="27"/>
      <c r="WH312" s="27"/>
      <c r="WI312" s="27"/>
      <c r="WJ312" s="27"/>
      <c r="WK312" s="27"/>
      <c r="WL312" s="27"/>
      <c r="WM312" s="27"/>
      <c r="WN312" s="27"/>
      <c r="WO312" s="27"/>
      <c r="WP312" s="27"/>
      <c r="WQ312" s="27"/>
      <c r="WR312" s="27"/>
      <c r="WS312" s="27"/>
      <c r="WT312" s="27"/>
      <c r="WU312" s="27"/>
      <c r="WV312" s="27"/>
      <c r="WW312" s="27"/>
      <c r="WX312" s="27"/>
      <c r="WY312" s="27"/>
      <c r="WZ312" s="27"/>
      <c r="XA312" s="27"/>
      <c r="XB312" s="27"/>
      <c r="XC312" s="27"/>
      <c r="XD312" s="27"/>
      <c r="XE312" s="27"/>
      <c r="XF312" s="27"/>
      <c r="XG312" s="27"/>
      <c r="XH312" s="27"/>
      <c r="XI312" s="27"/>
      <c r="XJ312" s="27"/>
      <c r="XK312" s="27"/>
      <c r="XL312" s="27"/>
      <c r="XM312" s="27"/>
      <c r="XN312" s="27"/>
      <c r="XO312" s="27"/>
      <c r="XP312" s="27"/>
      <c r="XQ312" s="27"/>
      <c r="XR312" s="27"/>
      <c r="XS312" s="27"/>
      <c r="XT312" s="27"/>
      <c r="XU312" s="27"/>
      <c r="XV312" s="27"/>
      <c r="XW312" s="27"/>
      <c r="XX312" s="27"/>
      <c r="XY312" s="27"/>
      <c r="XZ312" s="27"/>
      <c r="YA312" s="27"/>
      <c r="YB312" s="27"/>
      <c r="YC312" s="27"/>
      <c r="YD312" s="27"/>
      <c r="YE312" s="27"/>
      <c r="YF312" s="27"/>
      <c r="YG312" s="27"/>
      <c r="YH312" s="27"/>
      <c r="YI312" s="27"/>
      <c r="YJ312" s="27"/>
      <c r="YK312" s="27"/>
      <c r="YL312" s="27"/>
      <c r="YM312" s="27"/>
      <c r="YN312" s="27"/>
      <c r="YO312" s="27"/>
      <c r="YP312" s="27"/>
      <c r="YQ312" s="27"/>
      <c r="YR312" s="27"/>
      <c r="YS312" s="27"/>
      <c r="YT312" s="27"/>
      <c r="YU312" s="27"/>
      <c r="YV312" s="27"/>
      <c r="YW312" s="27"/>
      <c r="YX312" s="27"/>
      <c r="YY312" s="27"/>
      <c r="YZ312" s="27"/>
      <c r="ZA312" s="27"/>
      <c r="ZB312" s="27"/>
      <c r="ZC312" s="27"/>
      <c r="ZD312" s="27"/>
      <c r="ZE312" s="27"/>
      <c r="ZF312" s="27"/>
      <c r="ZG312" s="27"/>
      <c r="ZH312" s="27"/>
      <c r="ZI312" s="27"/>
      <c r="ZJ312" s="27"/>
      <c r="ZK312" s="27"/>
      <c r="ZL312" s="27"/>
      <c r="ZM312" s="27"/>
      <c r="ZN312" s="27"/>
      <c r="ZO312" s="27"/>
      <c r="ZP312" s="27"/>
      <c r="ZQ312" s="27"/>
      <c r="ZR312" s="27"/>
      <c r="ZS312" s="27"/>
      <c r="ZT312" s="27"/>
      <c r="ZU312" s="27"/>
      <c r="ZV312" s="27"/>
      <c r="ZW312" s="27"/>
      <c r="ZX312" s="27"/>
      <c r="ZY312" s="27"/>
      <c r="ZZ312" s="27"/>
      <c r="AAA312" s="27"/>
      <c r="AAB312" s="27"/>
      <c r="AAC312" s="27"/>
      <c r="AAD312" s="27"/>
      <c r="AAE312" s="27"/>
      <c r="AAF312" s="27"/>
      <c r="AAG312" s="27"/>
      <c r="AAH312" s="27"/>
      <c r="AAI312" s="27"/>
      <c r="AAJ312" s="27"/>
      <c r="AAK312" s="27"/>
      <c r="AAL312" s="27"/>
      <c r="AAM312" s="27"/>
      <c r="AAN312" s="27"/>
      <c r="AAO312" s="27"/>
      <c r="AAP312" s="27"/>
      <c r="AAQ312" s="27"/>
      <c r="AAR312" s="27"/>
      <c r="AAS312" s="27"/>
      <c r="AAT312" s="27"/>
      <c r="AAU312" s="27"/>
      <c r="AAV312" s="27"/>
      <c r="AAW312" s="27"/>
      <c r="AAX312" s="27"/>
      <c r="AAY312" s="27"/>
      <c r="AAZ312" s="27"/>
      <c r="ABA312" s="27"/>
      <c r="ABB312" s="27"/>
      <c r="ABC312" s="27"/>
      <c r="ABD312" s="27"/>
      <c r="ABE312" s="27"/>
      <c r="ABF312" s="27"/>
      <c r="ABG312" s="27"/>
      <c r="ABH312" s="27"/>
      <c r="ABI312" s="27"/>
      <c r="ABJ312" s="27"/>
      <c r="ABK312" s="27"/>
      <c r="ABL312" s="27"/>
      <c r="ABM312" s="27"/>
      <c r="ABN312" s="27"/>
      <c r="ABO312" s="27"/>
      <c r="ABP312" s="27"/>
      <c r="ABQ312" s="27"/>
      <c r="ABR312" s="27"/>
      <c r="ABS312" s="27"/>
      <c r="ABT312" s="27"/>
      <c r="ABU312" s="27"/>
      <c r="ABV312" s="27"/>
      <c r="ABW312" s="27"/>
      <c r="ABX312" s="27"/>
      <c r="ABY312" s="27"/>
      <c r="ABZ312" s="27"/>
      <c r="ACA312" s="27"/>
      <c r="ACB312" s="27"/>
      <c r="ACC312" s="27"/>
      <c r="ACD312" s="27"/>
      <c r="ACE312" s="27"/>
      <c r="ACF312" s="27"/>
      <c r="ACG312" s="27"/>
      <c r="ACH312" s="27"/>
      <c r="ACI312" s="27"/>
      <c r="ACJ312" s="27"/>
      <c r="ACK312" s="27"/>
      <c r="ACL312" s="27"/>
      <c r="ACM312" s="27"/>
      <c r="ACN312" s="27"/>
      <c r="ACO312" s="27"/>
      <c r="ACP312" s="27"/>
      <c r="ACQ312" s="27"/>
      <c r="ACR312" s="27"/>
      <c r="ACS312" s="27"/>
      <c r="ACT312" s="27"/>
      <c r="ACU312" s="27"/>
      <c r="ACV312" s="27"/>
      <c r="ACW312" s="27"/>
      <c r="ACX312" s="27"/>
      <c r="ACY312" s="27"/>
      <c r="ACZ312" s="27"/>
      <c r="ADA312" s="27"/>
      <c r="ADB312" s="27"/>
      <c r="ADC312" s="27"/>
      <c r="ADD312" s="27"/>
      <c r="ADE312" s="27"/>
      <c r="ADF312" s="27"/>
      <c r="ADG312" s="27"/>
      <c r="ADH312" s="27"/>
      <c r="ADI312" s="27"/>
      <c r="ADJ312" s="27"/>
      <c r="ADK312" s="27"/>
      <c r="ADL312" s="27"/>
      <c r="ADM312" s="27"/>
      <c r="ADN312" s="27"/>
      <c r="ADO312" s="27"/>
      <c r="ADP312" s="27"/>
      <c r="ADQ312" s="27"/>
      <c r="ADR312" s="27"/>
      <c r="ADS312" s="27"/>
      <c r="ADT312" s="27"/>
      <c r="ADU312" s="27"/>
      <c r="ADV312" s="27"/>
      <c r="ADW312" s="27"/>
      <c r="ADX312" s="27"/>
      <c r="ADY312" s="27"/>
      <c r="ADZ312" s="27"/>
      <c r="AEA312" s="27"/>
      <c r="AEB312" s="27"/>
      <c r="AEC312" s="27"/>
      <c r="AED312" s="27"/>
      <c r="AEE312" s="27"/>
      <c r="AEF312" s="27"/>
      <c r="AEG312" s="27"/>
      <c r="AEH312" s="27"/>
      <c r="AEI312" s="27"/>
      <c r="AEJ312" s="27"/>
      <c r="AEK312" s="27"/>
      <c r="AEL312" s="27"/>
      <c r="AEM312" s="27"/>
      <c r="AEN312" s="27"/>
      <c r="AEO312" s="27"/>
      <c r="AEP312" s="27"/>
      <c r="AEQ312" s="27"/>
      <c r="AER312" s="27"/>
      <c r="AES312" s="27"/>
      <c r="AET312" s="27"/>
      <c r="AEU312" s="27"/>
      <c r="AEV312" s="27"/>
      <c r="AEW312" s="27"/>
      <c r="AEX312" s="27"/>
      <c r="AEY312" s="27"/>
      <c r="AEZ312" s="27"/>
      <c r="AFA312" s="27"/>
      <c r="AFB312" s="27"/>
      <c r="AFC312" s="27"/>
      <c r="AFD312" s="27"/>
      <c r="AFE312" s="27"/>
      <c r="AFF312" s="27"/>
      <c r="AFG312" s="27"/>
      <c r="AFH312" s="27"/>
      <c r="AFI312" s="27"/>
      <c r="AFJ312" s="27"/>
      <c r="AFK312" s="27"/>
      <c r="AFL312" s="27"/>
      <c r="AFM312" s="27"/>
      <c r="AFN312" s="27"/>
      <c r="AFO312" s="27"/>
      <c r="AFP312" s="27"/>
      <c r="AFQ312" s="27"/>
      <c r="AFR312" s="27"/>
      <c r="AFS312" s="27"/>
      <c r="AFT312" s="27"/>
      <c r="AFU312" s="27"/>
      <c r="AFV312" s="27"/>
      <c r="AFW312" s="27"/>
      <c r="AFX312" s="27"/>
      <c r="AFY312" s="27"/>
      <c r="AFZ312" s="27"/>
      <c r="AGA312" s="27"/>
      <c r="AGB312" s="27"/>
      <c r="AGC312" s="27"/>
      <c r="AGD312" s="27"/>
      <c r="AGE312" s="27"/>
      <c r="AGF312" s="27"/>
      <c r="AGG312" s="27"/>
      <c r="AGH312" s="27"/>
      <c r="AGI312" s="27"/>
      <c r="AGJ312" s="27"/>
      <c r="AGK312" s="27"/>
      <c r="AGL312" s="27"/>
      <c r="AGM312" s="27"/>
      <c r="AGN312" s="27"/>
      <c r="AGO312" s="27"/>
      <c r="AGP312" s="27"/>
      <c r="AGQ312" s="27"/>
      <c r="AGR312" s="27"/>
      <c r="AGS312" s="27"/>
      <c r="AGT312" s="27"/>
      <c r="AGU312" s="27"/>
      <c r="AGV312" s="27"/>
      <c r="AGW312" s="27"/>
      <c r="AGX312" s="27"/>
      <c r="AGY312" s="27"/>
      <c r="AGZ312" s="27"/>
      <c r="AHA312" s="27"/>
      <c r="AHB312" s="27"/>
      <c r="AHC312" s="27"/>
      <c r="AHD312" s="27"/>
      <c r="AHE312" s="27"/>
      <c r="AHF312" s="27"/>
      <c r="AHG312" s="27"/>
      <c r="AHH312" s="27"/>
      <c r="AHI312" s="27"/>
      <c r="AHJ312" s="27"/>
      <c r="AHK312" s="27"/>
      <c r="AHL312" s="27"/>
      <c r="AHM312" s="27"/>
      <c r="AHN312" s="27"/>
      <c r="AHO312" s="27"/>
      <c r="AHP312" s="27"/>
      <c r="AHQ312" s="27"/>
      <c r="AHR312" s="27"/>
      <c r="AHS312" s="27"/>
      <c r="AHT312" s="27"/>
      <c r="AHU312" s="27"/>
      <c r="AHV312" s="27"/>
      <c r="AHW312" s="27"/>
      <c r="AHX312" s="27"/>
      <c r="AHY312" s="27"/>
      <c r="AHZ312" s="27"/>
      <c r="AIA312" s="27"/>
      <c r="AIB312" s="27"/>
      <c r="AIC312" s="27"/>
      <c r="AID312" s="27"/>
      <c r="AIE312" s="27"/>
      <c r="AIF312" s="27"/>
      <c r="AIG312" s="27"/>
      <c r="AIH312" s="27"/>
      <c r="AII312" s="27"/>
      <c r="AIJ312" s="27"/>
      <c r="AIK312" s="27"/>
      <c r="AIL312" s="27"/>
      <c r="AIM312" s="27"/>
      <c r="AIN312" s="27"/>
      <c r="AIO312" s="27"/>
      <c r="AIP312" s="27"/>
      <c r="AIQ312" s="27"/>
      <c r="AIR312" s="27"/>
      <c r="AIS312" s="27"/>
      <c r="AIT312" s="27"/>
      <c r="AIU312" s="27"/>
      <c r="AIV312" s="27"/>
      <c r="AIW312" s="27"/>
      <c r="AIX312" s="27"/>
      <c r="AIY312" s="27"/>
      <c r="AIZ312" s="27"/>
      <c r="AJA312" s="27"/>
      <c r="AJB312" s="27"/>
      <c r="AJC312" s="27"/>
      <c r="AJD312" s="27"/>
      <c r="AJE312" s="27"/>
      <c r="AJF312" s="27"/>
      <c r="AJG312" s="27"/>
      <c r="AJH312" s="27"/>
      <c r="AJI312" s="27"/>
      <c r="AJJ312" s="27"/>
      <c r="AJK312" s="27"/>
      <c r="AJL312" s="27"/>
      <c r="AJM312" s="27"/>
      <c r="AJN312" s="27"/>
      <c r="AJO312" s="27"/>
      <c r="AJP312" s="27"/>
      <c r="AJQ312" s="27"/>
      <c r="AJR312" s="27"/>
      <c r="AJS312" s="27"/>
      <c r="AJT312" s="27"/>
      <c r="AJU312" s="27"/>
      <c r="AJV312" s="27"/>
      <c r="AJW312" s="27"/>
      <c r="AJX312" s="27"/>
      <c r="AJY312" s="27"/>
      <c r="AJZ312" s="27"/>
      <c r="AKA312" s="27"/>
      <c r="AKB312" s="27"/>
      <c r="AKC312" s="27"/>
      <c r="AKD312" s="27"/>
      <c r="AKE312" s="27"/>
      <c r="AKF312" s="27"/>
      <c r="AKG312" s="27"/>
      <c r="AKH312" s="27"/>
      <c r="AKI312" s="27"/>
      <c r="AKJ312" s="27"/>
      <c r="AKK312" s="27"/>
      <c r="AKL312" s="27"/>
      <c r="AKM312" s="27"/>
      <c r="AKN312" s="27"/>
      <c r="AKO312" s="27"/>
      <c r="AKP312" s="27"/>
      <c r="AKQ312" s="27"/>
      <c r="AKR312" s="27"/>
      <c r="AKS312" s="27"/>
      <c r="AKT312" s="27"/>
      <c r="AKU312" s="27"/>
      <c r="AKV312" s="27"/>
      <c r="AKW312" s="27"/>
      <c r="AKX312" s="27"/>
      <c r="AKY312" s="27"/>
      <c r="AKZ312" s="27"/>
      <c r="ALA312" s="27"/>
      <c r="ALB312" s="27"/>
      <c r="ALC312" s="27"/>
      <c r="ALD312" s="27"/>
      <c r="ALE312" s="27"/>
      <c r="ALF312" s="27"/>
      <c r="ALG312" s="27"/>
      <c r="ALH312" s="27"/>
      <c r="ALI312" s="27"/>
      <c r="ALJ312" s="27"/>
      <c r="ALK312" s="27"/>
      <c r="ALL312" s="27"/>
      <c r="ALM312" s="27"/>
      <c r="ALN312" s="27"/>
      <c r="ALO312" s="27"/>
      <c r="ALP312" s="27"/>
      <c r="ALQ312" s="27"/>
      <c r="ALR312" s="27"/>
      <c r="ALS312" s="27"/>
      <c r="ALT312" s="27"/>
      <c r="ALU312" s="27"/>
      <c r="ALV312" s="27"/>
      <c r="ALW312" s="27"/>
      <c r="ALX312" s="27"/>
      <c r="ALY312" s="27"/>
      <c r="ALZ312" s="27"/>
      <c r="AMA312" s="27"/>
      <c r="AMB312" s="27"/>
      <c r="AMC312" s="27"/>
      <c r="AMD312" s="27"/>
      <c r="AME312" s="27"/>
      <c r="AMF312" s="27"/>
      <c r="AMG312" s="27"/>
      <c r="AMH312" s="27"/>
    </row>
    <row r="313" spans="1:1022" s="28" customFormat="1" x14ac:dyDescent="0.2">
      <c r="A313" s="108"/>
      <c r="B313" s="57">
        <v>70155</v>
      </c>
      <c r="C313" s="23" t="s">
        <v>291</v>
      </c>
      <c r="D313" s="24" t="s">
        <v>286</v>
      </c>
      <c r="E313" s="25">
        <v>3</v>
      </c>
      <c r="F313" s="42">
        <v>623.70000000000005</v>
      </c>
      <c r="G313" s="42">
        <f t="shared" si="8"/>
        <v>769.52</v>
      </c>
      <c r="H313" s="42">
        <f t="shared" si="9"/>
        <v>2308.56</v>
      </c>
      <c r="I313" s="26">
        <v>606.90899999999999</v>
      </c>
      <c r="J313" s="27"/>
      <c r="K313" s="43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  <c r="QQ313" s="27"/>
      <c r="QR313" s="27"/>
      <c r="QS313" s="27"/>
      <c r="QT313" s="27"/>
      <c r="QU313" s="27"/>
      <c r="QV313" s="27"/>
      <c r="QW313" s="27"/>
      <c r="QX313" s="27"/>
      <c r="QY313" s="27"/>
      <c r="QZ313" s="27"/>
      <c r="RA313" s="27"/>
      <c r="RB313" s="27"/>
      <c r="RC313" s="27"/>
      <c r="RD313" s="27"/>
      <c r="RE313" s="27"/>
      <c r="RF313" s="27"/>
      <c r="RG313" s="27"/>
      <c r="RH313" s="27"/>
      <c r="RI313" s="27"/>
      <c r="RJ313" s="27"/>
      <c r="RK313" s="27"/>
      <c r="RL313" s="27"/>
      <c r="RM313" s="27"/>
      <c r="RN313" s="27"/>
      <c r="RO313" s="27"/>
      <c r="RP313" s="27"/>
      <c r="RQ313" s="27"/>
      <c r="RR313" s="27"/>
      <c r="RS313" s="27"/>
      <c r="RT313" s="27"/>
      <c r="RU313" s="27"/>
      <c r="RV313" s="27"/>
      <c r="RW313" s="27"/>
      <c r="RX313" s="27"/>
      <c r="RY313" s="27"/>
      <c r="RZ313" s="27"/>
      <c r="SA313" s="27"/>
      <c r="SB313" s="27"/>
      <c r="SC313" s="27"/>
      <c r="SD313" s="27"/>
      <c r="SE313" s="27"/>
      <c r="SF313" s="27"/>
      <c r="SG313" s="27"/>
      <c r="SH313" s="27"/>
      <c r="SI313" s="27"/>
      <c r="SJ313" s="27"/>
      <c r="SK313" s="27"/>
      <c r="SL313" s="27"/>
      <c r="SM313" s="27"/>
      <c r="SN313" s="27"/>
      <c r="SO313" s="27"/>
      <c r="SP313" s="27"/>
      <c r="SQ313" s="27"/>
      <c r="SR313" s="27"/>
      <c r="SS313" s="27"/>
      <c r="ST313" s="27"/>
      <c r="SU313" s="27"/>
      <c r="SV313" s="27"/>
      <c r="SW313" s="27"/>
      <c r="SX313" s="27"/>
      <c r="SY313" s="27"/>
      <c r="SZ313" s="27"/>
      <c r="TA313" s="27"/>
      <c r="TB313" s="27"/>
      <c r="TC313" s="27"/>
      <c r="TD313" s="27"/>
      <c r="TE313" s="27"/>
      <c r="TF313" s="27"/>
      <c r="TG313" s="27"/>
      <c r="TH313" s="27"/>
      <c r="TI313" s="27"/>
      <c r="TJ313" s="27"/>
      <c r="TK313" s="27"/>
      <c r="TL313" s="27"/>
      <c r="TM313" s="27"/>
      <c r="TN313" s="27"/>
      <c r="TO313" s="27"/>
      <c r="TP313" s="27"/>
      <c r="TQ313" s="27"/>
      <c r="TR313" s="27"/>
      <c r="TS313" s="27"/>
      <c r="TT313" s="27"/>
      <c r="TU313" s="27"/>
      <c r="TV313" s="27"/>
      <c r="TW313" s="27"/>
      <c r="TX313" s="27"/>
      <c r="TY313" s="27"/>
      <c r="TZ313" s="27"/>
      <c r="UA313" s="27"/>
      <c r="UB313" s="27"/>
      <c r="UC313" s="27"/>
      <c r="UD313" s="27"/>
      <c r="UE313" s="27"/>
      <c r="UF313" s="27"/>
      <c r="UG313" s="27"/>
      <c r="UH313" s="27"/>
      <c r="UI313" s="27"/>
      <c r="UJ313" s="27"/>
      <c r="UK313" s="27"/>
      <c r="UL313" s="27"/>
      <c r="UM313" s="27"/>
      <c r="UN313" s="27"/>
      <c r="UO313" s="27"/>
      <c r="UP313" s="27"/>
      <c r="UQ313" s="27"/>
      <c r="UR313" s="27"/>
      <c r="US313" s="27"/>
      <c r="UT313" s="27"/>
      <c r="UU313" s="27"/>
      <c r="UV313" s="27"/>
      <c r="UW313" s="27"/>
      <c r="UX313" s="27"/>
      <c r="UY313" s="27"/>
      <c r="UZ313" s="27"/>
      <c r="VA313" s="27"/>
      <c r="VB313" s="27"/>
      <c r="VC313" s="27"/>
      <c r="VD313" s="27"/>
      <c r="VE313" s="27"/>
      <c r="VF313" s="27"/>
      <c r="VG313" s="27"/>
      <c r="VH313" s="27"/>
      <c r="VI313" s="27"/>
      <c r="VJ313" s="27"/>
      <c r="VK313" s="27"/>
      <c r="VL313" s="27"/>
      <c r="VM313" s="27"/>
      <c r="VN313" s="27"/>
      <c r="VO313" s="27"/>
      <c r="VP313" s="27"/>
      <c r="VQ313" s="27"/>
      <c r="VR313" s="27"/>
      <c r="VS313" s="27"/>
      <c r="VT313" s="27"/>
      <c r="VU313" s="27"/>
      <c r="VV313" s="27"/>
      <c r="VW313" s="27"/>
      <c r="VX313" s="27"/>
      <c r="VY313" s="27"/>
      <c r="VZ313" s="27"/>
      <c r="WA313" s="27"/>
      <c r="WB313" s="27"/>
      <c r="WC313" s="27"/>
      <c r="WD313" s="27"/>
      <c r="WE313" s="27"/>
      <c r="WF313" s="27"/>
      <c r="WG313" s="27"/>
      <c r="WH313" s="27"/>
      <c r="WI313" s="27"/>
      <c r="WJ313" s="27"/>
      <c r="WK313" s="27"/>
      <c r="WL313" s="27"/>
      <c r="WM313" s="27"/>
      <c r="WN313" s="27"/>
      <c r="WO313" s="27"/>
      <c r="WP313" s="27"/>
      <c r="WQ313" s="27"/>
      <c r="WR313" s="27"/>
      <c r="WS313" s="27"/>
      <c r="WT313" s="27"/>
      <c r="WU313" s="27"/>
      <c r="WV313" s="27"/>
      <c r="WW313" s="27"/>
      <c r="WX313" s="27"/>
      <c r="WY313" s="27"/>
      <c r="WZ313" s="27"/>
      <c r="XA313" s="27"/>
      <c r="XB313" s="27"/>
      <c r="XC313" s="27"/>
      <c r="XD313" s="27"/>
      <c r="XE313" s="27"/>
      <c r="XF313" s="27"/>
      <c r="XG313" s="27"/>
      <c r="XH313" s="27"/>
      <c r="XI313" s="27"/>
      <c r="XJ313" s="27"/>
      <c r="XK313" s="27"/>
      <c r="XL313" s="27"/>
      <c r="XM313" s="27"/>
      <c r="XN313" s="27"/>
      <c r="XO313" s="27"/>
      <c r="XP313" s="27"/>
      <c r="XQ313" s="27"/>
      <c r="XR313" s="27"/>
      <c r="XS313" s="27"/>
      <c r="XT313" s="27"/>
      <c r="XU313" s="27"/>
      <c r="XV313" s="27"/>
      <c r="XW313" s="27"/>
      <c r="XX313" s="27"/>
      <c r="XY313" s="27"/>
      <c r="XZ313" s="27"/>
      <c r="YA313" s="27"/>
      <c r="YB313" s="27"/>
      <c r="YC313" s="27"/>
      <c r="YD313" s="27"/>
      <c r="YE313" s="27"/>
      <c r="YF313" s="27"/>
      <c r="YG313" s="27"/>
      <c r="YH313" s="27"/>
      <c r="YI313" s="27"/>
      <c r="YJ313" s="27"/>
      <c r="YK313" s="27"/>
      <c r="YL313" s="27"/>
      <c r="YM313" s="27"/>
      <c r="YN313" s="27"/>
      <c r="YO313" s="27"/>
      <c r="YP313" s="27"/>
      <c r="YQ313" s="27"/>
      <c r="YR313" s="27"/>
      <c r="YS313" s="27"/>
      <c r="YT313" s="27"/>
      <c r="YU313" s="27"/>
      <c r="YV313" s="27"/>
      <c r="YW313" s="27"/>
      <c r="YX313" s="27"/>
      <c r="YY313" s="27"/>
      <c r="YZ313" s="27"/>
      <c r="ZA313" s="27"/>
      <c r="ZB313" s="27"/>
      <c r="ZC313" s="27"/>
      <c r="ZD313" s="27"/>
      <c r="ZE313" s="27"/>
      <c r="ZF313" s="27"/>
      <c r="ZG313" s="27"/>
      <c r="ZH313" s="27"/>
      <c r="ZI313" s="27"/>
      <c r="ZJ313" s="27"/>
      <c r="ZK313" s="27"/>
      <c r="ZL313" s="27"/>
      <c r="ZM313" s="27"/>
      <c r="ZN313" s="27"/>
      <c r="ZO313" s="27"/>
      <c r="ZP313" s="27"/>
      <c r="ZQ313" s="27"/>
      <c r="ZR313" s="27"/>
      <c r="ZS313" s="27"/>
      <c r="ZT313" s="27"/>
      <c r="ZU313" s="27"/>
      <c r="ZV313" s="27"/>
      <c r="ZW313" s="27"/>
      <c r="ZX313" s="27"/>
      <c r="ZY313" s="27"/>
      <c r="ZZ313" s="27"/>
      <c r="AAA313" s="27"/>
      <c r="AAB313" s="27"/>
      <c r="AAC313" s="27"/>
      <c r="AAD313" s="27"/>
      <c r="AAE313" s="27"/>
      <c r="AAF313" s="27"/>
      <c r="AAG313" s="27"/>
      <c r="AAH313" s="27"/>
      <c r="AAI313" s="27"/>
      <c r="AAJ313" s="27"/>
      <c r="AAK313" s="27"/>
      <c r="AAL313" s="27"/>
      <c r="AAM313" s="27"/>
      <c r="AAN313" s="27"/>
      <c r="AAO313" s="27"/>
      <c r="AAP313" s="27"/>
      <c r="AAQ313" s="27"/>
      <c r="AAR313" s="27"/>
      <c r="AAS313" s="27"/>
      <c r="AAT313" s="27"/>
      <c r="AAU313" s="27"/>
      <c r="AAV313" s="27"/>
      <c r="AAW313" s="27"/>
      <c r="AAX313" s="27"/>
      <c r="AAY313" s="27"/>
      <c r="AAZ313" s="27"/>
      <c r="ABA313" s="27"/>
      <c r="ABB313" s="27"/>
      <c r="ABC313" s="27"/>
      <c r="ABD313" s="27"/>
      <c r="ABE313" s="27"/>
      <c r="ABF313" s="27"/>
      <c r="ABG313" s="27"/>
      <c r="ABH313" s="27"/>
      <c r="ABI313" s="27"/>
      <c r="ABJ313" s="27"/>
      <c r="ABK313" s="27"/>
      <c r="ABL313" s="27"/>
      <c r="ABM313" s="27"/>
      <c r="ABN313" s="27"/>
      <c r="ABO313" s="27"/>
      <c r="ABP313" s="27"/>
      <c r="ABQ313" s="27"/>
      <c r="ABR313" s="27"/>
      <c r="ABS313" s="27"/>
      <c r="ABT313" s="27"/>
      <c r="ABU313" s="27"/>
      <c r="ABV313" s="27"/>
      <c r="ABW313" s="27"/>
      <c r="ABX313" s="27"/>
      <c r="ABY313" s="27"/>
      <c r="ABZ313" s="27"/>
      <c r="ACA313" s="27"/>
      <c r="ACB313" s="27"/>
      <c r="ACC313" s="27"/>
      <c r="ACD313" s="27"/>
      <c r="ACE313" s="27"/>
      <c r="ACF313" s="27"/>
      <c r="ACG313" s="27"/>
      <c r="ACH313" s="27"/>
      <c r="ACI313" s="27"/>
      <c r="ACJ313" s="27"/>
      <c r="ACK313" s="27"/>
      <c r="ACL313" s="27"/>
      <c r="ACM313" s="27"/>
      <c r="ACN313" s="27"/>
      <c r="ACO313" s="27"/>
      <c r="ACP313" s="27"/>
      <c r="ACQ313" s="27"/>
      <c r="ACR313" s="27"/>
      <c r="ACS313" s="27"/>
      <c r="ACT313" s="27"/>
      <c r="ACU313" s="27"/>
      <c r="ACV313" s="27"/>
      <c r="ACW313" s="27"/>
      <c r="ACX313" s="27"/>
      <c r="ACY313" s="27"/>
      <c r="ACZ313" s="27"/>
      <c r="ADA313" s="27"/>
      <c r="ADB313" s="27"/>
      <c r="ADC313" s="27"/>
      <c r="ADD313" s="27"/>
      <c r="ADE313" s="27"/>
      <c r="ADF313" s="27"/>
      <c r="ADG313" s="27"/>
      <c r="ADH313" s="27"/>
      <c r="ADI313" s="27"/>
      <c r="ADJ313" s="27"/>
      <c r="ADK313" s="27"/>
      <c r="ADL313" s="27"/>
      <c r="ADM313" s="27"/>
      <c r="ADN313" s="27"/>
      <c r="ADO313" s="27"/>
      <c r="ADP313" s="27"/>
      <c r="ADQ313" s="27"/>
      <c r="ADR313" s="27"/>
      <c r="ADS313" s="27"/>
      <c r="ADT313" s="27"/>
      <c r="ADU313" s="27"/>
      <c r="ADV313" s="27"/>
      <c r="ADW313" s="27"/>
      <c r="ADX313" s="27"/>
      <c r="ADY313" s="27"/>
      <c r="ADZ313" s="27"/>
      <c r="AEA313" s="27"/>
      <c r="AEB313" s="27"/>
      <c r="AEC313" s="27"/>
      <c r="AED313" s="27"/>
      <c r="AEE313" s="27"/>
      <c r="AEF313" s="27"/>
      <c r="AEG313" s="27"/>
      <c r="AEH313" s="27"/>
      <c r="AEI313" s="27"/>
      <c r="AEJ313" s="27"/>
      <c r="AEK313" s="27"/>
      <c r="AEL313" s="27"/>
      <c r="AEM313" s="27"/>
      <c r="AEN313" s="27"/>
      <c r="AEO313" s="27"/>
      <c r="AEP313" s="27"/>
      <c r="AEQ313" s="27"/>
      <c r="AER313" s="27"/>
      <c r="AES313" s="27"/>
      <c r="AET313" s="27"/>
      <c r="AEU313" s="27"/>
      <c r="AEV313" s="27"/>
      <c r="AEW313" s="27"/>
      <c r="AEX313" s="27"/>
      <c r="AEY313" s="27"/>
      <c r="AEZ313" s="27"/>
      <c r="AFA313" s="27"/>
      <c r="AFB313" s="27"/>
      <c r="AFC313" s="27"/>
      <c r="AFD313" s="27"/>
      <c r="AFE313" s="27"/>
      <c r="AFF313" s="27"/>
      <c r="AFG313" s="27"/>
      <c r="AFH313" s="27"/>
      <c r="AFI313" s="27"/>
      <c r="AFJ313" s="27"/>
      <c r="AFK313" s="27"/>
      <c r="AFL313" s="27"/>
      <c r="AFM313" s="27"/>
      <c r="AFN313" s="27"/>
      <c r="AFO313" s="27"/>
      <c r="AFP313" s="27"/>
      <c r="AFQ313" s="27"/>
      <c r="AFR313" s="27"/>
      <c r="AFS313" s="27"/>
      <c r="AFT313" s="27"/>
      <c r="AFU313" s="27"/>
      <c r="AFV313" s="27"/>
      <c r="AFW313" s="27"/>
      <c r="AFX313" s="27"/>
      <c r="AFY313" s="27"/>
      <c r="AFZ313" s="27"/>
      <c r="AGA313" s="27"/>
      <c r="AGB313" s="27"/>
      <c r="AGC313" s="27"/>
      <c r="AGD313" s="27"/>
      <c r="AGE313" s="27"/>
      <c r="AGF313" s="27"/>
      <c r="AGG313" s="27"/>
      <c r="AGH313" s="27"/>
      <c r="AGI313" s="27"/>
      <c r="AGJ313" s="27"/>
      <c r="AGK313" s="27"/>
      <c r="AGL313" s="27"/>
      <c r="AGM313" s="27"/>
      <c r="AGN313" s="27"/>
      <c r="AGO313" s="27"/>
      <c r="AGP313" s="27"/>
      <c r="AGQ313" s="27"/>
      <c r="AGR313" s="27"/>
      <c r="AGS313" s="27"/>
      <c r="AGT313" s="27"/>
      <c r="AGU313" s="27"/>
      <c r="AGV313" s="27"/>
      <c r="AGW313" s="27"/>
      <c r="AGX313" s="27"/>
      <c r="AGY313" s="27"/>
      <c r="AGZ313" s="27"/>
      <c r="AHA313" s="27"/>
      <c r="AHB313" s="27"/>
      <c r="AHC313" s="27"/>
      <c r="AHD313" s="27"/>
      <c r="AHE313" s="27"/>
      <c r="AHF313" s="27"/>
      <c r="AHG313" s="27"/>
      <c r="AHH313" s="27"/>
      <c r="AHI313" s="27"/>
      <c r="AHJ313" s="27"/>
      <c r="AHK313" s="27"/>
      <c r="AHL313" s="27"/>
      <c r="AHM313" s="27"/>
      <c r="AHN313" s="27"/>
      <c r="AHO313" s="27"/>
      <c r="AHP313" s="27"/>
      <c r="AHQ313" s="27"/>
      <c r="AHR313" s="27"/>
      <c r="AHS313" s="27"/>
      <c r="AHT313" s="27"/>
      <c r="AHU313" s="27"/>
      <c r="AHV313" s="27"/>
      <c r="AHW313" s="27"/>
      <c r="AHX313" s="27"/>
      <c r="AHY313" s="27"/>
      <c r="AHZ313" s="27"/>
      <c r="AIA313" s="27"/>
      <c r="AIB313" s="27"/>
      <c r="AIC313" s="27"/>
      <c r="AID313" s="27"/>
      <c r="AIE313" s="27"/>
      <c r="AIF313" s="27"/>
      <c r="AIG313" s="27"/>
      <c r="AIH313" s="27"/>
      <c r="AII313" s="27"/>
      <c r="AIJ313" s="27"/>
      <c r="AIK313" s="27"/>
      <c r="AIL313" s="27"/>
      <c r="AIM313" s="27"/>
      <c r="AIN313" s="27"/>
      <c r="AIO313" s="27"/>
      <c r="AIP313" s="27"/>
      <c r="AIQ313" s="27"/>
      <c r="AIR313" s="27"/>
      <c r="AIS313" s="27"/>
      <c r="AIT313" s="27"/>
      <c r="AIU313" s="27"/>
      <c r="AIV313" s="27"/>
      <c r="AIW313" s="27"/>
      <c r="AIX313" s="27"/>
      <c r="AIY313" s="27"/>
      <c r="AIZ313" s="27"/>
      <c r="AJA313" s="27"/>
      <c r="AJB313" s="27"/>
      <c r="AJC313" s="27"/>
      <c r="AJD313" s="27"/>
      <c r="AJE313" s="27"/>
      <c r="AJF313" s="27"/>
      <c r="AJG313" s="27"/>
      <c r="AJH313" s="27"/>
      <c r="AJI313" s="27"/>
      <c r="AJJ313" s="27"/>
      <c r="AJK313" s="27"/>
      <c r="AJL313" s="27"/>
      <c r="AJM313" s="27"/>
      <c r="AJN313" s="27"/>
      <c r="AJO313" s="27"/>
      <c r="AJP313" s="27"/>
      <c r="AJQ313" s="27"/>
      <c r="AJR313" s="27"/>
      <c r="AJS313" s="27"/>
      <c r="AJT313" s="27"/>
      <c r="AJU313" s="27"/>
      <c r="AJV313" s="27"/>
      <c r="AJW313" s="27"/>
      <c r="AJX313" s="27"/>
      <c r="AJY313" s="27"/>
      <c r="AJZ313" s="27"/>
      <c r="AKA313" s="27"/>
      <c r="AKB313" s="27"/>
      <c r="AKC313" s="27"/>
      <c r="AKD313" s="27"/>
      <c r="AKE313" s="27"/>
      <c r="AKF313" s="27"/>
      <c r="AKG313" s="27"/>
      <c r="AKH313" s="27"/>
      <c r="AKI313" s="27"/>
      <c r="AKJ313" s="27"/>
      <c r="AKK313" s="27"/>
      <c r="AKL313" s="27"/>
      <c r="AKM313" s="27"/>
      <c r="AKN313" s="27"/>
      <c r="AKO313" s="27"/>
      <c r="AKP313" s="27"/>
      <c r="AKQ313" s="27"/>
      <c r="AKR313" s="27"/>
      <c r="AKS313" s="27"/>
      <c r="AKT313" s="27"/>
      <c r="AKU313" s="27"/>
      <c r="AKV313" s="27"/>
      <c r="AKW313" s="27"/>
      <c r="AKX313" s="27"/>
      <c r="AKY313" s="27"/>
      <c r="AKZ313" s="27"/>
      <c r="ALA313" s="27"/>
      <c r="ALB313" s="27"/>
      <c r="ALC313" s="27"/>
      <c r="ALD313" s="27"/>
      <c r="ALE313" s="27"/>
      <c r="ALF313" s="27"/>
      <c r="ALG313" s="27"/>
      <c r="ALH313" s="27"/>
      <c r="ALI313" s="27"/>
      <c r="ALJ313" s="27"/>
      <c r="ALK313" s="27"/>
      <c r="ALL313" s="27"/>
      <c r="ALM313" s="27"/>
      <c r="ALN313" s="27"/>
      <c r="ALO313" s="27"/>
      <c r="ALP313" s="27"/>
      <c r="ALQ313" s="27"/>
      <c r="ALR313" s="27"/>
      <c r="ALS313" s="27"/>
      <c r="ALT313" s="27"/>
      <c r="ALU313" s="27"/>
      <c r="ALV313" s="27"/>
      <c r="ALW313" s="27"/>
      <c r="ALX313" s="27"/>
      <c r="ALY313" s="27"/>
      <c r="ALZ313" s="27"/>
      <c r="AMA313" s="27"/>
      <c r="AMB313" s="27"/>
      <c r="AMC313" s="27"/>
      <c r="AMD313" s="27"/>
      <c r="AME313" s="27"/>
      <c r="AMF313" s="27"/>
      <c r="AMG313" s="27"/>
      <c r="AMH313" s="27"/>
    </row>
    <row r="314" spans="1:1022" s="28" customFormat="1" x14ac:dyDescent="0.2">
      <c r="A314" s="108"/>
      <c r="B314" s="57">
        <v>70156</v>
      </c>
      <c r="C314" s="23" t="s">
        <v>292</v>
      </c>
      <c r="D314" s="24" t="s">
        <v>286</v>
      </c>
      <c r="E314" s="25">
        <v>3</v>
      </c>
      <c r="F314" s="42">
        <v>890.76</v>
      </c>
      <c r="G314" s="42">
        <f t="shared" si="8"/>
        <v>1099.02</v>
      </c>
      <c r="H314" s="42">
        <f t="shared" si="9"/>
        <v>3297.06</v>
      </c>
      <c r="I314" s="26">
        <v>866.16337500000009</v>
      </c>
      <c r="J314" s="27"/>
      <c r="K314" s="43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  <c r="QQ314" s="27"/>
      <c r="QR314" s="27"/>
      <c r="QS314" s="27"/>
      <c r="QT314" s="27"/>
      <c r="QU314" s="27"/>
      <c r="QV314" s="27"/>
      <c r="QW314" s="27"/>
      <c r="QX314" s="27"/>
      <c r="QY314" s="27"/>
      <c r="QZ314" s="27"/>
      <c r="RA314" s="27"/>
      <c r="RB314" s="27"/>
      <c r="RC314" s="27"/>
      <c r="RD314" s="27"/>
      <c r="RE314" s="27"/>
      <c r="RF314" s="27"/>
      <c r="RG314" s="27"/>
      <c r="RH314" s="27"/>
      <c r="RI314" s="27"/>
      <c r="RJ314" s="27"/>
      <c r="RK314" s="27"/>
      <c r="RL314" s="27"/>
      <c r="RM314" s="27"/>
      <c r="RN314" s="27"/>
      <c r="RO314" s="27"/>
      <c r="RP314" s="27"/>
      <c r="RQ314" s="27"/>
      <c r="RR314" s="27"/>
      <c r="RS314" s="27"/>
      <c r="RT314" s="27"/>
      <c r="RU314" s="27"/>
      <c r="RV314" s="27"/>
      <c r="RW314" s="27"/>
      <c r="RX314" s="27"/>
      <c r="RY314" s="27"/>
      <c r="RZ314" s="27"/>
      <c r="SA314" s="27"/>
      <c r="SB314" s="27"/>
      <c r="SC314" s="27"/>
      <c r="SD314" s="27"/>
      <c r="SE314" s="27"/>
      <c r="SF314" s="27"/>
      <c r="SG314" s="27"/>
      <c r="SH314" s="27"/>
      <c r="SI314" s="27"/>
      <c r="SJ314" s="27"/>
      <c r="SK314" s="27"/>
      <c r="SL314" s="27"/>
      <c r="SM314" s="27"/>
      <c r="SN314" s="27"/>
      <c r="SO314" s="27"/>
      <c r="SP314" s="27"/>
      <c r="SQ314" s="27"/>
      <c r="SR314" s="27"/>
      <c r="SS314" s="27"/>
      <c r="ST314" s="27"/>
      <c r="SU314" s="27"/>
      <c r="SV314" s="27"/>
      <c r="SW314" s="27"/>
      <c r="SX314" s="27"/>
      <c r="SY314" s="27"/>
      <c r="SZ314" s="27"/>
      <c r="TA314" s="27"/>
      <c r="TB314" s="27"/>
      <c r="TC314" s="27"/>
      <c r="TD314" s="27"/>
      <c r="TE314" s="27"/>
      <c r="TF314" s="27"/>
      <c r="TG314" s="27"/>
      <c r="TH314" s="27"/>
      <c r="TI314" s="27"/>
      <c r="TJ314" s="27"/>
      <c r="TK314" s="27"/>
      <c r="TL314" s="27"/>
      <c r="TM314" s="27"/>
      <c r="TN314" s="27"/>
      <c r="TO314" s="27"/>
      <c r="TP314" s="27"/>
      <c r="TQ314" s="27"/>
      <c r="TR314" s="27"/>
      <c r="TS314" s="27"/>
      <c r="TT314" s="27"/>
      <c r="TU314" s="27"/>
      <c r="TV314" s="27"/>
      <c r="TW314" s="27"/>
      <c r="TX314" s="27"/>
      <c r="TY314" s="27"/>
      <c r="TZ314" s="27"/>
      <c r="UA314" s="27"/>
      <c r="UB314" s="27"/>
      <c r="UC314" s="27"/>
      <c r="UD314" s="27"/>
      <c r="UE314" s="27"/>
      <c r="UF314" s="27"/>
      <c r="UG314" s="27"/>
      <c r="UH314" s="27"/>
      <c r="UI314" s="27"/>
      <c r="UJ314" s="27"/>
      <c r="UK314" s="27"/>
      <c r="UL314" s="27"/>
      <c r="UM314" s="27"/>
      <c r="UN314" s="27"/>
      <c r="UO314" s="27"/>
      <c r="UP314" s="27"/>
      <c r="UQ314" s="27"/>
      <c r="UR314" s="27"/>
      <c r="US314" s="27"/>
      <c r="UT314" s="27"/>
      <c r="UU314" s="27"/>
      <c r="UV314" s="27"/>
      <c r="UW314" s="27"/>
      <c r="UX314" s="27"/>
      <c r="UY314" s="27"/>
      <c r="UZ314" s="27"/>
      <c r="VA314" s="27"/>
      <c r="VB314" s="27"/>
      <c r="VC314" s="27"/>
      <c r="VD314" s="27"/>
      <c r="VE314" s="27"/>
      <c r="VF314" s="27"/>
      <c r="VG314" s="27"/>
      <c r="VH314" s="27"/>
      <c r="VI314" s="27"/>
      <c r="VJ314" s="27"/>
      <c r="VK314" s="27"/>
      <c r="VL314" s="27"/>
      <c r="VM314" s="27"/>
      <c r="VN314" s="27"/>
      <c r="VO314" s="27"/>
      <c r="VP314" s="27"/>
      <c r="VQ314" s="27"/>
      <c r="VR314" s="27"/>
      <c r="VS314" s="27"/>
      <c r="VT314" s="27"/>
      <c r="VU314" s="27"/>
      <c r="VV314" s="27"/>
      <c r="VW314" s="27"/>
      <c r="VX314" s="27"/>
      <c r="VY314" s="27"/>
      <c r="VZ314" s="27"/>
      <c r="WA314" s="27"/>
      <c r="WB314" s="27"/>
      <c r="WC314" s="27"/>
      <c r="WD314" s="27"/>
      <c r="WE314" s="27"/>
      <c r="WF314" s="27"/>
      <c r="WG314" s="27"/>
      <c r="WH314" s="27"/>
      <c r="WI314" s="27"/>
      <c r="WJ314" s="27"/>
      <c r="WK314" s="27"/>
      <c r="WL314" s="27"/>
      <c r="WM314" s="27"/>
      <c r="WN314" s="27"/>
      <c r="WO314" s="27"/>
      <c r="WP314" s="27"/>
      <c r="WQ314" s="27"/>
      <c r="WR314" s="27"/>
      <c r="WS314" s="27"/>
      <c r="WT314" s="27"/>
      <c r="WU314" s="27"/>
      <c r="WV314" s="27"/>
      <c r="WW314" s="27"/>
      <c r="WX314" s="27"/>
      <c r="WY314" s="27"/>
      <c r="WZ314" s="27"/>
      <c r="XA314" s="27"/>
      <c r="XB314" s="27"/>
      <c r="XC314" s="27"/>
      <c r="XD314" s="27"/>
      <c r="XE314" s="27"/>
      <c r="XF314" s="27"/>
      <c r="XG314" s="27"/>
      <c r="XH314" s="27"/>
      <c r="XI314" s="27"/>
      <c r="XJ314" s="27"/>
      <c r="XK314" s="27"/>
      <c r="XL314" s="27"/>
      <c r="XM314" s="27"/>
      <c r="XN314" s="27"/>
      <c r="XO314" s="27"/>
      <c r="XP314" s="27"/>
      <c r="XQ314" s="27"/>
      <c r="XR314" s="27"/>
      <c r="XS314" s="27"/>
      <c r="XT314" s="27"/>
      <c r="XU314" s="27"/>
      <c r="XV314" s="27"/>
      <c r="XW314" s="27"/>
      <c r="XX314" s="27"/>
      <c r="XY314" s="27"/>
      <c r="XZ314" s="27"/>
      <c r="YA314" s="27"/>
      <c r="YB314" s="27"/>
      <c r="YC314" s="27"/>
      <c r="YD314" s="27"/>
      <c r="YE314" s="27"/>
      <c r="YF314" s="27"/>
      <c r="YG314" s="27"/>
      <c r="YH314" s="27"/>
      <c r="YI314" s="27"/>
      <c r="YJ314" s="27"/>
      <c r="YK314" s="27"/>
      <c r="YL314" s="27"/>
      <c r="YM314" s="27"/>
      <c r="YN314" s="27"/>
      <c r="YO314" s="27"/>
      <c r="YP314" s="27"/>
      <c r="YQ314" s="27"/>
      <c r="YR314" s="27"/>
      <c r="YS314" s="27"/>
      <c r="YT314" s="27"/>
      <c r="YU314" s="27"/>
      <c r="YV314" s="27"/>
      <c r="YW314" s="27"/>
      <c r="YX314" s="27"/>
      <c r="YY314" s="27"/>
      <c r="YZ314" s="27"/>
      <c r="ZA314" s="27"/>
      <c r="ZB314" s="27"/>
      <c r="ZC314" s="27"/>
      <c r="ZD314" s="27"/>
      <c r="ZE314" s="27"/>
      <c r="ZF314" s="27"/>
      <c r="ZG314" s="27"/>
      <c r="ZH314" s="27"/>
      <c r="ZI314" s="27"/>
      <c r="ZJ314" s="27"/>
      <c r="ZK314" s="27"/>
      <c r="ZL314" s="27"/>
      <c r="ZM314" s="27"/>
      <c r="ZN314" s="27"/>
      <c r="ZO314" s="27"/>
      <c r="ZP314" s="27"/>
      <c r="ZQ314" s="27"/>
      <c r="ZR314" s="27"/>
      <c r="ZS314" s="27"/>
      <c r="ZT314" s="27"/>
      <c r="ZU314" s="27"/>
      <c r="ZV314" s="27"/>
      <c r="ZW314" s="27"/>
      <c r="ZX314" s="27"/>
      <c r="ZY314" s="27"/>
      <c r="ZZ314" s="27"/>
      <c r="AAA314" s="27"/>
      <c r="AAB314" s="27"/>
      <c r="AAC314" s="27"/>
      <c r="AAD314" s="27"/>
      <c r="AAE314" s="27"/>
      <c r="AAF314" s="27"/>
      <c r="AAG314" s="27"/>
      <c r="AAH314" s="27"/>
      <c r="AAI314" s="27"/>
      <c r="AAJ314" s="27"/>
      <c r="AAK314" s="27"/>
      <c r="AAL314" s="27"/>
      <c r="AAM314" s="27"/>
      <c r="AAN314" s="27"/>
      <c r="AAO314" s="27"/>
      <c r="AAP314" s="27"/>
      <c r="AAQ314" s="27"/>
      <c r="AAR314" s="27"/>
      <c r="AAS314" s="27"/>
      <c r="AAT314" s="27"/>
      <c r="AAU314" s="27"/>
      <c r="AAV314" s="27"/>
      <c r="AAW314" s="27"/>
      <c r="AAX314" s="27"/>
      <c r="AAY314" s="27"/>
      <c r="AAZ314" s="27"/>
      <c r="ABA314" s="27"/>
      <c r="ABB314" s="27"/>
      <c r="ABC314" s="27"/>
      <c r="ABD314" s="27"/>
      <c r="ABE314" s="27"/>
      <c r="ABF314" s="27"/>
      <c r="ABG314" s="27"/>
      <c r="ABH314" s="27"/>
      <c r="ABI314" s="27"/>
      <c r="ABJ314" s="27"/>
      <c r="ABK314" s="27"/>
      <c r="ABL314" s="27"/>
      <c r="ABM314" s="27"/>
      <c r="ABN314" s="27"/>
      <c r="ABO314" s="27"/>
      <c r="ABP314" s="27"/>
      <c r="ABQ314" s="27"/>
      <c r="ABR314" s="27"/>
      <c r="ABS314" s="27"/>
      <c r="ABT314" s="27"/>
      <c r="ABU314" s="27"/>
      <c r="ABV314" s="27"/>
      <c r="ABW314" s="27"/>
      <c r="ABX314" s="27"/>
      <c r="ABY314" s="27"/>
      <c r="ABZ314" s="27"/>
      <c r="ACA314" s="27"/>
      <c r="ACB314" s="27"/>
      <c r="ACC314" s="27"/>
      <c r="ACD314" s="27"/>
      <c r="ACE314" s="27"/>
      <c r="ACF314" s="27"/>
      <c r="ACG314" s="27"/>
      <c r="ACH314" s="27"/>
      <c r="ACI314" s="27"/>
      <c r="ACJ314" s="27"/>
      <c r="ACK314" s="27"/>
      <c r="ACL314" s="27"/>
      <c r="ACM314" s="27"/>
      <c r="ACN314" s="27"/>
      <c r="ACO314" s="27"/>
      <c r="ACP314" s="27"/>
      <c r="ACQ314" s="27"/>
      <c r="ACR314" s="27"/>
      <c r="ACS314" s="27"/>
      <c r="ACT314" s="27"/>
      <c r="ACU314" s="27"/>
      <c r="ACV314" s="27"/>
      <c r="ACW314" s="27"/>
      <c r="ACX314" s="27"/>
      <c r="ACY314" s="27"/>
      <c r="ACZ314" s="27"/>
      <c r="ADA314" s="27"/>
      <c r="ADB314" s="27"/>
      <c r="ADC314" s="27"/>
      <c r="ADD314" s="27"/>
      <c r="ADE314" s="27"/>
      <c r="ADF314" s="27"/>
      <c r="ADG314" s="27"/>
      <c r="ADH314" s="27"/>
      <c r="ADI314" s="27"/>
      <c r="ADJ314" s="27"/>
      <c r="ADK314" s="27"/>
      <c r="ADL314" s="27"/>
      <c r="ADM314" s="27"/>
      <c r="ADN314" s="27"/>
      <c r="ADO314" s="27"/>
      <c r="ADP314" s="27"/>
      <c r="ADQ314" s="27"/>
      <c r="ADR314" s="27"/>
      <c r="ADS314" s="27"/>
      <c r="ADT314" s="27"/>
      <c r="ADU314" s="27"/>
      <c r="ADV314" s="27"/>
      <c r="ADW314" s="27"/>
      <c r="ADX314" s="27"/>
      <c r="ADY314" s="27"/>
      <c r="ADZ314" s="27"/>
      <c r="AEA314" s="27"/>
      <c r="AEB314" s="27"/>
      <c r="AEC314" s="27"/>
      <c r="AED314" s="27"/>
      <c r="AEE314" s="27"/>
      <c r="AEF314" s="27"/>
      <c r="AEG314" s="27"/>
      <c r="AEH314" s="27"/>
      <c r="AEI314" s="27"/>
      <c r="AEJ314" s="27"/>
      <c r="AEK314" s="27"/>
      <c r="AEL314" s="27"/>
      <c r="AEM314" s="27"/>
      <c r="AEN314" s="27"/>
      <c r="AEO314" s="27"/>
      <c r="AEP314" s="27"/>
      <c r="AEQ314" s="27"/>
      <c r="AER314" s="27"/>
      <c r="AES314" s="27"/>
      <c r="AET314" s="27"/>
      <c r="AEU314" s="27"/>
      <c r="AEV314" s="27"/>
      <c r="AEW314" s="27"/>
      <c r="AEX314" s="27"/>
      <c r="AEY314" s="27"/>
      <c r="AEZ314" s="27"/>
      <c r="AFA314" s="27"/>
      <c r="AFB314" s="27"/>
      <c r="AFC314" s="27"/>
      <c r="AFD314" s="27"/>
      <c r="AFE314" s="27"/>
      <c r="AFF314" s="27"/>
      <c r="AFG314" s="27"/>
      <c r="AFH314" s="27"/>
      <c r="AFI314" s="27"/>
      <c r="AFJ314" s="27"/>
      <c r="AFK314" s="27"/>
      <c r="AFL314" s="27"/>
      <c r="AFM314" s="27"/>
      <c r="AFN314" s="27"/>
      <c r="AFO314" s="27"/>
      <c r="AFP314" s="27"/>
      <c r="AFQ314" s="27"/>
      <c r="AFR314" s="27"/>
      <c r="AFS314" s="27"/>
      <c r="AFT314" s="27"/>
      <c r="AFU314" s="27"/>
      <c r="AFV314" s="27"/>
      <c r="AFW314" s="27"/>
      <c r="AFX314" s="27"/>
      <c r="AFY314" s="27"/>
      <c r="AFZ314" s="27"/>
      <c r="AGA314" s="27"/>
      <c r="AGB314" s="27"/>
      <c r="AGC314" s="27"/>
      <c r="AGD314" s="27"/>
      <c r="AGE314" s="27"/>
      <c r="AGF314" s="27"/>
      <c r="AGG314" s="27"/>
      <c r="AGH314" s="27"/>
      <c r="AGI314" s="27"/>
      <c r="AGJ314" s="27"/>
      <c r="AGK314" s="27"/>
      <c r="AGL314" s="27"/>
      <c r="AGM314" s="27"/>
      <c r="AGN314" s="27"/>
      <c r="AGO314" s="27"/>
      <c r="AGP314" s="27"/>
      <c r="AGQ314" s="27"/>
      <c r="AGR314" s="27"/>
      <c r="AGS314" s="27"/>
      <c r="AGT314" s="27"/>
      <c r="AGU314" s="27"/>
      <c r="AGV314" s="27"/>
      <c r="AGW314" s="27"/>
      <c r="AGX314" s="27"/>
      <c r="AGY314" s="27"/>
      <c r="AGZ314" s="27"/>
      <c r="AHA314" s="27"/>
      <c r="AHB314" s="27"/>
      <c r="AHC314" s="27"/>
      <c r="AHD314" s="27"/>
      <c r="AHE314" s="27"/>
      <c r="AHF314" s="27"/>
      <c r="AHG314" s="27"/>
      <c r="AHH314" s="27"/>
      <c r="AHI314" s="27"/>
      <c r="AHJ314" s="27"/>
      <c r="AHK314" s="27"/>
      <c r="AHL314" s="27"/>
      <c r="AHM314" s="27"/>
      <c r="AHN314" s="27"/>
      <c r="AHO314" s="27"/>
      <c r="AHP314" s="27"/>
      <c r="AHQ314" s="27"/>
      <c r="AHR314" s="27"/>
      <c r="AHS314" s="27"/>
      <c r="AHT314" s="27"/>
      <c r="AHU314" s="27"/>
      <c r="AHV314" s="27"/>
      <c r="AHW314" s="27"/>
      <c r="AHX314" s="27"/>
      <c r="AHY314" s="27"/>
      <c r="AHZ314" s="27"/>
      <c r="AIA314" s="27"/>
      <c r="AIB314" s="27"/>
      <c r="AIC314" s="27"/>
      <c r="AID314" s="27"/>
      <c r="AIE314" s="27"/>
      <c r="AIF314" s="27"/>
      <c r="AIG314" s="27"/>
      <c r="AIH314" s="27"/>
      <c r="AII314" s="27"/>
      <c r="AIJ314" s="27"/>
      <c r="AIK314" s="27"/>
      <c r="AIL314" s="27"/>
      <c r="AIM314" s="27"/>
      <c r="AIN314" s="27"/>
      <c r="AIO314" s="27"/>
      <c r="AIP314" s="27"/>
      <c r="AIQ314" s="27"/>
      <c r="AIR314" s="27"/>
      <c r="AIS314" s="27"/>
      <c r="AIT314" s="27"/>
      <c r="AIU314" s="27"/>
      <c r="AIV314" s="27"/>
      <c r="AIW314" s="27"/>
      <c r="AIX314" s="27"/>
      <c r="AIY314" s="27"/>
      <c r="AIZ314" s="27"/>
      <c r="AJA314" s="27"/>
      <c r="AJB314" s="27"/>
      <c r="AJC314" s="27"/>
      <c r="AJD314" s="27"/>
      <c r="AJE314" s="27"/>
      <c r="AJF314" s="27"/>
      <c r="AJG314" s="27"/>
      <c r="AJH314" s="27"/>
      <c r="AJI314" s="27"/>
      <c r="AJJ314" s="27"/>
      <c r="AJK314" s="27"/>
      <c r="AJL314" s="27"/>
      <c r="AJM314" s="27"/>
      <c r="AJN314" s="27"/>
      <c r="AJO314" s="27"/>
      <c r="AJP314" s="27"/>
      <c r="AJQ314" s="27"/>
      <c r="AJR314" s="27"/>
      <c r="AJS314" s="27"/>
      <c r="AJT314" s="27"/>
      <c r="AJU314" s="27"/>
      <c r="AJV314" s="27"/>
      <c r="AJW314" s="27"/>
      <c r="AJX314" s="27"/>
      <c r="AJY314" s="27"/>
      <c r="AJZ314" s="27"/>
      <c r="AKA314" s="27"/>
      <c r="AKB314" s="27"/>
      <c r="AKC314" s="27"/>
      <c r="AKD314" s="27"/>
      <c r="AKE314" s="27"/>
      <c r="AKF314" s="27"/>
      <c r="AKG314" s="27"/>
      <c r="AKH314" s="27"/>
      <c r="AKI314" s="27"/>
      <c r="AKJ314" s="27"/>
      <c r="AKK314" s="27"/>
      <c r="AKL314" s="27"/>
      <c r="AKM314" s="27"/>
      <c r="AKN314" s="27"/>
      <c r="AKO314" s="27"/>
      <c r="AKP314" s="27"/>
      <c r="AKQ314" s="27"/>
      <c r="AKR314" s="27"/>
      <c r="AKS314" s="27"/>
      <c r="AKT314" s="27"/>
      <c r="AKU314" s="27"/>
      <c r="AKV314" s="27"/>
      <c r="AKW314" s="27"/>
      <c r="AKX314" s="27"/>
      <c r="AKY314" s="27"/>
      <c r="AKZ314" s="27"/>
      <c r="ALA314" s="27"/>
      <c r="ALB314" s="27"/>
      <c r="ALC314" s="27"/>
      <c r="ALD314" s="27"/>
      <c r="ALE314" s="27"/>
      <c r="ALF314" s="27"/>
      <c r="ALG314" s="27"/>
      <c r="ALH314" s="27"/>
      <c r="ALI314" s="27"/>
      <c r="ALJ314" s="27"/>
      <c r="ALK314" s="27"/>
      <c r="ALL314" s="27"/>
      <c r="ALM314" s="27"/>
      <c r="ALN314" s="27"/>
      <c r="ALO314" s="27"/>
      <c r="ALP314" s="27"/>
      <c r="ALQ314" s="27"/>
      <c r="ALR314" s="27"/>
      <c r="ALS314" s="27"/>
      <c r="ALT314" s="27"/>
      <c r="ALU314" s="27"/>
      <c r="ALV314" s="27"/>
      <c r="ALW314" s="27"/>
      <c r="ALX314" s="27"/>
      <c r="ALY314" s="27"/>
      <c r="ALZ314" s="27"/>
      <c r="AMA314" s="27"/>
      <c r="AMB314" s="27"/>
      <c r="AMC314" s="27"/>
      <c r="AMD314" s="27"/>
      <c r="AME314" s="27"/>
      <c r="AMF314" s="27"/>
      <c r="AMG314" s="27"/>
      <c r="AMH314" s="27"/>
    </row>
    <row r="315" spans="1:1022" s="28" customFormat="1" x14ac:dyDescent="0.2">
      <c r="A315" s="108"/>
      <c r="B315" s="57">
        <v>70157</v>
      </c>
      <c r="C315" s="23" t="s">
        <v>293</v>
      </c>
      <c r="D315" s="24" t="s">
        <v>32</v>
      </c>
      <c r="E315" s="25">
        <v>6</v>
      </c>
      <c r="F315" s="42">
        <v>56.69</v>
      </c>
      <c r="G315" s="42">
        <f t="shared" si="8"/>
        <v>69.94</v>
      </c>
      <c r="H315" s="42">
        <f t="shared" si="9"/>
        <v>419.64</v>
      </c>
      <c r="I315" s="26">
        <v>47.621499999999997</v>
      </c>
      <c r="J315" s="27"/>
      <c r="K315" s="43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  <c r="QQ315" s="27"/>
      <c r="QR315" s="27"/>
      <c r="QS315" s="27"/>
      <c r="QT315" s="27"/>
      <c r="QU315" s="27"/>
      <c r="QV315" s="27"/>
      <c r="QW315" s="27"/>
      <c r="QX315" s="27"/>
      <c r="QY315" s="27"/>
      <c r="QZ315" s="27"/>
      <c r="RA315" s="27"/>
      <c r="RB315" s="27"/>
      <c r="RC315" s="27"/>
      <c r="RD315" s="27"/>
      <c r="RE315" s="27"/>
      <c r="RF315" s="27"/>
      <c r="RG315" s="27"/>
      <c r="RH315" s="27"/>
      <c r="RI315" s="27"/>
      <c r="RJ315" s="27"/>
      <c r="RK315" s="27"/>
      <c r="RL315" s="27"/>
      <c r="RM315" s="27"/>
      <c r="RN315" s="27"/>
      <c r="RO315" s="27"/>
      <c r="RP315" s="27"/>
      <c r="RQ315" s="27"/>
      <c r="RR315" s="27"/>
      <c r="RS315" s="27"/>
      <c r="RT315" s="27"/>
      <c r="RU315" s="27"/>
      <c r="RV315" s="27"/>
      <c r="RW315" s="27"/>
      <c r="RX315" s="27"/>
      <c r="RY315" s="27"/>
      <c r="RZ315" s="27"/>
      <c r="SA315" s="27"/>
      <c r="SB315" s="27"/>
      <c r="SC315" s="27"/>
      <c r="SD315" s="27"/>
      <c r="SE315" s="27"/>
      <c r="SF315" s="27"/>
      <c r="SG315" s="27"/>
      <c r="SH315" s="27"/>
      <c r="SI315" s="27"/>
      <c r="SJ315" s="27"/>
      <c r="SK315" s="27"/>
      <c r="SL315" s="27"/>
      <c r="SM315" s="27"/>
      <c r="SN315" s="27"/>
      <c r="SO315" s="27"/>
      <c r="SP315" s="27"/>
      <c r="SQ315" s="27"/>
      <c r="SR315" s="27"/>
      <c r="SS315" s="27"/>
      <c r="ST315" s="27"/>
      <c r="SU315" s="27"/>
      <c r="SV315" s="27"/>
      <c r="SW315" s="27"/>
      <c r="SX315" s="27"/>
      <c r="SY315" s="27"/>
      <c r="SZ315" s="27"/>
      <c r="TA315" s="27"/>
      <c r="TB315" s="27"/>
      <c r="TC315" s="27"/>
      <c r="TD315" s="27"/>
      <c r="TE315" s="27"/>
      <c r="TF315" s="27"/>
      <c r="TG315" s="27"/>
      <c r="TH315" s="27"/>
      <c r="TI315" s="27"/>
      <c r="TJ315" s="27"/>
      <c r="TK315" s="27"/>
      <c r="TL315" s="27"/>
      <c r="TM315" s="27"/>
      <c r="TN315" s="27"/>
      <c r="TO315" s="27"/>
      <c r="TP315" s="27"/>
      <c r="TQ315" s="27"/>
      <c r="TR315" s="27"/>
      <c r="TS315" s="27"/>
      <c r="TT315" s="27"/>
      <c r="TU315" s="27"/>
      <c r="TV315" s="27"/>
      <c r="TW315" s="27"/>
      <c r="TX315" s="27"/>
      <c r="TY315" s="27"/>
      <c r="TZ315" s="27"/>
      <c r="UA315" s="27"/>
      <c r="UB315" s="27"/>
      <c r="UC315" s="27"/>
      <c r="UD315" s="27"/>
      <c r="UE315" s="27"/>
      <c r="UF315" s="27"/>
      <c r="UG315" s="27"/>
      <c r="UH315" s="27"/>
      <c r="UI315" s="27"/>
      <c r="UJ315" s="27"/>
      <c r="UK315" s="27"/>
      <c r="UL315" s="27"/>
      <c r="UM315" s="27"/>
      <c r="UN315" s="27"/>
      <c r="UO315" s="27"/>
      <c r="UP315" s="27"/>
      <c r="UQ315" s="27"/>
      <c r="UR315" s="27"/>
      <c r="US315" s="27"/>
      <c r="UT315" s="27"/>
      <c r="UU315" s="27"/>
      <c r="UV315" s="27"/>
      <c r="UW315" s="27"/>
      <c r="UX315" s="27"/>
      <c r="UY315" s="27"/>
      <c r="UZ315" s="27"/>
      <c r="VA315" s="27"/>
      <c r="VB315" s="27"/>
      <c r="VC315" s="27"/>
      <c r="VD315" s="27"/>
      <c r="VE315" s="27"/>
      <c r="VF315" s="27"/>
      <c r="VG315" s="27"/>
      <c r="VH315" s="27"/>
      <c r="VI315" s="27"/>
      <c r="VJ315" s="27"/>
      <c r="VK315" s="27"/>
      <c r="VL315" s="27"/>
      <c r="VM315" s="27"/>
      <c r="VN315" s="27"/>
      <c r="VO315" s="27"/>
      <c r="VP315" s="27"/>
      <c r="VQ315" s="27"/>
      <c r="VR315" s="27"/>
      <c r="VS315" s="27"/>
      <c r="VT315" s="27"/>
      <c r="VU315" s="27"/>
      <c r="VV315" s="27"/>
      <c r="VW315" s="27"/>
      <c r="VX315" s="27"/>
      <c r="VY315" s="27"/>
      <c r="VZ315" s="27"/>
      <c r="WA315" s="27"/>
      <c r="WB315" s="27"/>
      <c r="WC315" s="27"/>
      <c r="WD315" s="27"/>
      <c r="WE315" s="27"/>
      <c r="WF315" s="27"/>
      <c r="WG315" s="27"/>
      <c r="WH315" s="27"/>
      <c r="WI315" s="27"/>
      <c r="WJ315" s="27"/>
      <c r="WK315" s="27"/>
      <c r="WL315" s="27"/>
      <c r="WM315" s="27"/>
      <c r="WN315" s="27"/>
      <c r="WO315" s="27"/>
      <c r="WP315" s="27"/>
      <c r="WQ315" s="27"/>
      <c r="WR315" s="27"/>
      <c r="WS315" s="27"/>
      <c r="WT315" s="27"/>
      <c r="WU315" s="27"/>
      <c r="WV315" s="27"/>
      <c r="WW315" s="27"/>
      <c r="WX315" s="27"/>
      <c r="WY315" s="27"/>
      <c r="WZ315" s="27"/>
      <c r="XA315" s="27"/>
      <c r="XB315" s="27"/>
      <c r="XC315" s="27"/>
      <c r="XD315" s="27"/>
      <c r="XE315" s="27"/>
      <c r="XF315" s="27"/>
      <c r="XG315" s="27"/>
      <c r="XH315" s="27"/>
      <c r="XI315" s="27"/>
      <c r="XJ315" s="27"/>
      <c r="XK315" s="27"/>
      <c r="XL315" s="27"/>
      <c r="XM315" s="27"/>
      <c r="XN315" s="27"/>
      <c r="XO315" s="27"/>
      <c r="XP315" s="27"/>
      <c r="XQ315" s="27"/>
      <c r="XR315" s="27"/>
      <c r="XS315" s="27"/>
      <c r="XT315" s="27"/>
      <c r="XU315" s="27"/>
      <c r="XV315" s="27"/>
      <c r="XW315" s="27"/>
      <c r="XX315" s="27"/>
      <c r="XY315" s="27"/>
      <c r="XZ315" s="27"/>
      <c r="YA315" s="27"/>
      <c r="YB315" s="27"/>
      <c r="YC315" s="27"/>
      <c r="YD315" s="27"/>
      <c r="YE315" s="27"/>
      <c r="YF315" s="27"/>
      <c r="YG315" s="27"/>
      <c r="YH315" s="27"/>
      <c r="YI315" s="27"/>
      <c r="YJ315" s="27"/>
      <c r="YK315" s="27"/>
      <c r="YL315" s="27"/>
      <c r="YM315" s="27"/>
      <c r="YN315" s="27"/>
      <c r="YO315" s="27"/>
      <c r="YP315" s="27"/>
      <c r="YQ315" s="27"/>
      <c r="YR315" s="27"/>
      <c r="YS315" s="27"/>
      <c r="YT315" s="27"/>
      <c r="YU315" s="27"/>
      <c r="YV315" s="27"/>
      <c r="YW315" s="27"/>
      <c r="YX315" s="27"/>
      <c r="YY315" s="27"/>
      <c r="YZ315" s="27"/>
      <c r="ZA315" s="27"/>
      <c r="ZB315" s="27"/>
      <c r="ZC315" s="27"/>
      <c r="ZD315" s="27"/>
      <c r="ZE315" s="27"/>
      <c r="ZF315" s="27"/>
      <c r="ZG315" s="27"/>
      <c r="ZH315" s="27"/>
      <c r="ZI315" s="27"/>
      <c r="ZJ315" s="27"/>
      <c r="ZK315" s="27"/>
      <c r="ZL315" s="27"/>
      <c r="ZM315" s="27"/>
      <c r="ZN315" s="27"/>
      <c r="ZO315" s="27"/>
      <c r="ZP315" s="27"/>
      <c r="ZQ315" s="27"/>
      <c r="ZR315" s="27"/>
      <c r="ZS315" s="27"/>
      <c r="ZT315" s="27"/>
      <c r="ZU315" s="27"/>
      <c r="ZV315" s="27"/>
      <c r="ZW315" s="27"/>
      <c r="ZX315" s="27"/>
      <c r="ZY315" s="27"/>
      <c r="ZZ315" s="27"/>
      <c r="AAA315" s="27"/>
      <c r="AAB315" s="27"/>
      <c r="AAC315" s="27"/>
      <c r="AAD315" s="27"/>
      <c r="AAE315" s="27"/>
      <c r="AAF315" s="27"/>
      <c r="AAG315" s="27"/>
      <c r="AAH315" s="27"/>
      <c r="AAI315" s="27"/>
      <c r="AAJ315" s="27"/>
      <c r="AAK315" s="27"/>
      <c r="AAL315" s="27"/>
      <c r="AAM315" s="27"/>
      <c r="AAN315" s="27"/>
      <c r="AAO315" s="27"/>
      <c r="AAP315" s="27"/>
      <c r="AAQ315" s="27"/>
      <c r="AAR315" s="27"/>
      <c r="AAS315" s="27"/>
      <c r="AAT315" s="27"/>
      <c r="AAU315" s="27"/>
      <c r="AAV315" s="27"/>
      <c r="AAW315" s="27"/>
      <c r="AAX315" s="27"/>
      <c r="AAY315" s="27"/>
      <c r="AAZ315" s="27"/>
      <c r="ABA315" s="27"/>
      <c r="ABB315" s="27"/>
      <c r="ABC315" s="27"/>
      <c r="ABD315" s="27"/>
      <c r="ABE315" s="27"/>
      <c r="ABF315" s="27"/>
      <c r="ABG315" s="27"/>
      <c r="ABH315" s="27"/>
      <c r="ABI315" s="27"/>
      <c r="ABJ315" s="27"/>
      <c r="ABK315" s="27"/>
      <c r="ABL315" s="27"/>
      <c r="ABM315" s="27"/>
      <c r="ABN315" s="27"/>
      <c r="ABO315" s="27"/>
      <c r="ABP315" s="27"/>
      <c r="ABQ315" s="27"/>
      <c r="ABR315" s="27"/>
      <c r="ABS315" s="27"/>
      <c r="ABT315" s="27"/>
      <c r="ABU315" s="27"/>
      <c r="ABV315" s="27"/>
      <c r="ABW315" s="27"/>
      <c r="ABX315" s="27"/>
      <c r="ABY315" s="27"/>
      <c r="ABZ315" s="27"/>
      <c r="ACA315" s="27"/>
      <c r="ACB315" s="27"/>
      <c r="ACC315" s="27"/>
      <c r="ACD315" s="27"/>
      <c r="ACE315" s="27"/>
      <c r="ACF315" s="27"/>
      <c r="ACG315" s="27"/>
      <c r="ACH315" s="27"/>
      <c r="ACI315" s="27"/>
      <c r="ACJ315" s="27"/>
      <c r="ACK315" s="27"/>
      <c r="ACL315" s="27"/>
      <c r="ACM315" s="27"/>
      <c r="ACN315" s="27"/>
      <c r="ACO315" s="27"/>
      <c r="ACP315" s="27"/>
      <c r="ACQ315" s="27"/>
      <c r="ACR315" s="27"/>
      <c r="ACS315" s="27"/>
      <c r="ACT315" s="27"/>
      <c r="ACU315" s="27"/>
      <c r="ACV315" s="27"/>
      <c r="ACW315" s="27"/>
      <c r="ACX315" s="27"/>
      <c r="ACY315" s="27"/>
      <c r="ACZ315" s="27"/>
      <c r="ADA315" s="27"/>
      <c r="ADB315" s="27"/>
      <c r="ADC315" s="27"/>
      <c r="ADD315" s="27"/>
      <c r="ADE315" s="27"/>
      <c r="ADF315" s="27"/>
      <c r="ADG315" s="27"/>
      <c r="ADH315" s="27"/>
      <c r="ADI315" s="27"/>
      <c r="ADJ315" s="27"/>
      <c r="ADK315" s="27"/>
      <c r="ADL315" s="27"/>
      <c r="ADM315" s="27"/>
      <c r="ADN315" s="27"/>
      <c r="ADO315" s="27"/>
      <c r="ADP315" s="27"/>
      <c r="ADQ315" s="27"/>
      <c r="ADR315" s="27"/>
      <c r="ADS315" s="27"/>
      <c r="ADT315" s="27"/>
      <c r="ADU315" s="27"/>
      <c r="ADV315" s="27"/>
      <c r="ADW315" s="27"/>
      <c r="ADX315" s="27"/>
      <c r="ADY315" s="27"/>
      <c r="ADZ315" s="27"/>
      <c r="AEA315" s="27"/>
      <c r="AEB315" s="27"/>
      <c r="AEC315" s="27"/>
      <c r="AED315" s="27"/>
      <c r="AEE315" s="27"/>
      <c r="AEF315" s="27"/>
      <c r="AEG315" s="27"/>
      <c r="AEH315" s="27"/>
      <c r="AEI315" s="27"/>
      <c r="AEJ315" s="27"/>
      <c r="AEK315" s="27"/>
      <c r="AEL315" s="27"/>
      <c r="AEM315" s="27"/>
      <c r="AEN315" s="27"/>
      <c r="AEO315" s="27"/>
      <c r="AEP315" s="27"/>
      <c r="AEQ315" s="27"/>
      <c r="AER315" s="27"/>
      <c r="AES315" s="27"/>
      <c r="AET315" s="27"/>
      <c r="AEU315" s="27"/>
      <c r="AEV315" s="27"/>
      <c r="AEW315" s="27"/>
      <c r="AEX315" s="27"/>
      <c r="AEY315" s="27"/>
      <c r="AEZ315" s="27"/>
      <c r="AFA315" s="27"/>
      <c r="AFB315" s="27"/>
      <c r="AFC315" s="27"/>
      <c r="AFD315" s="27"/>
      <c r="AFE315" s="27"/>
      <c r="AFF315" s="27"/>
      <c r="AFG315" s="27"/>
      <c r="AFH315" s="27"/>
      <c r="AFI315" s="27"/>
      <c r="AFJ315" s="27"/>
      <c r="AFK315" s="27"/>
      <c r="AFL315" s="27"/>
      <c r="AFM315" s="27"/>
      <c r="AFN315" s="27"/>
      <c r="AFO315" s="27"/>
      <c r="AFP315" s="27"/>
      <c r="AFQ315" s="27"/>
      <c r="AFR315" s="27"/>
      <c r="AFS315" s="27"/>
      <c r="AFT315" s="27"/>
      <c r="AFU315" s="27"/>
      <c r="AFV315" s="27"/>
      <c r="AFW315" s="27"/>
      <c r="AFX315" s="27"/>
      <c r="AFY315" s="27"/>
      <c r="AFZ315" s="27"/>
      <c r="AGA315" s="27"/>
      <c r="AGB315" s="27"/>
      <c r="AGC315" s="27"/>
      <c r="AGD315" s="27"/>
      <c r="AGE315" s="27"/>
      <c r="AGF315" s="27"/>
      <c r="AGG315" s="27"/>
      <c r="AGH315" s="27"/>
      <c r="AGI315" s="27"/>
      <c r="AGJ315" s="27"/>
      <c r="AGK315" s="27"/>
      <c r="AGL315" s="27"/>
      <c r="AGM315" s="27"/>
      <c r="AGN315" s="27"/>
      <c r="AGO315" s="27"/>
      <c r="AGP315" s="27"/>
      <c r="AGQ315" s="27"/>
      <c r="AGR315" s="27"/>
      <c r="AGS315" s="27"/>
      <c r="AGT315" s="27"/>
      <c r="AGU315" s="27"/>
      <c r="AGV315" s="27"/>
      <c r="AGW315" s="27"/>
      <c r="AGX315" s="27"/>
      <c r="AGY315" s="27"/>
      <c r="AGZ315" s="27"/>
      <c r="AHA315" s="27"/>
      <c r="AHB315" s="27"/>
      <c r="AHC315" s="27"/>
      <c r="AHD315" s="27"/>
      <c r="AHE315" s="27"/>
      <c r="AHF315" s="27"/>
      <c r="AHG315" s="27"/>
      <c r="AHH315" s="27"/>
      <c r="AHI315" s="27"/>
      <c r="AHJ315" s="27"/>
      <c r="AHK315" s="27"/>
      <c r="AHL315" s="27"/>
      <c r="AHM315" s="27"/>
      <c r="AHN315" s="27"/>
      <c r="AHO315" s="27"/>
      <c r="AHP315" s="27"/>
      <c r="AHQ315" s="27"/>
      <c r="AHR315" s="27"/>
      <c r="AHS315" s="27"/>
      <c r="AHT315" s="27"/>
      <c r="AHU315" s="27"/>
      <c r="AHV315" s="27"/>
      <c r="AHW315" s="27"/>
      <c r="AHX315" s="27"/>
      <c r="AHY315" s="27"/>
      <c r="AHZ315" s="27"/>
      <c r="AIA315" s="27"/>
      <c r="AIB315" s="27"/>
      <c r="AIC315" s="27"/>
      <c r="AID315" s="27"/>
      <c r="AIE315" s="27"/>
      <c r="AIF315" s="27"/>
      <c r="AIG315" s="27"/>
      <c r="AIH315" s="27"/>
      <c r="AII315" s="27"/>
      <c r="AIJ315" s="27"/>
      <c r="AIK315" s="27"/>
      <c r="AIL315" s="27"/>
      <c r="AIM315" s="27"/>
      <c r="AIN315" s="27"/>
      <c r="AIO315" s="27"/>
      <c r="AIP315" s="27"/>
      <c r="AIQ315" s="27"/>
      <c r="AIR315" s="27"/>
      <c r="AIS315" s="27"/>
      <c r="AIT315" s="27"/>
      <c r="AIU315" s="27"/>
      <c r="AIV315" s="27"/>
      <c r="AIW315" s="27"/>
      <c r="AIX315" s="27"/>
      <c r="AIY315" s="27"/>
      <c r="AIZ315" s="27"/>
      <c r="AJA315" s="27"/>
      <c r="AJB315" s="27"/>
      <c r="AJC315" s="27"/>
      <c r="AJD315" s="27"/>
      <c r="AJE315" s="27"/>
      <c r="AJF315" s="27"/>
      <c r="AJG315" s="27"/>
      <c r="AJH315" s="27"/>
      <c r="AJI315" s="27"/>
      <c r="AJJ315" s="27"/>
      <c r="AJK315" s="27"/>
      <c r="AJL315" s="27"/>
      <c r="AJM315" s="27"/>
      <c r="AJN315" s="27"/>
      <c r="AJO315" s="27"/>
      <c r="AJP315" s="27"/>
      <c r="AJQ315" s="27"/>
      <c r="AJR315" s="27"/>
      <c r="AJS315" s="27"/>
      <c r="AJT315" s="27"/>
      <c r="AJU315" s="27"/>
      <c r="AJV315" s="27"/>
      <c r="AJW315" s="27"/>
      <c r="AJX315" s="27"/>
      <c r="AJY315" s="27"/>
      <c r="AJZ315" s="27"/>
      <c r="AKA315" s="27"/>
      <c r="AKB315" s="27"/>
      <c r="AKC315" s="27"/>
      <c r="AKD315" s="27"/>
      <c r="AKE315" s="27"/>
      <c r="AKF315" s="27"/>
      <c r="AKG315" s="27"/>
      <c r="AKH315" s="27"/>
      <c r="AKI315" s="27"/>
      <c r="AKJ315" s="27"/>
      <c r="AKK315" s="27"/>
      <c r="AKL315" s="27"/>
      <c r="AKM315" s="27"/>
      <c r="AKN315" s="27"/>
      <c r="AKO315" s="27"/>
      <c r="AKP315" s="27"/>
      <c r="AKQ315" s="27"/>
      <c r="AKR315" s="27"/>
      <c r="AKS315" s="27"/>
      <c r="AKT315" s="27"/>
      <c r="AKU315" s="27"/>
      <c r="AKV315" s="27"/>
      <c r="AKW315" s="27"/>
      <c r="AKX315" s="27"/>
      <c r="AKY315" s="27"/>
      <c r="AKZ315" s="27"/>
      <c r="ALA315" s="27"/>
      <c r="ALB315" s="27"/>
      <c r="ALC315" s="27"/>
      <c r="ALD315" s="27"/>
      <c r="ALE315" s="27"/>
      <c r="ALF315" s="27"/>
      <c r="ALG315" s="27"/>
      <c r="ALH315" s="27"/>
      <c r="ALI315" s="27"/>
      <c r="ALJ315" s="27"/>
      <c r="ALK315" s="27"/>
      <c r="ALL315" s="27"/>
      <c r="ALM315" s="27"/>
      <c r="ALN315" s="27"/>
      <c r="ALO315" s="27"/>
      <c r="ALP315" s="27"/>
      <c r="ALQ315" s="27"/>
      <c r="ALR315" s="27"/>
      <c r="ALS315" s="27"/>
      <c r="ALT315" s="27"/>
      <c r="ALU315" s="27"/>
      <c r="ALV315" s="27"/>
      <c r="ALW315" s="27"/>
      <c r="ALX315" s="27"/>
      <c r="ALY315" s="27"/>
      <c r="ALZ315" s="27"/>
      <c r="AMA315" s="27"/>
      <c r="AMB315" s="27"/>
      <c r="AMC315" s="27"/>
      <c r="AMD315" s="27"/>
      <c r="AME315" s="27"/>
      <c r="AMF315" s="27"/>
      <c r="AMG315" s="27"/>
      <c r="AMH315" s="27"/>
    </row>
    <row r="316" spans="1:1022" s="28" customFormat="1" x14ac:dyDescent="0.2">
      <c r="A316" s="108"/>
      <c r="B316" s="57">
        <v>70175</v>
      </c>
      <c r="C316" s="23" t="s">
        <v>294</v>
      </c>
      <c r="D316" s="24" t="s">
        <v>13</v>
      </c>
      <c r="E316" s="25">
        <v>6</v>
      </c>
      <c r="F316" s="42">
        <v>185.42</v>
      </c>
      <c r="G316" s="42">
        <f t="shared" si="8"/>
        <v>228.77</v>
      </c>
      <c r="H316" s="42">
        <f t="shared" si="9"/>
        <v>1372.62</v>
      </c>
      <c r="I316" s="26">
        <v>207.93374999999997</v>
      </c>
      <c r="J316" s="27"/>
      <c r="K316" s="43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  <c r="QQ316" s="27"/>
      <c r="QR316" s="27"/>
      <c r="QS316" s="27"/>
      <c r="QT316" s="27"/>
      <c r="QU316" s="27"/>
      <c r="QV316" s="27"/>
      <c r="QW316" s="27"/>
      <c r="QX316" s="27"/>
      <c r="QY316" s="27"/>
      <c r="QZ316" s="27"/>
      <c r="RA316" s="27"/>
      <c r="RB316" s="27"/>
      <c r="RC316" s="27"/>
      <c r="RD316" s="27"/>
      <c r="RE316" s="27"/>
      <c r="RF316" s="27"/>
      <c r="RG316" s="27"/>
      <c r="RH316" s="27"/>
      <c r="RI316" s="27"/>
      <c r="RJ316" s="27"/>
      <c r="RK316" s="27"/>
      <c r="RL316" s="27"/>
      <c r="RM316" s="27"/>
      <c r="RN316" s="27"/>
      <c r="RO316" s="27"/>
      <c r="RP316" s="27"/>
      <c r="RQ316" s="27"/>
      <c r="RR316" s="27"/>
      <c r="RS316" s="27"/>
      <c r="RT316" s="27"/>
      <c r="RU316" s="27"/>
      <c r="RV316" s="27"/>
      <c r="RW316" s="27"/>
      <c r="RX316" s="27"/>
      <c r="RY316" s="27"/>
      <c r="RZ316" s="27"/>
      <c r="SA316" s="27"/>
      <c r="SB316" s="27"/>
      <c r="SC316" s="27"/>
      <c r="SD316" s="27"/>
      <c r="SE316" s="27"/>
      <c r="SF316" s="27"/>
      <c r="SG316" s="27"/>
      <c r="SH316" s="27"/>
      <c r="SI316" s="27"/>
      <c r="SJ316" s="27"/>
      <c r="SK316" s="27"/>
      <c r="SL316" s="27"/>
      <c r="SM316" s="27"/>
      <c r="SN316" s="27"/>
      <c r="SO316" s="27"/>
      <c r="SP316" s="27"/>
      <c r="SQ316" s="27"/>
      <c r="SR316" s="27"/>
      <c r="SS316" s="27"/>
      <c r="ST316" s="27"/>
      <c r="SU316" s="27"/>
      <c r="SV316" s="27"/>
      <c r="SW316" s="27"/>
      <c r="SX316" s="27"/>
      <c r="SY316" s="27"/>
      <c r="SZ316" s="27"/>
      <c r="TA316" s="27"/>
      <c r="TB316" s="27"/>
      <c r="TC316" s="27"/>
      <c r="TD316" s="27"/>
      <c r="TE316" s="27"/>
      <c r="TF316" s="27"/>
      <c r="TG316" s="27"/>
      <c r="TH316" s="27"/>
      <c r="TI316" s="27"/>
      <c r="TJ316" s="27"/>
      <c r="TK316" s="27"/>
      <c r="TL316" s="27"/>
      <c r="TM316" s="27"/>
      <c r="TN316" s="27"/>
      <c r="TO316" s="27"/>
      <c r="TP316" s="27"/>
      <c r="TQ316" s="27"/>
      <c r="TR316" s="27"/>
      <c r="TS316" s="27"/>
      <c r="TT316" s="27"/>
      <c r="TU316" s="27"/>
      <c r="TV316" s="27"/>
      <c r="TW316" s="27"/>
      <c r="TX316" s="27"/>
      <c r="TY316" s="27"/>
      <c r="TZ316" s="27"/>
      <c r="UA316" s="27"/>
      <c r="UB316" s="27"/>
      <c r="UC316" s="27"/>
      <c r="UD316" s="27"/>
      <c r="UE316" s="27"/>
      <c r="UF316" s="27"/>
      <c r="UG316" s="27"/>
      <c r="UH316" s="27"/>
      <c r="UI316" s="27"/>
      <c r="UJ316" s="27"/>
      <c r="UK316" s="27"/>
      <c r="UL316" s="27"/>
      <c r="UM316" s="27"/>
      <c r="UN316" s="27"/>
      <c r="UO316" s="27"/>
      <c r="UP316" s="27"/>
      <c r="UQ316" s="27"/>
      <c r="UR316" s="27"/>
      <c r="US316" s="27"/>
      <c r="UT316" s="27"/>
      <c r="UU316" s="27"/>
      <c r="UV316" s="27"/>
      <c r="UW316" s="27"/>
      <c r="UX316" s="27"/>
      <c r="UY316" s="27"/>
      <c r="UZ316" s="27"/>
      <c r="VA316" s="27"/>
      <c r="VB316" s="27"/>
      <c r="VC316" s="27"/>
      <c r="VD316" s="27"/>
      <c r="VE316" s="27"/>
      <c r="VF316" s="27"/>
      <c r="VG316" s="27"/>
      <c r="VH316" s="27"/>
      <c r="VI316" s="27"/>
      <c r="VJ316" s="27"/>
      <c r="VK316" s="27"/>
      <c r="VL316" s="27"/>
      <c r="VM316" s="27"/>
      <c r="VN316" s="27"/>
      <c r="VO316" s="27"/>
      <c r="VP316" s="27"/>
      <c r="VQ316" s="27"/>
      <c r="VR316" s="27"/>
      <c r="VS316" s="27"/>
      <c r="VT316" s="27"/>
      <c r="VU316" s="27"/>
      <c r="VV316" s="27"/>
      <c r="VW316" s="27"/>
      <c r="VX316" s="27"/>
      <c r="VY316" s="27"/>
      <c r="VZ316" s="27"/>
      <c r="WA316" s="27"/>
      <c r="WB316" s="27"/>
      <c r="WC316" s="27"/>
      <c r="WD316" s="27"/>
      <c r="WE316" s="27"/>
      <c r="WF316" s="27"/>
      <c r="WG316" s="27"/>
      <c r="WH316" s="27"/>
      <c r="WI316" s="27"/>
      <c r="WJ316" s="27"/>
      <c r="WK316" s="27"/>
      <c r="WL316" s="27"/>
      <c r="WM316" s="27"/>
      <c r="WN316" s="27"/>
      <c r="WO316" s="27"/>
      <c r="WP316" s="27"/>
      <c r="WQ316" s="27"/>
      <c r="WR316" s="27"/>
      <c r="WS316" s="27"/>
      <c r="WT316" s="27"/>
      <c r="WU316" s="27"/>
      <c r="WV316" s="27"/>
      <c r="WW316" s="27"/>
      <c r="WX316" s="27"/>
      <c r="WY316" s="27"/>
      <c r="WZ316" s="27"/>
      <c r="XA316" s="27"/>
      <c r="XB316" s="27"/>
      <c r="XC316" s="27"/>
      <c r="XD316" s="27"/>
      <c r="XE316" s="27"/>
      <c r="XF316" s="27"/>
      <c r="XG316" s="27"/>
      <c r="XH316" s="27"/>
      <c r="XI316" s="27"/>
      <c r="XJ316" s="27"/>
      <c r="XK316" s="27"/>
      <c r="XL316" s="27"/>
      <c r="XM316" s="27"/>
      <c r="XN316" s="27"/>
      <c r="XO316" s="27"/>
      <c r="XP316" s="27"/>
      <c r="XQ316" s="27"/>
      <c r="XR316" s="27"/>
      <c r="XS316" s="27"/>
      <c r="XT316" s="27"/>
      <c r="XU316" s="27"/>
      <c r="XV316" s="27"/>
      <c r="XW316" s="27"/>
      <c r="XX316" s="27"/>
      <c r="XY316" s="27"/>
      <c r="XZ316" s="27"/>
      <c r="YA316" s="27"/>
      <c r="YB316" s="27"/>
      <c r="YC316" s="27"/>
      <c r="YD316" s="27"/>
      <c r="YE316" s="27"/>
      <c r="YF316" s="27"/>
      <c r="YG316" s="27"/>
      <c r="YH316" s="27"/>
      <c r="YI316" s="27"/>
      <c r="YJ316" s="27"/>
      <c r="YK316" s="27"/>
      <c r="YL316" s="27"/>
      <c r="YM316" s="27"/>
      <c r="YN316" s="27"/>
      <c r="YO316" s="27"/>
      <c r="YP316" s="27"/>
      <c r="YQ316" s="27"/>
      <c r="YR316" s="27"/>
      <c r="YS316" s="27"/>
      <c r="YT316" s="27"/>
      <c r="YU316" s="27"/>
      <c r="YV316" s="27"/>
      <c r="YW316" s="27"/>
      <c r="YX316" s="27"/>
      <c r="YY316" s="27"/>
      <c r="YZ316" s="27"/>
      <c r="ZA316" s="27"/>
      <c r="ZB316" s="27"/>
      <c r="ZC316" s="27"/>
      <c r="ZD316" s="27"/>
      <c r="ZE316" s="27"/>
      <c r="ZF316" s="27"/>
      <c r="ZG316" s="27"/>
      <c r="ZH316" s="27"/>
      <c r="ZI316" s="27"/>
      <c r="ZJ316" s="27"/>
      <c r="ZK316" s="27"/>
      <c r="ZL316" s="27"/>
      <c r="ZM316" s="27"/>
      <c r="ZN316" s="27"/>
      <c r="ZO316" s="27"/>
      <c r="ZP316" s="27"/>
      <c r="ZQ316" s="27"/>
      <c r="ZR316" s="27"/>
      <c r="ZS316" s="27"/>
      <c r="ZT316" s="27"/>
      <c r="ZU316" s="27"/>
      <c r="ZV316" s="27"/>
      <c r="ZW316" s="27"/>
      <c r="ZX316" s="27"/>
      <c r="ZY316" s="27"/>
      <c r="ZZ316" s="27"/>
      <c r="AAA316" s="27"/>
      <c r="AAB316" s="27"/>
      <c r="AAC316" s="27"/>
      <c r="AAD316" s="27"/>
      <c r="AAE316" s="27"/>
      <c r="AAF316" s="27"/>
      <c r="AAG316" s="27"/>
      <c r="AAH316" s="27"/>
      <c r="AAI316" s="27"/>
      <c r="AAJ316" s="27"/>
      <c r="AAK316" s="27"/>
      <c r="AAL316" s="27"/>
      <c r="AAM316" s="27"/>
      <c r="AAN316" s="27"/>
      <c r="AAO316" s="27"/>
      <c r="AAP316" s="27"/>
      <c r="AAQ316" s="27"/>
      <c r="AAR316" s="27"/>
      <c r="AAS316" s="27"/>
      <c r="AAT316" s="27"/>
      <c r="AAU316" s="27"/>
      <c r="AAV316" s="27"/>
      <c r="AAW316" s="27"/>
      <c r="AAX316" s="27"/>
      <c r="AAY316" s="27"/>
      <c r="AAZ316" s="27"/>
      <c r="ABA316" s="27"/>
      <c r="ABB316" s="27"/>
      <c r="ABC316" s="27"/>
      <c r="ABD316" s="27"/>
      <c r="ABE316" s="27"/>
      <c r="ABF316" s="27"/>
      <c r="ABG316" s="27"/>
      <c r="ABH316" s="27"/>
      <c r="ABI316" s="27"/>
      <c r="ABJ316" s="27"/>
      <c r="ABK316" s="27"/>
      <c r="ABL316" s="27"/>
      <c r="ABM316" s="27"/>
      <c r="ABN316" s="27"/>
      <c r="ABO316" s="27"/>
      <c r="ABP316" s="27"/>
      <c r="ABQ316" s="27"/>
      <c r="ABR316" s="27"/>
      <c r="ABS316" s="27"/>
      <c r="ABT316" s="27"/>
      <c r="ABU316" s="27"/>
      <c r="ABV316" s="27"/>
      <c r="ABW316" s="27"/>
      <c r="ABX316" s="27"/>
      <c r="ABY316" s="27"/>
      <c r="ABZ316" s="27"/>
      <c r="ACA316" s="27"/>
      <c r="ACB316" s="27"/>
      <c r="ACC316" s="27"/>
      <c r="ACD316" s="27"/>
      <c r="ACE316" s="27"/>
      <c r="ACF316" s="27"/>
      <c r="ACG316" s="27"/>
      <c r="ACH316" s="27"/>
      <c r="ACI316" s="27"/>
      <c r="ACJ316" s="27"/>
      <c r="ACK316" s="27"/>
      <c r="ACL316" s="27"/>
      <c r="ACM316" s="27"/>
      <c r="ACN316" s="27"/>
      <c r="ACO316" s="27"/>
      <c r="ACP316" s="27"/>
      <c r="ACQ316" s="27"/>
      <c r="ACR316" s="27"/>
      <c r="ACS316" s="27"/>
      <c r="ACT316" s="27"/>
      <c r="ACU316" s="27"/>
      <c r="ACV316" s="27"/>
      <c r="ACW316" s="27"/>
      <c r="ACX316" s="27"/>
      <c r="ACY316" s="27"/>
      <c r="ACZ316" s="27"/>
      <c r="ADA316" s="27"/>
      <c r="ADB316" s="27"/>
      <c r="ADC316" s="27"/>
      <c r="ADD316" s="27"/>
      <c r="ADE316" s="27"/>
      <c r="ADF316" s="27"/>
      <c r="ADG316" s="27"/>
      <c r="ADH316" s="27"/>
      <c r="ADI316" s="27"/>
      <c r="ADJ316" s="27"/>
      <c r="ADK316" s="27"/>
      <c r="ADL316" s="27"/>
      <c r="ADM316" s="27"/>
      <c r="ADN316" s="27"/>
      <c r="ADO316" s="27"/>
      <c r="ADP316" s="27"/>
      <c r="ADQ316" s="27"/>
      <c r="ADR316" s="27"/>
      <c r="ADS316" s="27"/>
      <c r="ADT316" s="27"/>
      <c r="ADU316" s="27"/>
      <c r="ADV316" s="27"/>
      <c r="ADW316" s="27"/>
      <c r="ADX316" s="27"/>
      <c r="ADY316" s="27"/>
      <c r="ADZ316" s="27"/>
      <c r="AEA316" s="27"/>
      <c r="AEB316" s="27"/>
      <c r="AEC316" s="27"/>
      <c r="AED316" s="27"/>
      <c r="AEE316" s="27"/>
      <c r="AEF316" s="27"/>
      <c r="AEG316" s="27"/>
      <c r="AEH316" s="27"/>
      <c r="AEI316" s="27"/>
      <c r="AEJ316" s="27"/>
      <c r="AEK316" s="27"/>
      <c r="AEL316" s="27"/>
      <c r="AEM316" s="27"/>
      <c r="AEN316" s="27"/>
      <c r="AEO316" s="27"/>
      <c r="AEP316" s="27"/>
      <c r="AEQ316" s="27"/>
      <c r="AER316" s="27"/>
      <c r="AES316" s="27"/>
      <c r="AET316" s="27"/>
      <c r="AEU316" s="27"/>
      <c r="AEV316" s="27"/>
      <c r="AEW316" s="27"/>
      <c r="AEX316" s="27"/>
      <c r="AEY316" s="27"/>
      <c r="AEZ316" s="27"/>
      <c r="AFA316" s="27"/>
      <c r="AFB316" s="27"/>
      <c r="AFC316" s="27"/>
      <c r="AFD316" s="27"/>
      <c r="AFE316" s="27"/>
      <c r="AFF316" s="27"/>
      <c r="AFG316" s="27"/>
      <c r="AFH316" s="27"/>
      <c r="AFI316" s="27"/>
      <c r="AFJ316" s="27"/>
      <c r="AFK316" s="27"/>
      <c r="AFL316" s="27"/>
      <c r="AFM316" s="27"/>
      <c r="AFN316" s="27"/>
      <c r="AFO316" s="27"/>
      <c r="AFP316" s="27"/>
      <c r="AFQ316" s="27"/>
      <c r="AFR316" s="27"/>
      <c r="AFS316" s="27"/>
      <c r="AFT316" s="27"/>
      <c r="AFU316" s="27"/>
      <c r="AFV316" s="27"/>
      <c r="AFW316" s="27"/>
      <c r="AFX316" s="27"/>
      <c r="AFY316" s="27"/>
      <c r="AFZ316" s="27"/>
      <c r="AGA316" s="27"/>
      <c r="AGB316" s="27"/>
      <c r="AGC316" s="27"/>
      <c r="AGD316" s="27"/>
      <c r="AGE316" s="27"/>
      <c r="AGF316" s="27"/>
      <c r="AGG316" s="27"/>
      <c r="AGH316" s="27"/>
      <c r="AGI316" s="27"/>
      <c r="AGJ316" s="27"/>
      <c r="AGK316" s="27"/>
      <c r="AGL316" s="27"/>
      <c r="AGM316" s="27"/>
      <c r="AGN316" s="27"/>
      <c r="AGO316" s="27"/>
      <c r="AGP316" s="27"/>
      <c r="AGQ316" s="27"/>
      <c r="AGR316" s="27"/>
      <c r="AGS316" s="27"/>
      <c r="AGT316" s="27"/>
      <c r="AGU316" s="27"/>
      <c r="AGV316" s="27"/>
      <c r="AGW316" s="27"/>
      <c r="AGX316" s="27"/>
      <c r="AGY316" s="27"/>
      <c r="AGZ316" s="27"/>
      <c r="AHA316" s="27"/>
      <c r="AHB316" s="27"/>
      <c r="AHC316" s="27"/>
      <c r="AHD316" s="27"/>
      <c r="AHE316" s="27"/>
      <c r="AHF316" s="27"/>
      <c r="AHG316" s="27"/>
      <c r="AHH316" s="27"/>
      <c r="AHI316" s="27"/>
      <c r="AHJ316" s="27"/>
      <c r="AHK316" s="27"/>
      <c r="AHL316" s="27"/>
      <c r="AHM316" s="27"/>
      <c r="AHN316" s="27"/>
      <c r="AHO316" s="27"/>
      <c r="AHP316" s="27"/>
      <c r="AHQ316" s="27"/>
      <c r="AHR316" s="27"/>
      <c r="AHS316" s="27"/>
      <c r="AHT316" s="27"/>
      <c r="AHU316" s="27"/>
      <c r="AHV316" s="27"/>
      <c r="AHW316" s="27"/>
      <c r="AHX316" s="27"/>
      <c r="AHY316" s="27"/>
      <c r="AHZ316" s="27"/>
      <c r="AIA316" s="27"/>
      <c r="AIB316" s="27"/>
      <c r="AIC316" s="27"/>
      <c r="AID316" s="27"/>
      <c r="AIE316" s="27"/>
      <c r="AIF316" s="27"/>
      <c r="AIG316" s="27"/>
      <c r="AIH316" s="27"/>
      <c r="AII316" s="27"/>
      <c r="AIJ316" s="27"/>
      <c r="AIK316" s="27"/>
      <c r="AIL316" s="27"/>
      <c r="AIM316" s="27"/>
      <c r="AIN316" s="27"/>
      <c r="AIO316" s="27"/>
      <c r="AIP316" s="27"/>
      <c r="AIQ316" s="27"/>
      <c r="AIR316" s="27"/>
      <c r="AIS316" s="27"/>
      <c r="AIT316" s="27"/>
      <c r="AIU316" s="27"/>
      <c r="AIV316" s="27"/>
      <c r="AIW316" s="27"/>
      <c r="AIX316" s="27"/>
      <c r="AIY316" s="27"/>
      <c r="AIZ316" s="27"/>
      <c r="AJA316" s="27"/>
      <c r="AJB316" s="27"/>
      <c r="AJC316" s="27"/>
      <c r="AJD316" s="27"/>
      <c r="AJE316" s="27"/>
      <c r="AJF316" s="27"/>
      <c r="AJG316" s="27"/>
      <c r="AJH316" s="27"/>
      <c r="AJI316" s="27"/>
      <c r="AJJ316" s="27"/>
      <c r="AJK316" s="27"/>
      <c r="AJL316" s="27"/>
      <c r="AJM316" s="27"/>
      <c r="AJN316" s="27"/>
      <c r="AJO316" s="27"/>
      <c r="AJP316" s="27"/>
      <c r="AJQ316" s="27"/>
      <c r="AJR316" s="27"/>
      <c r="AJS316" s="27"/>
      <c r="AJT316" s="27"/>
      <c r="AJU316" s="27"/>
      <c r="AJV316" s="27"/>
      <c r="AJW316" s="27"/>
      <c r="AJX316" s="27"/>
      <c r="AJY316" s="27"/>
      <c r="AJZ316" s="27"/>
      <c r="AKA316" s="27"/>
      <c r="AKB316" s="27"/>
      <c r="AKC316" s="27"/>
      <c r="AKD316" s="27"/>
      <c r="AKE316" s="27"/>
      <c r="AKF316" s="27"/>
      <c r="AKG316" s="27"/>
      <c r="AKH316" s="27"/>
      <c r="AKI316" s="27"/>
      <c r="AKJ316" s="27"/>
      <c r="AKK316" s="27"/>
      <c r="AKL316" s="27"/>
      <c r="AKM316" s="27"/>
      <c r="AKN316" s="27"/>
      <c r="AKO316" s="27"/>
      <c r="AKP316" s="27"/>
      <c r="AKQ316" s="27"/>
      <c r="AKR316" s="27"/>
      <c r="AKS316" s="27"/>
      <c r="AKT316" s="27"/>
      <c r="AKU316" s="27"/>
      <c r="AKV316" s="27"/>
      <c r="AKW316" s="27"/>
      <c r="AKX316" s="27"/>
      <c r="AKY316" s="27"/>
      <c r="AKZ316" s="27"/>
      <c r="ALA316" s="27"/>
      <c r="ALB316" s="27"/>
      <c r="ALC316" s="27"/>
      <c r="ALD316" s="27"/>
      <c r="ALE316" s="27"/>
      <c r="ALF316" s="27"/>
      <c r="ALG316" s="27"/>
      <c r="ALH316" s="27"/>
      <c r="ALI316" s="27"/>
      <c r="ALJ316" s="27"/>
      <c r="ALK316" s="27"/>
      <c r="ALL316" s="27"/>
      <c r="ALM316" s="27"/>
      <c r="ALN316" s="27"/>
      <c r="ALO316" s="27"/>
      <c r="ALP316" s="27"/>
      <c r="ALQ316" s="27"/>
      <c r="ALR316" s="27"/>
      <c r="ALS316" s="27"/>
      <c r="ALT316" s="27"/>
      <c r="ALU316" s="27"/>
      <c r="ALV316" s="27"/>
      <c r="ALW316" s="27"/>
      <c r="ALX316" s="27"/>
      <c r="ALY316" s="27"/>
      <c r="ALZ316" s="27"/>
      <c r="AMA316" s="27"/>
      <c r="AMB316" s="27"/>
      <c r="AMC316" s="27"/>
      <c r="AMD316" s="27"/>
      <c r="AME316" s="27"/>
      <c r="AMF316" s="27"/>
      <c r="AMG316" s="27"/>
      <c r="AMH316" s="27"/>
    </row>
    <row r="317" spans="1:1022" s="28" customFormat="1" x14ac:dyDescent="0.2">
      <c r="A317" s="108"/>
      <c r="B317" s="57">
        <v>70180</v>
      </c>
      <c r="C317" s="23" t="s">
        <v>295</v>
      </c>
      <c r="D317" s="24" t="s">
        <v>11</v>
      </c>
      <c r="E317" s="25">
        <v>30</v>
      </c>
      <c r="F317" s="42">
        <v>94.46</v>
      </c>
      <c r="G317" s="42">
        <f t="shared" si="8"/>
        <v>116.54</v>
      </c>
      <c r="H317" s="42">
        <f t="shared" si="9"/>
        <v>3496.2</v>
      </c>
      <c r="I317" s="26">
        <v>92.743249999999989</v>
      </c>
      <c r="J317" s="27"/>
      <c r="K317" s="43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  <c r="QQ317" s="27"/>
      <c r="QR317" s="27"/>
      <c r="QS317" s="27"/>
      <c r="QT317" s="27"/>
      <c r="QU317" s="27"/>
      <c r="QV317" s="27"/>
      <c r="QW317" s="27"/>
      <c r="QX317" s="27"/>
      <c r="QY317" s="27"/>
      <c r="QZ317" s="27"/>
      <c r="RA317" s="27"/>
      <c r="RB317" s="27"/>
      <c r="RC317" s="27"/>
      <c r="RD317" s="27"/>
      <c r="RE317" s="27"/>
      <c r="RF317" s="27"/>
      <c r="RG317" s="27"/>
      <c r="RH317" s="27"/>
      <c r="RI317" s="27"/>
      <c r="RJ317" s="27"/>
      <c r="RK317" s="27"/>
      <c r="RL317" s="27"/>
      <c r="RM317" s="27"/>
      <c r="RN317" s="27"/>
      <c r="RO317" s="27"/>
      <c r="RP317" s="27"/>
      <c r="RQ317" s="27"/>
      <c r="RR317" s="27"/>
      <c r="RS317" s="27"/>
      <c r="RT317" s="27"/>
      <c r="RU317" s="27"/>
      <c r="RV317" s="27"/>
      <c r="RW317" s="27"/>
      <c r="RX317" s="27"/>
      <c r="RY317" s="27"/>
      <c r="RZ317" s="27"/>
      <c r="SA317" s="27"/>
      <c r="SB317" s="27"/>
      <c r="SC317" s="27"/>
      <c r="SD317" s="27"/>
      <c r="SE317" s="27"/>
      <c r="SF317" s="27"/>
      <c r="SG317" s="27"/>
      <c r="SH317" s="27"/>
      <c r="SI317" s="27"/>
      <c r="SJ317" s="27"/>
      <c r="SK317" s="27"/>
      <c r="SL317" s="27"/>
      <c r="SM317" s="27"/>
      <c r="SN317" s="27"/>
      <c r="SO317" s="27"/>
      <c r="SP317" s="27"/>
      <c r="SQ317" s="27"/>
      <c r="SR317" s="27"/>
      <c r="SS317" s="27"/>
      <c r="ST317" s="27"/>
      <c r="SU317" s="27"/>
      <c r="SV317" s="27"/>
      <c r="SW317" s="27"/>
      <c r="SX317" s="27"/>
      <c r="SY317" s="27"/>
      <c r="SZ317" s="27"/>
      <c r="TA317" s="27"/>
      <c r="TB317" s="27"/>
      <c r="TC317" s="27"/>
      <c r="TD317" s="27"/>
      <c r="TE317" s="27"/>
      <c r="TF317" s="27"/>
      <c r="TG317" s="27"/>
      <c r="TH317" s="27"/>
      <c r="TI317" s="27"/>
      <c r="TJ317" s="27"/>
      <c r="TK317" s="27"/>
      <c r="TL317" s="27"/>
      <c r="TM317" s="27"/>
      <c r="TN317" s="27"/>
      <c r="TO317" s="27"/>
      <c r="TP317" s="27"/>
      <c r="TQ317" s="27"/>
      <c r="TR317" s="27"/>
      <c r="TS317" s="27"/>
      <c r="TT317" s="27"/>
      <c r="TU317" s="27"/>
      <c r="TV317" s="27"/>
      <c r="TW317" s="27"/>
      <c r="TX317" s="27"/>
      <c r="TY317" s="27"/>
      <c r="TZ317" s="27"/>
      <c r="UA317" s="27"/>
      <c r="UB317" s="27"/>
      <c r="UC317" s="27"/>
      <c r="UD317" s="27"/>
      <c r="UE317" s="27"/>
      <c r="UF317" s="27"/>
      <c r="UG317" s="27"/>
      <c r="UH317" s="27"/>
      <c r="UI317" s="27"/>
      <c r="UJ317" s="27"/>
      <c r="UK317" s="27"/>
      <c r="UL317" s="27"/>
      <c r="UM317" s="27"/>
      <c r="UN317" s="27"/>
      <c r="UO317" s="27"/>
      <c r="UP317" s="27"/>
      <c r="UQ317" s="27"/>
      <c r="UR317" s="27"/>
      <c r="US317" s="27"/>
      <c r="UT317" s="27"/>
      <c r="UU317" s="27"/>
      <c r="UV317" s="27"/>
      <c r="UW317" s="27"/>
      <c r="UX317" s="27"/>
      <c r="UY317" s="27"/>
      <c r="UZ317" s="27"/>
      <c r="VA317" s="27"/>
      <c r="VB317" s="27"/>
      <c r="VC317" s="27"/>
      <c r="VD317" s="27"/>
      <c r="VE317" s="27"/>
      <c r="VF317" s="27"/>
      <c r="VG317" s="27"/>
      <c r="VH317" s="27"/>
      <c r="VI317" s="27"/>
      <c r="VJ317" s="27"/>
      <c r="VK317" s="27"/>
      <c r="VL317" s="27"/>
      <c r="VM317" s="27"/>
      <c r="VN317" s="27"/>
      <c r="VO317" s="27"/>
      <c r="VP317" s="27"/>
      <c r="VQ317" s="27"/>
      <c r="VR317" s="27"/>
      <c r="VS317" s="27"/>
      <c r="VT317" s="27"/>
      <c r="VU317" s="27"/>
      <c r="VV317" s="27"/>
      <c r="VW317" s="27"/>
      <c r="VX317" s="27"/>
      <c r="VY317" s="27"/>
      <c r="VZ317" s="27"/>
      <c r="WA317" s="27"/>
      <c r="WB317" s="27"/>
      <c r="WC317" s="27"/>
      <c r="WD317" s="27"/>
      <c r="WE317" s="27"/>
      <c r="WF317" s="27"/>
      <c r="WG317" s="27"/>
      <c r="WH317" s="27"/>
      <c r="WI317" s="27"/>
      <c r="WJ317" s="27"/>
      <c r="WK317" s="27"/>
      <c r="WL317" s="27"/>
      <c r="WM317" s="27"/>
      <c r="WN317" s="27"/>
      <c r="WO317" s="27"/>
      <c r="WP317" s="27"/>
      <c r="WQ317" s="27"/>
      <c r="WR317" s="27"/>
      <c r="WS317" s="27"/>
      <c r="WT317" s="27"/>
      <c r="WU317" s="27"/>
      <c r="WV317" s="27"/>
      <c r="WW317" s="27"/>
      <c r="WX317" s="27"/>
      <c r="WY317" s="27"/>
      <c r="WZ317" s="27"/>
      <c r="XA317" s="27"/>
      <c r="XB317" s="27"/>
      <c r="XC317" s="27"/>
      <c r="XD317" s="27"/>
      <c r="XE317" s="27"/>
      <c r="XF317" s="27"/>
      <c r="XG317" s="27"/>
      <c r="XH317" s="27"/>
      <c r="XI317" s="27"/>
      <c r="XJ317" s="27"/>
      <c r="XK317" s="27"/>
      <c r="XL317" s="27"/>
      <c r="XM317" s="27"/>
      <c r="XN317" s="27"/>
      <c r="XO317" s="27"/>
      <c r="XP317" s="27"/>
      <c r="XQ317" s="27"/>
      <c r="XR317" s="27"/>
      <c r="XS317" s="27"/>
      <c r="XT317" s="27"/>
      <c r="XU317" s="27"/>
      <c r="XV317" s="27"/>
      <c r="XW317" s="27"/>
      <c r="XX317" s="27"/>
      <c r="XY317" s="27"/>
      <c r="XZ317" s="27"/>
      <c r="YA317" s="27"/>
      <c r="YB317" s="27"/>
      <c r="YC317" s="27"/>
      <c r="YD317" s="27"/>
      <c r="YE317" s="27"/>
      <c r="YF317" s="27"/>
      <c r="YG317" s="27"/>
      <c r="YH317" s="27"/>
      <c r="YI317" s="27"/>
      <c r="YJ317" s="27"/>
      <c r="YK317" s="27"/>
      <c r="YL317" s="27"/>
      <c r="YM317" s="27"/>
      <c r="YN317" s="27"/>
      <c r="YO317" s="27"/>
      <c r="YP317" s="27"/>
      <c r="YQ317" s="27"/>
      <c r="YR317" s="27"/>
      <c r="YS317" s="27"/>
      <c r="YT317" s="27"/>
      <c r="YU317" s="27"/>
      <c r="YV317" s="27"/>
      <c r="YW317" s="27"/>
      <c r="YX317" s="27"/>
      <c r="YY317" s="27"/>
      <c r="YZ317" s="27"/>
      <c r="ZA317" s="27"/>
      <c r="ZB317" s="27"/>
      <c r="ZC317" s="27"/>
      <c r="ZD317" s="27"/>
      <c r="ZE317" s="27"/>
      <c r="ZF317" s="27"/>
      <c r="ZG317" s="27"/>
      <c r="ZH317" s="27"/>
      <c r="ZI317" s="27"/>
      <c r="ZJ317" s="27"/>
      <c r="ZK317" s="27"/>
      <c r="ZL317" s="27"/>
      <c r="ZM317" s="27"/>
      <c r="ZN317" s="27"/>
      <c r="ZO317" s="27"/>
      <c r="ZP317" s="27"/>
      <c r="ZQ317" s="27"/>
      <c r="ZR317" s="27"/>
      <c r="ZS317" s="27"/>
      <c r="ZT317" s="27"/>
      <c r="ZU317" s="27"/>
      <c r="ZV317" s="27"/>
      <c r="ZW317" s="27"/>
      <c r="ZX317" s="27"/>
      <c r="ZY317" s="27"/>
      <c r="ZZ317" s="27"/>
      <c r="AAA317" s="27"/>
      <c r="AAB317" s="27"/>
      <c r="AAC317" s="27"/>
      <c r="AAD317" s="27"/>
      <c r="AAE317" s="27"/>
      <c r="AAF317" s="27"/>
      <c r="AAG317" s="27"/>
      <c r="AAH317" s="27"/>
      <c r="AAI317" s="27"/>
      <c r="AAJ317" s="27"/>
      <c r="AAK317" s="27"/>
      <c r="AAL317" s="27"/>
      <c r="AAM317" s="27"/>
      <c r="AAN317" s="27"/>
      <c r="AAO317" s="27"/>
      <c r="AAP317" s="27"/>
      <c r="AAQ317" s="27"/>
      <c r="AAR317" s="27"/>
      <c r="AAS317" s="27"/>
      <c r="AAT317" s="27"/>
      <c r="AAU317" s="27"/>
      <c r="AAV317" s="27"/>
      <c r="AAW317" s="27"/>
      <c r="AAX317" s="27"/>
      <c r="AAY317" s="27"/>
      <c r="AAZ317" s="27"/>
      <c r="ABA317" s="27"/>
      <c r="ABB317" s="27"/>
      <c r="ABC317" s="27"/>
      <c r="ABD317" s="27"/>
      <c r="ABE317" s="27"/>
      <c r="ABF317" s="27"/>
      <c r="ABG317" s="27"/>
      <c r="ABH317" s="27"/>
      <c r="ABI317" s="27"/>
      <c r="ABJ317" s="27"/>
      <c r="ABK317" s="27"/>
      <c r="ABL317" s="27"/>
      <c r="ABM317" s="27"/>
      <c r="ABN317" s="27"/>
      <c r="ABO317" s="27"/>
      <c r="ABP317" s="27"/>
      <c r="ABQ317" s="27"/>
      <c r="ABR317" s="27"/>
      <c r="ABS317" s="27"/>
      <c r="ABT317" s="27"/>
      <c r="ABU317" s="27"/>
      <c r="ABV317" s="27"/>
      <c r="ABW317" s="27"/>
      <c r="ABX317" s="27"/>
      <c r="ABY317" s="27"/>
      <c r="ABZ317" s="27"/>
      <c r="ACA317" s="27"/>
      <c r="ACB317" s="27"/>
      <c r="ACC317" s="27"/>
      <c r="ACD317" s="27"/>
      <c r="ACE317" s="27"/>
      <c r="ACF317" s="27"/>
      <c r="ACG317" s="27"/>
      <c r="ACH317" s="27"/>
      <c r="ACI317" s="27"/>
      <c r="ACJ317" s="27"/>
      <c r="ACK317" s="27"/>
      <c r="ACL317" s="27"/>
      <c r="ACM317" s="27"/>
      <c r="ACN317" s="27"/>
      <c r="ACO317" s="27"/>
      <c r="ACP317" s="27"/>
      <c r="ACQ317" s="27"/>
      <c r="ACR317" s="27"/>
      <c r="ACS317" s="27"/>
      <c r="ACT317" s="27"/>
      <c r="ACU317" s="27"/>
      <c r="ACV317" s="27"/>
      <c r="ACW317" s="27"/>
      <c r="ACX317" s="27"/>
      <c r="ACY317" s="27"/>
      <c r="ACZ317" s="27"/>
      <c r="ADA317" s="27"/>
      <c r="ADB317" s="27"/>
      <c r="ADC317" s="27"/>
      <c r="ADD317" s="27"/>
      <c r="ADE317" s="27"/>
      <c r="ADF317" s="27"/>
      <c r="ADG317" s="27"/>
      <c r="ADH317" s="27"/>
      <c r="ADI317" s="27"/>
      <c r="ADJ317" s="27"/>
      <c r="ADK317" s="27"/>
      <c r="ADL317" s="27"/>
      <c r="ADM317" s="27"/>
      <c r="ADN317" s="27"/>
      <c r="ADO317" s="27"/>
      <c r="ADP317" s="27"/>
      <c r="ADQ317" s="27"/>
      <c r="ADR317" s="27"/>
      <c r="ADS317" s="27"/>
      <c r="ADT317" s="27"/>
      <c r="ADU317" s="27"/>
      <c r="ADV317" s="27"/>
      <c r="ADW317" s="27"/>
      <c r="ADX317" s="27"/>
      <c r="ADY317" s="27"/>
      <c r="ADZ317" s="27"/>
      <c r="AEA317" s="27"/>
      <c r="AEB317" s="27"/>
      <c r="AEC317" s="27"/>
      <c r="AED317" s="27"/>
      <c r="AEE317" s="27"/>
      <c r="AEF317" s="27"/>
      <c r="AEG317" s="27"/>
      <c r="AEH317" s="27"/>
      <c r="AEI317" s="27"/>
      <c r="AEJ317" s="27"/>
      <c r="AEK317" s="27"/>
      <c r="AEL317" s="27"/>
      <c r="AEM317" s="27"/>
      <c r="AEN317" s="27"/>
      <c r="AEO317" s="27"/>
      <c r="AEP317" s="27"/>
      <c r="AEQ317" s="27"/>
      <c r="AER317" s="27"/>
      <c r="AES317" s="27"/>
      <c r="AET317" s="27"/>
      <c r="AEU317" s="27"/>
      <c r="AEV317" s="27"/>
      <c r="AEW317" s="27"/>
      <c r="AEX317" s="27"/>
      <c r="AEY317" s="27"/>
      <c r="AEZ317" s="27"/>
      <c r="AFA317" s="27"/>
      <c r="AFB317" s="27"/>
      <c r="AFC317" s="27"/>
      <c r="AFD317" s="27"/>
      <c r="AFE317" s="27"/>
      <c r="AFF317" s="27"/>
      <c r="AFG317" s="27"/>
      <c r="AFH317" s="27"/>
      <c r="AFI317" s="27"/>
      <c r="AFJ317" s="27"/>
      <c r="AFK317" s="27"/>
      <c r="AFL317" s="27"/>
      <c r="AFM317" s="27"/>
      <c r="AFN317" s="27"/>
      <c r="AFO317" s="27"/>
      <c r="AFP317" s="27"/>
      <c r="AFQ317" s="27"/>
      <c r="AFR317" s="27"/>
      <c r="AFS317" s="27"/>
      <c r="AFT317" s="27"/>
      <c r="AFU317" s="27"/>
      <c r="AFV317" s="27"/>
      <c r="AFW317" s="27"/>
      <c r="AFX317" s="27"/>
      <c r="AFY317" s="27"/>
      <c r="AFZ317" s="27"/>
      <c r="AGA317" s="27"/>
      <c r="AGB317" s="27"/>
      <c r="AGC317" s="27"/>
      <c r="AGD317" s="27"/>
      <c r="AGE317" s="27"/>
      <c r="AGF317" s="27"/>
      <c r="AGG317" s="27"/>
      <c r="AGH317" s="27"/>
      <c r="AGI317" s="27"/>
      <c r="AGJ317" s="27"/>
      <c r="AGK317" s="27"/>
      <c r="AGL317" s="27"/>
      <c r="AGM317" s="27"/>
      <c r="AGN317" s="27"/>
      <c r="AGO317" s="27"/>
      <c r="AGP317" s="27"/>
      <c r="AGQ317" s="27"/>
      <c r="AGR317" s="27"/>
      <c r="AGS317" s="27"/>
      <c r="AGT317" s="27"/>
      <c r="AGU317" s="27"/>
      <c r="AGV317" s="27"/>
      <c r="AGW317" s="27"/>
      <c r="AGX317" s="27"/>
      <c r="AGY317" s="27"/>
      <c r="AGZ317" s="27"/>
      <c r="AHA317" s="27"/>
      <c r="AHB317" s="27"/>
      <c r="AHC317" s="27"/>
      <c r="AHD317" s="27"/>
      <c r="AHE317" s="27"/>
      <c r="AHF317" s="27"/>
      <c r="AHG317" s="27"/>
      <c r="AHH317" s="27"/>
      <c r="AHI317" s="27"/>
      <c r="AHJ317" s="27"/>
      <c r="AHK317" s="27"/>
      <c r="AHL317" s="27"/>
      <c r="AHM317" s="27"/>
      <c r="AHN317" s="27"/>
      <c r="AHO317" s="27"/>
      <c r="AHP317" s="27"/>
      <c r="AHQ317" s="27"/>
      <c r="AHR317" s="27"/>
      <c r="AHS317" s="27"/>
      <c r="AHT317" s="27"/>
      <c r="AHU317" s="27"/>
      <c r="AHV317" s="27"/>
      <c r="AHW317" s="27"/>
      <c r="AHX317" s="27"/>
      <c r="AHY317" s="27"/>
      <c r="AHZ317" s="27"/>
      <c r="AIA317" s="27"/>
      <c r="AIB317" s="27"/>
      <c r="AIC317" s="27"/>
      <c r="AID317" s="27"/>
      <c r="AIE317" s="27"/>
      <c r="AIF317" s="27"/>
      <c r="AIG317" s="27"/>
      <c r="AIH317" s="27"/>
      <c r="AII317" s="27"/>
      <c r="AIJ317" s="27"/>
      <c r="AIK317" s="27"/>
      <c r="AIL317" s="27"/>
      <c r="AIM317" s="27"/>
      <c r="AIN317" s="27"/>
      <c r="AIO317" s="27"/>
      <c r="AIP317" s="27"/>
      <c r="AIQ317" s="27"/>
      <c r="AIR317" s="27"/>
      <c r="AIS317" s="27"/>
      <c r="AIT317" s="27"/>
      <c r="AIU317" s="27"/>
      <c r="AIV317" s="27"/>
      <c r="AIW317" s="27"/>
      <c r="AIX317" s="27"/>
      <c r="AIY317" s="27"/>
      <c r="AIZ317" s="27"/>
      <c r="AJA317" s="27"/>
      <c r="AJB317" s="27"/>
      <c r="AJC317" s="27"/>
      <c r="AJD317" s="27"/>
      <c r="AJE317" s="27"/>
      <c r="AJF317" s="27"/>
      <c r="AJG317" s="27"/>
      <c r="AJH317" s="27"/>
      <c r="AJI317" s="27"/>
      <c r="AJJ317" s="27"/>
      <c r="AJK317" s="27"/>
      <c r="AJL317" s="27"/>
      <c r="AJM317" s="27"/>
      <c r="AJN317" s="27"/>
      <c r="AJO317" s="27"/>
      <c r="AJP317" s="27"/>
      <c r="AJQ317" s="27"/>
      <c r="AJR317" s="27"/>
      <c r="AJS317" s="27"/>
      <c r="AJT317" s="27"/>
      <c r="AJU317" s="27"/>
      <c r="AJV317" s="27"/>
      <c r="AJW317" s="27"/>
      <c r="AJX317" s="27"/>
      <c r="AJY317" s="27"/>
      <c r="AJZ317" s="27"/>
      <c r="AKA317" s="27"/>
      <c r="AKB317" s="27"/>
      <c r="AKC317" s="27"/>
      <c r="AKD317" s="27"/>
      <c r="AKE317" s="27"/>
      <c r="AKF317" s="27"/>
      <c r="AKG317" s="27"/>
      <c r="AKH317" s="27"/>
      <c r="AKI317" s="27"/>
      <c r="AKJ317" s="27"/>
      <c r="AKK317" s="27"/>
      <c r="AKL317" s="27"/>
      <c r="AKM317" s="27"/>
      <c r="AKN317" s="27"/>
      <c r="AKO317" s="27"/>
      <c r="AKP317" s="27"/>
      <c r="AKQ317" s="27"/>
      <c r="AKR317" s="27"/>
      <c r="AKS317" s="27"/>
      <c r="AKT317" s="27"/>
      <c r="AKU317" s="27"/>
      <c r="AKV317" s="27"/>
      <c r="AKW317" s="27"/>
      <c r="AKX317" s="27"/>
      <c r="AKY317" s="27"/>
      <c r="AKZ317" s="27"/>
      <c r="ALA317" s="27"/>
      <c r="ALB317" s="27"/>
      <c r="ALC317" s="27"/>
      <c r="ALD317" s="27"/>
      <c r="ALE317" s="27"/>
      <c r="ALF317" s="27"/>
      <c r="ALG317" s="27"/>
      <c r="ALH317" s="27"/>
      <c r="ALI317" s="27"/>
      <c r="ALJ317" s="27"/>
      <c r="ALK317" s="27"/>
      <c r="ALL317" s="27"/>
      <c r="ALM317" s="27"/>
      <c r="ALN317" s="27"/>
      <c r="ALO317" s="27"/>
      <c r="ALP317" s="27"/>
      <c r="ALQ317" s="27"/>
      <c r="ALR317" s="27"/>
      <c r="ALS317" s="27"/>
      <c r="ALT317" s="27"/>
      <c r="ALU317" s="27"/>
      <c r="ALV317" s="27"/>
      <c r="ALW317" s="27"/>
      <c r="ALX317" s="27"/>
      <c r="ALY317" s="27"/>
      <c r="ALZ317" s="27"/>
      <c r="AMA317" s="27"/>
      <c r="AMB317" s="27"/>
      <c r="AMC317" s="27"/>
      <c r="AMD317" s="27"/>
      <c r="AME317" s="27"/>
      <c r="AMF317" s="27"/>
      <c r="AMG317" s="27"/>
      <c r="AMH317" s="27"/>
    </row>
    <row r="318" spans="1:1022" s="28" customFormat="1" ht="22.5" x14ac:dyDescent="0.2">
      <c r="A318" s="108"/>
      <c r="B318" s="57">
        <v>70202</v>
      </c>
      <c r="C318" s="23" t="s">
        <v>296</v>
      </c>
      <c r="D318" s="24" t="s">
        <v>13</v>
      </c>
      <c r="E318" s="25">
        <v>60</v>
      </c>
      <c r="F318" s="42">
        <v>276.17</v>
      </c>
      <c r="G318" s="42">
        <f t="shared" si="8"/>
        <v>340.74</v>
      </c>
      <c r="H318" s="42">
        <f t="shared" si="9"/>
        <v>20444.400000000001</v>
      </c>
      <c r="I318" s="26">
        <v>257.78987499999999</v>
      </c>
      <c r="J318" s="27"/>
      <c r="K318" s="43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  <c r="QQ318" s="27"/>
      <c r="QR318" s="27"/>
      <c r="QS318" s="27"/>
      <c r="QT318" s="27"/>
      <c r="QU318" s="27"/>
      <c r="QV318" s="27"/>
      <c r="QW318" s="27"/>
      <c r="QX318" s="27"/>
      <c r="QY318" s="27"/>
      <c r="QZ318" s="27"/>
      <c r="RA318" s="27"/>
      <c r="RB318" s="27"/>
      <c r="RC318" s="27"/>
      <c r="RD318" s="27"/>
      <c r="RE318" s="27"/>
      <c r="RF318" s="27"/>
      <c r="RG318" s="27"/>
      <c r="RH318" s="27"/>
      <c r="RI318" s="27"/>
      <c r="RJ318" s="27"/>
      <c r="RK318" s="27"/>
      <c r="RL318" s="27"/>
      <c r="RM318" s="27"/>
      <c r="RN318" s="27"/>
      <c r="RO318" s="27"/>
      <c r="RP318" s="27"/>
      <c r="RQ318" s="27"/>
      <c r="RR318" s="27"/>
      <c r="RS318" s="27"/>
      <c r="RT318" s="27"/>
      <c r="RU318" s="27"/>
      <c r="RV318" s="27"/>
      <c r="RW318" s="27"/>
      <c r="RX318" s="27"/>
      <c r="RY318" s="27"/>
      <c r="RZ318" s="27"/>
      <c r="SA318" s="27"/>
      <c r="SB318" s="27"/>
      <c r="SC318" s="27"/>
      <c r="SD318" s="27"/>
      <c r="SE318" s="27"/>
      <c r="SF318" s="27"/>
      <c r="SG318" s="27"/>
      <c r="SH318" s="27"/>
      <c r="SI318" s="27"/>
      <c r="SJ318" s="27"/>
      <c r="SK318" s="27"/>
      <c r="SL318" s="27"/>
      <c r="SM318" s="27"/>
      <c r="SN318" s="27"/>
      <c r="SO318" s="27"/>
      <c r="SP318" s="27"/>
      <c r="SQ318" s="27"/>
      <c r="SR318" s="27"/>
      <c r="SS318" s="27"/>
      <c r="ST318" s="27"/>
      <c r="SU318" s="27"/>
      <c r="SV318" s="27"/>
      <c r="SW318" s="27"/>
      <c r="SX318" s="27"/>
      <c r="SY318" s="27"/>
      <c r="SZ318" s="27"/>
      <c r="TA318" s="27"/>
      <c r="TB318" s="27"/>
      <c r="TC318" s="27"/>
      <c r="TD318" s="27"/>
      <c r="TE318" s="27"/>
      <c r="TF318" s="27"/>
      <c r="TG318" s="27"/>
      <c r="TH318" s="27"/>
      <c r="TI318" s="27"/>
      <c r="TJ318" s="27"/>
      <c r="TK318" s="27"/>
      <c r="TL318" s="27"/>
      <c r="TM318" s="27"/>
      <c r="TN318" s="27"/>
      <c r="TO318" s="27"/>
      <c r="TP318" s="27"/>
      <c r="TQ318" s="27"/>
      <c r="TR318" s="27"/>
      <c r="TS318" s="27"/>
      <c r="TT318" s="27"/>
      <c r="TU318" s="27"/>
      <c r="TV318" s="27"/>
      <c r="TW318" s="27"/>
      <c r="TX318" s="27"/>
      <c r="TY318" s="27"/>
      <c r="TZ318" s="27"/>
      <c r="UA318" s="27"/>
      <c r="UB318" s="27"/>
      <c r="UC318" s="27"/>
      <c r="UD318" s="27"/>
      <c r="UE318" s="27"/>
      <c r="UF318" s="27"/>
      <c r="UG318" s="27"/>
      <c r="UH318" s="27"/>
      <c r="UI318" s="27"/>
      <c r="UJ318" s="27"/>
      <c r="UK318" s="27"/>
      <c r="UL318" s="27"/>
      <c r="UM318" s="27"/>
      <c r="UN318" s="27"/>
      <c r="UO318" s="27"/>
      <c r="UP318" s="27"/>
      <c r="UQ318" s="27"/>
      <c r="UR318" s="27"/>
      <c r="US318" s="27"/>
      <c r="UT318" s="27"/>
      <c r="UU318" s="27"/>
      <c r="UV318" s="27"/>
      <c r="UW318" s="27"/>
      <c r="UX318" s="27"/>
      <c r="UY318" s="27"/>
      <c r="UZ318" s="27"/>
      <c r="VA318" s="27"/>
      <c r="VB318" s="27"/>
      <c r="VC318" s="27"/>
      <c r="VD318" s="27"/>
      <c r="VE318" s="27"/>
      <c r="VF318" s="27"/>
      <c r="VG318" s="27"/>
      <c r="VH318" s="27"/>
      <c r="VI318" s="27"/>
      <c r="VJ318" s="27"/>
      <c r="VK318" s="27"/>
      <c r="VL318" s="27"/>
      <c r="VM318" s="27"/>
      <c r="VN318" s="27"/>
      <c r="VO318" s="27"/>
      <c r="VP318" s="27"/>
      <c r="VQ318" s="27"/>
      <c r="VR318" s="27"/>
      <c r="VS318" s="27"/>
      <c r="VT318" s="27"/>
      <c r="VU318" s="27"/>
      <c r="VV318" s="27"/>
      <c r="VW318" s="27"/>
      <c r="VX318" s="27"/>
      <c r="VY318" s="27"/>
      <c r="VZ318" s="27"/>
      <c r="WA318" s="27"/>
      <c r="WB318" s="27"/>
      <c r="WC318" s="27"/>
      <c r="WD318" s="27"/>
      <c r="WE318" s="27"/>
      <c r="WF318" s="27"/>
      <c r="WG318" s="27"/>
      <c r="WH318" s="27"/>
      <c r="WI318" s="27"/>
      <c r="WJ318" s="27"/>
      <c r="WK318" s="27"/>
      <c r="WL318" s="27"/>
      <c r="WM318" s="27"/>
      <c r="WN318" s="27"/>
      <c r="WO318" s="27"/>
      <c r="WP318" s="27"/>
      <c r="WQ318" s="27"/>
      <c r="WR318" s="27"/>
      <c r="WS318" s="27"/>
      <c r="WT318" s="27"/>
      <c r="WU318" s="27"/>
      <c r="WV318" s="27"/>
      <c r="WW318" s="27"/>
      <c r="WX318" s="27"/>
      <c r="WY318" s="27"/>
      <c r="WZ318" s="27"/>
      <c r="XA318" s="27"/>
      <c r="XB318" s="27"/>
      <c r="XC318" s="27"/>
      <c r="XD318" s="27"/>
      <c r="XE318" s="27"/>
      <c r="XF318" s="27"/>
      <c r="XG318" s="27"/>
      <c r="XH318" s="27"/>
      <c r="XI318" s="27"/>
      <c r="XJ318" s="27"/>
      <c r="XK318" s="27"/>
      <c r="XL318" s="27"/>
      <c r="XM318" s="27"/>
      <c r="XN318" s="27"/>
      <c r="XO318" s="27"/>
      <c r="XP318" s="27"/>
      <c r="XQ318" s="27"/>
      <c r="XR318" s="27"/>
      <c r="XS318" s="27"/>
      <c r="XT318" s="27"/>
      <c r="XU318" s="27"/>
      <c r="XV318" s="27"/>
      <c r="XW318" s="27"/>
      <c r="XX318" s="27"/>
      <c r="XY318" s="27"/>
      <c r="XZ318" s="27"/>
      <c r="YA318" s="27"/>
      <c r="YB318" s="27"/>
      <c r="YC318" s="27"/>
      <c r="YD318" s="27"/>
      <c r="YE318" s="27"/>
      <c r="YF318" s="27"/>
      <c r="YG318" s="27"/>
      <c r="YH318" s="27"/>
      <c r="YI318" s="27"/>
      <c r="YJ318" s="27"/>
      <c r="YK318" s="27"/>
      <c r="YL318" s="27"/>
      <c r="YM318" s="27"/>
      <c r="YN318" s="27"/>
      <c r="YO318" s="27"/>
      <c r="YP318" s="27"/>
      <c r="YQ318" s="27"/>
      <c r="YR318" s="27"/>
      <c r="YS318" s="27"/>
      <c r="YT318" s="27"/>
      <c r="YU318" s="27"/>
      <c r="YV318" s="27"/>
      <c r="YW318" s="27"/>
      <c r="YX318" s="27"/>
      <c r="YY318" s="27"/>
      <c r="YZ318" s="27"/>
      <c r="ZA318" s="27"/>
      <c r="ZB318" s="27"/>
      <c r="ZC318" s="27"/>
      <c r="ZD318" s="27"/>
      <c r="ZE318" s="27"/>
      <c r="ZF318" s="27"/>
      <c r="ZG318" s="27"/>
      <c r="ZH318" s="27"/>
      <c r="ZI318" s="27"/>
      <c r="ZJ318" s="27"/>
      <c r="ZK318" s="27"/>
      <c r="ZL318" s="27"/>
      <c r="ZM318" s="27"/>
      <c r="ZN318" s="27"/>
      <c r="ZO318" s="27"/>
      <c r="ZP318" s="27"/>
      <c r="ZQ318" s="27"/>
      <c r="ZR318" s="27"/>
      <c r="ZS318" s="27"/>
      <c r="ZT318" s="27"/>
      <c r="ZU318" s="27"/>
      <c r="ZV318" s="27"/>
      <c r="ZW318" s="27"/>
      <c r="ZX318" s="27"/>
      <c r="ZY318" s="27"/>
      <c r="ZZ318" s="27"/>
      <c r="AAA318" s="27"/>
      <c r="AAB318" s="27"/>
      <c r="AAC318" s="27"/>
      <c r="AAD318" s="27"/>
      <c r="AAE318" s="27"/>
      <c r="AAF318" s="27"/>
      <c r="AAG318" s="27"/>
      <c r="AAH318" s="27"/>
      <c r="AAI318" s="27"/>
      <c r="AAJ318" s="27"/>
      <c r="AAK318" s="27"/>
      <c r="AAL318" s="27"/>
      <c r="AAM318" s="27"/>
      <c r="AAN318" s="27"/>
      <c r="AAO318" s="27"/>
      <c r="AAP318" s="27"/>
      <c r="AAQ318" s="27"/>
      <c r="AAR318" s="27"/>
      <c r="AAS318" s="27"/>
      <c r="AAT318" s="27"/>
      <c r="AAU318" s="27"/>
      <c r="AAV318" s="27"/>
      <c r="AAW318" s="27"/>
      <c r="AAX318" s="27"/>
      <c r="AAY318" s="27"/>
      <c r="AAZ318" s="27"/>
      <c r="ABA318" s="27"/>
      <c r="ABB318" s="27"/>
      <c r="ABC318" s="27"/>
      <c r="ABD318" s="27"/>
      <c r="ABE318" s="27"/>
      <c r="ABF318" s="27"/>
      <c r="ABG318" s="27"/>
      <c r="ABH318" s="27"/>
      <c r="ABI318" s="27"/>
      <c r="ABJ318" s="27"/>
      <c r="ABK318" s="27"/>
      <c r="ABL318" s="27"/>
      <c r="ABM318" s="27"/>
      <c r="ABN318" s="27"/>
      <c r="ABO318" s="27"/>
      <c r="ABP318" s="27"/>
      <c r="ABQ318" s="27"/>
      <c r="ABR318" s="27"/>
      <c r="ABS318" s="27"/>
      <c r="ABT318" s="27"/>
      <c r="ABU318" s="27"/>
      <c r="ABV318" s="27"/>
      <c r="ABW318" s="27"/>
      <c r="ABX318" s="27"/>
      <c r="ABY318" s="27"/>
      <c r="ABZ318" s="27"/>
      <c r="ACA318" s="27"/>
      <c r="ACB318" s="27"/>
      <c r="ACC318" s="27"/>
      <c r="ACD318" s="27"/>
      <c r="ACE318" s="27"/>
      <c r="ACF318" s="27"/>
      <c r="ACG318" s="27"/>
      <c r="ACH318" s="27"/>
      <c r="ACI318" s="27"/>
      <c r="ACJ318" s="27"/>
      <c r="ACK318" s="27"/>
      <c r="ACL318" s="27"/>
      <c r="ACM318" s="27"/>
      <c r="ACN318" s="27"/>
      <c r="ACO318" s="27"/>
      <c r="ACP318" s="27"/>
      <c r="ACQ318" s="27"/>
      <c r="ACR318" s="27"/>
      <c r="ACS318" s="27"/>
      <c r="ACT318" s="27"/>
      <c r="ACU318" s="27"/>
      <c r="ACV318" s="27"/>
      <c r="ACW318" s="27"/>
      <c r="ACX318" s="27"/>
      <c r="ACY318" s="27"/>
      <c r="ACZ318" s="27"/>
      <c r="ADA318" s="27"/>
      <c r="ADB318" s="27"/>
      <c r="ADC318" s="27"/>
      <c r="ADD318" s="27"/>
      <c r="ADE318" s="27"/>
      <c r="ADF318" s="27"/>
      <c r="ADG318" s="27"/>
      <c r="ADH318" s="27"/>
      <c r="ADI318" s="27"/>
      <c r="ADJ318" s="27"/>
      <c r="ADK318" s="27"/>
      <c r="ADL318" s="27"/>
      <c r="ADM318" s="27"/>
      <c r="ADN318" s="27"/>
      <c r="ADO318" s="27"/>
      <c r="ADP318" s="27"/>
      <c r="ADQ318" s="27"/>
      <c r="ADR318" s="27"/>
      <c r="ADS318" s="27"/>
      <c r="ADT318" s="27"/>
      <c r="ADU318" s="27"/>
      <c r="ADV318" s="27"/>
      <c r="ADW318" s="27"/>
      <c r="ADX318" s="27"/>
      <c r="ADY318" s="27"/>
      <c r="ADZ318" s="27"/>
      <c r="AEA318" s="27"/>
      <c r="AEB318" s="27"/>
      <c r="AEC318" s="27"/>
      <c r="AED318" s="27"/>
      <c r="AEE318" s="27"/>
      <c r="AEF318" s="27"/>
      <c r="AEG318" s="27"/>
      <c r="AEH318" s="27"/>
      <c r="AEI318" s="27"/>
      <c r="AEJ318" s="27"/>
      <c r="AEK318" s="27"/>
      <c r="AEL318" s="27"/>
      <c r="AEM318" s="27"/>
      <c r="AEN318" s="27"/>
      <c r="AEO318" s="27"/>
      <c r="AEP318" s="27"/>
      <c r="AEQ318" s="27"/>
      <c r="AER318" s="27"/>
      <c r="AES318" s="27"/>
      <c r="AET318" s="27"/>
      <c r="AEU318" s="27"/>
      <c r="AEV318" s="27"/>
      <c r="AEW318" s="27"/>
      <c r="AEX318" s="27"/>
      <c r="AEY318" s="27"/>
      <c r="AEZ318" s="27"/>
      <c r="AFA318" s="27"/>
      <c r="AFB318" s="27"/>
      <c r="AFC318" s="27"/>
      <c r="AFD318" s="27"/>
      <c r="AFE318" s="27"/>
      <c r="AFF318" s="27"/>
      <c r="AFG318" s="27"/>
      <c r="AFH318" s="27"/>
      <c r="AFI318" s="27"/>
      <c r="AFJ318" s="27"/>
      <c r="AFK318" s="27"/>
      <c r="AFL318" s="27"/>
      <c r="AFM318" s="27"/>
      <c r="AFN318" s="27"/>
      <c r="AFO318" s="27"/>
      <c r="AFP318" s="27"/>
      <c r="AFQ318" s="27"/>
      <c r="AFR318" s="27"/>
      <c r="AFS318" s="27"/>
      <c r="AFT318" s="27"/>
      <c r="AFU318" s="27"/>
      <c r="AFV318" s="27"/>
      <c r="AFW318" s="27"/>
      <c r="AFX318" s="27"/>
      <c r="AFY318" s="27"/>
      <c r="AFZ318" s="27"/>
      <c r="AGA318" s="27"/>
      <c r="AGB318" s="27"/>
      <c r="AGC318" s="27"/>
      <c r="AGD318" s="27"/>
      <c r="AGE318" s="27"/>
      <c r="AGF318" s="27"/>
      <c r="AGG318" s="27"/>
      <c r="AGH318" s="27"/>
      <c r="AGI318" s="27"/>
      <c r="AGJ318" s="27"/>
      <c r="AGK318" s="27"/>
      <c r="AGL318" s="27"/>
      <c r="AGM318" s="27"/>
      <c r="AGN318" s="27"/>
      <c r="AGO318" s="27"/>
      <c r="AGP318" s="27"/>
      <c r="AGQ318" s="27"/>
      <c r="AGR318" s="27"/>
      <c r="AGS318" s="27"/>
      <c r="AGT318" s="27"/>
      <c r="AGU318" s="27"/>
      <c r="AGV318" s="27"/>
      <c r="AGW318" s="27"/>
      <c r="AGX318" s="27"/>
      <c r="AGY318" s="27"/>
      <c r="AGZ318" s="27"/>
      <c r="AHA318" s="27"/>
      <c r="AHB318" s="27"/>
      <c r="AHC318" s="27"/>
      <c r="AHD318" s="27"/>
      <c r="AHE318" s="27"/>
      <c r="AHF318" s="27"/>
      <c r="AHG318" s="27"/>
      <c r="AHH318" s="27"/>
      <c r="AHI318" s="27"/>
      <c r="AHJ318" s="27"/>
      <c r="AHK318" s="27"/>
      <c r="AHL318" s="27"/>
      <c r="AHM318" s="27"/>
      <c r="AHN318" s="27"/>
      <c r="AHO318" s="27"/>
      <c r="AHP318" s="27"/>
      <c r="AHQ318" s="27"/>
      <c r="AHR318" s="27"/>
      <c r="AHS318" s="27"/>
      <c r="AHT318" s="27"/>
      <c r="AHU318" s="27"/>
      <c r="AHV318" s="27"/>
      <c r="AHW318" s="27"/>
      <c r="AHX318" s="27"/>
      <c r="AHY318" s="27"/>
      <c r="AHZ318" s="27"/>
      <c r="AIA318" s="27"/>
      <c r="AIB318" s="27"/>
      <c r="AIC318" s="27"/>
      <c r="AID318" s="27"/>
      <c r="AIE318" s="27"/>
      <c r="AIF318" s="27"/>
      <c r="AIG318" s="27"/>
      <c r="AIH318" s="27"/>
      <c r="AII318" s="27"/>
      <c r="AIJ318" s="27"/>
      <c r="AIK318" s="27"/>
      <c r="AIL318" s="27"/>
      <c r="AIM318" s="27"/>
      <c r="AIN318" s="27"/>
      <c r="AIO318" s="27"/>
      <c r="AIP318" s="27"/>
      <c r="AIQ318" s="27"/>
      <c r="AIR318" s="27"/>
      <c r="AIS318" s="27"/>
      <c r="AIT318" s="27"/>
      <c r="AIU318" s="27"/>
      <c r="AIV318" s="27"/>
      <c r="AIW318" s="27"/>
      <c r="AIX318" s="27"/>
      <c r="AIY318" s="27"/>
      <c r="AIZ318" s="27"/>
      <c r="AJA318" s="27"/>
      <c r="AJB318" s="27"/>
      <c r="AJC318" s="27"/>
      <c r="AJD318" s="27"/>
      <c r="AJE318" s="27"/>
      <c r="AJF318" s="27"/>
      <c r="AJG318" s="27"/>
      <c r="AJH318" s="27"/>
      <c r="AJI318" s="27"/>
      <c r="AJJ318" s="27"/>
      <c r="AJK318" s="27"/>
      <c r="AJL318" s="27"/>
      <c r="AJM318" s="27"/>
      <c r="AJN318" s="27"/>
      <c r="AJO318" s="27"/>
      <c r="AJP318" s="27"/>
      <c r="AJQ318" s="27"/>
      <c r="AJR318" s="27"/>
      <c r="AJS318" s="27"/>
      <c r="AJT318" s="27"/>
      <c r="AJU318" s="27"/>
      <c r="AJV318" s="27"/>
      <c r="AJW318" s="27"/>
      <c r="AJX318" s="27"/>
      <c r="AJY318" s="27"/>
      <c r="AJZ318" s="27"/>
      <c r="AKA318" s="27"/>
      <c r="AKB318" s="27"/>
      <c r="AKC318" s="27"/>
      <c r="AKD318" s="27"/>
      <c r="AKE318" s="27"/>
      <c r="AKF318" s="27"/>
      <c r="AKG318" s="27"/>
      <c r="AKH318" s="27"/>
      <c r="AKI318" s="27"/>
      <c r="AKJ318" s="27"/>
      <c r="AKK318" s="27"/>
      <c r="AKL318" s="27"/>
      <c r="AKM318" s="27"/>
      <c r="AKN318" s="27"/>
      <c r="AKO318" s="27"/>
      <c r="AKP318" s="27"/>
      <c r="AKQ318" s="27"/>
      <c r="AKR318" s="27"/>
      <c r="AKS318" s="27"/>
      <c r="AKT318" s="27"/>
      <c r="AKU318" s="27"/>
      <c r="AKV318" s="27"/>
      <c r="AKW318" s="27"/>
      <c r="AKX318" s="27"/>
      <c r="AKY318" s="27"/>
      <c r="AKZ318" s="27"/>
      <c r="ALA318" s="27"/>
      <c r="ALB318" s="27"/>
      <c r="ALC318" s="27"/>
      <c r="ALD318" s="27"/>
      <c r="ALE318" s="27"/>
      <c r="ALF318" s="27"/>
      <c r="ALG318" s="27"/>
      <c r="ALH318" s="27"/>
      <c r="ALI318" s="27"/>
      <c r="ALJ318" s="27"/>
      <c r="ALK318" s="27"/>
      <c r="ALL318" s="27"/>
      <c r="ALM318" s="27"/>
      <c r="ALN318" s="27"/>
      <c r="ALO318" s="27"/>
      <c r="ALP318" s="27"/>
      <c r="ALQ318" s="27"/>
      <c r="ALR318" s="27"/>
      <c r="ALS318" s="27"/>
      <c r="ALT318" s="27"/>
      <c r="ALU318" s="27"/>
      <c r="ALV318" s="27"/>
      <c r="ALW318" s="27"/>
      <c r="ALX318" s="27"/>
      <c r="ALY318" s="27"/>
      <c r="ALZ318" s="27"/>
      <c r="AMA318" s="27"/>
      <c r="AMB318" s="27"/>
      <c r="AMC318" s="27"/>
      <c r="AMD318" s="27"/>
      <c r="AME318" s="27"/>
      <c r="AMF318" s="27"/>
      <c r="AMG318" s="27"/>
      <c r="AMH318" s="27"/>
    </row>
    <row r="319" spans="1:1022" s="28" customFormat="1" x14ac:dyDescent="0.2">
      <c r="A319" s="108"/>
      <c r="B319" s="57">
        <v>70208</v>
      </c>
      <c r="C319" s="23" t="s">
        <v>297</v>
      </c>
      <c r="D319" s="24" t="s">
        <v>13</v>
      </c>
      <c r="E319" s="25">
        <v>26</v>
      </c>
      <c r="F319" s="42">
        <v>245.84</v>
      </c>
      <c r="G319" s="42">
        <f t="shared" si="8"/>
        <v>303.32</v>
      </c>
      <c r="H319" s="42">
        <f t="shared" si="9"/>
        <v>7886.32</v>
      </c>
      <c r="I319" s="26">
        <v>213.21099999999998</v>
      </c>
      <c r="J319" s="27"/>
      <c r="K319" s="43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  <c r="QQ319" s="27"/>
      <c r="QR319" s="27"/>
      <c r="QS319" s="27"/>
      <c r="QT319" s="27"/>
      <c r="QU319" s="27"/>
      <c r="QV319" s="27"/>
      <c r="QW319" s="27"/>
      <c r="QX319" s="27"/>
      <c r="QY319" s="27"/>
      <c r="QZ319" s="27"/>
      <c r="RA319" s="27"/>
      <c r="RB319" s="27"/>
      <c r="RC319" s="27"/>
      <c r="RD319" s="27"/>
      <c r="RE319" s="27"/>
      <c r="RF319" s="27"/>
      <c r="RG319" s="27"/>
      <c r="RH319" s="27"/>
      <c r="RI319" s="27"/>
      <c r="RJ319" s="27"/>
      <c r="RK319" s="27"/>
      <c r="RL319" s="27"/>
      <c r="RM319" s="27"/>
      <c r="RN319" s="27"/>
      <c r="RO319" s="27"/>
      <c r="RP319" s="27"/>
      <c r="RQ319" s="27"/>
      <c r="RR319" s="27"/>
      <c r="RS319" s="27"/>
      <c r="RT319" s="27"/>
      <c r="RU319" s="27"/>
      <c r="RV319" s="27"/>
      <c r="RW319" s="27"/>
      <c r="RX319" s="27"/>
      <c r="RY319" s="27"/>
      <c r="RZ319" s="27"/>
      <c r="SA319" s="27"/>
      <c r="SB319" s="27"/>
      <c r="SC319" s="27"/>
      <c r="SD319" s="27"/>
      <c r="SE319" s="27"/>
      <c r="SF319" s="27"/>
      <c r="SG319" s="27"/>
      <c r="SH319" s="27"/>
      <c r="SI319" s="27"/>
      <c r="SJ319" s="27"/>
      <c r="SK319" s="27"/>
      <c r="SL319" s="27"/>
      <c r="SM319" s="27"/>
      <c r="SN319" s="27"/>
      <c r="SO319" s="27"/>
      <c r="SP319" s="27"/>
      <c r="SQ319" s="27"/>
      <c r="SR319" s="27"/>
      <c r="SS319" s="27"/>
      <c r="ST319" s="27"/>
      <c r="SU319" s="27"/>
      <c r="SV319" s="27"/>
      <c r="SW319" s="27"/>
      <c r="SX319" s="27"/>
      <c r="SY319" s="27"/>
      <c r="SZ319" s="27"/>
      <c r="TA319" s="27"/>
      <c r="TB319" s="27"/>
      <c r="TC319" s="27"/>
      <c r="TD319" s="27"/>
      <c r="TE319" s="27"/>
      <c r="TF319" s="27"/>
      <c r="TG319" s="27"/>
      <c r="TH319" s="27"/>
      <c r="TI319" s="27"/>
      <c r="TJ319" s="27"/>
      <c r="TK319" s="27"/>
      <c r="TL319" s="27"/>
      <c r="TM319" s="27"/>
      <c r="TN319" s="27"/>
      <c r="TO319" s="27"/>
      <c r="TP319" s="27"/>
      <c r="TQ319" s="27"/>
      <c r="TR319" s="27"/>
      <c r="TS319" s="27"/>
      <c r="TT319" s="27"/>
      <c r="TU319" s="27"/>
      <c r="TV319" s="27"/>
      <c r="TW319" s="27"/>
      <c r="TX319" s="27"/>
      <c r="TY319" s="27"/>
      <c r="TZ319" s="27"/>
      <c r="UA319" s="27"/>
      <c r="UB319" s="27"/>
      <c r="UC319" s="27"/>
      <c r="UD319" s="27"/>
      <c r="UE319" s="27"/>
      <c r="UF319" s="27"/>
      <c r="UG319" s="27"/>
      <c r="UH319" s="27"/>
      <c r="UI319" s="27"/>
      <c r="UJ319" s="27"/>
      <c r="UK319" s="27"/>
      <c r="UL319" s="27"/>
      <c r="UM319" s="27"/>
      <c r="UN319" s="27"/>
      <c r="UO319" s="27"/>
      <c r="UP319" s="27"/>
      <c r="UQ319" s="27"/>
      <c r="UR319" s="27"/>
      <c r="US319" s="27"/>
      <c r="UT319" s="27"/>
      <c r="UU319" s="27"/>
      <c r="UV319" s="27"/>
      <c r="UW319" s="27"/>
      <c r="UX319" s="27"/>
      <c r="UY319" s="27"/>
      <c r="UZ319" s="27"/>
      <c r="VA319" s="27"/>
      <c r="VB319" s="27"/>
      <c r="VC319" s="27"/>
      <c r="VD319" s="27"/>
      <c r="VE319" s="27"/>
      <c r="VF319" s="27"/>
      <c r="VG319" s="27"/>
      <c r="VH319" s="27"/>
      <c r="VI319" s="27"/>
      <c r="VJ319" s="27"/>
      <c r="VK319" s="27"/>
      <c r="VL319" s="27"/>
      <c r="VM319" s="27"/>
      <c r="VN319" s="27"/>
      <c r="VO319" s="27"/>
      <c r="VP319" s="27"/>
      <c r="VQ319" s="27"/>
      <c r="VR319" s="27"/>
      <c r="VS319" s="27"/>
      <c r="VT319" s="27"/>
      <c r="VU319" s="27"/>
      <c r="VV319" s="27"/>
      <c r="VW319" s="27"/>
      <c r="VX319" s="27"/>
      <c r="VY319" s="27"/>
      <c r="VZ319" s="27"/>
      <c r="WA319" s="27"/>
      <c r="WB319" s="27"/>
      <c r="WC319" s="27"/>
      <c r="WD319" s="27"/>
      <c r="WE319" s="27"/>
      <c r="WF319" s="27"/>
      <c r="WG319" s="27"/>
      <c r="WH319" s="27"/>
      <c r="WI319" s="27"/>
      <c r="WJ319" s="27"/>
      <c r="WK319" s="27"/>
      <c r="WL319" s="27"/>
      <c r="WM319" s="27"/>
      <c r="WN319" s="27"/>
      <c r="WO319" s="27"/>
      <c r="WP319" s="27"/>
      <c r="WQ319" s="27"/>
      <c r="WR319" s="27"/>
      <c r="WS319" s="27"/>
      <c r="WT319" s="27"/>
      <c r="WU319" s="27"/>
      <c r="WV319" s="27"/>
      <c r="WW319" s="27"/>
      <c r="WX319" s="27"/>
      <c r="WY319" s="27"/>
      <c r="WZ319" s="27"/>
      <c r="XA319" s="27"/>
      <c r="XB319" s="27"/>
      <c r="XC319" s="27"/>
      <c r="XD319" s="27"/>
      <c r="XE319" s="27"/>
      <c r="XF319" s="27"/>
      <c r="XG319" s="27"/>
      <c r="XH319" s="27"/>
      <c r="XI319" s="27"/>
      <c r="XJ319" s="27"/>
      <c r="XK319" s="27"/>
      <c r="XL319" s="27"/>
      <c r="XM319" s="27"/>
      <c r="XN319" s="27"/>
      <c r="XO319" s="27"/>
      <c r="XP319" s="27"/>
      <c r="XQ319" s="27"/>
      <c r="XR319" s="27"/>
      <c r="XS319" s="27"/>
      <c r="XT319" s="27"/>
      <c r="XU319" s="27"/>
      <c r="XV319" s="27"/>
      <c r="XW319" s="27"/>
      <c r="XX319" s="27"/>
      <c r="XY319" s="27"/>
      <c r="XZ319" s="27"/>
      <c r="YA319" s="27"/>
      <c r="YB319" s="27"/>
      <c r="YC319" s="27"/>
      <c r="YD319" s="27"/>
      <c r="YE319" s="27"/>
      <c r="YF319" s="27"/>
      <c r="YG319" s="27"/>
      <c r="YH319" s="27"/>
      <c r="YI319" s="27"/>
      <c r="YJ319" s="27"/>
      <c r="YK319" s="27"/>
      <c r="YL319" s="27"/>
      <c r="YM319" s="27"/>
      <c r="YN319" s="27"/>
      <c r="YO319" s="27"/>
      <c r="YP319" s="27"/>
      <c r="YQ319" s="27"/>
      <c r="YR319" s="27"/>
      <c r="YS319" s="27"/>
      <c r="YT319" s="27"/>
      <c r="YU319" s="27"/>
      <c r="YV319" s="27"/>
      <c r="YW319" s="27"/>
      <c r="YX319" s="27"/>
      <c r="YY319" s="27"/>
      <c r="YZ319" s="27"/>
      <c r="ZA319" s="27"/>
      <c r="ZB319" s="27"/>
      <c r="ZC319" s="27"/>
      <c r="ZD319" s="27"/>
      <c r="ZE319" s="27"/>
      <c r="ZF319" s="27"/>
      <c r="ZG319" s="27"/>
      <c r="ZH319" s="27"/>
      <c r="ZI319" s="27"/>
      <c r="ZJ319" s="27"/>
      <c r="ZK319" s="27"/>
      <c r="ZL319" s="27"/>
      <c r="ZM319" s="27"/>
      <c r="ZN319" s="27"/>
      <c r="ZO319" s="27"/>
      <c r="ZP319" s="27"/>
      <c r="ZQ319" s="27"/>
      <c r="ZR319" s="27"/>
      <c r="ZS319" s="27"/>
      <c r="ZT319" s="27"/>
      <c r="ZU319" s="27"/>
      <c r="ZV319" s="27"/>
      <c r="ZW319" s="27"/>
      <c r="ZX319" s="27"/>
      <c r="ZY319" s="27"/>
      <c r="ZZ319" s="27"/>
      <c r="AAA319" s="27"/>
      <c r="AAB319" s="27"/>
      <c r="AAC319" s="27"/>
      <c r="AAD319" s="27"/>
      <c r="AAE319" s="27"/>
      <c r="AAF319" s="27"/>
      <c r="AAG319" s="27"/>
      <c r="AAH319" s="27"/>
      <c r="AAI319" s="27"/>
      <c r="AAJ319" s="27"/>
      <c r="AAK319" s="27"/>
      <c r="AAL319" s="27"/>
      <c r="AAM319" s="27"/>
      <c r="AAN319" s="27"/>
      <c r="AAO319" s="27"/>
      <c r="AAP319" s="27"/>
      <c r="AAQ319" s="27"/>
      <c r="AAR319" s="27"/>
      <c r="AAS319" s="27"/>
      <c r="AAT319" s="27"/>
      <c r="AAU319" s="27"/>
      <c r="AAV319" s="27"/>
      <c r="AAW319" s="27"/>
      <c r="AAX319" s="27"/>
      <c r="AAY319" s="27"/>
      <c r="AAZ319" s="27"/>
      <c r="ABA319" s="27"/>
      <c r="ABB319" s="27"/>
      <c r="ABC319" s="27"/>
      <c r="ABD319" s="27"/>
      <c r="ABE319" s="27"/>
      <c r="ABF319" s="27"/>
      <c r="ABG319" s="27"/>
      <c r="ABH319" s="27"/>
      <c r="ABI319" s="27"/>
      <c r="ABJ319" s="27"/>
      <c r="ABK319" s="27"/>
      <c r="ABL319" s="27"/>
      <c r="ABM319" s="27"/>
      <c r="ABN319" s="27"/>
      <c r="ABO319" s="27"/>
      <c r="ABP319" s="27"/>
      <c r="ABQ319" s="27"/>
      <c r="ABR319" s="27"/>
      <c r="ABS319" s="27"/>
      <c r="ABT319" s="27"/>
      <c r="ABU319" s="27"/>
      <c r="ABV319" s="27"/>
      <c r="ABW319" s="27"/>
      <c r="ABX319" s="27"/>
      <c r="ABY319" s="27"/>
      <c r="ABZ319" s="27"/>
      <c r="ACA319" s="27"/>
      <c r="ACB319" s="27"/>
      <c r="ACC319" s="27"/>
      <c r="ACD319" s="27"/>
      <c r="ACE319" s="27"/>
      <c r="ACF319" s="27"/>
      <c r="ACG319" s="27"/>
      <c r="ACH319" s="27"/>
      <c r="ACI319" s="27"/>
      <c r="ACJ319" s="27"/>
      <c r="ACK319" s="27"/>
      <c r="ACL319" s="27"/>
      <c r="ACM319" s="27"/>
      <c r="ACN319" s="27"/>
      <c r="ACO319" s="27"/>
      <c r="ACP319" s="27"/>
      <c r="ACQ319" s="27"/>
      <c r="ACR319" s="27"/>
      <c r="ACS319" s="27"/>
      <c r="ACT319" s="27"/>
      <c r="ACU319" s="27"/>
      <c r="ACV319" s="27"/>
      <c r="ACW319" s="27"/>
      <c r="ACX319" s="27"/>
      <c r="ACY319" s="27"/>
      <c r="ACZ319" s="27"/>
      <c r="ADA319" s="27"/>
      <c r="ADB319" s="27"/>
      <c r="ADC319" s="27"/>
      <c r="ADD319" s="27"/>
      <c r="ADE319" s="27"/>
      <c r="ADF319" s="27"/>
      <c r="ADG319" s="27"/>
      <c r="ADH319" s="27"/>
      <c r="ADI319" s="27"/>
      <c r="ADJ319" s="27"/>
      <c r="ADK319" s="27"/>
      <c r="ADL319" s="27"/>
      <c r="ADM319" s="27"/>
      <c r="ADN319" s="27"/>
      <c r="ADO319" s="27"/>
      <c r="ADP319" s="27"/>
      <c r="ADQ319" s="27"/>
      <c r="ADR319" s="27"/>
      <c r="ADS319" s="27"/>
      <c r="ADT319" s="27"/>
      <c r="ADU319" s="27"/>
      <c r="ADV319" s="27"/>
      <c r="ADW319" s="27"/>
      <c r="ADX319" s="27"/>
      <c r="ADY319" s="27"/>
      <c r="ADZ319" s="27"/>
      <c r="AEA319" s="27"/>
      <c r="AEB319" s="27"/>
      <c r="AEC319" s="27"/>
      <c r="AED319" s="27"/>
      <c r="AEE319" s="27"/>
      <c r="AEF319" s="27"/>
      <c r="AEG319" s="27"/>
      <c r="AEH319" s="27"/>
      <c r="AEI319" s="27"/>
      <c r="AEJ319" s="27"/>
      <c r="AEK319" s="27"/>
      <c r="AEL319" s="27"/>
      <c r="AEM319" s="27"/>
      <c r="AEN319" s="27"/>
      <c r="AEO319" s="27"/>
      <c r="AEP319" s="27"/>
      <c r="AEQ319" s="27"/>
      <c r="AER319" s="27"/>
      <c r="AES319" s="27"/>
      <c r="AET319" s="27"/>
      <c r="AEU319" s="27"/>
      <c r="AEV319" s="27"/>
      <c r="AEW319" s="27"/>
      <c r="AEX319" s="27"/>
      <c r="AEY319" s="27"/>
      <c r="AEZ319" s="27"/>
      <c r="AFA319" s="27"/>
      <c r="AFB319" s="27"/>
      <c r="AFC319" s="27"/>
      <c r="AFD319" s="27"/>
      <c r="AFE319" s="27"/>
      <c r="AFF319" s="27"/>
      <c r="AFG319" s="27"/>
      <c r="AFH319" s="27"/>
      <c r="AFI319" s="27"/>
      <c r="AFJ319" s="27"/>
      <c r="AFK319" s="27"/>
      <c r="AFL319" s="27"/>
      <c r="AFM319" s="27"/>
      <c r="AFN319" s="27"/>
      <c r="AFO319" s="27"/>
      <c r="AFP319" s="27"/>
      <c r="AFQ319" s="27"/>
      <c r="AFR319" s="27"/>
      <c r="AFS319" s="27"/>
      <c r="AFT319" s="27"/>
      <c r="AFU319" s="27"/>
      <c r="AFV319" s="27"/>
      <c r="AFW319" s="27"/>
      <c r="AFX319" s="27"/>
      <c r="AFY319" s="27"/>
      <c r="AFZ319" s="27"/>
      <c r="AGA319" s="27"/>
      <c r="AGB319" s="27"/>
      <c r="AGC319" s="27"/>
      <c r="AGD319" s="27"/>
      <c r="AGE319" s="27"/>
      <c r="AGF319" s="27"/>
      <c r="AGG319" s="27"/>
      <c r="AGH319" s="27"/>
      <c r="AGI319" s="27"/>
      <c r="AGJ319" s="27"/>
      <c r="AGK319" s="27"/>
      <c r="AGL319" s="27"/>
      <c r="AGM319" s="27"/>
      <c r="AGN319" s="27"/>
      <c r="AGO319" s="27"/>
      <c r="AGP319" s="27"/>
      <c r="AGQ319" s="27"/>
      <c r="AGR319" s="27"/>
      <c r="AGS319" s="27"/>
      <c r="AGT319" s="27"/>
      <c r="AGU319" s="27"/>
      <c r="AGV319" s="27"/>
      <c r="AGW319" s="27"/>
      <c r="AGX319" s="27"/>
      <c r="AGY319" s="27"/>
      <c r="AGZ319" s="27"/>
      <c r="AHA319" s="27"/>
      <c r="AHB319" s="27"/>
      <c r="AHC319" s="27"/>
      <c r="AHD319" s="27"/>
      <c r="AHE319" s="27"/>
      <c r="AHF319" s="27"/>
      <c r="AHG319" s="27"/>
      <c r="AHH319" s="27"/>
      <c r="AHI319" s="27"/>
      <c r="AHJ319" s="27"/>
      <c r="AHK319" s="27"/>
      <c r="AHL319" s="27"/>
      <c r="AHM319" s="27"/>
      <c r="AHN319" s="27"/>
      <c r="AHO319" s="27"/>
      <c r="AHP319" s="27"/>
      <c r="AHQ319" s="27"/>
      <c r="AHR319" s="27"/>
      <c r="AHS319" s="27"/>
      <c r="AHT319" s="27"/>
      <c r="AHU319" s="27"/>
      <c r="AHV319" s="27"/>
      <c r="AHW319" s="27"/>
      <c r="AHX319" s="27"/>
      <c r="AHY319" s="27"/>
      <c r="AHZ319" s="27"/>
      <c r="AIA319" s="27"/>
      <c r="AIB319" s="27"/>
      <c r="AIC319" s="27"/>
      <c r="AID319" s="27"/>
      <c r="AIE319" s="27"/>
      <c r="AIF319" s="27"/>
      <c r="AIG319" s="27"/>
      <c r="AIH319" s="27"/>
      <c r="AII319" s="27"/>
      <c r="AIJ319" s="27"/>
      <c r="AIK319" s="27"/>
      <c r="AIL319" s="27"/>
      <c r="AIM319" s="27"/>
      <c r="AIN319" s="27"/>
      <c r="AIO319" s="27"/>
      <c r="AIP319" s="27"/>
      <c r="AIQ319" s="27"/>
      <c r="AIR319" s="27"/>
      <c r="AIS319" s="27"/>
      <c r="AIT319" s="27"/>
      <c r="AIU319" s="27"/>
      <c r="AIV319" s="27"/>
      <c r="AIW319" s="27"/>
      <c r="AIX319" s="27"/>
      <c r="AIY319" s="27"/>
      <c r="AIZ319" s="27"/>
      <c r="AJA319" s="27"/>
      <c r="AJB319" s="27"/>
      <c r="AJC319" s="27"/>
      <c r="AJD319" s="27"/>
      <c r="AJE319" s="27"/>
      <c r="AJF319" s="27"/>
      <c r="AJG319" s="27"/>
      <c r="AJH319" s="27"/>
      <c r="AJI319" s="27"/>
      <c r="AJJ319" s="27"/>
      <c r="AJK319" s="27"/>
      <c r="AJL319" s="27"/>
      <c r="AJM319" s="27"/>
      <c r="AJN319" s="27"/>
      <c r="AJO319" s="27"/>
      <c r="AJP319" s="27"/>
      <c r="AJQ319" s="27"/>
      <c r="AJR319" s="27"/>
      <c r="AJS319" s="27"/>
      <c r="AJT319" s="27"/>
      <c r="AJU319" s="27"/>
      <c r="AJV319" s="27"/>
      <c r="AJW319" s="27"/>
      <c r="AJX319" s="27"/>
      <c r="AJY319" s="27"/>
      <c r="AJZ319" s="27"/>
      <c r="AKA319" s="27"/>
      <c r="AKB319" s="27"/>
      <c r="AKC319" s="27"/>
      <c r="AKD319" s="27"/>
      <c r="AKE319" s="27"/>
      <c r="AKF319" s="27"/>
      <c r="AKG319" s="27"/>
      <c r="AKH319" s="27"/>
      <c r="AKI319" s="27"/>
      <c r="AKJ319" s="27"/>
      <c r="AKK319" s="27"/>
      <c r="AKL319" s="27"/>
      <c r="AKM319" s="27"/>
      <c r="AKN319" s="27"/>
      <c r="AKO319" s="27"/>
      <c r="AKP319" s="27"/>
      <c r="AKQ319" s="27"/>
      <c r="AKR319" s="27"/>
      <c r="AKS319" s="27"/>
      <c r="AKT319" s="27"/>
      <c r="AKU319" s="27"/>
      <c r="AKV319" s="27"/>
      <c r="AKW319" s="27"/>
      <c r="AKX319" s="27"/>
      <c r="AKY319" s="27"/>
      <c r="AKZ319" s="27"/>
      <c r="ALA319" s="27"/>
      <c r="ALB319" s="27"/>
      <c r="ALC319" s="27"/>
      <c r="ALD319" s="27"/>
      <c r="ALE319" s="27"/>
      <c r="ALF319" s="27"/>
      <c r="ALG319" s="27"/>
      <c r="ALH319" s="27"/>
      <c r="ALI319" s="27"/>
      <c r="ALJ319" s="27"/>
      <c r="ALK319" s="27"/>
      <c r="ALL319" s="27"/>
      <c r="ALM319" s="27"/>
      <c r="ALN319" s="27"/>
      <c r="ALO319" s="27"/>
      <c r="ALP319" s="27"/>
      <c r="ALQ319" s="27"/>
      <c r="ALR319" s="27"/>
      <c r="ALS319" s="27"/>
      <c r="ALT319" s="27"/>
      <c r="ALU319" s="27"/>
      <c r="ALV319" s="27"/>
      <c r="ALW319" s="27"/>
      <c r="ALX319" s="27"/>
      <c r="ALY319" s="27"/>
      <c r="ALZ319" s="27"/>
      <c r="AMA319" s="27"/>
      <c r="AMB319" s="27"/>
      <c r="AMC319" s="27"/>
      <c r="AMD319" s="27"/>
      <c r="AME319" s="27"/>
      <c r="AMF319" s="27"/>
      <c r="AMG319" s="27"/>
      <c r="AMH319" s="27"/>
    </row>
    <row r="320" spans="1:1022" s="28" customFormat="1" x14ac:dyDescent="0.2">
      <c r="A320" s="108"/>
      <c r="B320" s="57">
        <v>70210</v>
      </c>
      <c r="C320" s="23" t="s">
        <v>298</v>
      </c>
      <c r="D320" s="24" t="s">
        <v>13</v>
      </c>
      <c r="E320" s="25">
        <v>10</v>
      </c>
      <c r="F320" s="42">
        <v>220.69</v>
      </c>
      <c r="G320" s="42">
        <f t="shared" si="8"/>
        <v>272.29000000000002</v>
      </c>
      <c r="H320" s="42">
        <f t="shared" si="9"/>
        <v>2722.9</v>
      </c>
      <c r="I320" s="26">
        <v>235.494125</v>
      </c>
      <c r="J320" s="27"/>
      <c r="K320" s="43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  <c r="QQ320" s="27"/>
      <c r="QR320" s="27"/>
      <c r="QS320" s="27"/>
      <c r="QT320" s="27"/>
      <c r="QU320" s="27"/>
      <c r="QV320" s="27"/>
      <c r="QW320" s="27"/>
      <c r="QX320" s="27"/>
      <c r="QY320" s="27"/>
      <c r="QZ320" s="27"/>
      <c r="RA320" s="27"/>
      <c r="RB320" s="27"/>
      <c r="RC320" s="27"/>
      <c r="RD320" s="27"/>
      <c r="RE320" s="27"/>
      <c r="RF320" s="27"/>
      <c r="RG320" s="27"/>
      <c r="RH320" s="27"/>
      <c r="RI320" s="27"/>
      <c r="RJ320" s="27"/>
      <c r="RK320" s="27"/>
      <c r="RL320" s="27"/>
      <c r="RM320" s="27"/>
      <c r="RN320" s="27"/>
      <c r="RO320" s="27"/>
      <c r="RP320" s="27"/>
      <c r="RQ320" s="27"/>
      <c r="RR320" s="27"/>
      <c r="RS320" s="27"/>
      <c r="RT320" s="27"/>
      <c r="RU320" s="27"/>
      <c r="RV320" s="27"/>
      <c r="RW320" s="27"/>
      <c r="RX320" s="27"/>
      <c r="RY320" s="27"/>
      <c r="RZ320" s="27"/>
      <c r="SA320" s="27"/>
      <c r="SB320" s="27"/>
      <c r="SC320" s="27"/>
      <c r="SD320" s="27"/>
      <c r="SE320" s="27"/>
      <c r="SF320" s="27"/>
      <c r="SG320" s="27"/>
      <c r="SH320" s="27"/>
      <c r="SI320" s="27"/>
      <c r="SJ320" s="27"/>
      <c r="SK320" s="27"/>
      <c r="SL320" s="27"/>
      <c r="SM320" s="27"/>
      <c r="SN320" s="27"/>
      <c r="SO320" s="27"/>
      <c r="SP320" s="27"/>
      <c r="SQ320" s="27"/>
      <c r="SR320" s="27"/>
      <c r="SS320" s="27"/>
      <c r="ST320" s="27"/>
      <c r="SU320" s="27"/>
      <c r="SV320" s="27"/>
      <c r="SW320" s="27"/>
      <c r="SX320" s="27"/>
      <c r="SY320" s="27"/>
      <c r="SZ320" s="27"/>
      <c r="TA320" s="27"/>
      <c r="TB320" s="27"/>
      <c r="TC320" s="27"/>
      <c r="TD320" s="27"/>
      <c r="TE320" s="27"/>
      <c r="TF320" s="27"/>
      <c r="TG320" s="27"/>
      <c r="TH320" s="27"/>
      <c r="TI320" s="27"/>
      <c r="TJ320" s="27"/>
      <c r="TK320" s="27"/>
      <c r="TL320" s="27"/>
      <c r="TM320" s="27"/>
      <c r="TN320" s="27"/>
      <c r="TO320" s="27"/>
      <c r="TP320" s="27"/>
      <c r="TQ320" s="27"/>
      <c r="TR320" s="27"/>
      <c r="TS320" s="27"/>
      <c r="TT320" s="27"/>
      <c r="TU320" s="27"/>
      <c r="TV320" s="27"/>
      <c r="TW320" s="27"/>
      <c r="TX320" s="27"/>
      <c r="TY320" s="27"/>
      <c r="TZ320" s="27"/>
      <c r="UA320" s="27"/>
      <c r="UB320" s="27"/>
      <c r="UC320" s="27"/>
      <c r="UD320" s="27"/>
      <c r="UE320" s="27"/>
      <c r="UF320" s="27"/>
      <c r="UG320" s="27"/>
      <c r="UH320" s="27"/>
      <c r="UI320" s="27"/>
      <c r="UJ320" s="27"/>
      <c r="UK320" s="27"/>
      <c r="UL320" s="27"/>
      <c r="UM320" s="27"/>
      <c r="UN320" s="27"/>
      <c r="UO320" s="27"/>
      <c r="UP320" s="27"/>
      <c r="UQ320" s="27"/>
      <c r="UR320" s="27"/>
      <c r="US320" s="27"/>
      <c r="UT320" s="27"/>
      <c r="UU320" s="27"/>
      <c r="UV320" s="27"/>
      <c r="UW320" s="27"/>
      <c r="UX320" s="27"/>
      <c r="UY320" s="27"/>
      <c r="UZ320" s="27"/>
      <c r="VA320" s="27"/>
      <c r="VB320" s="27"/>
      <c r="VC320" s="27"/>
      <c r="VD320" s="27"/>
      <c r="VE320" s="27"/>
      <c r="VF320" s="27"/>
      <c r="VG320" s="27"/>
      <c r="VH320" s="27"/>
      <c r="VI320" s="27"/>
      <c r="VJ320" s="27"/>
      <c r="VK320" s="27"/>
      <c r="VL320" s="27"/>
      <c r="VM320" s="27"/>
      <c r="VN320" s="27"/>
      <c r="VO320" s="27"/>
      <c r="VP320" s="27"/>
      <c r="VQ320" s="27"/>
      <c r="VR320" s="27"/>
      <c r="VS320" s="27"/>
      <c r="VT320" s="27"/>
      <c r="VU320" s="27"/>
      <c r="VV320" s="27"/>
      <c r="VW320" s="27"/>
      <c r="VX320" s="27"/>
      <c r="VY320" s="27"/>
      <c r="VZ320" s="27"/>
      <c r="WA320" s="27"/>
      <c r="WB320" s="27"/>
      <c r="WC320" s="27"/>
      <c r="WD320" s="27"/>
      <c r="WE320" s="27"/>
      <c r="WF320" s="27"/>
      <c r="WG320" s="27"/>
      <c r="WH320" s="27"/>
      <c r="WI320" s="27"/>
      <c r="WJ320" s="27"/>
      <c r="WK320" s="27"/>
      <c r="WL320" s="27"/>
      <c r="WM320" s="27"/>
      <c r="WN320" s="27"/>
      <c r="WO320" s="27"/>
      <c r="WP320" s="27"/>
      <c r="WQ320" s="27"/>
      <c r="WR320" s="27"/>
      <c r="WS320" s="27"/>
      <c r="WT320" s="27"/>
      <c r="WU320" s="27"/>
      <c r="WV320" s="27"/>
      <c r="WW320" s="27"/>
      <c r="WX320" s="27"/>
      <c r="WY320" s="27"/>
      <c r="WZ320" s="27"/>
      <c r="XA320" s="27"/>
      <c r="XB320" s="27"/>
      <c r="XC320" s="27"/>
      <c r="XD320" s="27"/>
      <c r="XE320" s="27"/>
      <c r="XF320" s="27"/>
      <c r="XG320" s="27"/>
      <c r="XH320" s="27"/>
      <c r="XI320" s="27"/>
      <c r="XJ320" s="27"/>
      <c r="XK320" s="27"/>
      <c r="XL320" s="27"/>
      <c r="XM320" s="27"/>
      <c r="XN320" s="27"/>
      <c r="XO320" s="27"/>
      <c r="XP320" s="27"/>
      <c r="XQ320" s="27"/>
      <c r="XR320" s="27"/>
      <c r="XS320" s="27"/>
      <c r="XT320" s="27"/>
      <c r="XU320" s="27"/>
      <c r="XV320" s="27"/>
      <c r="XW320" s="27"/>
      <c r="XX320" s="27"/>
      <c r="XY320" s="27"/>
      <c r="XZ320" s="27"/>
      <c r="YA320" s="27"/>
      <c r="YB320" s="27"/>
      <c r="YC320" s="27"/>
      <c r="YD320" s="27"/>
      <c r="YE320" s="27"/>
      <c r="YF320" s="27"/>
      <c r="YG320" s="27"/>
      <c r="YH320" s="27"/>
      <c r="YI320" s="27"/>
      <c r="YJ320" s="27"/>
      <c r="YK320" s="27"/>
      <c r="YL320" s="27"/>
      <c r="YM320" s="27"/>
      <c r="YN320" s="27"/>
      <c r="YO320" s="27"/>
      <c r="YP320" s="27"/>
      <c r="YQ320" s="27"/>
      <c r="YR320" s="27"/>
      <c r="YS320" s="27"/>
      <c r="YT320" s="27"/>
      <c r="YU320" s="27"/>
      <c r="YV320" s="27"/>
      <c r="YW320" s="27"/>
      <c r="YX320" s="27"/>
      <c r="YY320" s="27"/>
      <c r="YZ320" s="27"/>
      <c r="ZA320" s="27"/>
      <c r="ZB320" s="27"/>
      <c r="ZC320" s="27"/>
      <c r="ZD320" s="27"/>
      <c r="ZE320" s="27"/>
      <c r="ZF320" s="27"/>
      <c r="ZG320" s="27"/>
      <c r="ZH320" s="27"/>
      <c r="ZI320" s="27"/>
      <c r="ZJ320" s="27"/>
      <c r="ZK320" s="27"/>
      <c r="ZL320" s="27"/>
      <c r="ZM320" s="27"/>
      <c r="ZN320" s="27"/>
      <c r="ZO320" s="27"/>
      <c r="ZP320" s="27"/>
      <c r="ZQ320" s="27"/>
      <c r="ZR320" s="27"/>
      <c r="ZS320" s="27"/>
      <c r="ZT320" s="27"/>
      <c r="ZU320" s="27"/>
      <c r="ZV320" s="27"/>
      <c r="ZW320" s="27"/>
      <c r="ZX320" s="27"/>
      <c r="ZY320" s="27"/>
      <c r="ZZ320" s="27"/>
      <c r="AAA320" s="27"/>
      <c r="AAB320" s="27"/>
      <c r="AAC320" s="27"/>
      <c r="AAD320" s="27"/>
      <c r="AAE320" s="27"/>
      <c r="AAF320" s="27"/>
      <c r="AAG320" s="27"/>
      <c r="AAH320" s="27"/>
      <c r="AAI320" s="27"/>
      <c r="AAJ320" s="27"/>
      <c r="AAK320" s="27"/>
      <c r="AAL320" s="27"/>
      <c r="AAM320" s="27"/>
      <c r="AAN320" s="27"/>
      <c r="AAO320" s="27"/>
      <c r="AAP320" s="27"/>
      <c r="AAQ320" s="27"/>
      <c r="AAR320" s="27"/>
      <c r="AAS320" s="27"/>
      <c r="AAT320" s="27"/>
      <c r="AAU320" s="27"/>
      <c r="AAV320" s="27"/>
      <c r="AAW320" s="27"/>
      <c r="AAX320" s="27"/>
      <c r="AAY320" s="27"/>
      <c r="AAZ320" s="27"/>
      <c r="ABA320" s="27"/>
      <c r="ABB320" s="27"/>
      <c r="ABC320" s="27"/>
      <c r="ABD320" s="27"/>
      <c r="ABE320" s="27"/>
      <c r="ABF320" s="27"/>
      <c r="ABG320" s="27"/>
      <c r="ABH320" s="27"/>
      <c r="ABI320" s="27"/>
      <c r="ABJ320" s="27"/>
      <c r="ABK320" s="27"/>
      <c r="ABL320" s="27"/>
      <c r="ABM320" s="27"/>
      <c r="ABN320" s="27"/>
      <c r="ABO320" s="27"/>
      <c r="ABP320" s="27"/>
      <c r="ABQ320" s="27"/>
      <c r="ABR320" s="27"/>
      <c r="ABS320" s="27"/>
      <c r="ABT320" s="27"/>
      <c r="ABU320" s="27"/>
      <c r="ABV320" s="27"/>
      <c r="ABW320" s="27"/>
      <c r="ABX320" s="27"/>
      <c r="ABY320" s="27"/>
      <c r="ABZ320" s="27"/>
      <c r="ACA320" s="27"/>
      <c r="ACB320" s="27"/>
      <c r="ACC320" s="27"/>
      <c r="ACD320" s="27"/>
      <c r="ACE320" s="27"/>
      <c r="ACF320" s="27"/>
      <c r="ACG320" s="27"/>
      <c r="ACH320" s="27"/>
      <c r="ACI320" s="27"/>
      <c r="ACJ320" s="27"/>
      <c r="ACK320" s="27"/>
      <c r="ACL320" s="27"/>
      <c r="ACM320" s="27"/>
      <c r="ACN320" s="27"/>
      <c r="ACO320" s="27"/>
      <c r="ACP320" s="27"/>
      <c r="ACQ320" s="27"/>
      <c r="ACR320" s="27"/>
      <c r="ACS320" s="27"/>
      <c r="ACT320" s="27"/>
      <c r="ACU320" s="27"/>
      <c r="ACV320" s="27"/>
      <c r="ACW320" s="27"/>
      <c r="ACX320" s="27"/>
      <c r="ACY320" s="27"/>
      <c r="ACZ320" s="27"/>
      <c r="ADA320" s="27"/>
      <c r="ADB320" s="27"/>
      <c r="ADC320" s="27"/>
      <c r="ADD320" s="27"/>
      <c r="ADE320" s="27"/>
      <c r="ADF320" s="27"/>
      <c r="ADG320" s="27"/>
      <c r="ADH320" s="27"/>
      <c r="ADI320" s="27"/>
      <c r="ADJ320" s="27"/>
      <c r="ADK320" s="27"/>
      <c r="ADL320" s="27"/>
      <c r="ADM320" s="27"/>
      <c r="ADN320" s="27"/>
      <c r="ADO320" s="27"/>
      <c r="ADP320" s="27"/>
      <c r="ADQ320" s="27"/>
      <c r="ADR320" s="27"/>
      <c r="ADS320" s="27"/>
      <c r="ADT320" s="27"/>
      <c r="ADU320" s="27"/>
      <c r="ADV320" s="27"/>
      <c r="ADW320" s="27"/>
      <c r="ADX320" s="27"/>
      <c r="ADY320" s="27"/>
      <c r="ADZ320" s="27"/>
      <c r="AEA320" s="27"/>
      <c r="AEB320" s="27"/>
      <c r="AEC320" s="27"/>
      <c r="AED320" s="27"/>
      <c r="AEE320" s="27"/>
      <c r="AEF320" s="27"/>
      <c r="AEG320" s="27"/>
      <c r="AEH320" s="27"/>
      <c r="AEI320" s="27"/>
      <c r="AEJ320" s="27"/>
      <c r="AEK320" s="27"/>
      <c r="AEL320" s="27"/>
      <c r="AEM320" s="27"/>
      <c r="AEN320" s="27"/>
      <c r="AEO320" s="27"/>
      <c r="AEP320" s="27"/>
      <c r="AEQ320" s="27"/>
      <c r="AER320" s="27"/>
      <c r="AES320" s="27"/>
      <c r="AET320" s="27"/>
      <c r="AEU320" s="27"/>
      <c r="AEV320" s="27"/>
      <c r="AEW320" s="27"/>
      <c r="AEX320" s="27"/>
      <c r="AEY320" s="27"/>
      <c r="AEZ320" s="27"/>
      <c r="AFA320" s="27"/>
      <c r="AFB320" s="27"/>
      <c r="AFC320" s="27"/>
      <c r="AFD320" s="27"/>
      <c r="AFE320" s="27"/>
      <c r="AFF320" s="27"/>
      <c r="AFG320" s="27"/>
      <c r="AFH320" s="27"/>
      <c r="AFI320" s="27"/>
      <c r="AFJ320" s="27"/>
      <c r="AFK320" s="27"/>
      <c r="AFL320" s="27"/>
      <c r="AFM320" s="27"/>
      <c r="AFN320" s="27"/>
      <c r="AFO320" s="27"/>
      <c r="AFP320" s="27"/>
      <c r="AFQ320" s="27"/>
      <c r="AFR320" s="27"/>
      <c r="AFS320" s="27"/>
      <c r="AFT320" s="27"/>
      <c r="AFU320" s="27"/>
      <c r="AFV320" s="27"/>
      <c r="AFW320" s="27"/>
      <c r="AFX320" s="27"/>
      <c r="AFY320" s="27"/>
      <c r="AFZ320" s="27"/>
      <c r="AGA320" s="27"/>
      <c r="AGB320" s="27"/>
      <c r="AGC320" s="27"/>
      <c r="AGD320" s="27"/>
      <c r="AGE320" s="27"/>
      <c r="AGF320" s="27"/>
      <c r="AGG320" s="27"/>
      <c r="AGH320" s="27"/>
      <c r="AGI320" s="27"/>
      <c r="AGJ320" s="27"/>
      <c r="AGK320" s="27"/>
      <c r="AGL320" s="27"/>
      <c r="AGM320" s="27"/>
      <c r="AGN320" s="27"/>
      <c r="AGO320" s="27"/>
      <c r="AGP320" s="27"/>
      <c r="AGQ320" s="27"/>
      <c r="AGR320" s="27"/>
      <c r="AGS320" s="27"/>
      <c r="AGT320" s="27"/>
      <c r="AGU320" s="27"/>
      <c r="AGV320" s="27"/>
      <c r="AGW320" s="27"/>
      <c r="AGX320" s="27"/>
      <c r="AGY320" s="27"/>
      <c r="AGZ320" s="27"/>
      <c r="AHA320" s="27"/>
      <c r="AHB320" s="27"/>
      <c r="AHC320" s="27"/>
      <c r="AHD320" s="27"/>
      <c r="AHE320" s="27"/>
      <c r="AHF320" s="27"/>
      <c r="AHG320" s="27"/>
      <c r="AHH320" s="27"/>
      <c r="AHI320" s="27"/>
      <c r="AHJ320" s="27"/>
      <c r="AHK320" s="27"/>
      <c r="AHL320" s="27"/>
      <c r="AHM320" s="27"/>
      <c r="AHN320" s="27"/>
      <c r="AHO320" s="27"/>
      <c r="AHP320" s="27"/>
      <c r="AHQ320" s="27"/>
      <c r="AHR320" s="27"/>
      <c r="AHS320" s="27"/>
      <c r="AHT320" s="27"/>
      <c r="AHU320" s="27"/>
      <c r="AHV320" s="27"/>
      <c r="AHW320" s="27"/>
      <c r="AHX320" s="27"/>
      <c r="AHY320" s="27"/>
      <c r="AHZ320" s="27"/>
      <c r="AIA320" s="27"/>
      <c r="AIB320" s="27"/>
      <c r="AIC320" s="27"/>
      <c r="AID320" s="27"/>
      <c r="AIE320" s="27"/>
      <c r="AIF320" s="27"/>
      <c r="AIG320" s="27"/>
      <c r="AIH320" s="27"/>
      <c r="AII320" s="27"/>
      <c r="AIJ320" s="27"/>
      <c r="AIK320" s="27"/>
      <c r="AIL320" s="27"/>
      <c r="AIM320" s="27"/>
      <c r="AIN320" s="27"/>
      <c r="AIO320" s="27"/>
      <c r="AIP320" s="27"/>
      <c r="AIQ320" s="27"/>
      <c r="AIR320" s="27"/>
      <c r="AIS320" s="27"/>
      <c r="AIT320" s="27"/>
      <c r="AIU320" s="27"/>
      <c r="AIV320" s="27"/>
      <c r="AIW320" s="27"/>
      <c r="AIX320" s="27"/>
      <c r="AIY320" s="27"/>
      <c r="AIZ320" s="27"/>
      <c r="AJA320" s="27"/>
      <c r="AJB320" s="27"/>
      <c r="AJC320" s="27"/>
      <c r="AJD320" s="27"/>
      <c r="AJE320" s="27"/>
      <c r="AJF320" s="27"/>
      <c r="AJG320" s="27"/>
      <c r="AJH320" s="27"/>
      <c r="AJI320" s="27"/>
      <c r="AJJ320" s="27"/>
      <c r="AJK320" s="27"/>
      <c r="AJL320" s="27"/>
      <c r="AJM320" s="27"/>
      <c r="AJN320" s="27"/>
      <c r="AJO320" s="27"/>
      <c r="AJP320" s="27"/>
      <c r="AJQ320" s="27"/>
      <c r="AJR320" s="27"/>
      <c r="AJS320" s="27"/>
      <c r="AJT320" s="27"/>
      <c r="AJU320" s="27"/>
      <c r="AJV320" s="27"/>
      <c r="AJW320" s="27"/>
      <c r="AJX320" s="27"/>
      <c r="AJY320" s="27"/>
      <c r="AJZ320" s="27"/>
      <c r="AKA320" s="27"/>
      <c r="AKB320" s="27"/>
      <c r="AKC320" s="27"/>
      <c r="AKD320" s="27"/>
      <c r="AKE320" s="27"/>
      <c r="AKF320" s="27"/>
      <c r="AKG320" s="27"/>
      <c r="AKH320" s="27"/>
      <c r="AKI320" s="27"/>
      <c r="AKJ320" s="27"/>
      <c r="AKK320" s="27"/>
      <c r="AKL320" s="27"/>
      <c r="AKM320" s="27"/>
      <c r="AKN320" s="27"/>
      <c r="AKO320" s="27"/>
      <c r="AKP320" s="27"/>
      <c r="AKQ320" s="27"/>
      <c r="AKR320" s="27"/>
      <c r="AKS320" s="27"/>
      <c r="AKT320" s="27"/>
      <c r="AKU320" s="27"/>
      <c r="AKV320" s="27"/>
      <c r="AKW320" s="27"/>
      <c r="AKX320" s="27"/>
      <c r="AKY320" s="27"/>
      <c r="AKZ320" s="27"/>
      <c r="ALA320" s="27"/>
      <c r="ALB320" s="27"/>
      <c r="ALC320" s="27"/>
      <c r="ALD320" s="27"/>
      <c r="ALE320" s="27"/>
      <c r="ALF320" s="27"/>
      <c r="ALG320" s="27"/>
      <c r="ALH320" s="27"/>
      <c r="ALI320" s="27"/>
      <c r="ALJ320" s="27"/>
      <c r="ALK320" s="27"/>
      <c r="ALL320" s="27"/>
      <c r="ALM320" s="27"/>
      <c r="ALN320" s="27"/>
      <c r="ALO320" s="27"/>
      <c r="ALP320" s="27"/>
      <c r="ALQ320" s="27"/>
      <c r="ALR320" s="27"/>
      <c r="ALS320" s="27"/>
      <c r="ALT320" s="27"/>
      <c r="ALU320" s="27"/>
      <c r="ALV320" s="27"/>
      <c r="ALW320" s="27"/>
      <c r="ALX320" s="27"/>
      <c r="ALY320" s="27"/>
      <c r="ALZ320" s="27"/>
      <c r="AMA320" s="27"/>
      <c r="AMB320" s="27"/>
      <c r="AMC320" s="27"/>
      <c r="AMD320" s="27"/>
      <c r="AME320" s="27"/>
      <c r="AMF320" s="27"/>
      <c r="AMG320" s="27"/>
      <c r="AMH320" s="27"/>
    </row>
    <row r="321" spans="1:1022" s="28" customFormat="1" x14ac:dyDescent="0.2">
      <c r="A321" s="108"/>
      <c r="B321" s="57">
        <v>70212</v>
      </c>
      <c r="C321" s="23" t="s">
        <v>299</v>
      </c>
      <c r="D321" s="24" t="s">
        <v>13</v>
      </c>
      <c r="E321" s="25">
        <v>6</v>
      </c>
      <c r="F321" s="42">
        <v>214.1</v>
      </c>
      <c r="G321" s="42">
        <f t="shared" si="8"/>
        <v>264.16000000000003</v>
      </c>
      <c r="H321" s="42">
        <f t="shared" si="9"/>
        <v>1584.96</v>
      </c>
      <c r="I321" s="26">
        <v>211.98637499999998</v>
      </c>
      <c r="J321" s="27"/>
      <c r="K321" s="43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  <c r="QQ321" s="27"/>
      <c r="QR321" s="27"/>
      <c r="QS321" s="27"/>
      <c r="QT321" s="27"/>
      <c r="QU321" s="27"/>
      <c r="QV321" s="27"/>
      <c r="QW321" s="27"/>
      <c r="QX321" s="27"/>
      <c r="QY321" s="27"/>
      <c r="QZ321" s="27"/>
      <c r="RA321" s="27"/>
      <c r="RB321" s="27"/>
      <c r="RC321" s="27"/>
      <c r="RD321" s="27"/>
      <c r="RE321" s="27"/>
      <c r="RF321" s="27"/>
      <c r="RG321" s="27"/>
      <c r="RH321" s="27"/>
      <c r="RI321" s="27"/>
      <c r="RJ321" s="27"/>
      <c r="RK321" s="27"/>
      <c r="RL321" s="27"/>
      <c r="RM321" s="27"/>
      <c r="RN321" s="27"/>
      <c r="RO321" s="27"/>
      <c r="RP321" s="27"/>
      <c r="RQ321" s="27"/>
      <c r="RR321" s="27"/>
      <c r="RS321" s="27"/>
      <c r="RT321" s="27"/>
      <c r="RU321" s="27"/>
      <c r="RV321" s="27"/>
      <c r="RW321" s="27"/>
      <c r="RX321" s="27"/>
      <c r="RY321" s="27"/>
      <c r="RZ321" s="27"/>
      <c r="SA321" s="27"/>
      <c r="SB321" s="27"/>
      <c r="SC321" s="27"/>
      <c r="SD321" s="27"/>
      <c r="SE321" s="27"/>
      <c r="SF321" s="27"/>
      <c r="SG321" s="27"/>
      <c r="SH321" s="27"/>
      <c r="SI321" s="27"/>
      <c r="SJ321" s="27"/>
      <c r="SK321" s="27"/>
      <c r="SL321" s="27"/>
      <c r="SM321" s="27"/>
      <c r="SN321" s="27"/>
      <c r="SO321" s="27"/>
      <c r="SP321" s="27"/>
      <c r="SQ321" s="27"/>
      <c r="SR321" s="27"/>
      <c r="SS321" s="27"/>
      <c r="ST321" s="27"/>
      <c r="SU321" s="27"/>
      <c r="SV321" s="27"/>
      <c r="SW321" s="27"/>
      <c r="SX321" s="27"/>
      <c r="SY321" s="27"/>
      <c r="SZ321" s="27"/>
      <c r="TA321" s="27"/>
      <c r="TB321" s="27"/>
      <c r="TC321" s="27"/>
      <c r="TD321" s="27"/>
      <c r="TE321" s="27"/>
      <c r="TF321" s="27"/>
      <c r="TG321" s="27"/>
      <c r="TH321" s="27"/>
      <c r="TI321" s="27"/>
      <c r="TJ321" s="27"/>
      <c r="TK321" s="27"/>
      <c r="TL321" s="27"/>
      <c r="TM321" s="27"/>
      <c r="TN321" s="27"/>
      <c r="TO321" s="27"/>
      <c r="TP321" s="27"/>
      <c r="TQ321" s="27"/>
      <c r="TR321" s="27"/>
      <c r="TS321" s="27"/>
      <c r="TT321" s="27"/>
      <c r="TU321" s="27"/>
      <c r="TV321" s="27"/>
      <c r="TW321" s="27"/>
      <c r="TX321" s="27"/>
      <c r="TY321" s="27"/>
      <c r="TZ321" s="27"/>
      <c r="UA321" s="27"/>
      <c r="UB321" s="27"/>
      <c r="UC321" s="27"/>
      <c r="UD321" s="27"/>
      <c r="UE321" s="27"/>
      <c r="UF321" s="27"/>
      <c r="UG321" s="27"/>
      <c r="UH321" s="27"/>
      <c r="UI321" s="27"/>
      <c r="UJ321" s="27"/>
      <c r="UK321" s="27"/>
      <c r="UL321" s="27"/>
      <c r="UM321" s="27"/>
      <c r="UN321" s="27"/>
      <c r="UO321" s="27"/>
      <c r="UP321" s="27"/>
      <c r="UQ321" s="27"/>
      <c r="UR321" s="27"/>
      <c r="US321" s="27"/>
      <c r="UT321" s="27"/>
      <c r="UU321" s="27"/>
      <c r="UV321" s="27"/>
      <c r="UW321" s="27"/>
      <c r="UX321" s="27"/>
      <c r="UY321" s="27"/>
      <c r="UZ321" s="27"/>
      <c r="VA321" s="27"/>
      <c r="VB321" s="27"/>
      <c r="VC321" s="27"/>
      <c r="VD321" s="27"/>
      <c r="VE321" s="27"/>
      <c r="VF321" s="27"/>
      <c r="VG321" s="27"/>
      <c r="VH321" s="27"/>
      <c r="VI321" s="27"/>
      <c r="VJ321" s="27"/>
      <c r="VK321" s="27"/>
      <c r="VL321" s="27"/>
      <c r="VM321" s="27"/>
      <c r="VN321" s="27"/>
      <c r="VO321" s="27"/>
      <c r="VP321" s="27"/>
      <c r="VQ321" s="27"/>
      <c r="VR321" s="27"/>
      <c r="VS321" s="27"/>
      <c r="VT321" s="27"/>
      <c r="VU321" s="27"/>
      <c r="VV321" s="27"/>
      <c r="VW321" s="27"/>
      <c r="VX321" s="27"/>
      <c r="VY321" s="27"/>
      <c r="VZ321" s="27"/>
      <c r="WA321" s="27"/>
      <c r="WB321" s="27"/>
      <c r="WC321" s="27"/>
      <c r="WD321" s="27"/>
      <c r="WE321" s="27"/>
      <c r="WF321" s="27"/>
      <c r="WG321" s="27"/>
      <c r="WH321" s="27"/>
      <c r="WI321" s="27"/>
      <c r="WJ321" s="27"/>
      <c r="WK321" s="27"/>
      <c r="WL321" s="27"/>
      <c r="WM321" s="27"/>
      <c r="WN321" s="27"/>
      <c r="WO321" s="27"/>
      <c r="WP321" s="27"/>
      <c r="WQ321" s="27"/>
      <c r="WR321" s="27"/>
      <c r="WS321" s="27"/>
      <c r="WT321" s="27"/>
      <c r="WU321" s="27"/>
      <c r="WV321" s="27"/>
      <c r="WW321" s="27"/>
      <c r="WX321" s="27"/>
      <c r="WY321" s="27"/>
      <c r="WZ321" s="27"/>
      <c r="XA321" s="27"/>
      <c r="XB321" s="27"/>
      <c r="XC321" s="27"/>
      <c r="XD321" s="27"/>
      <c r="XE321" s="27"/>
      <c r="XF321" s="27"/>
      <c r="XG321" s="27"/>
      <c r="XH321" s="27"/>
      <c r="XI321" s="27"/>
      <c r="XJ321" s="27"/>
      <c r="XK321" s="27"/>
      <c r="XL321" s="27"/>
      <c r="XM321" s="27"/>
      <c r="XN321" s="27"/>
      <c r="XO321" s="27"/>
      <c r="XP321" s="27"/>
      <c r="XQ321" s="27"/>
      <c r="XR321" s="27"/>
      <c r="XS321" s="27"/>
      <c r="XT321" s="27"/>
      <c r="XU321" s="27"/>
      <c r="XV321" s="27"/>
      <c r="XW321" s="27"/>
      <c r="XX321" s="27"/>
      <c r="XY321" s="27"/>
      <c r="XZ321" s="27"/>
      <c r="YA321" s="27"/>
      <c r="YB321" s="27"/>
      <c r="YC321" s="27"/>
      <c r="YD321" s="27"/>
      <c r="YE321" s="27"/>
      <c r="YF321" s="27"/>
      <c r="YG321" s="27"/>
      <c r="YH321" s="27"/>
      <c r="YI321" s="27"/>
      <c r="YJ321" s="27"/>
      <c r="YK321" s="27"/>
      <c r="YL321" s="27"/>
      <c r="YM321" s="27"/>
      <c r="YN321" s="27"/>
      <c r="YO321" s="27"/>
      <c r="YP321" s="27"/>
      <c r="YQ321" s="27"/>
      <c r="YR321" s="27"/>
      <c r="YS321" s="27"/>
      <c r="YT321" s="27"/>
      <c r="YU321" s="27"/>
      <c r="YV321" s="27"/>
      <c r="YW321" s="27"/>
      <c r="YX321" s="27"/>
      <c r="YY321" s="27"/>
      <c r="YZ321" s="27"/>
      <c r="ZA321" s="27"/>
      <c r="ZB321" s="27"/>
      <c r="ZC321" s="27"/>
      <c r="ZD321" s="27"/>
      <c r="ZE321" s="27"/>
      <c r="ZF321" s="27"/>
      <c r="ZG321" s="27"/>
      <c r="ZH321" s="27"/>
      <c r="ZI321" s="27"/>
      <c r="ZJ321" s="27"/>
      <c r="ZK321" s="27"/>
      <c r="ZL321" s="27"/>
      <c r="ZM321" s="27"/>
      <c r="ZN321" s="27"/>
      <c r="ZO321" s="27"/>
      <c r="ZP321" s="27"/>
      <c r="ZQ321" s="27"/>
      <c r="ZR321" s="27"/>
      <c r="ZS321" s="27"/>
      <c r="ZT321" s="27"/>
      <c r="ZU321" s="27"/>
      <c r="ZV321" s="27"/>
      <c r="ZW321" s="27"/>
      <c r="ZX321" s="27"/>
      <c r="ZY321" s="27"/>
      <c r="ZZ321" s="27"/>
      <c r="AAA321" s="27"/>
      <c r="AAB321" s="27"/>
      <c r="AAC321" s="27"/>
      <c r="AAD321" s="27"/>
      <c r="AAE321" s="27"/>
      <c r="AAF321" s="27"/>
      <c r="AAG321" s="27"/>
      <c r="AAH321" s="27"/>
      <c r="AAI321" s="27"/>
      <c r="AAJ321" s="27"/>
      <c r="AAK321" s="27"/>
      <c r="AAL321" s="27"/>
      <c r="AAM321" s="27"/>
      <c r="AAN321" s="27"/>
      <c r="AAO321" s="27"/>
      <c r="AAP321" s="27"/>
      <c r="AAQ321" s="27"/>
      <c r="AAR321" s="27"/>
      <c r="AAS321" s="27"/>
      <c r="AAT321" s="27"/>
      <c r="AAU321" s="27"/>
      <c r="AAV321" s="27"/>
      <c r="AAW321" s="27"/>
      <c r="AAX321" s="27"/>
      <c r="AAY321" s="27"/>
      <c r="AAZ321" s="27"/>
      <c r="ABA321" s="27"/>
      <c r="ABB321" s="27"/>
      <c r="ABC321" s="27"/>
      <c r="ABD321" s="27"/>
      <c r="ABE321" s="27"/>
      <c r="ABF321" s="27"/>
      <c r="ABG321" s="27"/>
      <c r="ABH321" s="27"/>
      <c r="ABI321" s="27"/>
      <c r="ABJ321" s="27"/>
      <c r="ABK321" s="27"/>
      <c r="ABL321" s="27"/>
      <c r="ABM321" s="27"/>
      <c r="ABN321" s="27"/>
      <c r="ABO321" s="27"/>
      <c r="ABP321" s="27"/>
      <c r="ABQ321" s="27"/>
      <c r="ABR321" s="27"/>
      <c r="ABS321" s="27"/>
      <c r="ABT321" s="27"/>
      <c r="ABU321" s="27"/>
      <c r="ABV321" s="27"/>
      <c r="ABW321" s="27"/>
      <c r="ABX321" s="27"/>
      <c r="ABY321" s="27"/>
      <c r="ABZ321" s="27"/>
      <c r="ACA321" s="27"/>
      <c r="ACB321" s="27"/>
      <c r="ACC321" s="27"/>
      <c r="ACD321" s="27"/>
      <c r="ACE321" s="27"/>
      <c r="ACF321" s="27"/>
      <c r="ACG321" s="27"/>
      <c r="ACH321" s="27"/>
      <c r="ACI321" s="27"/>
      <c r="ACJ321" s="27"/>
      <c r="ACK321" s="27"/>
      <c r="ACL321" s="27"/>
      <c r="ACM321" s="27"/>
      <c r="ACN321" s="27"/>
      <c r="ACO321" s="27"/>
      <c r="ACP321" s="27"/>
      <c r="ACQ321" s="27"/>
      <c r="ACR321" s="27"/>
      <c r="ACS321" s="27"/>
      <c r="ACT321" s="27"/>
      <c r="ACU321" s="27"/>
      <c r="ACV321" s="27"/>
      <c r="ACW321" s="27"/>
      <c r="ACX321" s="27"/>
      <c r="ACY321" s="27"/>
      <c r="ACZ321" s="27"/>
      <c r="ADA321" s="27"/>
      <c r="ADB321" s="27"/>
      <c r="ADC321" s="27"/>
      <c r="ADD321" s="27"/>
      <c r="ADE321" s="27"/>
      <c r="ADF321" s="27"/>
      <c r="ADG321" s="27"/>
      <c r="ADH321" s="27"/>
      <c r="ADI321" s="27"/>
      <c r="ADJ321" s="27"/>
      <c r="ADK321" s="27"/>
      <c r="ADL321" s="27"/>
      <c r="ADM321" s="27"/>
      <c r="ADN321" s="27"/>
      <c r="ADO321" s="27"/>
      <c r="ADP321" s="27"/>
      <c r="ADQ321" s="27"/>
      <c r="ADR321" s="27"/>
      <c r="ADS321" s="27"/>
      <c r="ADT321" s="27"/>
      <c r="ADU321" s="27"/>
      <c r="ADV321" s="27"/>
      <c r="ADW321" s="27"/>
      <c r="ADX321" s="27"/>
      <c r="ADY321" s="27"/>
      <c r="ADZ321" s="27"/>
      <c r="AEA321" s="27"/>
      <c r="AEB321" s="27"/>
      <c r="AEC321" s="27"/>
      <c r="AED321" s="27"/>
      <c r="AEE321" s="27"/>
      <c r="AEF321" s="27"/>
      <c r="AEG321" s="27"/>
      <c r="AEH321" s="27"/>
      <c r="AEI321" s="27"/>
      <c r="AEJ321" s="27"/>
      <c r="AEK321" s="27"/>
      <c r="AEL321" s="27"/>
      <c r="AEM321" s="27"/>
      <c r="AEN321" s="27"/>
      <c r="AEO321" s="27"/>
      <c r="AEP321" s="27"/>
      <c r="AEQ321" s="27"/>
      <c r="AER321" s="27"/>
      <c r="AES321" s="27"/>
      <c r="AET321" s="27"/>
      <c r="AEU321" s="27"/>
      <c r="AEV321" s="27"/>
      <c r="AEW321" s="27"/>
      <c r="AEX321" s="27"/>
      <c r="AEY321" s="27"/>
      <c r="AEZ321" s="27"/>
      <c r="AFA321" s="27"/>
      <c r="AFB321" s="27"/>
      <c r="AFC321" s="27"/>
      <c r="AFD321" s="27"/>
      <c r="AFE321" s="27"/>
      <c r="AFF321" s="27"/>
      <c r="AFG321" s="27"/>
      <c r="AFH321" s="27"/>
      <c r="AFI321" s="27"/>
      <c r="AFJ321" s="27"/>
      <c r="AFK321" s="27"/>
      <c r="AFL321" s="27"/>
      <c r="AFM321" s="27"/>
      <c r="AFN321" s="27"/>
      <c r="AFO321" s="27"/>
      <c r="AFP321" s="27"/>
      <c r="AFQ321" s="27"/>
      <c r="AFR321" s="27"/>
      <c r="AFS321" s="27"/>
      <c r="AFT321" s="27"/>
      <c r="AFU321" s="27"/>
      <c r="AFV321" s="27"/>
      <c r="AFW321" s="27"/>
      <c r="AFX321" s="27"/>
      <c r="AFY321" s="27"/>
      <c r="AFZ321" s="27"/>
      <c r="AGA321" s="27"/>
      <c r="AGB321" s="27"/>
      <c r="AGC321" s="27"/>
      <c r="AGD321" s="27"/>
      <c r="AGE321" s="27"/>
      <c r="AGF321" s="27"/>
      <c r="AGG321" s="27"/>
      <c r="AGH321" s="27"/>
      <c r="AGI321" s="27"/>
      <c r="AGJ321" s="27"/>
      <c r="AGK321" s="27"/>
      <c r="AGL321" s="27"/>
      <c r="AGM321" s="27"/>
      <c r="AGN321" s="27"/>
      <c r="AGO321" s="27"/>
      <c r="AGP321" s="27"/>
      <c r="AGQ321" s="27"/>
      <c r="AGR321" s="27"/>
      <c r="AGS321" s="27"/>
      <c r="AGT321" s="27"/>
      <c r="AGU321" s="27"/>
      <c r="AGV321" s="27"/>
      <c r="AGW321" s="27"/>
      <c r="AGX321" s="27"/>
      <c r="AGY321" s="27"/>
      <c r="AGZ321" s="27"/>
      <c r="AHA321" s="27"/>
      <c r="AHB321" s="27"/>
      <c r="AHC321" s="27"/>
      <c r="AHD321" s="27"/>
      <c r="AHE321" s="27"/>
      <c r="AHF321" s="27"/>
      <c r="AHG321" s="27"/>
      <c r="AHH321" s="27"/>
      <c r="AHI321" s="27"/>
      <c r="AHJ321" s="27"/>
      <c r="AHK321" s="27"/>
      <c r="AHL321" s="27"/>
      <c r="AHM321" s="27"/>
      <c r="AHN321" s="27"/>
      <c r="AHO321" s="27"/>
      <c r="AHP321" s="27"/>
      <c r="AHQ321" s="27"/>
      <c r="AHR321" s="27"/>
      <c r="AHS321" s="27"/>
      <c r="AHT321" s="27"/>
      <c r="AHU321" s="27"/>
      <c r="AHV321" s="27"/>
      <c r="AHW321" s="27"/>
      <c r="AHX321" s="27"/>
      <c r="AHY321" s="27"/>
      <c r="AHZ321" s="27"/>
      <c r="AIA321" s="27"/>
      <c r="AIB321" s="27"/>
      <c r="AIC321" s="27"/>
      <c r="AID321" s="27"/>
      <c r="AIE321" s="27"/>
      <c r="AIF321" s="27"/>
      <c r="AIG321" s="27"/>
      <c r="AIH321" s="27"/>
      <c r="AII321" s="27"/>
      <c r="AIJ321" s="27"/>
      <c r="AIK321" s="27"/>
      <c r="AIL321" s="27"/>
      <c r="AIM321" s="27"/>
      <c r="AIN321" s="27"/>
      <c r="AIO321" s="27"/>
      <c r="AIP321" s="27"/>
      <c r="AIQ321" s="27"/>
      <c r="AIR321" s="27"/>
      <c r="AIS321" s="27"/>
      <c r="AIT321" s="27"/>
      <c r="AIU321" s="27"/>
      <c r="AIV321" s="27"/>
      <c r="AIW321" s="27"/>
      <c r="AIX321" s="27"/>
      <c r="AIY321" s="27"/>
      <c r="AIZ321" s="27"/>
      <c r="AJA321" s="27"/>
      <c r="AJB321" s="27"/>
      <c r="AJC321" s="27"/>
      <c r="AJD321" s="27"/>
      <c r="AJE321" s="27"/>
      <c r="AJF321" s="27"/>
      <c r="AJG321" s="27"/>
      <c r="AJH321" s="27"/>
      <c r="AJI321" s="27"/>
      <c r="AJJ321" s="27"/>
      <c r="AJK321" s="27"/>
      <c r="AJL321" s="27"/>
      <c r="AJM321" s="27"/>
      <c r="AJN321" s="27"/>
      <c r="AJO321" s="27"/>
      <c r="AJP321" s="27"/>
      <c r="AJQ321" s="27"/>
      <c r="AJR321" s="27"/>
      <c r="AJS321" s="27"/>
      <c r="AJT321" s="27"/>
      <c r="AJU321" s="27"/>
      <c r="AJV321" s="27"/>
      <c r="AJW321" s="27"/>
      <c r="AJX321" s="27"/>
      <c r="AJY321" s="27"/>
      <c r="AJZ321" s="27"/>
      <c r="AKA321" s="27"/>
      <c r="AKB321" s="27"/>
      <c r="AKC321" s="27"/>
      <c r="AKD321" s="27"/>
      <c r="AKE321" s="27"/>
      <c r="AKF321" s="27"/>
      <c r="AKG321" s="27"/>
      <c r="AKH321" s="27"/>
      <c r="AKI321" s="27"/>
      <c r="AKJ321" s="27"/>
      <c r="AKK321" s="27"/>
      <c r="AKL321" s="27"/>
      <c r="AKM321" s="27"/>
      <c r="AKN321" s="27"/>
      <c r="AKO321" s="27"/>
      <c r="AKP321" s="27"/>
      <c r="AKQ321" s="27"/>
      <c r="AKR321" s="27"/>
      <c r="AKS321" s="27"/>
      <c r="AKT321" s="27"/>
      <c r="AKU321" s="27"/>
      <c r="AKV321" s="27"/>
      <c r="AKW321" s="27"/>
      <c r="AKX321" s="27"/>
      <c r="AKY321" s="27"/>
      <c r="AKZ321" s="27"/>
      <c r="ALA321" s="27"/>
      <c r="ALB321" s="27"/>
      <c r="ALC321" s="27"/>
      <c r="ALD321" s="27"/>
      <c r="ALE321" s="27"/>
      <c r="ALF321" s="27"/>
      <c r="ALG321" s="27"/>
      <c r="ALH321" s="27"/>
      <c r="ALI321" s="27"/>
      <c r="ALJ321" s="27"/>
      <c r="ALK321" s="27"/>
      <c r="ALL321" s="27"/>
      <c r="ALM321" s="27"/>
      <c r="ALN321" s="27"/>
      <c r="ALO321" s="27"/>
      <c r="ALP321" s="27"/>
      <c r="ALQ321" s="27"/>
      <c r="ALR321" s="27"/>
      <c r="ALS321" s="27"/>
      <c r="ALT321" s="27"/>
      <c r="ALU321" s="27"/>
      <c r="ALV321" s="27"/>
      <c r="ALW321" s="27"/>
      <c r="ALX321" s="27"/>
      <c r="ALY321" s="27"/>
      <c r="ALZ321" s="27"/>
      <c r="AMA321" s="27"/>
      <c r="AMB321" s="27"/>
      <c r="AMC321" s="27"/>
      <c r="AMD321" s="27"/>
      <c r="AME321" s="27"/>
      <c r="AMF321" s="27"/>
      <c r="AMG321" s="27"/>
      <c r="AMH321" s="27"/>
    </row>
    <row r="322" spans="1:1022" s="28" customFormat="1" ht="22.5" x14ac:dyDescent="0.2">
      <c r="A322" s="108"/>
      <c r="B322" s="57">
        <v>70216</v>
      </c>
      <c r="C322" s="23" t="s">
        <v>300</v>
      </c>
      <c r="D322" s="24" t="s">
        <v>13</v>
      </c>
      <c r="E322" s="25">
        <v>6</v>
      </c>
      <c r="F322" s="42">
        <v>213.3</v>
      </c>
      <c r="G322" s="42">
        <f t="shared" si="8"/>
        <v>263.17</v>
      </c>
      <c r="H322" s="42">
        <f t="shared" si="9"/>
        <v>1579.02</v>
      </c>
      <c r="I322" s="26">
        <v>208.17362499999999</v>
      </c>
      <c r="J322" s="27"/>
      <c r="K322" s="43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  <c r="QQ322" s="27"/>
      <c r="QR322" s="27"/>
      <c r="QS322" s="27"/>
      <c r="QT322" s="27"/>
      <c r="QU322" s="27"/>
      <c r="QV322" s="27"/>
      <c r="QW322" s="27"/>
      <c r="QX322" s="27"/>
      <c r="QY322" s="27"/>
      <c r="QZ322" s="27"/>
      <c r="RA322" s="27"/>
      <c r="RB322" s="27"/>
      <c r="RC322" s="27"/>
      <c r="RD322" s="27"/>
      <c r="RE322" s="27"/>
      <c r="RF322" s="27"/>
      <c r="RG322" s="27"/>
      <c r="RH322" s="27"/>
      <c r="RI322" s="27"/>
      <c r="RJ322" s="27"/>
      <c r="RK322" s="27"/>
      <c r="RL322" s="27"/>
      <c r="RM322" s="27"/>
      <c r="RN322" s="27"/>
      <c r="RO322" s="27"/>
      <c r="RP322" s="27"/>
      <c r="RQ322" s="27"/>
      <c r="RR322" s="27"/>
      <c r="RS322" s="27"/>
      <c r="RT322" s="27"/>
      <c r="RU322" s="27"/>
      <c r="RV322" s="27"/>
      <c r="RW322" s="27"/>
      <c r="RX322" s="27"/>
      <c r="RY322" s="27"/>
      <c r="RZ322" s="27"/>
      <c r="SA322" s="27"/>
      <c r="SB322" s="27"/>
      <c r="SC322" s="27"/>
      <c r="SD322" s="27"/>
      <c r="SE322" s="27"/>
      <c r="SF322" s="27"/>
      <c r="SG322" s="27"/>
      <c r="SH322" s="27"/>
      <c r="SI322" s="27"/>
      <c r="SJ322" s="27"/>
      <c r="SK322" s="27"/>
      <c r="SL322" s="27"/>
      <c r="SM322" s="27"/>
      <c r="SN322" s="27"/>
      <c r="SO322" s="27"/>
      <c r="SP322" s="27"/>
      <c r="SQ322" s="27"/>
      <c r="SR322" s="27"/>
      <c r="SS322" s="27"/>
      <c r="ST322" s="27"/>
      <c r="SU322" s="27"/>
      <c r="SV322" s="27"/>
      <c r="SW322" s="27"/>
      <c r="SX322" s="27"/>
      <c r="SY322" s="27"/>
      <c r="SZ322" s="27"/>
      <c r="TA322" s="27"/>
      <c r="TB322" s="27"/>
      <c r="TC322" s="27"/>
      <c r="TD322" s="27"/>
      <c r="TE322" s="27"/>
      <c r="TF322" s="27"/>
      <c r="TG322" s="27"/>
      <c r="TH322" s="27"/>
      <c r="TI322" s="27"/>
      <c r="TJ322" s="27"/>
      <c r="TK322" s="27"/>
      <c r="TL322" s="27"/>
      <c r="TM322" s="27"/>
      <c r="TN322" s="27"/>
      <c r="TO322" s="27"/>
      <c r="TP322" s="27"/>
      <c r="TQ322" s="27"/>
      <c r="TR322" s="27"/>
      <c r="TS322" s="27"/>
      <c r="TT322" s="27"/>
      <c r="TU322" s="27"/>
      <c r="TV322" s="27"/>
      <c r="TW322" s="27"/>
      <c r="TX322" s="27"/>
      <c r="TY322" s="27"/>
      <c r="TZ322" s="27"/>
      <c r="UA322" s="27"/>
      <c r="UB322" s="27"/>
      <c r="UC322" s="27"/>
      <c r="UD322" s="27"/>
      <c r="UE322" s="27"/>
      <c r="UF322" s="27"/>
      <c r="UG322" s="27"/>
      <c r="UH322" s="27"/>
      <c r="UI322" s="27"/>
      <c r="UJ322" s="27"/>
      <c r="UK322" s="27"/>
      <c r="UL322" s="27"/>
      <c r="UM322" s="27"/>
      <c r="UN322" s="27"/>
      <c r="UO322" s="27"/>
      <c r="UP322" s="27"/>
      <c r="UQ322" s="27"/>
      <c r="UR322" s="27"/>
      <c r="US322" s="27"/>
      <c r="UT322" s="27"/>
      <c r="UU322" s="27"/>
      <c r="UV322" s="27"/>
      <c r="UW322" s="27"/>
      <c r="UX322" s="27"/>
      <c r="UY322" s="27"/>
      <c r="UZ322" s="27"/>
      <c r="VA322" s="27"/>
      <c r="VB322" s="27"/>
      <c r="VC322" s="27"/>
      <c r="VD322" s="27"/>
      <c r="VE322" s="27"/>
      <c r="VF322" s="27"/>
      <c r="VG322" s="27"/>
      <c r="VH322" s="27"/>
      <c r="VI322" s="27"/>
      <c r="VJ322" s="27"/>
      <c r="VK322" s="27"/>
      <c r="VL322" s="27"/>
      <c r="VM322" s="27"/>
      <c r="VN322" s="27"/>
      <c r="VO322" s="27"/>
      <c r="VP322" s="27"/>
      <c r="VQ322" s="27"/>
      <c r="VR322" s="27"/>
      <c r="VS322" s="27"/>
      <c r="VT322" s="27"/>
      <c r="VU322" s="27"/>
      <c r="VV322" s="27"/>
      <c r="VW322" s="27"/>
      <c r="VX322" s="27"/>
      <c r="VY322" s="27"/>
      <c r="VZ322" s="27"/>
      <c r="WA322" s="27"/>
      <c r="WB322" s="27"/>
      <c r="WC322" s="27"/>
      <c r="WD322" s="27"/>
      <c r="WE322" s="27"/>
      <c r="WF322" s="27"/>
      <c r="WG322" s="27"/>
      <c r="WH322" s="27"/>
      <c r="WI322" s="27"/>
      <c r="WJ322" s="27"/>
      <c r="WK322" s="27"/>
      <c r="WL322" s="27"/>
      <c r="WM322" s="27"/>
      <c r="WN322" s="27"/>
      <c r="WO322" s="27"/>
      <c r="WP322" s="27"/>
      <c r="WQ322" s="27"/>
      <c r="WR322" s="27"/>
      <c r="WS322" s="27"/>
      <c r="WT322" s="27"/>
      <c r="WU322" s="27"/>
      <c r="WV322" s="27"/>
      <c r="WW322" s="27"/>
      <c r="WX322" s="27"/>
      <c r="WY322" s="27"/>
      <c r="WZ322" s="27"/>
      <c r="XA322" s="27"/>
      <c r="XB322" s="27"/>
      <c r="XC322" s="27"/>
      <c r="XD322" s="27"/>
      <c r="XE322" s="27"/>
      <c r="XF322" s="27"/>
      <c r="XG322" s="27"/>
      <c r="XH322" s="27"/>
      <c r="XI322" s="27"/>
      <c r="XJ322" s="27"/>
      <c r="XK322" s="27"/>
      <c r="XL322" s="27"/>
      <c r="XM322" s="27"/>
      <c r="XN322" s="27"/>
      <c r="XO322" s="27"/>
      <c r="XP322" s="27"/>
      <c r="XQ322" s="27"/>
      <c r="XR322" s="27"/>
      <c r="XS322" s="27"/>
      <c r="XT322" s="27"/>
      <c r="XU322" s="27"/>
      <c r="XV322" s="27"/>
      <c r="XW322" s="27"/>
      <c r="XX322" s="27"/>
      <c r="XY322" s="27"/>
      <c r="XZ322" s="27"/>
      <c r="YA322" s="27"/>
      <c r="YB322" s="27"/>
      <c r="YC322" s="27"/>
      <c r="YD322" s="27"/>
      <c r="YE322" s="27"/>
      <c r="YF322" s="27"/>
      <c r="YG322" s="27"/>
      <c r="YH322" s="27"/>
      <c r="YI322" s="27"/>
      <c r="YJ322" s="27"/>
      <c r="YK322" s="27"/>
      <c r="YL322" s="27"/>
      <c r="YM322" s="27"/>
      <c r="YN322" s="27"/>
      <c r="YO322" s="27"/>
      <c r="YP322" s="27"/>
      <c r="YQ322" s="27"/>
      <c r="YR322" s="27"/>
      <c r="YS322" s="27"/>
      <c r="YT322" s="27"/>
      <c r="YU322" s="27"/>
      <c r="YV322" s="27"/>
      <c r="YW322" s="27"/>
      <c r="YX322" s="27"/>
      <c r="YY322" s="27"/>
      <c r="YZ322" s="27"/>
      <c r="ZA322" s="27"/>
      <c r="ZB322" s="27"/>
      <c r="ZC322" s="27"/>
      <c r="ZD322" s="27"/>
      <c r="ZE322" s="27"/>
      <c r="ZF322" s="27"/>
      <c r="ZG322" s="27"/>
      <c r="ZH322" s="27"/>
      <c r="ZI322" s="27"/>
      <c r="ZJ322" s="27"/>
      <c r="ZK322" s="27"/>
      <c r="ZL322" s="27"/>
      <c r="ZM322" s="27"/>
      <c r="ZN322" s="27"/>
      <c r="ZO322" s="27"/>
      <c r="ZP322" s="27"/>
      <c r="ZQ322" s="27"/>
      <c r="ZR322" s="27"/>
      <c r="ZS322" s="27"/>
      <c r="ZT322" s="27"/>
      <c r="ZU322" s="27"/>
      <c r="ZV322" s="27"/>
      <c r="ZW322" s="27"/>
      <c r="ZX322" s="27"/>
      <c r="ZY322" s="27"/>
      <c r="ZZ322" s="27"/>
      <c r="AAA322" s="27"/>
      <c r="AAB322" s="27"/>
      <c r="AAC322" s="27"/>
      <c r="AAD322" s="27"/>
      <c r="AAE322" s="27"/>
      <c r="AAF322" s="27"/>
      <c r="AAG322" s="27"/>
      <c r="AAH322" s="27"/>
      <c r="AAI322" s="27"/>
      <c r="AAJ322" s="27"/>
      <c r="AAK322" s="27"/>
      <c r="AAL322" s="27"/>
      <c r="AAM322" s="27"/>
      <c r="AAN322" s="27"/>
      <c r="AAO322" s="27"/>
      <c r="AAP322" s="27"/>
      <c r="AAQ322" s="27"/>
      <c r="AAR322" s="27"/>
      <c r="AAS322" s="27"/>
      <c r="AAT322" s="27"/>
      <c r="AAU322" s="27"/>
      <c r="AAV322" s="27"/>
      <c r="AAW322" s="27"/>
      <c r="AAX322" s="27"/>
      <c r="AAY322" s="27"/>
      <c r="AAZ322" s="27"/>
      <c r="ABA322" s="27"/>
      <c r="ABB322" s="27"/>
      <c r="ABC322" s="27"/>
      <c r="ABD322" s="27"/>
      <c r="ABE322" s="27"/>
      <c r="ABF322" s="27"/>
      <c r="ABG322" s="27"/>
      <c r="ABH322" s="27"/>
      <c r="ABI322" s="27"/>
      <c r="ABJ322" s="27"/>
      <c r="ABK322" s="27"/>
      <c r="ABL322" s="27"/>
      <c r="ABM322" s="27"/>
      <c r="ABN322" s="27"/>
      <c r="ABO322" s="27"/>
      <c r="ABP322" s="27"/>
      <c r="ABQ322" s="27"/>
      <c r="ABR322" s="27"/>
      <c r="ABS322" s="27"/>
      <c r="ABT322" s="27"/>
      <c r="ABU322" s="27"/>
      <c r="ABV322" s="27"/>
      <c r="ABW322" s="27"/>
      <c r="ABX322" s="27"/>
      <c r="ABY322" s="27"/>
      <c r="ABZ322" s="27"/>
      <c r="ACA322" s="27"/>
      <c r="ACB322" s="27"/>
      <c r="ACC322" s="27"/>
      <c r="ACD322" s="27"/>
      <c r="ACE322" s="27"/>
      <c r="ACF322" s="27"/>
      <c r="ACG322" s="27"/>
      <c r="ACH322" s="27"/>
      <c r="ACI322" s="27"/>
      <c r="ACJ322" s="27"/>
      <c r="ACK322" s="27"/>
      <c r="ACL322" s="27"/>
      <c r="ACM322" s="27"/>
      <c r="ACN322" s="27"/>
      <c r="ACO322" s="27"/>
      <c r="ACP322" s="27"/>
      <c r="ACQ322" s="27"/>
      <c r="ACR322" s="27"/>
      <c r="ACS322" s="27"/>
      <c r="ACT322" s="27"/>
      <c r="ACU322" s="27"/>
      <c r="ACV322" s="27"/>
      <c r="ACW322" s="27"/>
      <c r="ACX322" s="27"/>
      <c r="ACY322" s="27"/>
      <c r="ACZ322" s="27"/>
      <c r="ADA322" s="27"/>
      <c r="ADB322" s="27"/>
      <c r="ADC322" s="27"/>
      <c r="ADD322" s="27"/>
      <c r="ADE322" s="27"/>
      <c r="ADF322" s="27"/>
      <c r="ADG322" s="27"/>
      <c r="ADH322" s="27"/>
      <c r="ADI322" s="27"/>
      <c r="ADJ322" s="27"/>
      <c r="ADK322" s="27"/>
      <c r="ADL322" s="27"/>
      <c r="ADM322" s="27"/>
      <c r="ADN322" s="27"/>
      <c r="ADO322" s="27"/>
      <c r="ADP322" s="27"/>
      <c r="ADQ322" s="27"/>
      <c r="ADR322" s="27"/>
      <c r="ADS322" s="27"/>
      <c r="ADT322" s="27"/>
      <c r="ADU322" s="27"/>
      <c r="ADV322" s="27"/>
      <c r="ADW322" s="27"/>
      <c r="ADX322" s="27"/>
      <c r="ADY322" s="27"/>
      <c r="ADZ322" s="27"/>
      <c r="AEA322" s="27"/>
      <c r="AEB322" s="27"/>
      <c r="AEC322" s="27"/>
      <c r="AED322" s="27"/>
      <c r="AEE322" s="27"/>
      <c r="AEF322" s="27"/>
      <c r="AEG322" s="27"/>
      <c r="AEH322" s="27"/>
      <c r="AEI322" s="27"/>
      <c r="AEJ322" s="27"/>
      <c r="AEK322" s="27"/>
      <c r="AEL322" s="27"/>
      <c r="AEM322" s="27"/>
      <c r="AEN322" s="27"/>
      <c r="AEO322" s="27"/>
      <c r="AEP322" s="27"/>
      <c r="AEQ322" s="27"/>
      <c r="AER322" s="27"/>
      <c r="AES322" s="27"/>
      <c r="AET322" s="27"/>
      <c r="AEU322" s="27"/>
      <c r="AEV322" s="27"/>
      <c r="AEW322" s="27"/>
      <c r="AEX322" s="27"/>
      <c r="AEY322" s="27"/>
      <c r="AEZ322" s="27"/>
      <c r="AFA322" s="27"/>
      <c r="AFB322" s="27"/>
      <c r="AFC322" s="27"/>
      <c r="AFD322" s="27"/>
      <c r="AFE322" s="27"/>
      <c r="AFF322" s="27"/>
      <c r="AFG322" s="27"/>
      <c r="AFH322" s="27"/>
      <c r="AFI322" s="27"/>
      <c r="AFJ322" s="27"/>
      <c r="AFK322" s="27"/>
      <c r="AFL322" s="27"/>
      <c r="AFM322" s="27"/>
      <c r="AFN322" s="27"/>
      <c r="AFO322" s="27"/>
      <c r="AFP322" s="27"/>
      <c r="AFQ322" s="27"/>
      <c r="AFR322" s="27"/>
      <c r="AFS322" s="27"/>
      <c r="AFT322" s="27"/>
      <c r="AFU322" s="27"/>
      <c r="AFV322" s="27"/>
      <c r="AFW322" s="27"/>
      <c r="AFX322" s="27"/>
      <c r="AFY322" s="27"/>
      <c r="AFZ322" s="27"/>
      <c r="AGA322" s="27"/>
      <c r="AGB322" s="27"/>
      <c r="AGC322" s="27"/>
      <c r="AGD322" s="27"/>
      <c r="AGE322" s="27"/>
      <c r="AGF322" s="27"/>
      <c r="AGG322" s="27"/>
      <c r="AGH322" s="27"/>
      <c r="AGI322" s="27"/>
      <c r="AGJ322" s="27"/>
      <c r="AGK322" s="27"/>
      <c r="AGL322" s="27"/>
      <c r="AGM322" s="27"/>
      <c r="AGN322" s="27"/>
      <c r="AGO322" s="27"/>
      <c r="AGP322" s="27"/>
      <c r="AGQ322" s="27"/>
      <c r="AGR322" s="27"/>
      <c r="AGS322" s="27"/>
      <c r="AGT322" s="27"/>
      <c r="AGU322" s="27"/>
      <c r="AGV322" s="27"/>
      <c r="AGW322" s="27"/>
      <c r="AGX322" s="27"/>
      <c r="AGY322" s="27"/>
      <c r="AGZ322" s="27"/>
      <c r="AHA322" s="27"/>
      <c r="AHB322" s="27"/>
      <c r="AHC322" s="27"/>
      <c r="AHD322" s="27"/>
      <c r="AHE322" s="27"/>
      <c r="AHF322" s="27"/>
      <c r="AHG322" s="27"/>
      <c r="AHH322" s="27"/>
      <c r="AHI322" s="27"/>
      <c r="AHJ322" s="27"/>
      <c r="AHK322" s="27"/>
      <c r="AHL322" s="27"/>
      <c r="AHM322" s="27"/>
      <c r="AHN322" s="27"/>
      <c r="AHO322" s="27"/>
      <c r="AHP322" s="27"/>
      <c r="AHQ322" s="27"/>
      <c r="AHR322" s="27"/>
      <c r="AHS322" s="27"/>
      <c r="AHT322" s="27"/>
      <c r="AHU322" s="27"/>
      <c r="AHV322" s="27"/>
      <c r="AHW322" s="27"/>
      <c r="AHX322" s="27"/>
      <c r="AHY322" s="27"/>
      <c r="AHZ322" s="27"/>
      <c r="AIA322" s="27"/>
      <c r="AIB322" s="27"/>
      <c r="AIC322" s="27"/>
      <c r="AID322" s="27"/>
      <c r="AIE322" s="27"/>
      <c r="AIF322" s="27"/>
      <c r="AIG322" s="27"/>
      <c r="AIH322" s="27"/>
      <c r="AII322" s="27"/>
      <c r="AIJ322" s="27"/>
      <c r="AIK322" s="27"/>
      <c r="AIL322" s="27"/>
      <c r="AIM322" s="27"/>
      <c r="AIN322" s="27"/>
      <c r="AIO322" s="27"/>
      <c r="AIP322" s="27"/>
      <c r="AIQ322" s="27"/>
      <c r="AIR322" s="27"/>
      <c r="AIS322" s="27"/>
      <c r="AIT322" s="27"/>
      <c r="AIU322" s="27"/>
      <c r="AIV322" s="27"/>
      <c r="AIW322" s="27"/>
      <c r="AIX322" s="27"/>
      <c r="AIY322" s="27"/>
      <c r="AIZ322" s="27"/>
      <c r="AJA322" s="27"/>
      <c r="AJB322" s="27"/>
      <c r="AJC322" s="27"/>
      <c r="AJD322" s="27"/>
      <c r="AJE322" s="27"/>
      <c r="AJF322" s="27"/>
      <c r="AJG322" s="27"/>
      <c r="AJH322" s="27"/>
      <c r="AJI322" s="27"/>
      <c r="AJJ322" s="27"/>
      <c r="AJK322" s="27"/>
      <c r="AJL322" s="27"/>
      <c r="AJM322" s="27"/>
      <c r="AJN322" s="27"/>
      <c r="AJO322" s="27"/>
      <c r="AJP322" s="27"/>
      <c r="AJQ322" s="27"/>
      <c r="AJR322" s="27"/>
      <c r="AJS322" s="27"/>
      <c r="AJT322" s="27"/>
      <c r="AJU322" s="27"/>
      <c r="AJV322" s="27"/>
      <c r="AJW322" s="27"/>
      <c r="AJX322" s="27"/>
      <c r="AJY322" s="27"/>
      <c r="AJZ322" s="27"/>
      <c r="AKA322" s="27"/>
      <c r="AKB322" s="27"/>
      <c r="AKC322" s="27"/>
      <c r="AKD322" s="27"/>
      <c r="AKE322" s="27"/>
      <c r="AKF322" s="27"/>
      <c r="AKG322" s="27"/>
      <c r="AKH322" s="27"/>
      <c r="AKI322" s="27"/>
      <c r="AKJ322" s="27"/>
      <c r="AKK322" s="27"/>
      <c r="AKL322" s="27"/>
      <c r="AKM322" s="27"/>
      <c r="AKN322" s="27"/>
      <c r="AKO322" s="27"/>
      <c r="AKP322" s="27"/>
      <c r="AKQ322" s="27"/>
      <c r="AKR322" s="27"/>
      <c r="AKS322" s="27"/>
      <c r="AKT322" s="27"/>
      <c r="AKU322" s="27"/>
      <c r="AKV322" s="27"/>
      <c r="AKW322" s="27"/>
      <c r="AKX322" s="27"/>
      <c r="AKY322" s="27"/>
      <c r="AKZ322" s="27"/>
      <c r="ALA322" s="27"/>
      <c r="ALB322" s="27"/>
      <c r="ALC322" s="27"/>
      <c r="ALD322" s="27"/>
      <c r="ALE322" s="27"/>
      <c r="ALF322" s="27"/>
      <c r="ALG322" s="27"/>
      <c r="ALH322" s="27"/>
      <c r="ALI322" s="27"/>
      <c r="ALJ322" s="27"/>
      <c r="ALK322" s="27"/>
      <c r="ALL322" s="27"/>
      <c r="ALM322" s="27"/>
      <c r="ALN322" s="27"/>
      <c r="ALO322" s="27"/>
      <c r="ALP322" s="27"/>
      <c r="ALQ322" s="27"/>
      <c r="ALR322" s="27"/>
      <c r="ALS322" s="27"/>
      <c r="ALT322" s="27"/>
      <c r="ALU322" s="27"/>
      <c r="ALV322" s="27"/>
      <c r="ALW322" s="27"/>
      <c r="ALX322" s="27"/>
      <c r="ALY322" s="27"/>
      <c r="ALZ322" s="27"/>
      <c r="AMA322" s="27"/>
      <c r="AMB322" s="27"/>
      <c r="AMC322" s="27"/>
      <c r="AMD322" s="27"/>
      <c r="AME322" s="27"/>
      <c r="AMF322" s="27"/>
      <c r="AMG322" s="27"/>
      <c r="AMH322" s="27"/>
    </row>
    <row r="323" spans="1:1022" s="28" customFormat="1" x14ac:dyDescent="0.2">
      <c r="A323" s="108"/>
      <c r="B323" s="57">
        <v>70219</v>
      </c>
      <c r="C323" s="23" t="s">
        <v>301</v>
      </c>
      <c r="D323" s="24" t="s">
        <v>13</v>
      </c>
      <c r="E323" s="25">
        <v>6</v>
      </c>
      <c r="F323" s="42">
        <v>109.55</v>
      </c>
      <c r="G323" s="42">
        <f t="shared" si="8"/>
        <v>135.16</v>
      </c>
      <c r="H323" s="42">
        <f t="shared" si="9"/>
        <v>810.96</v>
      </c>
      <c r="I323" s="26">
        <v>117.85437499999999</v>
      </c>
      <c r="J323" s="27"/>
      <c r="K323" s="43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  <c r="QQ323" s="27"/>
      <c r="QR323" s="27"/>
      <c r="QS323" s="27"/>
      <c r="QT323" s="27"/>
      <c r="QU323" s="27"/>
      <c r="QV323" s="27"/>
      <c r="QW323" s="27"/>
      <c r="QX323" s="27"/>
      <c r="QY323" s="27"/>
      <c r="QZ323" s="27"/>
      <c r="RA323" s="27"/>
      <c r="RB323" s="27"/>
      <c r="RC323" s="27"/>
      <c r="RD323" s="27"/>
      <c r="RE323" s="27"/>
      <c r="RF323" s="27"/>
      <c r="RG323" s="27"/>
      <c r="RH323" s="27"/>
      <c r="RI323" s="27"/>
      <c r="RJ323" s="27"/>
      <c r="RK323" s="27"/>
      <c r="RL323" s="27"/>
      <c r="RM323" s="27"/>
      <c r="RN323" s="27"/>
      <c r="RO323" s="27"/>
      <c r="RP323" s="27"/>
      <c r="RQ323" s="27"/>
      <c r="RR323" s="27"/>
      <c r="RS323" s="27"/>
      <c r="RT323" s="27"/>
      <c r="RU323" s="27"/>
      <c r="RV323" s="27"/>
      <c r="RW323" s="27"/>
      <c r="RX323" s="27"/>
      <c r="RY323" s="27"/>
      <c r="RZ323" s="27"/>
      <c r="SA323" s="27"/>
      <c r="SB323" s="27"/>
      <c r="SC323" s="27"/>
      <c r="SD323" s="27"/>
      <c r="SE323" s="27"/>
      <c r="SF323" s="27"/>
      <c r="SG323" s="27"/>
      <c r="SH323" s="27"/>
      <c r="SI323" s="27"/>
      <c r="SJ323" s="27"/>
      <c r="SK323" s="27"/>
      <c r="SL323" s="27"/>
      <c r="SM323" s="27"/>
      <c r="SN323" s="27"/>
      <c r="SO323" s="27"/>
      <c r="SP323" s="27"/>
      <c r="SQ323" s="27"/>
      <c r="SR323" s="27"/>
      <c r="SS323" s="27"/>
      <c r="ST323" s="27"/>
      <c r="SU323" s="27"/>
      <c r="SV323" s="27"/>
      <c r="SW323" s="27"/>
      <c r="SX323" s="27"/>
      <c r="SY323" s="27"/>
      <c r="SZ323" s="27"/>
      <c r="TA323" s="27"/>
      <c r="TB323" s="27"/>
      <c r="TC323" s="27"/>
      <c r="TD323" s="27"/>
      <c r="TE323" s="27"/>
      <c r="TF323" s="27"/>
      <c r="TG323" s="27"/>
      <c r="TH323" s="27"/>
      <c r="TI323" s="27"/>
      <c r="TJ323" s="27"/>
      <c r="TK323" s="27"/>
      <c r="TL323" s="27"/>
      <c r="TM323" s="27"/>
      <c r="TN323" s="27"/>
      <c r="TO323" s="27"/>
      <c r="TP323" s="27"/>
      <c r="TQ323" s="27"/>
      <c r="TR323" s="27"/>
      <c r="TS323" s="27"/>
      <c r="TT323" s="27"/>
      <c r="TU323" s="27"/>
      <c r="TV323" s="27"/>
      <c r="TW323" s="27"/>
      <c r="TX323" s="27"/>
      <c r="TY323" s="27"/>
      <c r="TZ323" s="27"/>
      <c r="UA323" s="27"/>
      <c r="UB323" s="27"/>
      <c r="UC323" s="27"/>
      <c r="UD323" s="27"/>
      <c r="UE323" s="27"/>
      <c r="UF323" s="27"/>
      <c r="UG323" s="27"/>
      <c r="UH323" s="27"/>
      <c r="UI323" s="27"/>
      <c r="UJ323" s="27"/>
      <c r="UK323" s="27"/>
      <c r="UL323" s="27"/>
      <c r="UM323" s="27"/>
      <c r="UN323" s="27"/>
      <c r="UO323" s="27"/>
      <c r="UP323" s="27"/>
      <c r="UQ323" s="27"/>
      <c r="UR323" s="27"/>
      <c r="US323" s="27"/>
      <c r="UT323" s="27"/>
      <c r="UU323" s="27"/>
      <c r="UV323" s="27"/>
      <c r="UW323" s="27"/>
      <c r="UX323" s="27"/>
      <c r="UY323" s="27"/>
      <c r="UZ323" s="27"/>
      <c r="VA323" s="27"/>
      <c r="VB323" s="27"/>
      <c r="VC323" s="27"/>
      <c r="VD323" s="27"/>
      <c r="VE323" s="27"/>
      <c r="VF323" s="27"/>
      <c r="VG323" s="27"/>
      <c r="VH323" s="27"/>
      <c r="VI323" s="27"/>
      <c r="VJ323" s="27"/>
      <c r="VK323" s="27"/>
      <c r="VL323" s="27"/>
      <c r="VM323" s="27"/>
      <c r="VN323" s="27"/>
      <c r="VO323" s="27"/>
      <c r="VP323" s="27"/>
      <c r="VQ323" s="27"/>
      <c r="VR323" s="27"/>
      <c r="VS323" s="27"/>
      <c r="VT323" s="27"/>
      <c r="VU323" s="27"/>
      <c r="VV323" s="27"/>
      <c r="VW323" s="27"/>
      <c r="VX323" s="27"/>
      <c r="VY323" s="27"/>
      <c r="VZ323" s="27"/>
      <c r="WA323" s="27"/>
      <c r="WB323" s="27"/>
      <c r="WC323" s="27"/>
      <c r="WD323" s="27"/>
      <c r="WE323" s="27"/>
      <c r="WF323" s="27"/>
      <c r="WG323" s="27"/>
      <c r="WH323" s="27"/>
      <c r="WI323" s="27"/>
      <c r="WJ323" s="27"/>
      <c r="WK323" s="27"/>
      <c r="WL323" s="27"/>
      <c r="WM323" s="27"/>
      <c r="WN323" s="27"/>
      <c r="WO323" s="27"/>
      <c r="WP323" s="27"/>
      <c r="WQ323" s="27"/>
      <c r="WR323" s="27"/>
      <c r="WS323" s="27"/>
      <c r="WT323" s="27"/>
      <c r="WU323" s="27"/>
      <c r="WV323" s="27"/>
      <c r="WW323" s="27"/>
      <c r="WX323" s="27"/>
      <c r="WY323" s="27"/>
      <c r="WZ323" s="27"/>
      <c r="XA323" s="27"/>
      <c r="XB323" s="27"/>
      <c r="XC323" s="27"/>
      <c r="XD323" s="27"/>
      <c r="XE323" s="27"/>
      <c r="XF323" s="27"/>
      <c r="XG323" s="27"/>
      <c r="XH323" s="27"/>
      <c r="XI323" s="27"/>
      <c r="XJ323" s="27"/>
      <c r="XK323" s="27"/>
      <c r="XL323" s="27"/>
      <c r="XM323" s="27"/>
      <c r="XN323" s="27"/>
      <c r="XO323" s="27"/>
      <c r="XP323" s="27"/>
      <c r="XQ323" s="27"/>
      <c r="XR323" s="27"/>
      <c r="XS323" s="27"/>
      <c r="XT323" s="27"/>
      <c r="XU323" s="27"/>
      <c r="XV323" s="27"/>
      <c r="XW323" s="27"/>
      <c r="XX323" s="27"/>
      <c r="XY323" s="27"/>
      <c r="XZ323" s="27"/>
      <c r="YA323" s="27"/>
      <c r="YB323" s="27"/>
      <c r="YC323" s="27"/>
      <c r="YD323" s="27"/>
      <c r="YE323" s="27"/>
      <c r="YF323" s="27"/>
      <c r="YG323" s="27"/>
      <c r="YH323" s="27"/>
      <c r="YI323" s="27"/>
      <c r="YJ323" s="27"/>
      <c r="YK323" s="27"/>
      <c r="YL323" s="27"/>
      <c r="YM323" s="27"/>
      <c r="YN323" s="27"/>
      <c r="YO323" s="27"/>
      <c r="YP323" s="27"/>
      <c r="YQ323" s="27"/>
      <c r="YR323" s="27"/>
      <c r="YS323" s="27"/>
      <c r="YT323" s="27"/>
      <c r="YU323" s="27"/>
      <c r="YV323" s="27"/>
      <c r="YW323" s="27"/>
      <c r="YX323" s="27"/>
      <c r="YY323" s="27"/>
      <c r="YZ323" s="27"/>
      <c r="ZA323" s="27"/>
      <c r="ZB323" s="27"/>
      <c r="ZC323" s="27"/>
      <c r="ZD323" s="27"/>
      <c r="ZE323" s="27"/>
      <c r="ZF323" s="27"/>
      <c r="ZG323" s="27"/>
      <c r="ZH323" s="27"/>
      <c r="ZI323" s="27"/>
      <c r="ZJ323" s="27"/>
      <c r="ZK323" s="27"/>
      <c r="ZL323" s="27"/>
      <c r="ZM323" s="27"/>
      <c r="ZN323" s="27"/>
      <c r="ZO323" s="27"/>
      <c r="ZP323" s="27"/>
      <c r="ZQ323" s="27"/>
      <c r="ZR323" s="27"/>
      <c r="ZS323" s="27"/>
      <c r="ZT323" s="27"/>
      <c r="ZU323" s="27"/>
      <c r="ZV323" s="27"/>
      <c r="ZW323" s="27"/>
      <c r="ZX323" s="27"/>
      <c r="ZY323" s="27"/>
      <c r="ZZ323" s="27"/>
      <c r="AAA323" s="27"/>
      <c r="AAB323" s="27"/>
      <c r="AAC323" s="27"/>
      <c r="AAD323" s="27"/>
      <c r="AAE323" s="27"/>
      <c r="AAF323" s="27"/>
      <c r="AAG323" s="27"/>
      <c r="AAH323" s="27"/>
      <c r="AAI323" s="27"/>
      <c r="AAJ323" s="27"/>
      <c r="AAK323" s="27"/>
      <c r="AAL323" s="27"/>
      <c r="AAM323" s="27"/>
      <c r="AAN323" s="27"/>
      <c r="AAO323" s="27"/>
      <c r="AAP323" s="27"/>
      <c r="AAQ323" s="27"/>
      <c r="AAR323" s="27"/>
      <c r="AAS323" s="27"/>
      <c r="AAT323" s="27"/>
      <c r="AAU323" s="27"/>
      <c r="AAV323" s="27"/>
      <c r="AAW323" s="27"/>
      <c r="AAX323" s="27"/>
      <c r="AAY323" s="27"/>
      <c r="AAZ323" s="27"/>
      <c r="ABA323" s="27"/>
      <c r="ABB323" s="27"/>
      <c r="ABC323" s="27"/>
      <c r="ABD323" s="27"/>
      <c r="ABE323" s="27"/>
      <c r="ABF323" s="27"/>
      <c r="ABG323" s="27"/>
      <c r="ABH323" s="27"/>
      <c r="ABI323" s="27"/>
      <c r="ABJ323" s="27"/>
      <c r="ABK323" s="27"/>
      <c r="ABL323" s="27"/>
      <c r="ABM323" s="27"/>
      <c r="ABN323" s="27"/>
      <c r="ABO323" s="27"/>
      <c r="ABP323" s="27"/>
      <c r="ABQ323" s="27"/>
      <c r="ABR323" s="27"/>
      <c r="ABS323" s="27"/>
      <c r="ABT323" s="27"/>
      <c r="ABU323" s="27"/>
      <c r="ABV323" s="27"/>
      <c r="ABW323" s="27"/>
      <c r="ABX323" s="27"/>
      <c r="ABY323" s="27"/>
      <c r="ABZ323" s="27"/>
      <c r="ACA323" s="27"/>
      <c r="ACB323" s="27"/>
      <c r="ACC323" s="27"/>
      <c r="ACD323" s="27"/>
      <c r="ACE323" s="27"/>
      <c r="ACF323" s="27"/>
      <c r="ACG323" s="27"/>
      <c r="ACH323" s="27"/>
      <c r="ACI323" s="27"/>
      <c r="ACJ323" s="27"/>
      <c r="ACK323" s="27"/>
      <c r="ACL323" s="27"/>
      <c r="ACM323" s="27"/>
      <c r="ACN323" s="27"/>
      <c r="ACO323" s="27"/>
      <c r="ACP323" s="27"/>
      <c r="ACQ323" s="27"/>
      <c r="ACR323" s="27"/>
      <c r="ACS323" s="27"/>
      <c r="ACT323" s="27"/>
      <c r="ACU323" s="27"/>
      <c r="ACV323" s="27"/>
      <c r="ACW323" s="27"/>
      <c r="ACX323" s="27"/>
      <c r="ACY323" s="27"/>
      <c r="ACZ323" s="27"/>
      <c r="ADA323" s="27"/>
      <c r="ADB323" s="27"/>
      <c r="ADC323" s="27"/>
      <c r="ADD323" s="27"/>
      <c r="ADE323" s="27"/>
      <c r="ADF323" s="27"/>
      <c r="ADG323" s="27"/>
      <c r="ADH323" s="27"/>
      <c r="ADI323" s="27"/>
      <c r="ADJ323" s="27"/>
      <c r="ADK323" s="27"/>
      <c r="ADL323" s="27"/>
      <c r="ADM323" s="27"/>
      <c r="ADN323" s="27"/>
      <c r="ADO323" s="27"/>
      <c r="ADP323" s="27"/>
      <c r="ADQ323" s="27"/>
      <c r="ADR323" s="27"/>
      <c r="ADS323" s="27"/>
      <c r="ADT323" s="27"/>
      <c r="ADU323" s="27"/>
      <c r="ADV323" s="27"/>
      <c r="ADW323" s="27"/>
      <c r="ADX323" s="27"/>
      <c r="ADY323" s="27"/>
      <c r="ADZ323" s="27"/>
      <c r="AEA323" s="27"/>
      <c r="AEB323" s="27"/>
      <c r="AEC323" s="27"/>
      <c r="AED323" s="27"/>
      <c r="AEE323" s="27"/>
      <c r="AEF323" s="27"/>
      <c r="AEG323" s="27"/>
      <c r="AEH323" s="27"/>
      <c r="AEI323" s="27"/>
      <c r="AEJ323" s="27"/>
      <c r="AEK323" s="27"/>
      <c r="AEL323" s="27"/>
      <c r="AEM323" s="27"/>
      <c r="AEN323" s="27"/>
      <c r="AEO323" s="27"/>
      <c r="AEP323" s="27"/>
      <c r="AEQ323" s="27"/>
      <c r="AER323" s="27"/>
      <c r="AES323" s="27"/>
      <c r="AET323" s="27"/>
      <c r="AEU323" s="27"/>
      <c r="AEV323" s="27"/>
      <c r="AEW323" s="27"/>
      <c r="AEX323" s="27"/>
      <c r="AEY323" s="27"/>
      <c r="AEZ323" s="27"/>
      <c r="AFA323" s="27"/>
      <c r="AFB323" s="27"/>
      <c r="AFC323" s="27"/>
      <c r="AFD323" s="27"/>
      <c r="AFE323" s="27"/>
      <c r="AFF323" s="27"/>
      <c r="AFG323" s="27"/>
      <c r="AFH323" s="27"/>
      <c r="AFI323" s="27"/>
      <c r="AFJ323" s="27"/>
      <c r="AFK323" s="27"/>
      <c r="AFL323" s="27"/>
      <c r="AFM323" s="27"/>
      <c r="AFN323" s="27"/>
      <c r="AFO323" s="27"/>
      <c r="AFP323" s="27"/>
      <c r="AFQ323" s="27"/>
      <c r="AFR323" s="27"/>
      <c r="AFS323" s="27"/>
      <c r="AFT323" s="27"/>
      <c r="AFU323" s="27"/>
      <c r="AFV323" s="27"/>
      <c r="AFW323" s="27"/>
      <c r="AFX323" s="27"/>
      <c r="AFY323" s="27"/>
      <c r="AFZ323" s="27"/>
      <c r="AGA323" s="27"/>
      <c r="AGB323" s="27"/>
      <c r="AGC323" s="27"/>
      <c r="AGD323" s="27"/>
      <c r="AGE323" s="27"/>
      <c r="AGF323" s="27"/>
      <c r="AGG323" s="27"/>
      <c r="AGH323" s="27"/>
      <c r="AGI323" s="27"/>
      <c r="AGJ323" s="27"/>
      <c r="AGK323" s="27"/>
      <c r="AGL323" s="27"/>
      <c r="AGM323" s="27"/>
      <c r="AGN323" s="27"/>
      <c r="AGO323" s="27"/>
      <c r="AGP323" s="27"/>
      <c r="AGQ323" s="27"/>
      <c r="AGR323" s="27"/>
      <c r="AGS323" s="27"/>
      <c r="AGT323" s="27"/>
      <c r="AGU323" s="27"/>
      <c r="AGV323" s="27"/>
      <c r="AGW323" s="27"/>
      <c r="AGX323" s="27"/>
      <c r="AGY323" s="27"/>
      <c r="AGZ323" s="27"/>
      <c r="AHA323" s="27"/>
      <c r="AHB323" s="27"/>
      <c r="AHC323" s="27"/>
      <c r="AHD323" s="27"/>
      <c r="AHE323" s="27"/>
      <c r="AHF323" s="27"/>
      <c r="AHG323" s="27"/>
      <c r="AHH323" s="27"/>
      <c r="AHI323" s="27"/>
      <c r="AHJ323" s="27"/>
      <c r="AHK323" s="27"/>
      <c r="AHL323" s="27"/>
      <c r="AHM323" s="27"/>
      <c r="AHN323" s="27"/>
      <c r="AHO323" s="27"/>
      <c r="AHP323" s="27"/>
      <c r="AHQ323" s="27"/>
      <c r="AHR323" s="27"/>
      <c r="AHS323" s="27"/>
      <c r="AHT323" s="27"/>
      <c r="AHU323" s="27"/>
      <c r="AHV323" s="27"/>
      <c r="AHW323" s="27"/>
      <c r="AHX323" s="27"/>
      <c r="AHY323" s="27"/>
      <c r="AHZ323" s="27"/>
      <c r="AIA323" s="27"/>
      <c r="AIB323" s="27"/>
      <c r="AIC323" s="27"/>
      <c r="AID323" s="27"/>
      <c r="AIE323" s="27"/>
      <c r="AIF323" s="27"/>
      <c r="AIG323" s="27"/>
      <c r="AIH323" s="27"/>
      <c r="AII323" s="27"/>
      <c r="AIJ323" s="27"/>
      <c r="AIK323" s="27"/>
      <c r="AIL323" s="27"/>
      <c r="AIM323" s="27"/>
      <c r="AIN323" s="27"/>
      <c r="AIO323" s="27"/>
      <c r="AIP323" s="27"/>
      <c r="AIQ323" s="27"/>
      <c r="AIR323" s="27"/>
      <c r="AIS323" s="27"/>
      <c r="AIT323" s="27"/>
      <c r="AIU323" s="27"/>
      <c r="AIV323" s="27"/>
      <c r="AIW323" s="27"/>
      <c r="AIX323" s="27"/>
      <c r="AIY323" s="27"/>
      <c r="AIZ323" s="27"/>
      <c r="AJA323" s="27"/>
      <c r="AJB323" s="27"/>
      <c r="AJC323" s="27"/>
      <c r="AJD323" s="27"/>
      <c r="AJE323" s="27"/>
      <c r="AJF323" s="27"/>
      <c r="AJG323" s="27"/>
      <c r="AJH323" s="27"/>
      <c r="AJI323" s="27"/>
      <c r="AJJ323" s="27"/>
      <c r="AJK323" s="27"/>
      <c r="AJL323" s="27"/>
      <c r="AJM323" s="27"/>
      <c r="AJN323" s="27"/>
      <c r="AJO323" s="27"/>
      <c r="AJP323" s="27"/>
      <c r="AJQ323" s="27"/>
      <c r="AJR323" s="27"/>
      <c r="AJS323" s="27"/>
      <c r="AJT323" s="27"/>
      <c r="AJU323" s="27"/>
      <c r="AJV323" s="27"/>
      <c r="AJW323" s="27"/>
      <c r="AJX323" s="27"/>
      <c r="AJY323" s="27"/>
      <c r="AJZ323" s="27"/>
      <c r="AKA323" s="27"/>
      <c r="AKB323" s="27"/>
      <c r="AKC323" s="27"/>
      <c r="AKD323" s="27"/>
      <c r="AKE323" s="27"/>
      <c r="AKF323" s="27"/>
      <c r="AKG323" s="27"/>
      <c r="AKH323" s="27"/>
      <c r="AKI323" s="27"/>
      <c r="AKJ323" s="27"/>
      <c r="AKK323" s="27"/>
      <c r="AKL323" s="27"/>
      <c r="AKM323" s="27"/>
      <c r="AKN323" s="27"/>
      <c r="AKO323" s="27"/>
      <c r="AKP323" s="27"/>
      <c r="AKQ323" s="27"/>
      <c r="AKR323" s="27"/>
      <c r="AKS323" s="27"/>
      <c r="AKT323" s="27"/>
      <c r="AKU323" s="27"/>
      <c r="AKV323" s="27"/>
      <c r="AKW323" s="27"/>
      <c r="AKX323" s="27"/>
      <c r="AKY323" s="27"/>
      <c r="AKZ323" s="27"/>
      <c r="ALA323" s="27"/>
      <c r="ALB323" s="27"/>
      <c r="ALC323" s="27"/>
      <c r="ALD323" s="27"/>
      <c r="ALE323" s="27"/>
      <c r="ALF323" s="27"/>
      <c r="ALG323" s="27"/>
      <c r="ALH323" s="27"/>
      <c r="ALI323" s="27"/>
      <c r="ALJ323" s="27"/>
      <c r="ALK323" s="27"/>
      <c r="ALL323" s="27"/>
      <c r="ALM323" s="27"/>
      <c r="ALN323" s="27"/>
      <c r="ALO323" s="27"/>
      <c r="ALP323" s="27"/>
      <c r="ALQ323" s="27"/>
      <c r="ALR323" s="27"/>
      <c r="ALS323" s="27"/>
      <c r="ALT323" s="27"/>
      <c r="ALU323" s="27"/>
      <c r="ALV323" s="27"/>
      <c r="ALW323" s="27"/>
      <c r="ALX323" s="27"/>
      <c r="ALY323" s="27"/>
      <c r="ALZ323" s="27"/>
      <c r="AMA323" s="27"/>
      <c r="AMB323" s="27"/>
      <c r="AMC323" s="27"/>
      <c r="AMD323" s="27"/>
      <c r="AME323" s="27"/>
      <c r="AMF323" s="27"/>
      <c r="AMG323" s="27"/>
      <c r="AMH323" s="27"/>
    </row>
    <row r="324" spans="1:1022" s="28" customFormat="1" ht="22.5" x14ac:dyDescent="0.2">
      <c r="A324" s="108"/>
      <c r="B324" s="57">
        <v>70231</v>
      </c>
      <c r="C324" s="23" t="s">
        <v>302</v>
      </c>
      <c r="D324" s="24" t="s">
        <v>13</v>
      </c>
      <c r="E324" s="25">
        <v>6</v>
      </c>
      <c r="F324" s="42">
        <v>216.89</v>
      </c>
      <c r="G324" s="42">
        <f t="shared" si="8"/>
        <v>267.60000000000002</v>
      </c>
      <c r="H324" s="42">
        <f t="shared" si="9"/>
        <v>1605.6</v>
      </c>
      <c r="I324" s="26">
        <v>196.57124999999999</v>
      </c>
      <c r="J324" s="27"/>
      <c r="K324" s="43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  <c r="QQ324" s="27"/>
      <c r="QR324" s="27"/>
      <c r="QS324" s="27"/>
      <c r="QT324" s="27"/>
      <c r="QU324" s="27"/>
      <c r="QV324" s="27"/>
      <c r="QW324" s="27"/>
      <c r="QX324" s="27"/>
      <c r="QY324" s="27"/>
      <c r="QZ324" s="27"/>
      <c r="RA324" s="27"/>
      <c r="RB324" s="27"/>
      <c r="RC324" s="27"/>
      <c r="RD324" s="27"/>
      <c r="RE324" s="27"/>
      <c r="RF324" s="27"/>
      <c r="RG324" s="27"/>
      <c r="RH324" s="27"/>
      <c r="RI324" s="27"/>
      <c r="RJ324" s="27"/>
      <c r="RK324" s="27"/>
      <c r="RL324" s="27"/>
      <c r="RM324" s="27"/>
      <c r="RN324" s="27"/>
      <c r="RO324" s="27"/>
      <c r="RP324" s="27"/>
      <c r="RQ324" s="27"/>
      <c r="RR324" s="27"/>
      <c r="RS324" s="27"/>
      <c r="RT324" s="27"/>
      <c r="RU324" s="27"/>
      <c r="RV324" s="27"/>
      <c r="RW324" s="27"/>
      <c r="RX324" s="27"/>
      <c r="RY324" s="27"/>
      <c r="RZ324" s="27"/>
      <c r="SA324" s="27"/>
      <c r="SB324" s="27"/>
      <c r="SC324" s="27"/>
      <c r="SD324" s="27"/>
      <c r="SE324" s="27"/>
      <c r="SF324" s="27"/>
      <c r="SG324" s="27"/>
      <c r="SH324" s="27"/>
      <c r="SI324" s="27"/>
      <c r="SJ324" s="27"/>
      <c r="SK324" s="27"/>
      <c r="SL324" s="27"/>
      <c r="SM324" s="27"/>
      <c r="SN324" s="27"/>
      <c r="SO324" s="27"/>
      <c r="SP324" s="27"/>
      <c r="SQ324" s="27"/>
      <c r="SR324" s="27"/>
      <c r="SS324" s="27"/>
      <c r="ST324" s="27"/>
      <c r="SU324" s="27"/>
      <c r="SV324" s="27"/>
      <c r="SW324" s="27"/>
      <c r="SX324" s="27"/>
      <c r="SY324" s="27"/>
      <c r="SZ324" s="27"/>
      <c r="TA324" s="27"/>
      <c r="TB324" s="27"/>
      <c r="TC324" s="27"/>
      <c r="TD324" s="27"/>
      <c r="TE324" s="27"/>
      <c r="TF324" s="27"/>
      <c r="TG324" s="27"/>
      <c r="TH324" s="27"/>
      <c r="TI324" s="27"/>
      <c r="TJ324" s="27"/>
      <c r="TK324" s="27"/>
      <c r="TL324" s="27"/>
      <c r="TM324" s="27"/>
      <c r="TN324" s="27"/>
      <c r="TO324" s="27"/>
      <c r="TP324" s="27"/>
      <c r="TQ324" s="27"/>
      <c r="TR324" s="27"/>
      <c r="TS324" s="27"/>
      <c r="TT324" s="27"/>
      <c r="TU324" s="27"/>
      <c r="TV324" s="27"/>
      <c r="TW324" s="27"/>
      <c r="TX324" s="27"/>
      <c r="TY324" s="27"/>
      <c r="TZ324" s="27"/>
      <c r="UA324" s="27"/>
      <c r="UB324" s="27"/>
      <c r="UC324" s="27"/>
      <c r="UD324" s="27"/>
      <c r="UE324" s="27"/>
      <c r="UF324" s="27"/>
      <c r="UG324" s="27"/>
      <c r="UH324" s="27"/>
      <c r="UI324" s="27"/>
      <c r="UJ324" s="27"/>
      <c r="UK324" s="27"/>
      <c r="UL324" s="27"/>
      <c r="UM324" s="27"/>
      <c r="UN324" s="27"/>
      <c r="UO324" s="27"/>
      <c r="UP324" s="27"/>
      <c r="UQ324" s="27"/>
      <c r="UR324" s="27"/>
      <c r="US324" s="27"/>
      <c r="UT324" s="27"/>
      <c r="UU324" s="27"/>
      <c r="UV324" s="27"/>
      <c r="UW324" s="27"/>
      <c r="UX324" s="27"/>
      <c r="UY324" s="27"/>
      <c r="UZ324" s="27"/>
      <c r="VA324" s="27"/>
      <c r="VB324" s="27"/>
      <c r="VC324" s="27"/>
      <c r="VD324" s="27"/>
      <c r="VE324" s="27"/>
      <c r="VF324" s="27"/>
      <c r="VG324" s="27"/>
      <c r="VH324" s="27"/>
      <c r="VI324" s="27"/>
      <c r="VJ324" s="27"/>
      <c r="VK324" s="27"/>
      <c r="VL324" s="27"/>
      <c r="VM324" s="27"/>
      <c r="VN324" s="27"/>
      <c r="VO324" s="27"/>
      <c r="VP324" s="27"/>
      <c r="VQ324" s="27"/>
      <c r="VR324" s="27"/>
      <c r="VS324" s="27"/>
      <c r="VT324" s="27"/>
      <c r="VU324" s="27"/>
      <c r="VV324" s="27"/>
      <c r="VW324" s="27"/>
      <c r="VX324" s="27"/>
      <c r="VY324" s="27"/>
      <c r="VZ324" s="27"/>
      <c r="WA324" s="27"/>
      <c r="WB324" s="27"/>
      <c r="WC324" s="27"/>
      <c r="WD324" s="27"/>
      <c r="WE324" s="27"/>
      <c r="WF324" s="27"/>
      <c r="WG324" s="27"/>
      <c r="WH324" s="27"/>
      <c r="WI324" s="27"/>
      <c r="WJ324" s="27"/>
      <c r="WK324" s="27"/>
      <c r="WL324" s="27"/>
      <c r="WM324" s="27"/>
      <c r="WN324" s="27"/>
      <c r="WO324" s="27"/>
      <c r="WP324" s="27"/>
      <c r="WQ324" s="27"/>
      <c r="WR324" s="27"/>
      <c r="WS324" s="27"/>
      <c r="WT324" s="27"/>
      <c r="WU324" s="27"/>
      <c r="WV324" s="27"/>
      <c r="WW324" s="27"/>
      <c r="WX324" s="27"/>
      <c r="WY324" s="27"/>
      <c r="WZ324" s="27"/>
      <c r="XA324" s="27"/>
      <c r="XB324" s="27"/>
      <c r="XC324" s="27"/>
      <c r="XD324" s="27"/>
      <c r="XE324" s="27"/>
      <c r="XF324" s="27"/>
      <c r="XG324" s="27"/>
      <c r="XH324" s="27"/>
      <c r="XI324" s="27"/>
      <c r="XJ324" s="27"/>
      <c r="XK324" s="27"/>
      <c r="XL324" s="27"/>
      <c r="XM324" s="27"/>
      <c r="XN324" s="27"/>
      <c r="XO324" s="27"/>
      <c r="XP324" s="27"/>
      <c r="XQ324" s="27"/>
      <c r="XR324" s="27"/>
      <c r="XS324" s="27"/>
      <c r="XT324" s="27"/>
      <c r="XU324" s="27"/>
      <c r="XV324" s="27"/>
      <c r="XW324" s="27"/>
      <c r="XX324" s="27"/>
      <c r="XY324" s="27"/>
      <c r="XZ324" s="27"/>
      <c r="YA324" s="27"/>
      <c r="YB324" s="27"/>
      <c r="YC324" s="27"/>
      <c r="YD324" s="27"/>
      <c r="YE324" s="27"/>
      <c r="YF324" s="27"/>
      <c r="YG324" s="27"/>
      <c r="YH324" s="27"/>
      <c r="YI324" s="27"/>
      <c r="YJ324" s="27"/>
      <c r="YK324" s="27"/>
      <c r="YL324" s="27"/>
      <c r="YM324" s="27"/>
      <c r="YN324" s="27"/>
      <c r="YO324" s="27"/>
      <c r="YP324" s="27"/>
      <c r="YQ324" s="27"/>
      <c r="YR324" s="27"/>
      <c r="YS324" s="27"/>
      <c r="YT324" s="27"/>
      <c r="YU324" s="27"/>
      <c r="YV324" s="27"/>
      <c r="YW324" s="27"/>
      <c r="YX324" s="27"/>
      <c r="YY324" s="27"/>
      <c r="YZ324" s="27"/>
      <c r="ZA324" s="27"/>
      <c r="ZB324" s="27"/>
      <c r="ZC324" s="27"/>
      <c r="ZD324" s="27"/>
      <c r="ZE324" s="27"/>
      <c r="ZF324" s="27"/>
      <c r="ZG324" s="27"/>
      <c r="ZH324" s="27"/>
      <c r="ZI324" s="27"/>
      <c r="ZJ324" s="27"/>
      <c r="ZK324" s="27"/>
      <c r="ZL324" s="27"/>
      <c r="ZM324" s="27"/>
      <c r="ZN324" s="27"/>
      <c r="ZO324" s="27"/>
      <c r="ZP324" s="27"/>
      <c r="ZQ324" s="27"/>
      <c r="ZR324" s="27"/>
      <c r="ZS324" s="27"/>
      <c r="ZT324" s="27"/>
      <c r="ZU324" s="27"/>
      <c r="ZV324" s="27"/>
      <c r="ZW324" s="27"/>
      <c r="ZX324" s="27"/>
      <c r="ZY324" s="27"/>
      <c r="ZZ324" s="27"/>
      <c r="AAA324" s="27"/>
      <c r="AAB324" s="27"/>
      <c r="AAC324" s="27"/>
      <c r="AAD324" s="27"/>
      <c r="AAE324" s="27"/>
      <c r="AAF324" s="27"/>
      <c r="AAG324" s="27"/>
      <c r="AAH324" s="27"/>
      <c r="AAI324" s="27"/>
      <c r="AAJ324" s="27"/>
      <c r="AAK324" s="27"/>
      <c r="AAL324" s="27"/>
      <c r="AAM324" s="27"/>
      <c r="AAN324" s="27"/>
      <c r="AAO324" s="27"/>
      <c r="AAP324" s="27"/>
      <c r="AAQ324" s="27"/>
      <c r="AAR324" s="27"/>
      <c r="AAS324" s="27"/>
      <c r="AAT324" s="27"/>
      <c r="AAU324" s="27"/>
      <c r="AAV324" s="27"/>
      <c r="AAW324" s="27"/>
      <c r="AAX324" s="27"/>
      <c r="AAY324" s="27"/>
      <c r="AAZ324" s="27"/>
      <c r="ABA324" s="27"/>
      <c r="ABB324" s="27"/>
      <c r="ABC324" s="27"/>
      <c r="ABD324" s="27"/>
      <c r="ABE324" s="27"/>
      <c r="ABF324" s="27"/>
      <c r="ABG324" s="27"/>
      <c r="ABH324" s="27"/>
      <c r="ABI324" s="27"/>
      <c r="ABJ324" s="27"/>
      <c r="ABK324" s="27"/>
      <c r="ABL324" s="27"/>
      <c r="ABM324" s="27"/>
      <c r="ABN324" s="27"/>
      <c r="ABO324" s="27"/>
      <c r="ABP324" s="27"/>
      <c r="ABQ324" s="27"/>
      <c r="ABR324" s="27"/>
      <c r="ABS324" s="27"/>
      <c r="ABT324" s="27"/>
      <c r="ABU324" s="27"/>
      <c r="ABV324" s="27"/>
      <c r="ABW324" s="27"/>
      <c r="ABX324" s="27"/>
      <c r="ABY324" s="27"/>
      <c r="ABZ324" s="27"/>
      <c r="ACA324" s="27"/>
      <c r="ACB324" s="27"/>
      <c r="ACC324" s="27"/>
      <c r="ACD324" s="27"/>
      <c r="ACE324" s="27"/>
      <c r="ACF324" s="27"/>
      <c r="ACG324" s="27"/>
      <c r="ACH324" s="27"/>
      <c r="ACI324" s="27"/>
      <c r="ACJ324" s="27"/>
      <c r="ACK324" s="27"/>
      <c r="ACL324" s="27"/>
      <c r="ACM324" s="27"/>
      <c r="ACN324" s="27"/>
      <c r="ACO324" s="27"/>
      <c r="ACP324" s="27"/>
      <c r="ACQ324" s="27"/>
      <c r="ACR324" s="27"/>
      <c r="ACS324" s="27"/>
      <c r="ACT324" s="27"/>
      <c r="ACU324" s="27"/>
      <c r="ACV324" s="27"/>
      <c r="ACW324" s="27"/>
      <c r="ACX324" s="27"/>
      <c r="ACY324" s="27"/>
      <c r="ACZ324" s="27"/>
      <c r="ADA324" s="27"/>
      <c r="ADB324" s="27"/>
      <c r="ADC324" s="27"/>
      <c r="ADD324" s="27"/>
      <c r="ADE324" s="27"/>
      <c r="ADF324" s="27"/>
      <c r="ADG324" s="27"/>
      <c r="ADH324" s="27"/>
      <c r="ADI324" s="27"/>
      <c r="ADJ324" s="27"/>
      <c r="ADK324" s="27"/>
      <c r="ADL324" s="27"/>
      <c r="ADM324" s="27"/>
      <c r="ADN324" s="27"/>
      <c r="ADO324" s="27"/>
      <c r="ADP324" s="27"/>
      <c r="ADQ324" s="27"/>
      <c r="ADR324" s="27"/>
      <c r="ADS324" s="27"/>
      <c r="ADT324" s="27"/>
      <c r="ADU324" s="27"/>
      <c r="ADV324" s="27"/>
      <c r="ADW324" s="27"/>
      <c r="ADX324" s="27"/>
      <c r="ADY324" s="27"/>
      <c r="ADZ324" s="27"/>
      <c r="AEA324" s="27"/>
      <c r="AEB324" s="27"/>
      <c r="AEC324" s="27"/>
      <c r="AED324" s="27"/>
      <c r="AEE324" s="27"/>
      <c r="AEF324" s="27"/>
      <c r="AEG324" s="27"/>
      <c r="AEH324" s="27"/>
      <c r="AEI324" s="27"/>
      <c r="AEJ324" s="27"/>
      <c r="AEK324" s="27"/>
      <c r="AEL324" s="27"/>
      <c r="AEM324" s="27"/>
      <c r="AEN324" s="27"/>
      <c r="AEO324" s="27"/>
      <c r="AEP324" s="27"/>
      <c r="AEQ324" s="27"/>
      <c r="AER324" s="27"/>
      <c r="AES324" s="27"/>
      <c r="AET324" s="27"/>
      <c r="AEU324" s="27"/>
      <c r="AEV324" s="27"/>
      <c r="AEW324" s="27"/>
      <c r="AEX324" s="27"/>
      <c r="AEY324" s="27"/>
      <c r="AEZ324" s="27"/>
      <c r="AFA324" s="27"/>
      <c r="AFB324" s="27"/>
      <c r="AFC324" s="27"/>
      <c r="AFD324" s="27"/>
      <c r="AFE324" s="27"/>
      <c r="AFF324" s="27"/>
      <c r="AFG324" s="27"/>
      <c r="AFH324" s="27"/>
      <c r="AFI324" s="27"/>
      <c r="AFJ324" s="27"/>
      <c r="AFK324" s="27"/>
      <c r="AFL324" s="27"/>
      <c r="AFM324" s="27"/>
      <c r="AFN324" s="27"/>
      <c r="AFO324" s="27"/>
      <c r="AFP324" s="27"/>
      <c r="AFQ324" s="27"/>
      <c r="AFR324" s="27"/>
      <c r="AFS324" s="27"/>
      <c r="AFT324" s="27"/>
      <c r="AFU324" s="27"/>
      <c r="AFV324" s="27"/>
      <c r="AFW324" s="27"/>
      <c r="AFX324" s="27"/>
      <c r="AFY324" s="27"/>
      <c r="AFZ324" s="27"/>
      <c r="AGA324" s="27"/>
      <c r="AGB324" s="27"/>
      <c r="AGC324" s="27"/>
      <c r="AGD324" s="27"/>
      <c r="AGE324" s="27"/>
      <c r="AGF324" s="27"/>
      <c r="AGG324" s="27"/>
      <c r="AGH324" s="27"/>
      <c r="AGI324" s="27"/>
      <c r="AGJ324" s="27"/>
      <c r="AGK324" s="27"/>
      <c r="AGL324" s="27"/>
      <c r="AGM324" s="27"/>
      <c r="AGN324" s="27"/>
      <c r="AGO324" s="27"/>
      <c r="AGP324" s="27"/>
      <c r="AGQ324" s="27"/>
      <c r="AGR324" s="27"/>
      <c r="AGS324" s="27"/>
      <c r="AGT324" s="27"/>
      <c r="AGU324" s="27"/>
      <c r="AGV324" s="27"/>
      <c r="AGW324" s="27"/>
      <c r="AGX324" s="27"/>
      <c r="AGY324" s="27"/>
      <c r="AGZ324" s="27"/>
      <c r="AHA324" s="27"/>
      <c r="AHB324" s="27"/>
      <c r="AHC324" s="27"/>
      <c r="AHD324" s="27"/>
      <c r="AHE324" s="27"/>
      <c r="AHF324" s="27"/>
      <c r="AHG324" s="27"/>
      <c r="AHH324" s="27"/>
      <c r="AHI324" s="27"/>
      <c r="AHJ324" s="27"/>
      <c r="AHK324" s="27"/>
      <c r="AHL324" s="27"/>
      <c r="AHM324" s="27"/>
      <c r="AHN324" s="27"/>
      <c r="AHO324" s="27"/>
      <c r="AHP324" s="27"/>
      <c r="AHQ324" s="27"/>
      <c r="AHR324" s="27"/>
      <c r="AHS324" s="27"/>
      <c r="AHT324" s="27"/>
      <c r="AHU324" s="27"/>
      <c r="AHV324" s="27"/>
      <c r="AHW324" s="27"/>
      <c r="AHX324" s="27"/>
      <c r="AHY324" s="27"/>
      <c r="AHZ324" s="27"/>
      <c r="AIA324" s="27"/>
      <c r="AIB324" s="27"/>
      <c r="AIC324" s="27"/>
      <c r="AID324" s="27"/>
      <c r="AIE324" s="27"/>
      <c r="AIF324" s="27"/>
      <c r="AIG324" s="27"/>
      <c r="AIH324" s="27"/>
      <c r="AII324" s="27"/>
      <c r="AIJ324" s="27"/>
      <c r="AIK324" s="27"/>
      <c r="AIL324" s="27"/>
      <c r="AIM324" s="27"/>
      <c r="AIN324" s="27"/>
      <c r="AIO324" s="27"/>
      <c r="AIP324" s="27"/>
      <c r="AIQ324" s="27"/>
      <c r="AIR324" s="27"/>
      <c r="AIS324" s="27"/>
      <c r="AIT324" s="27"/>
      <c r="AIU324" s="27"/>
      <c r="AIV324" s="27"/>
      <c r="AIW324" s="27"/>
      <c r="AIX324" s="27"/>
      <c r="AIY324" s="27"/>
      <c r="AIZ324" s="27"/>
      <c r="AJA324" s="27"/>
      <c r="AJB324" s="27"/>
      <c r="AJC324" s="27"/>
      <c r="AJD324" s="27"/>
      <c r="AJE324" s="27"/>
      <c r="AJF324" s="27"/>
      <c r="AJG324" s="27"/>
      <c r="AJH324" s="27"/>
      <c r="AJI324" s="27"/>
      <c r="AJJ324" s="27"/>
      <c r="AJK324" s="27"/>
      <c r="AJL324" s="27"/>
      <c r="AJM324" s="27"/>
      <c r="AJN324" s="27"/>
      <c r="AJO324" s="27"/>
      <c r="AJP324" s="27"/>
      <c r="AJQ324" s="27"/>
      <c r="AJR324" s="27"/>
      <c r="AJS324" s="27"/>
      <c r="AJT324" s="27"/>
      <c r="AJU324" s="27"/>
      <c r="AJV324" s="27"/>
      <c r="AJW324" s="27"/>
      <c r="AJX324" s="27"/>
      <c r="AJY324" s="27"/>
      <c r="AJZ324" s="27"/>
      <c r="AKA324" s="27"/>
      <c r="AKB324" s="27"/>
      <c r="AKC324" s="27"/>
      <c r="AKD324" s="27"/>
      <c r="AKE324" s="27"/>
      <c r="AKF324" s="27"/>
      <c r="AKG324" s="27"/>
      <c r="AKH324" s="27"/>
      <c r="AKI324" s="27"/>
      <c r="AKJ324" s="27"/>
      <c r="AKK324" s="27"/>
      <c r="AKL324" s="27"/>
      <c r="AKM324" s="27"/>
      <c r="AKN324" s="27"/>
      <c r="AKO324" s="27"/>
      <c r="AKP324" s="27"/>
      <c r="AKQ324" s="27"/>
      <c r="AKR324" s="27"/>
      <c r="AKS324" s="27"/>
      <c r="AKT324" s="27"/>
      <c r="AKU324" s="27"/>
      <c r="AKV324" s="27"/>
      <c r="AKW324" s="27"/>
      <c r="AKX324" s="27"/>
      <c r="AKY324" s="27"/>
      <c r="AKZ324" s="27"/>
      <c r="ALA324" s="27"/>
      <c r="ALB324" s="27"/>
      <c r="ALC324" s="27"/>
      <c r="ALD324" s="27"/>
      <c r="ALE324" s="27"/>
      <c r="ALF324" s="27"/>
      <c r="ALG324" s="27"/>
      <c r="ALH324" s="27"/>
      <c r="ALI324" s="27"/>
      <c r="ALJ324" s="27"/>
      <c r="ALK324" s="27"/>
      <c r="ALL324" s="27"/>
      <c r="ALM324" s="27"/>
      <c r="ALN324" s="27"/>
      <c r="ALO324" s="27"/>
      <c r="ALP324" s="27"/>
      <c r="ALQ324" s="27"/>
      <c r="ALR324" s="27"/>
      <c r="ALS324" s="27"/>
      <c r="ALT324" s="27"/>
      <c r="ALU324" s="27"/>
      <c r="ALV324" s="27"/>
      <c r="ALW324" s="27"/>
      <c r="ALX324" s="27"/>
      <c r="ALY324" s="27"/>
      <c r="ALZ324" s="27"/>
      <c r="AMA324" s="27"/>
      <c r="AMB324" s="27"/>
      <c r="AMC324" s="27"/>
      <c r="AMD324" s="27"/>
      <c r="AME324" s="27"/>
      <c r="AMF324" s="27"/>
      <c r="AMG324" s="27"/>
      <c r="AMH324" s="27"/>
    </row>
    <row r="325" spans="1:1022" s="28" customFormat="1" x14ac:dyDescent="0.2">
      <c r="A325" s="108"/>
      <c r="B325" s="57">
        <v>70240</v>
      </c>
      <c r="C325" s="23" t="s">
        <v>303</v>
      </c>
      <c r="D325" s="24" t="s">
        <v>304</v>
      </c>
      <c r="E325" s="25">
        <v>12</v>
      </c>
      <c r="F325" s="42">
        <v>109.22</v>
      </c>
      <c r="G325" s="42">
        <f t="shared" si="8"/>
        <v>134.76</v>
      </c>
      <c r="H325" s="42">
        <f t="shared" si="9"/>
        <v>1617.12</v>
      </c>
      <c r="I325" s="26">
        <v>110.07737499999999</v>
      </c>
      <c r="J325" s="27"/>
      <c r="K325" s="43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  <c r="QQ325" s="27"/>
      <c r="QR325" s="27"/>
      <c r="QS325" s="27"/>
      <c r="QT325" s="27"/>
      <c r="QU325" s="27"/>
      <c r="QV325" s="27"/>
      <c r="QW325" s="27"/>
      <c r="QX325" s="27"/>
      <c r="QY325" s="27"/>
      <c r="QZ325" s="27"/>
      <c r="RA325" s="27"/>
      <c r="RB325" s="27"/>
      <c r="RC325" s="27"/>
      <c r="RD325" s="27"/>
      <c r="RE325" s="27"/>
      <c r="RF325" s="27"/>
      <c r="RG325" s="27"/>
      <c r="RH325" s="27"/>
      <c r="RI325" s="27"/>
      <c r="RJ325" s="27"/>
      <c r="RK325" s="27"/>
      <c r="RL325" s="27"/>
      <c r="RM325" s="27"/>
      <c r="RN325" s="27"/>
      <c r="RO325" s="27"/>
      <c r="RP325" s="27"/>
      <c r="RQ325" s="27"/>
      <c r="RR325" s="27"/>
      <c r="RS325" s="27"/>
      <c r="RT325" s="27"/>
      <c r="RU325" s="27"/>
      <c r="RV325" s="27"/>
      <c r="RW325" s="27"/>
      <c r="RX325" s="27"/>
      <c r="RY325" s="27"/>
      <c r="RZ325" s="27"/>
      <c r="SA325" s="27"/>
      <c r="SB325" s="27"/>
      <c r="SC325" s="27"/>
      <c r="SD325" s="27"/>
      <c r="SE325" s="27"/>
      <c r="SF325" s="27"/>
      <c r="SG325" s="27"/>
      <c r="SH325" s="27"/>
      <c r="SI325" s="27"/>
      <c r="SJ325" s="27"/>
      <c r="SK325" s="27"/>
      <c r="SL325" s="27"/>
      <c r="SM325" s="27"/>
      <c r="SN325" s="27"/>
      <c r="SO325" s="27"/>
      <c r="SP325" s="27"/>
      <c r="SQ325" s="27"/>
      <c r="SR325" s="27"/>
      <c r="SS325" s="27"/>
      <c r="ST325" s="27"/>
      <c r="SU325" s="27"/>
      <c r="SV325" s="27"/>
      <c r="SW325" s="27"/>
      <c r="SX325" s="27"/>
      <c r="SY325" s="27"/>
      <c r="SZ325" s="27"/>
      <c r="TA325" s="27"/>
      <c r="TB325" s="27"/>
      <c r="TC325" s="27"/>
      <c r="TD325" s="27"/>
      <c r="TE325" s="27"/>
      <c r="TF325" s="27"/>
      <c r="TG325" s="27"/>
      <c r="TH325" s="27"/>
      <c r="TI325" s="27"/>
      <c r="TJ325" s="27"/>
      <c r="TK325" s="27"/>
      <c r="TL325" s="27"/>
      <c r="TM325" s="27"/>
      <c r="TN325" s="27"/>
      <c r="TO325" s="27"/>
      <c r="TP325" s="27"/>
      <c r="TQ325" s="27"/>
      <c r="TR325" s="27"/>
      <c r="TS325" s="27"/>
      <c r="TT325" s="27"/>
      <c r="TU325" s="27"/>
      <c r="TV325" s="27"/>
      <c r="TW325" s="27"/>
      <c r="TX325" s="27"/>
      <c r="TY325" s="27"/>
      <c r="TZ325" s="27"/>
      <c r="UA325" s="27"/>
      <c r="UB325" s="27"/>
      <c r="UC325" s="27"/>
      <c r="UD325" s="27"/>
      <c r="UE325" s="27"/>
      <c r="UF325" s="27"/>
      <c r="UG325" s="27"/>
      <c r="UH325" s="27"/>
      <c r="UI325" s="27"/>
      <c r="UJ325" s="27"/>
      <c r="UK325" s="27"/>
      <c r="UL325" s="27"/>
      <c r="UM325" s="27"/>
      <c r="UN325" s="27"/>
      <c r="UO325" s="27"/>
      <c r="UP325" s="27"/>
      <c r="UQ325" s="27"/>
      <c r="UR325" s="27"/>
      <c r="US325" s="27"/>
      <c r="UT325" s="27"/>
      <c r="UU325" s="27"/>
      <c r="UV325" s="27"/>
      <c r="UW325" s="27"/>
      <c r="UX325" s="27"/>
      <c r="UY325" s="27"/>
      <c r="UZ325" s="27"/>
      <c r="VA325" s="27"/>
      <c r="VB325" s="27"/>
      <c r="VC325" s="27"/>
      <c r="VD325" s="27"/>
      <c r="VE325" s="27"/>
      <c r="VF325" s="27"/>
      <c r="VG325" s="27"/>
      <c r="VH325" s="27"/>
      <c r="VI325" s="27"/>
      <c r="VJ325" s="27"/>
      <c r="VK325" s="27"/>
      <c r="VL325" s="27"/>
      <c r="VM325" s="27"/>
      <c r="VN325" s="27"/>
      <c r="VO325" s="27"/>
      <c r="VP325" s="27"/>
      <c r="VQ325" s="27"/>
      <c r="VR325" s="27"/>
      <c r="VS325" s="27"/>
      <c r="VT325" s="27"/>
      <c r="VU325" s="27"/>
      <c r="VV325" s="27"/>
      <c r="VW325" s="27"/>
      <c r="VX325" s="27"/>
      <c r="VY325" s="27"/>
      <c r="VZ325" s="27"/>
      <c r="WA325" s="27"/>
      <c r="WB325" s="27"/>
      <c r="WC325" s="27"/>
      <c r="WD325" s="27"/>
      <c r="WE325" s="27"/>
      <c r="WF325" s="27"/>
      <c r="WG325" s="27"/>
      <c r="WH325" s="27"/>
      <c r="WI325" s="27"/>
      <c r="WJ325" s="27"/>
      <c r="WK325" s="27"/>
      <c r="WL325" s="27"/>
      <c r="WM325" s="27"/>
      <c r="WN325" s="27"/>
      <c r="WO325" s="27"/>
      <c r="WP325" s="27"/>
      <c r="WQ325" s="27"/>
      <c r="WR325" s="27"/>
      <c r="WS325" s="27"/>
      <c r="WT325" s="27"/>
      <c r="WU325" s="27"/>
      <c r="WV325" s="27"/>
      <c r="WW325" s="27"/>
      <c r="WX325" s="27"/>
      <c r="WY325" s="27"/>
      <c r="WZ325" s="27"/>
      <c r="XA325" s="27"/>
      <c r="XB325" s="27"/>
      <c r="XC325" s="27"/>
      <c r="XD325" s="27"/>
      <c r="XE325" s="27"/>
      <c r="XF325" s="27"/>
      <c r="XG325" s="27"/>
      <c r="XH325" s="27"/>
      <c r="XI325" s="27"/>
      <c r="XJ325" s="27"/>
      <c r="XK325" s="27"/>
      <c r="XL325" s="27"/>
      <c r="XM325" s="27"/>
      <c r="XN325" s="27"/>
      <c r="XO325" s="27"/>
      <c r="XP325" s="27"/>
      <c r="XQ325" s="27"/>
      <c r="XR325" s="27"/>
      <c r="XS325" s="27"/>
      <c r="XT325" s="27"/>
      <c r="XU325" s="27"/>
      <c r="XV325" s="27"/>
      <c r="XW325" s="27"/>
      <c r="XX325" s="27"/>
      <c r="XY325" s="27"/>
      <c r="XZ325" s="27"/>
      <c r="YA325" s="27"/>
      <c r="YB325" s="27"/>
      <c r="YC325" s="27"/>
      <c r="YD325" s="27"/>
      <c r="YE325" s="27"/>
      <c r="YF325" s="27"/>
      <c r="YG325" s="27"/>
      <c r="YH325" s="27"/>
      <c r="YI325" s="27"/>
      <c r="YJ325" s="27"/>
      <c r="YK325" s="27"/>
      <c r="YL325" s="27"/>
      <c r="YM325" s="27"/>
      <c r="YN325" s="27"/>
      <c r="YO325" s="27"/>
      <c r="YP325" s="27"/>
      <c r="YQ325" s="27"/>
      <c r="YR325" s="27"/>
      <c r="YS325" s="27"/>
      <c r="YT325" s="27"/>
      <c r="YU325" s="27"/>
      <c r="YV325" s="27"/>
      <c r="YW325" s="27"/>
      <c r="YX325" s="27"/>
      <c r="YY325" s="27"/>
      <c r="YZ325" s="27"/>
      <c r="ZA325" s="27"/>
      <c r="ZB325" s="27"/>
      <c r="ZC325" s="27"/>
      <c r="ZD325" s="27"/>
      <c r="ZE325" s="27"/>
      <c r="ZF325" s="27"/>
      <c r="ZG325" s="27"/>
      <c r="ZH325" s="27"/>
      <c r="ZI325" s="27"/>
      <c r="ZJ325" s="27"/>
      <c r="ZK325" s="27"/>
      <c r="ZL325" s="27"/>
      <c r="ZM325" s="27"/>
      <c r="ZN325" s="27"/>
      <c r="ZO325" s="27"/>
      <c r="ZP325" s="27"/>
      <c r="ZQ325" s="27"/>
      <c r="ZR325" s="27"/>
      <c r="ZS325" s="27"/>
      <c r="ZT325" s="27"/>
      <c r="ZU325" s="27"/>
      <c r="ZV325" s="27"/>
      <c r="ZW325" s="27"/>
      <c r="ZX325" s="27"/>
      <c r="ZY325" s="27"/>
      <c r="ZZ325" s="27"/>
      <c r="AAA325" s="27"/>
      <c r="AAB325" s="27"/>
      <c r="AAC325" s="27"/>
      <c r="AAD325" s="27"/>
      <c r="AAE325" s="27"/>
      <c r="AAF325" s="27"/>
      <c r="AAG325" s="27"/>
      <c r="AAH325" s="27"/>
      <c r="AAI325" s="27"/>
      <c r="AAJ325" s="27"/>
      <c r="AAK325" s="27"/>
      <c r="AAL325" s="27"/>
      <c r="AAM325" s="27"/>
      <c r="AAN325" s="27"/>
      <c r="AAO325" s="27"/>
      <c r="AAP325" s="27"/>
      <c r="AAQ325" s="27"/>
      <c r="AAR325" s="27"/>
      <c r="AAS325" s="27"/>
      <c r="AAT325" s="27"/>
      <c r="AAU325" s="27"/>
      <c r="AAV325" s="27"/>
      <c r="AAW325" s="27"/>
      <c r="AAX325" s="27"/>
      <c r="AAY325" s="27"/>
      <c r="AAZ325" s="27"/>
      <c r="ABA325" s="27"/>
      <c r="ABB325" s="27"/>
      <c r="ABC325" s="27"/>
      <c r="ABD325" s="27"/>
      <c r="ABE325" s="27"/>
      <c r="ABF325" s="27"/>
      <c r="ABG325" s="27"/>
      <c r="ABH325" s="27"/>
      <c r="ABI325" s="27"/>
      <c r="ABJ325" s="27"/>
      <c r="ABK325" s="27"/>
      <c r="ABL325" s="27"/>
      <c r="ABM325" s="27"/>
      <c r="ABN325" s="27"/>
      <c r="ABO325" s="27"/>
      <c r="ABP325" s="27"/>
      <c r="ABQ325" s="27"/>
      <c r="ABR325" s="27"/>
      <c r="ABS325" s="27"/>
      <c r="ABT325" s="27"/>
      <c r="ABU325" s="27"/>
      <c r="ABV325" s="27"/>
      <c r="ABW325" s="27"/>
      <c r="ABX325" s="27"/>
      <c r="ABY325" s="27"/>
      <c r="ABZ325" s="27"/>
      <c r="ACA325" s="27"/>
      <c r="ACB325" s="27"/>
      <c r="ACC325" s="27"/>
      <c r="ACD325" s="27"/>
      <c r="ACE325" s="27"/>
      <c r="ACF325" s="27"/>
      <c r="ACG325" s="27"/>
      <c r="ACH325" s="27"/>
      <c r="ACI325" s="27"/>
      <c r="ACJ325" s="27"/>
      <c r="ACK325" s="27"/>
      <c r="ACL325" s="27"/>
      <c r="ACM325" s="27"/>
      <c r="ACN325" s="27"/>
      <c r="ACO325" s="27"/>
      <c r="ACP325" s="27"/>
      <c r="ACQ325" s="27"/>
      <c r="ACR325" s="27"/>
      <c r="ACS325" s="27"/>
      <c r="ACT325" s="27"/>
      <c r="ACU325" s="27"/>
      <c r="ACV325" s="27"/>
      <c r="ACW325" s="27"/>
      <c r="ACX325" s="27"/>
      <c r="ACY325" s="27"/>
      <c r="ACZ325" s="27"/>
      <c r="ADA325" s="27"/>
      <c r="ADB325" s="27"/>
      <c r="ADC325" s="27"/>
      <c r="ADD325" s="27"/>
      <c r="ADE325" s="27"/>
      <c r="ADF325" s="27"/>
      <c r="ADG325" s="27"/>
      <c r="ADH325" s="27"/>
      <c r="ADI325" s="27"/>
      <c r="ADJ325" s="27"/>
      <c r="ADK325" s="27"/>
      <c r="ADL325" s="27"/>
      <c r="ADM325" s="27"/>
      <c r="ADN325" s="27"/>
      <c r="ADO325" s="27"/>
      <c r="ADP325" s="27"/>
      <c r="ADQ325" s="27"/>
      <c r="ADR325" s="27"/>
      <c r="ADS325" s="27"/>
      <c r="ADT325" s="27"/>
      <c r="ADU325" s="27"/>
      <c r="ADV325" s="27"/>
      <c r="ADW325" s="27"/>
      <c r="ADX325" s="27"/>
      <c r="ADY325" s="27"/>
      <c r="ADZ325" s="27"/>
      <c r="AEA325" s="27"/>
      <c r="AEB325" s="27"/>
      <c r="AEC325" s="27"/>
      <c r="AED325" s="27"/>
      <c r="AEE325" s="27"/>
      <c r="AEF325" s="27"/>
      <c r="AEG325" s="27"/>
      <c r="AEH325" s="27"/>
      <c r="AEI325" s="27"/>
      <c r="AEJ325" s="27"/>
      <c r="AEK325" s="27"/>
      <c r="AEL325" s="27"/>
      <c r="AEM325" s="27"/>
      <c r="AEN325" s="27"/>
      <c r="AEO325" s="27"/>
      <c r="AEP325" s="27"/>
      <c r="AEQ325" s="27"/>
      <c r="AER325" s="27"/>
      <c r="AES325" s="27"/>
      <c r="AET325" s="27"/>
      <c r="AEU325" s="27"/>
      <c r="AEV325" s="27"/>
      <c r="AEW325" s="27"/>
      <c r="AEX325" s="27"/>
      <c r="AEY325" s="27"/>
      <c r="AEZ325" s="27"/>
      <c r="AFA325" s="27"/>
      <c r="AFB325" s="27"/>
      <c r="AFC325" s="27"/>
      <c r="AFD325" s="27"/>
      <c r="AFE325" s="27"/>
      <c r="AFF325" s="27"/>
      <c r="AFG325" s="27"/>
      <c r="AFH325" s="27"/>
      <c r="AFI325" s="27"/>
      <c r="AFJ325" s="27"/>
      <c r="AFK325" s="27"/>
      <c r="AFL325" s="27"/>
      <c r="AFM325" s="27"/>
      <c r="AFN325" s="27"/>
      <c r="AFO325" s="27"/>
      <c r="AFP325" s="27"/>
      <c r="AFQ325" s="27"/>
      <c r="AFR325" s="27"/>
      <c r="AFS325" s="27"/>
      <c r="AFT325" s="27"/>
      <c r="AFU325" s="27"/>
      <c r="AFV325" s="27"/>
      <c r="AFW325" s="27"/>
      <c r="AFX325" s="27"/>
      <c r="AFY325" s="27"/>
      <c r="AFZ325" s="27"/>
      <c r="AGA325" s="27"/>
      <c r="AGB325" s="27"/>
      <c r="AGC325" s="27"/>
      <c r="AGD325" s="27"/>
      <c r="AGE325" s="27"/>
      <c r="AGF325" s="27"/>
      <c r="AGG325" s="27"/>
      <c r="AGH325" s="27"/>
      <c r="AGI325" s="27"/>
      <c r="AGJ325" s="27"/>
      <c r="AGK325" s="27"/>
      <c r="AGL325" s="27"/>
      <c r="AGM325" s="27"/>
      <c r="AGN325" s="27"/>
      <c r="AGO325" s="27"/>
      <c r="AGP325" s="27"/>
      <c r="AGQ325" s="27"/>
      <c r="AGR325" s="27"/>
      <c r="AGS325" s="27"/>
      <c r="AGT325" s="27"/>
      <c r="AGU325" s="27"/>
      <c r="AGV325" s="27"/>
      <c r="AGW325" s="27"/>
      <c r="AGX325" s="27"/>
      <c r="AGY325" s="27"/>
      <c r="AGZ325" s="27"/>
      <c r="AHA325" s="27"/>
      <c r="AHB325" s="27"/>
      <c r="AHC325" s="27"/>
      <c r="AHD325" s="27"/>
      <c r="AHE325" s="27"/>
      <c r="AHF325" s="27"/>
      <c r="AHG325" s="27"/>
      <c r="AHH325" s="27"/>
      <c r="AHI325" s="27"/>
      <c r="AHJ325" s="27"/>
      <c r="AHK325" s="27"/>
      <c r="AHL325" s="27"/>
      <c r="AHM325" s="27"/>
      <c r="AHN325" s="27"/>
      <c r="AHO325" s="27"/>
      <c r="AHP325" s="27"/>
      <c r="AHQ325" s="27"/>
      <c r="AHR325" s="27"/>
      <c r="AHS325" s="27"/>
      <c r="AHT325" s="27"/>
      <c r="AHU325" s="27"/>
      <c r="AHV325" s="27"/>
      <c r="AHW325" s="27"/>
      <c r="AHX325" s="27"/>
      <c r="AHY325" s="27"/>
      <c r="AHZ325" s="27"/>
      <c r="AIA325" s="27"/>
      <c r="AIB325" s="27"/>
      <c r="AIC325" s="27"/>
      <c r="AID325" s="27"/>
      <c r="AIE325" s="27"/>
      <c r="AIF325" s="27"/>
      <c r="AIG325" s="27"/>
      <c r="AIH325" s="27"/>
      <c r="AII325" s="27"/>
      <c r="AIJ325" s="27"/>
      <c r="AIK325" s="27"/>
      <c r="AIL325" s="27"/>
      <c r="AIM325" s="27"/>
      <c r="AIN325" s="27"/>
      <c r="AIO325" s="27"/>
      <c r="AIP325" s="27"/>
      <c r="AIQ325" s="27"/>
      <c r="AIR325" s="27"/>
      <c r="AIS325" s="27"/>
      <c r="AIT325" s="27"/>
      <c r="AIU325" s="27"/>
      <c r="AIV325" s="27"/>
      <c r="AIW325" s="27"/>
      <c r="AIX325" s="27"/>
      <c r="AIY325" s="27"/>
      <c r="AIZ325" s="27"/>
      <c r="AJA325" s="27"/>
      <c r="AJB325" s="27"/>
      <c r="AJC325" s="27"/>
      <c r="AJD325" s="27"/>
      <c r="AJE325" s="27"/>
      <c r="AJF325" s="27"/>
      <c r="AJG325" s="27"/>
      <c r="AJH325" s="27"/>
      <c r="AJI325" s="27"/>
      <c r="AJJ325" s="27"/>
      <c r="AJK325" s="27"/>
      <c r="AJL325" s="27"/>
      <c r="AJM325" s="27"/>
      <c r="AJN325" s="27"/>
      <c r="AJO325" s="27"/>
      <c r="AJP325" s="27"/>
      <c r="AJQ325" s="27"/>
      <c r="AJR325" s="27"/>
      <c r="AJS325" s="27"/>
      <c r="AJT325" s="27"/>
      <c r="AJU325" s="27"/>
      <c r="AJV325" s="27"/>
      <c r="AJW325" s="27"/>
      <c r="AJX325" s="27"/>
      <c r="AJY325" s="27"/>
      <c r="AJZ325" s="27"/>
      <c r="AKA325" s="27"/>
      <c r="AKB325" s="27"/>
      <c r="AKC325" s="27"/>
      <c r="AKD325" s="27"/>
      <c r="AKE325" s="27"/>
      <c r="AKF325" s="27"/>
      <c r="AKG325" s="27"/>
      <c r="AKH325" s="27"/>
      <c r="AKI325" s="27"/>
      <c r="AKJ325" s="27"/>
      <c r="AKK325" s="27"/>
      <c r="AKL325" s="27"/>
      <c r="AKM325" s="27"/>
      <c r="AKN325" s="27"/>
      <c r="AKO325" s="27"/>
      <c r="AKP325" s="27"/>
      <c r="AKQ325" s="27"/>
      <c r="AKR325" s="27"/>
      <c r="AKS325" s="27"/>
      <c r="AKT325" s="27"/>
      <c r="AKU325" s="27"/>
      <c r="AKV325" s="27"/>
      <c r="AKW325" s="27"/>
      <c r="AKX325" s="27"/>
      <c r="AKY325" s="27"/>
      <c r="AKZ325" s="27"/>
      <c r="ALA325" s="27"/>
      <c r="ALB325" s="27"/>
      <c r="ALC325" s="27"/>
      <c r="ALD325" s="27"/>
      <c r="ALE325" s="27"/>
      <c r="ALF325" s="27"/>
      <c r="ALG325" s="27"/>
      <c r="ALH325" s="27"/>
      <c r="ALI325" s="27"/>
      <c r="ALJ325" s="27"/>
      <c r="ALK325" s="27"/>
      <c r="ALL325" s="27"/>
      <c r="ALM325" s="27"/>
      <c r="ALN325" s="27"/>
      <c r="ALO325" s="27"/>
      <c r="ALP325" s="27"/>
      <c r="ALQ325" s="27"/>
      <c r="ALR325" s="27"/>
      <c r="ALS325" s="27"/>
      <c r="ALT325" s="27"/>
      <c r="ALU325" s="27"/>
      <c r="ALV325" s="27"/>
      <c r="ALW325" s="27"/>
      <c r="ALX325" s="27"/>
      <c r="ALY325" s="27"/>
      <c r="ALZ325" s="27"/>
      <c r="AMA325" s="27"/>
      <c r="AMB325" s="27"/>
      <c r="AMC325" s="27"/>
      <c r="AMD325" s="27"/>
      <c r="AME325" s="27"/>
      <c r="AMF325" s="27"/>
      <c r="AMG325" s="27"/>
      <c r="AMH325" s="27"/>
    </row>
    <row r="326" spans="1:1022" s="28" customFormat="1" x14ac:dyDescent="0.2">
      <c r="A326" s="108"/>
      <c r="B326" s="57">
        <v>70250</v>
      </c>
      <c r="C326" s="23" t="s">
        <v>305</v>
      </c>
      <c r="D326" s="24" t="s">
        <v>13</v>
      </c>
      <c r="E326" s="25">
        <v>52</v>
      </c>
      <c r="F326" s="42">
        <v>125.81</v>
      </c>
      <c r="G326" s="42">
        <f t="shared" si="8"/>
        <v>155.22</v>
      </c>
      <c r="H326" s="42">
        <f t="shared" si="9"/>
        <v>8071.44</v>
      </c>
      <c r="I326" s="26">
        <v>124.949625</v>
      </c>
      <c r="J326" s="27"/>
      <c r="K326" s="43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  <c r="QQ326" s="27"/>
      <c r="QR326" s="27"/>
      <c r="QS326" s="27"/>
      <c r="QT326" s="27"/>
      <c r="QU326" s="27"/>
      <c r="QV326" s="27"/>
      <c r="QW326" s="27"/>
      <c r="QX326" s="27"/>
      <c r="QY326" s="27"/>
      <c r="QZ326" s="27"/>
      <c r="RA326" s="27"/>
      <c r="RB326" s="27"/>
      <c r="RC326" s="27"/>
      <c r="RD326" s="27"/>
      <c r="RE326" s="27"/>
      <c r="RF326" s="27"/>
      <c r="RG326" s="27"/>
      <c r="RH326" s="27"/>
      <c r="RI326" s="27"/>
      <c r="RJ326" s="27"/>
      <c r="RK326" s="27"/>
      <c r="RL326" s="27"/>
      <c r="RM326" s="27"/>
      <c r="RN326" s="27"/>
      <c r="RO326" s="27"/>
      <c r="RP326" s="27"/>
      <c r="RQ326" s="27"/>
      <c r="RR326" s="27"/>
      <c r="RS326" s="27"/>
      <c r="RT326" s="27"/>
      <c r="RU326" s="27"/>
      <c r="RV326" s="27"/>
      <c r="RW326" s="27"/>
      <c r="RX326" s="27"/>
      <c r="RY326" s="27"/>
      <c r="RZ326" s="27"/>
      <c r="SA326" s="27"/>
      <c r="SB326" s="27"/>
      <c r="SC326" s="27"/>
      <c r="SD326" s="27"/>
      <c r="SE326" s="27"/>
      <c r="SF326" s="27"/>
      <c r="SG326" s="27"/>
      <c r="SH326" s="27"/>
      <c r="SI326" s="27"/>
      <c r="SJ326" s="27"/>
      <c r="SK326" s="27"/>
      <c r="SL326" s="27"/>
      <c r="SM326" s="27"/>
      <c r="SN326" s="27"/>
      <c r="SO326" s="27"/>
      <c r="SP326" s="27"/>
      <c r="SQ326" s="27"/>
      <c r="SR326" s="27"/>
      <c r="SS326" s="27"/>
      <c r="ST326" s="27"/>
      <c r="SU326" s="27"/>
      <c r="SV326" s="27"/>
      <c r="SW326" s="27"/>
      <c r="SX326" s="27"/>
      <c r="SY326" s="27"/>
      <c r="SZ326" s="27"/>
      <c r="TA326" s="27"/>
      <c r="TB326" s="27"/>
      <c r="TC326" s="27"/>
      <c r="TD326" s="27"/>
      <c r="TE326" s="27"/>
      <c r="TF326" s="27"/>
      <c r="TG326" s="27"/>
      <c r="TH326" s="27"/>
      <c r="TI326" s="27"/>
      <c r="TJ326" s="27"/>
      <c r="TK326" s="27"/>
      <c r="TL326" s="27"/>
      <c r="TM326" s="27"/>
      <c r="TN326" s="27"/>
      <c r="TO326" s="27"/>
      <c r="TP326" s="27"/>
      <c r="TQ326" s="27"/>
      <c r="TR326" s="27"/>
      <c r="TS326" s="27"/>
      <c r="TT326" s="27"/>
      <c r="TU326" s="27"/>
      <c r="TV326" s="27"/>
      <c r="TW326" s="27"/>
      <c r="TX326" s="27"/>
      <c r="TY326" s="27"/>
      <c r="TZ326" s="27"/>
      <c r="UA326" s="27"/>
      <c r="UB326" s="27"/>
      <c r="UC326" s="27"/>
      <c r="UD326" s="27"/>
      <c r="UE326" s="27"/>
      <c r="UF326" s="27"/>
      <c r="UG326" s="27"/>
      <c r="UH326" s="27"/>
      <c r="UI326" s="27"/>
      <c r="UJ326" s="27"/>
      <c r="UK326" s="27"/>
      <c r="UL326" s="27"/>
      <c r="UM326" s="27"/>
      <c r="UN326" s="27"/>
      <c r="UO326" s="27"/>
      <c r="UP326" s="27"/>
      <c r="UQ326" s="27"/>
      <c r="UR326" s="27"/>
      <c r="US326" s="27"/>
      <c r="UT326" s="27"/>
      <c r="UU326" s="27"/>
      <c r="UV326" s="27"/>
      <c r="UW326" s="27"/>
      <c r="UX326" s="27"/>
      <c r="UY326" s="27"/>
      <c r="UZ326" s="27"/>
      <c r="VA326" s="27"/>
      <c r="VB326" s="27"/>
      <c r="VC326" s="27"/>
      <c r="VD326" s="27"/>
      <c r="VE326" s="27"/>
      <c r="VF326" s="27"/>
      <c r="VG326" s="27"/>
      <c r="VH326" s="27"/>
      <c r="VI326" s="27"/>
      <c r="VJ326" s="27"/>
      <c r="VK326" s="27"/>
      <c r="VL326" s="27"/>
      <c r="VM326" s="27"/>
      <c r="VN326" s="27"/>
      <c r="VO326" s="27"/>
      <c r="VP326" s="27"/>
      <c r="VQ326" s="27"/>
      <c r="VR326" s="27"/>
      <c r="VS326" s="27"/>
      <c r="VT326" s="27"/>
      <c r="VU326" s="27"/>
      <c r="VV326" s="27"/>
      <c r="VW326" s="27"/>
      <c r="VX326" s="27"/>
      <c r="VY326" s="27"/>
      <c r="VZ326" s="27"/>
      <c r="WA326" s="27"/>
      <c r="WB326" s="27"/>
      <c r="WC326" s="27"/>
      <c r="WD326" s="27"/>
      <c r="WE326" s="27"/>
      <c r="WF326" s="27"/>
      <c r="WG326" s="27"/>
      <c r="WH326" s="27"/>
      <c r="WI326" s="27"/>
      <c r="WJ326" s="27"/>
      <c r="WK326" s="27"/>
      <c r="WL326" s="27"/>
      <c r="WM326" s="27"/>
      <c r="WN326" s="27"/>
      <c r="WO326" s="27"/>
      <c r="WP326" s="27"/>
      <c r="WQ326" s="27"/>
      <c r="WR326" s="27"/>
      <c r="WS326" s="27"/>
      <c r="WT326" s="27"/>
      <c r="WU326" s="27"/>
      <c r="WV326" s="27"/>
      <c r="WW326" s="27"/>
      <c r="WX326" s="27"/>
      <c r="WY326" s="27"/>
      <c r="WZ326" s="27"/>
      <c r="XA326" s="27"/>
      <c r="XB326" s="27"/>
      <c r="XC326" s="27"/>
      <c r="XD326" s="27"/>
      <c r="XE326" s="27"/>
      <c r="XF326" s="27"/>
      <c r="XG326" s="27"/>
      <c r="XH326" s="27"/>
      <c r="XI326" s="27"/>
      <c r="XJ326" s="27"/>
      <c r="XK326" s="27"/>
      <c r="XL326" s="27"/>
      <c r="XM326" s="27"/>
      <c r="XN326" s="27"/>
      <c r="XO326" s="27"/>
      <c r="XP326" s="27"/>
      <c r="XQ326" s="27"/>
      <c r="XR326" s="27"/>
      <c r="XS326" s="27"/>
      <c r="XT326" s="27"/>
      <c r="XU326" s="27"/>
      <c r="XV326" s="27"/>
      <c r="XW326" s="27"/>
      <c r="XX326" s="27"/>
      <c r="XY326" s="27"/>
      <c r="XZ326" s="27"/>
      <c r="YA326" s="27"/>
      <c r="YB326" s="27"/>
      <c r="YC326" s="27"/>
      <c r="YD326" s="27"/>
      <c r="YE326" s="27"/>
      <c r="YF326" s="27"/>
      <c r="YG326" s="27"/>
      <c r="YH326" s="27"/>
      <c r="YI326" s="27"/>
      <c r="YJ326" s="27"/>
      <c r="YK326" s="27"/>
      <c r="YL326" s="27"/>
      <c r="YM326" s="27"/>
      <c r="YN326" s="27"/>
      <c r="YO326" s="27"/>
      <c r="YP326" s="27"/>
      <c r="YQ326" s="27"/>
      <c r="YR326" s="27"/>
      <c r="YS326" s="27"/>
      <c r="YT326" s="27"/>
      <c r="YU326" s="27"/>
      <c r="YV326" s="27"/>
      <c r="YW326" s="27"/>
      <c r="YX326" s="27"/>
      <c r="YY326" s="27"/>
      <c r="YZ326" s="27"/>
      <c r="ZA326" s="27"/>
      <c r="ZB326" s="27"/>
      <c r="ZC326" s="27"/>
      <c r="ZD326" s="27"/>
      <c r="ZE326" s="27"/>
      <c r="ZF326" s="27"/>
      <c r="ZG326" s="27"/>
      <c r="ZH326" s="27"/>
      <c r="ZI326" s="27"/>
      <c r="ZJ326" s="27"/>
      <c r="ZK326" s="27"/>
      <c r="ZL326" s="27"/>
      <c r="ZM326" s="27"/>
      <c r="ZN326" s="27"/>
      <c r="ZO326" s="27"/>
      <c r="ZP326" s="27"/>
      <c r="ZQ326" s="27"/>
      <c r="ZR326" s="27"/>
      <c r="ZS326" s="27"/>
      <c r="ZT326" s="27"/>
      <c r="ZU326" s="27"/>
      <c r="ZV326" s="27"/>
      <c r="ZW326" s="27"/>
      <c r="ZX326" s="27"/>
      <c r="ZY326" s="27"/>
      <c r="ZZ326" s="27"/>
      <c r="AAA326" s="27"/>
      <c r="AAB326" s="27"/>
      <c r="AAC326" s="27"/>
      <c r="AAD326" s="27"/>
      <c r="AAE326" s="27"/>
      <c r="AAF326" s="27"/>
      <c r="AAG326" s="27"/>
      <c r="AAH326" s="27"/>
      <c r="AAI326" s="27"/>
      <c r="AAJ326" s="27"/>
      <c r="AAK326" s="27"/>
      <c r="AAL326" s="27"/>
      <c r="AAM326" s="27"/>
      <c r="AAN326" s="27"/>
      <c r="AAO326" s="27"/>
      <c r="AAP326" s="27"/>
      <c r="AAQ326" s="27"/>
      <c r="AAR326" s="27"/>
      <c r="AAS326" s="27"/>
      <c r="AAT326" s="27"/>
      <c r="AAU326" s="27"/>
      <c r="AAV326" s="27"/>
      <c r="AAW326" s="27"/>
      <c r="AAX326" s="27"/>
      <c r="AAY326" s="27"/>
      <c r="AAZ326" s="27"/>
      <c r="ABA326" s="27"/>
      <c r="ABB326" s="27"/>
      <c r="ABC326" s="27"/>
      <c r="ABD326" s="27"/>
      <c r="ABE326" s="27"/>
      <c r="ABF326" s="27"/>
      <c r="ABG326" s="27"/>
      <c r="ABH326" s="27"/>
      <c r="ABI326" s="27"/>
      <c r="ABJ326" s="27"/>
      <c r="ABK326" s="27"/>
      <c r="ABL326" s="27"/>
      <c r="ABM326" s="27"/>
      <c r="ABN326" s="27"/>
      <c r="ABO326" s="27"/>
      <c r="ABP326" s="27"/>
      <c r="ABQ326" s="27"/>
      <c r="ABR326" s="27"/>
      <c r="ABS326" s="27"/>
      <c r="ABT326" s="27"/>
      <c r="ABU326" s="27"/>
      <c r="ABV326" s="27"/>
      <c r="ABW326" s="27"/>
      <c r="ABX326" s="27"/>
      <c r="ABY326" s="27"/>
      <c r="ABZ326" s="27"/>
      <c r="ACA326" s="27"/>
      <c r="ACB326" s="27"/>
      <c r="ACC326" s="27"/>
      <c r="ACD326" s="27"/>
      <c r="ACE326" s="27"/>
      <c r="ACF326" s="27"/>
      <c r="ACG326" s="27"/>
      <c r="ACH326" s="27"/>
      <c r="ACI326" s="27"/>
      <c r="ACJ326" s="27"/>
      <c r="ACK326" s="27"/>
      <c r="ACL326" s="27"/>
      <c r="ACM326" s="27"/>
      <c r="ACN326" s="27"/>
      <c r="ACO326" s="27"/>
      <c r="ACP326" s="27"/>
      <c r="ACQ326" s="27"/>
      <c r="ACR326" s="27"/>
      <c r="ACS326" s="27"/>
      <c r="ACT326" s="27"/>
      <c r="ACU326" s="27"/>
      <c r="ACV326" s="27"/>
      <c r="ACW326" s="27"/>
      <c r="ACX326" s="27"/>
      <c r="ACY326" s="27"/>
      <c r="ACZ326" s="27"/>
      <c r="ADA326" s="27"/>
      <c r="ADB326" s="27"/>
      <c r="ADC326" s="27"/>
      <c r="ADD326" s="27"/>
      <c r="ADE326" s="27"/>
      <c r="ADF326" s="27"/>
      <c r="ADG326" s="27"/>
      <c r="ADH326" s="27"/>
      <c r="ADI326" s="27"/>
      <c r="ADJ326" s="27"/>
      <c r="ADK326" s="27"/>
      <c r="ADL326" s="27"/>
      <c r="ADM326" s="27"/>
      <c r="ADN326" s="27"/>
      <c r="ADO326" s="27"/>
      <c r="ADP326" s="27"/>
      <c r="ADQ326" s="27"/>
      <c r="ADR326" s="27"/>
      <c r="ADS326" s="27"/>
      <c r="ADT326" s="27"/>
      <c r="ADU326" s="27"/>
      <c r="ADV326" s="27"/>
      <c r="ADW326" s="27"/>
      <c r="ADX326" s="27"/>
      <c r="ADY326" s="27"/>
      <c r="ADZ326" s="27"/>
      <c r="AEA326" s="27"/>
      <c r="AEB326" s="27"/>
      <c r="AEC326" s="27"/>
      <c r="AED326" s="27"/>
      <c r="AEE326" s="27"/>
      <c r="AEF326" s="27"/>
      <c r="AEG326" s="27"/>
      <c r="AEH326" s="27"/>
      <c r="AEI326" s="27"/>
      <c r="AEJ326" s="27"/>
      <c r="AEK326" s="27"/>
      <c r="AEL326" s="27"/>
      <c r="AEM326" s="27"/>
      <c r="AEN326" s="27"/>
      <c r="AEO326" s="27"/>
      <c r="AEP326" s="27"/>
      <c r="AEQ326" s="27"/>
      <c r="AER326" s="27"/>
      <c r="AES326" s="27"/>
      <c r="AET326" s="27"/>
      <c r="AEU326" s="27"/>
      <c r="AEV326" s="27"/>
      <c r="AEW326" s="27"/>
      <c r="AEX326" s="27"/>
      <c r="AEY326" s="27"/>
      <c r="AEZ326" s="27"/>
      <c r="AFA326" s="27"/>
      <c r="AFB326" s="27"/>
      <c r="AFC326" s="27"/>
      <c r="AFD326" s="27"/>
      <c r="AFE326" s="27"/>
      <c r="AFF326" s="27"/>
      <c r="AFG326" s="27"/>
      <c r="AFH326" s="27"/>
      <c r="AFI326" s="27"/>
      <c r="AFJ326" s="27"/>
      <c r="AFK326" s="27"/>
      <c r="AFL326" s="27"/>
      <c r="AFM326" s="27"/>
      <c r="AFN326" s="27"/>
      <c r="AFO326" s="27"/>
      <c r="AFP326" s="27"/>
      <c r="AFQ326" s="27"/>
      <c r="AFR326" s="27"/>
      <c r="AFS326" s="27"/>
      <c r="AFT326" s="27"/>
      <c r="AFU326" s="27"/>
      <c r="AFV326" s="27"/>
      <c r="AFW326" s="27"/>
      <c r="AFX326" s="27"/>
      <c r="AFY326" s="27"/>
      <c r="AFZ326" s="27"/>
      <c r="AGA326" s="27"/>
      <c r="AGB326" s="27"/>
      <c r="AGC326" s="27"/>
      <c r="AGD326" s="27"/>
      <c r="AGE326" s="27"/>
      <c r="AGF326" s="27"/>
      <c r="AGG326" s="27"/>
      <c r="AGH326" s="27"/>
      <c r="AGI326" s="27"/>
      <c r="AGJ326" s="27"/>
      <c r="AGK326" s="27"/>
      <c r="AGL326" s="27"/>
      <c r="AGM326" s="27"/>
      <c r="AGN326" s="27"/>
      <c r="AGO326" s="27"/>
      <c r="AGP326" s="27"/>
      <c r="AGQ326" s="27"/>
      <c r="AGR326" s="27"/>
      <c r="AGS326" s="27"/>
      <c r="AGT326" s="27"/>
      <c r="AGU326" s="27"/>
      <c r="AGV326" s="27"/>
      <c r="AGW326" s="27"/>
      <c r="AGX326" s="27"/>
      <c r="AGY326" s="27"/>
      <c r="AGZ326" s="27"/>
      <c r="AHA326" s="27"/>
      <c r="AHB326" s="27"/>
      <c r="AHC326" s="27"/>
      <c r="AHD326" s="27"/>
      <c r="AHE326" s="27"/>
      <c r="AHF326" s="27"/>
      <c r="AHG326" s="27"/>
      <c r="AHH326" s="27"/>
      <c r="AHI326" s="27"/>
      <c r="AHJ326" s="27"/>
      <c r="AHK326" s="27"/>
      <c r="AHL326" s="27"/>
      <c r="AHM326" s="27"/>
      <c r="AHN326" s="27"/>
      <c r="AHO326" s="27"/>
      <c r="AHP326" s="27"/>
      <c r="AHQ326" s="27"/>
      <c r="AHR326" s="27"/>
      <c r="AHS326" s="27"/>
      <c r="AHT326" s="27"/>
      <c r="AHU326" s="27"/>
      <c r="AHV326" s="27"/>
      <c r="AHW326" s="27"/>
      <c r="AHX326" s="27"/>
      <c r="AHY326" s="27"/>
      <c r="AHZ326" s="27"/>
      <c r="AIA326" s="27"/>
      <c r="AIB326" s="27"/>
      <c r="AIC326" s="27"/>
      <c r="AID326" s="27"/>
      <c r="AIE326" s="27"/>
      <c r="AIF326" s="27"/>
      <c r="AIG326" s="27"/>
      <c r="AIH326" s="27"/>
      <c r="AII326" s="27"/>
      <c r="AIJ326" s="27"/>
      <c r="AIK326" s="27"/>
      <c r="AIL326" s="27"/>
      <c r="AIM326" s="27"/>
      <c r="AIN326" s="27"/>
      <c r="AIO326" s="27"/>
      <c r="AIP326" s="27"/>
      <c r="AIQ326" s="27"/>
      <c r="AIR326" s="27"/>
      <c r="AIS326" s="27"/>
      <c r="AIT326" s="27"/>
      <c r="AIU326" s="27"/>
      <c r="AIV326" s="27"/>
      <c r="AIW326" s="27"/>
      <c r="AIX326" s="27"/>
      <c r="AIY326" s="27"/>
      <c r="AIZ326" s="27"/>
      <c r="AJA326" s="27"/>
      <c r="AJB326" s="27"/>
      <c r="AJC326" s="27"/>
      <c r="AJD326" s="27"/>
      <c r="AJE326" s="27"/>
      <c r="AJF326" s="27"/>
      <c r="AJG326" s="27"/>
      <c r="AJH326" s="27"/>
      <c r="AJI326" s="27"/>
      <c r="AJJ326" s="27"/>
      <c r="AJK326" s="27"/>
      <c r="AJL326" s="27"/>
      <c r="AJM326" s="27"/>
      <c r="AJN326" s="27"/>
      <c r="AJO326" s="27"/>
      <c r="AJP326" s="27"/>
      <c r="AJQ326" s="27"/>
      <c r="AJR326" s="27"/>
      <c r="AJS326" s="27"/>
      <c r="AJT326" s="27"/>
      <c r="AJU326" s="27"/>
      <c r="AJV326" s="27"/>
      <c r="AJW326" s="27"/>
      <c r="AJX326" s="27"/>
      <c r="AJY326" s="27"/>
      <c r="AJZ326" s="27"/>
      <c r="AKA326" s="27"/>
      <c r="AKB326" s="27"/>
      <c r="AKC326" s="27"/>
      <c r="AKD326" s="27"/>
      <c r="AKE326" s="27"/>
      <c r="AKF326" s="27"/>
      <c r="AKG326" s="27"/>
      <c r="AKH326" s="27"/>
      <c r="AKI326" s="27"/>
      <c r="AKJ326" s="27"/>
      <c r="AKK326" s="27"/>
      <c r="AKL326" s="27"/>
      <c r="AKM326" s="27"/>
      <c r="AKN326" s="27"/>
      <c r="AKO326" s="27"/>
      <c r="AKP326" s="27"/>
      <c r="AKQ326" s="27"/>
      <c r="AKR326" s="27"/>
      <c r="AKS326" s="27"/>
      <c r="AKT326" s="27"/>
      <c r="AKU326" s="27"/>
      <c r="AKV326" s="27"/>
      <c r="AKW326" s="27"/>
      <c r="AKX326" s="27"/>
      <c r="AKY326" s="27"/>
      <c r="AKZ326" s="27"/>
      <c r="ALA326" s="27"/>
      <c r="ALB326" s="27"/>
      <c r="ALC326" s="27"/>
      <c r="ALD326" s="27"/>
      <c r="ALE326" s="27"/>
      <c r="ALF326" s="27"/>
      <c r="ALG326" s="27"/>
      <c r="ALH326" s="27"/>
      <c r="ALI326" s="27"/>
      <c r="ALJ326" s="27"/>
      <c r="ALK326" s="27"/>
      <c r="ALL326" s="27"/>
      <c r="ALM326" s="27"/>
      <c r="ALN326" s="27"/>
      <c r="ALO326" s="27"/>
      <c r="ALP326" s="27"/>
      <c r="ALQ326" s="27"/>
      <c r="ALR326" s="27"/>
      <c r="ALS326" s="27"/>
      <c r="ALT326" s="27"/>
      <c r="ALU326" s="27"/>
      <c r="ALV326" s="27"/>
      <c r="ALW326" s="27"/>
      <c r="ALX326" s="27"/>
      <c r="ALY326" s="27"/>
      <c r="ALZ326" s="27"/>
      <c r="AMA326" s="27"/>
      <c r="AMB326" s="27"/>
      <c r="AMC326" s="27"/>
      <c r="AMD326" s="27"/>
      <c r="AME326" s="27"/>
      <c r="AMF326" s="27"/>
      <c r="AMG326" s="27"/>
      <c r="AMH326" s="27"/>
    </row>
    <row r="327" spans="1:1022" s="28" customFormat="1" x14ac:dyDescent="0.2">
      <c r="A327" s="108"/>
      <c r="B327" s="57">
        <v>70251</v>
      </c>
      <c r="C327" s="23" t="s">
        <v>306</v>
      </c>
      <c r="D327" s="24" t="s">
        <v>13</v>
      </c>
      <c r="E327" s="25">
        <v>10</v>
      </c>
      <c r="F327" s="42">
        <v>241.16</v>
      </c>
      <c r="G327" s="42">
        <f t="shared" si="8"/>
        <v>297.54000000000002</v>
      </c>
      <c r="H327" s="42">
        <f t="shared" si="9"/>
        <v>2975.4</v>
      </c>
      <c r="I327" s="26">
        <v>222.970125</v>
      </c>
      <c r="J327" s="27"/>
      <c r="K327" s="43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27"/>
      <c r="RB327" s="27"/>
      <c r="RC327" s="27"/>
      <c r="RD327" s="27"/>
      <c r="RE327" s="27"/>
      <c r="RF327" s="27"/>
      <c r="RG327" s="27"/>
      <c r="RH327" s="27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27"/>
      <c r="RU327" s="27"/>
      <c r="RV327" s="27"/>
      <c r="RW327" s="27"/>
      <c r="RX327" s="27"/>
      <c r="RY327" s="27"/>
      <c r="RZ327" s="27"/>
      <c r="SA327" s="27"/>
      <c r="SB327" s="27"/>
      <c r="SC327" s="27"/>
      <c r="SD327" s="27"/>
      <c r="SE327" s="27"/>
      <c r="SF327" s="27"/>
      <c r="SG327" s="27"/>
      <c r="SH327" s="27"/>
      <c r="SI327" s="27"/>
      <c r="SJ327" s="27"/>
      <c r="SK327" s="27"/>
      <c r="SL327" s="27"/>
      <c r="SM327" s="27"/>
      <c r="SN327" s="27"/>
      <c r="SO327" s="27"/>
      <c r="SP327" s="27"/>
      <c r="SQ327" s="27"/>
      <c r="SR327" s="27"/>
      <c r="SS327" s="27"/>
      <c r="ST327" s="27"/>
      <c r="SU327" s="27"/>
      <c r="SV327" s="27"/>
      <c r="SW327" s="27"/>
      <c r="SX327" s="27"/>
      <c r="SY327" s="27"/>
      <c r="SZ327" s="27"/>
      <c r="TA327" s="27"/>
      <c r="TB327" s="27"/>
      <c r="TC327" s="27"/>
      <c r="TD327" s="27"/>
      <c r="TE327" s="27"/>
      <c r="TF327" s="27"/>
      <c r="TG327" s="27"/>
      <c r="TH327" s="27"/>
      <c r="TI327" s="27"/>
      <c r="TJ327" s="27"/>
      <c r="TK327" s="27"/>
      <c r="TL327" s="27"/>
      <c r="TM327" s="27"/>
      <c r="TN327" s="27"/>
      <c r="TO327" s="27"/>
      <c r="TP327" s="27"/>
      <c r="TQ327" s="27"/>
      <c r="TR327" s="27"/>
      <c r="TS327" s="27"/>
      <c r="TT327" s="27"/>
      <c r="TU327" s="27"/>
      <c r="TV327" s="27"/>
      <c r="TW327" s="27"/>
      <c r="TX327" s="27"/>
      <c r="TY327" s="27"/>
      <c r="TZ327" s="27"/>
      <c r="UA327" s="27"/>
      <c r="UB327" s="27"/>
      <c r="UC327" s="27"/>
      <c r="UD327" s="27"/>
      <c r="UE327" s="27"/>
      <c r="UF327" s="27"/>
      <c r="UG327" s="27"/>
      <c r="UH327" s="27"/>
      <c r="UI327" s="27"/>
      <c r="UJ327" s="27"/>
      <c r="UK327" s="27"/>
      <c r="UL327" s="27"/>
      <c r="UM327" s="27"/>
      <c r="UN327" s="27"/>
      <c r="UO327" s="27"/>
      <c r="UP327" s="27"/>
      <c r="UQ327" s="27"/>
      <c r="UR327" s="27"/>
      <c r="US327" s="27"/>
      <c r="UT327" s="27"/>
      <c r="UU327" s="27"/>
      <c r="UV327" s="27"/>
      <c r="UW327" s="27"/>
      <c r="UX327" s="27"/>
      <c r="UY327" s="27"/>
      <c r="UZ327" s="27"/>
      <c r="VA327" s="27"/>
      <c r="VB327" s="27"/>
      <c r="VC327" s="27"/>
      <c r="VD327" s="27"/>
      <c r="VE327" s="27"/>
      <c r="VF327" s="27"/>
      <c r="VG327" s="27"/>
      <c r="VH327" s="27"/>
      <c r="VI327" s="27"/>
      <c r="VJ327" s="27"/>
      <c r="VK327" s="27"/>
      <c r="VL327" s="27"/>
      <c r="VM327" s="27"/>
      <c r="VN327" s="27"/>
      <c r="VO327" s="27"/>
      <c r="VP327" s="27"/>
      <c r="VQ327" s="27"/>
      <c r="VR327" s="27"/>
      <c r="VS327" s="27"/>
      <c r="VT327" s="27"/>
      <c r="VU327" s="27"/>
      <c r="VV327" s="27"/>
      <c r="VW327" s="27"/>
      <c r="VX327" s="27"/>
      <c r="VY327" s="27"/>
      <c r="VZ327" s="27"/>
      <c r="WA327" s="27"/>
      <c r="WB327" s="27"/>
      <c r="WC327" s="27"/>
      <c r="WD327" s="27"/>
      <c r="WE327" s="27"/>
      <c r="WF327" s="27"/>
      <c r="WG327" s="27"/>
      <c r="WH327" s="27"/>
      <c r="WI327" s="27"/>
      <c r="WJ327" s="27"/>
      <c r="WK327" s="27"/>
      <c r="WL327" s="27"/>
      <c r="WM327" s="27"/>
      <c r="WN327" s="27"/>
      <c r="WO327" s="27"/>
      <c r="WP327" s="27"/>
      <c r="WQ327" s="27"/>
      <c r="WR327" s="27"/>
      <c r="WS327" s="27"/>
      <c r="WT327" s="27"/>
      <c r="WU327" s="27"/>
      <c r="WV327" s="27"/>
      <c r="WW327" s="27"/>
      <c r="WX327" s="27"/>
      <c r="WY327" s="27"/>
      <c r="WZ327" s="27"/>
      <c r="XA327" s="27"/>
      <c r="XB327" s="27"/>
      <c r="XC327" s="27"/>
      <c r="XD327" s="27"/>
      <c r="XE327" s="27"/>
      <c r="XF327" s="27"/>
      <c r="XG327" s="27"/>
      <c r="XH327" s="27"/>
      <c r="XI327" s="27"/>
      <c r="XJ327" s="27"/>
      <c r="XK327" s="27"/>
      <c r="XL327" s="27"/>
      <c r="XM327" s="27"/>
      <c r="XN327" s="27"/>
      <c r="XO327" s="27"/>
      <c r="XP327" s="27"/>
      <c r="XQ327" s="27"/>
      <c r="XR327" s="27"/>
      <c r="XS327" s="27"/>
      <c r="XT327" s="27"/>
      <c r="XU327" s="27"/>
      <c r="XV327" s="27"/>
      <c r="XW327" s="27"/>
      <c r="XX327" s="27"/>
      <c r="XY327" s="27"/>
      <c r="XZ327" s="27"/>
      <c r="YA327" s="27"/>
      <c r="YB327" s="27"/>
      <c r="YC327" s="27"/>
      <c r="YD327" s="27"/>
      <c r="YE327" s="27"/>
      <c r="YF327" s="27"/>
      <c r="YG327" s="27"/>
      <c r="YH327" s="27"/>
      <c r="YI327" s="27"/>
      <c r="YJ327" s="27"/>
      <c r="YK327" s="27"/>
      <c r="YL327" s="27"/>
      <c r="YM327" s="27"/>
      <c r="YN327" s="27"/>
      <c r="YO327" s="27"/>
      <c r="YP327" s="27"/>
      <c r="YQ327" s="27"/>
      <c r="YR327" s="27"/>
      <c r="YS327" s="27"/>
      <c r="YT327" s="27"/>
      <c r="YU327" s="27"/>
      <c r="YV327" s="27"/>
      <c r="YW327" s="27"/>
      <c r="YX327" s="27"/>
      <c r="YY327" s="27"/>
      <c r="YZ327" s="27"/>
      <c r="ZA327" s="27"/>
      <c r="ZB327" s="27"/>
      <c r="ZC327" s="27"/>
      <c r="ZD327" s="27"/>
      <c r="ZE327" s="27"/>
      <c r="ZF327" s="27"/>
      <c r="ZG327" s="27"/>
      <c r="ZH327" s="27"/>
      <c r="ZI327" s="27"/>
      <c r="ZJ327" s="27"/>
      <c r="ZK327" s="27"/>
      <c r="ZL327" s="27"/>
      <c r="ZM327" s="27"/>
      <c r="ZN327" s="27"/>
      <c r="ZO327" s="27"/>
      <c r="ZP327" s="27"/>
      <c r="ZQ327" s="27"/>
      <c r="ZR327" s="27"/>
      <c r="ZS327" s="27"/>
      <c r="ZT327" s="27"/>
      <c r="ZU327" s="27"/>
      <c r="ZV327" s="27"/>
      <c r="ZW327" s="27"/>
      <c r="ZX327" s="27"/>
      <c r="ZY327" s="27"/>
      <c r="ZZ327" s="27"/>
      <c r="AAA327" s="27"/>
      <c r="AAB327" s="27"/>
      <c r="AAC327" s="27"/>
      <c r="AAD327" s="27"/>
      <c r="AAE327" s="27"/>
      <c r="AAF327" s="27"/>
      <c r="AAG327" s="27"/>
      <c r="AAH327" s="27"/>
      <c r="AAI327" s="27"/>
      <c r="AAJ327" s="27"/>
      <c r="AAK327" s="27"/>
      <c r="AAL327" s="27"/>
      <c r="AAM327" s="27"/>
      <c r="AAN327" s="27"/>
      <c r="AAO327" s="27"/>
      <c r="AAP327" s="27"/>
      <c r="AAQ327" s="27"/>
      <c r="AAR327" s="27"/>
      <c r="AAS327" s="27"/>
      <c r="AAT327" s="27"/>
      <c r="AAU327" s="27"/>
      <c r="AAV327" s="27"/>
      <c r="AAW327" s="27"/>
      <c r="AAX327" s="27"/>
      <c r="AAY327" s="27"/>
      <c r="AAZ327" s="27"/>
      <c r="ABA327" s="27"/>
      <c r="ABB327" s="27"/>
      <c r="ABC327" s="27"/>
      <c r="ABD327" s="27"/>
      <c r="ABE327" s="27"/>
      <c r="ABF327" s="27"/>
      <c r="ABG327" s="27"/>
      <c r="ABH327" s="27"/>
      <c r="ABI327" s="27"/>
      <c r="ABJ327" s="27"/>
      <c r="ABK327" s="27"/>
      <c r="ABL327" s="27"/>
      <c r="ABM327" s="27"/>
      <c r="ABN327" s="27"/>
      <c r="ABO327" s="27"/>
      <c r="ABP327" s="27"/>
      <c r="ABQ327" s="27"/>
      <c r="ABR327" s="27"/>
      <c r="ABS327" s="27"/>
      <c r="ABT327" s="27"/>
      <c r="ABU327" s="27"/>
      <c r="ABV327" s="27"/>
      <c r="ABW327" s="27"/>
      <c r="ABX327" s="27"/>
      <c r="ABY327" s="27"/>
      <c r="ABZ327" s="27"/>
      <c r="ACA327" s="27"/>
      <c r="ACB327" s="27"/>
      <c r="ACC327" s="27"/>
      <c r="ACD327" s="27"/>
      <c r="ACE327" s="27"/>
      <c r="ACF327" s="27"/>
      <c r="ACG327" s="27"/>
      <c r="ACH327" s="27"/>
      <c r="ACI327" s="27"/>
      <c r="ACJ327" s="27"/>
      <c r="ACK327" s="27"/>
      <c r="ACL327" s="27"/>
      <c r="ACM327" s="27"/>
      <c r="ACN327" s="27"/>
      <c r="ACO327" s="27"/>
      <c r="ACP327" s="27"/>
      <c r="ACQ327" s="27"/>
      <c r="ACR327" s="27"/>
      <c r="ACS327" s="27"/>
      <c r="ACT327" s="27"/>
      <c r="ACU327" s="27"/>
      <c r="ACV327" s="27"/>
      <c r="ACW327" s="27"/>
      <c r="ACX327" s="27"/>
      <c r="ACY327" s="27"/>
      <c r="ACZ327" s="27"/>
      <c r="ADA327" s="27"/>
      <c r="ADB327" s="27"/>
      <c r="ADC327" s="27"/>
      <c r="ADD327" s="27"/>
      <c r="ADE327" s="27"/>
      <c r="ADF327" s="27"/>
      <c r="ADG327" s="27"/>
      <c r="ADH327" s="27"/>
      <c r="ADI327" s="27"/>
      <c r="ADJ327" s="27"/>
      <c r="ADK327" s="27"/>
      <c r="ADL327" s="27"/>
      <c r="ADM327" s="27"/>
      <c r="ADN327" s="27"/>
      <c r="ADO327" s="27"/>
      <c r="ADP327" s="27"/>
      <c r="ADQ327" s="27"/>
      <c r="ADR327" s="27"/>
      <c r="ADS327" s="27"/>
      <c r="ADT327" s="27"/>
      <c r="ADU327" s="27"/>
      <c r="ADV327" s="27"/>
      <c r="ADW327" s="27"/>
      <c r="ADX327" s="27"/>
      <c r="ADY327" s="27"/>
      <c r="ADZ327" s="27"/>
      <c r="AEA327" s="27"/>
      <c r="AEB327" s="27"/>
      <c r="AEC327" s="27"/>
      <c r="AED327" s="27"/>
      <c r="AEE327" s="27"/>
      <c r="AEF327" s="27"/>
      <c r="AEG327" s="27"/>
      <c r="AEH327" s="27"/>
      <c r="AEI327" s="27"/>
      <c r="AEJ327" s="27"/>
      <c r="AEK327" s="27"/>
      <c r="AEL327" s="27"/>
      <c r="AEM327" s="27"/>
      <c r="AEN327" s="27"/>
      <c r="AEO327" s="27"/>
      <c r="AEP327" s="27"/>
      <c r="AEQ327" s="27"/>
      <c r="AER327" s="27"/>
      <c r="AES327" s="27"/>
      <c r="AET327" s="27"/>
      <c r="AEU327" s="27"/>
      <c r="AEV327" s="27"/>
      <c r="AEW327" s="27"/>
      <c r="AEX327" s="27"/>
      <c r="AEY327" s="27"/>
      <c r="AEZ327" s="27"/>
      <c r="AFA327" s="27"/>
      <c r="AFB327" s="27"/>
      <c r="AFC327" s="27"/>
      <c r="AFD327" s="27"/>
      <c r="AFE327" s="27"/>
      <c r="AFF327" s="27"/>
      <c r="AFG327" s="27"/>
      <c r="AFH327" s="27"/>
      <c r="AFI327" s="27"/>
      <c r="AFJ327" s="27"/>
      <c r="AFK327" s="27"/>
      <c r="AFL327" s="27"/>
      <c r="AFM327" s="27"/>
      <c r="AFN327" s="27"/>
      <c r="AFO327" s="27"/>
      <c r="AFP327" s="27"/>
      <c r="AFQ327" s="27"/>
      <c r="AFR327" s="27"/>
      <c r="AFS327" s="27"/>
      <c r="AFT327" s="27"/>
      <c r="AFU327" s="27"/>
      <c r="AFV327" s="27"/>
      <c r="AFW327" s="27"/>
      <c r="AFX327" s="27"/>
      <c r="AFY327" s="27"/>
      <c r="AFZ327" s="27"/>
      <c r="AGA327" s="27"/>
      <c r="AGB327" s="27"/>
      <c r="AGC327" s="27"/>
      <c r="AGD327" s="27"/>
      <c r="AGE327" s="27"/>
      <c r="AGF327" s="27"/>
      <c r="AGG327" s="27"/>
      <c r="AGH327" s="27"/>
      <c r="AGI327" s="27"/>
      <c r="AGJ327" s="27"/>
      <c r="AGK327" s="27"/>
      <c r="AGL327" s="27"/>
      <c r="AGM327" s="27"/>
      <c r="AGN327" s="27"/>
      <c r="AGO327" s="27"/>
      <c r="AGP327" s="27"/>
      <c r="AGQ327" s="27"/>
      <c r="AGR327" s="27"/>
      <c r="AGS327" s="27"/>
      <c r="AGT327" s="27"/>
      <c r="AGU327" s="27"/>
      <c r="AGV327" s="27"/>
      <c r="AGW327" s="27"/>
      <c r="AGX327" s="27"/>
      <c r="AGY327" s="27"/>
      <c r="AGZ327" s="27"/>
      <c r="AHA327" s="27"/>
      <c r="AHB327" s="27"/>
      <c r="AHC327" s="27"/>
      <c r="AHD327" s="27"/>
      <c r="AHE327" s="27"/>
      <c r="AHF327" s="27"/>
      <c r="AHG327" s="27"/>
      <c r="AHH327" s="27"/>
      <c r="AHI327" s="27"/>
      <c r="AHJ327" s="27"/>
      <c r="AHK327" s="27"/>
      <c r="AHL327" s="27"/>
      <c r="AHM327" s="27"/>
      <c r="AHN327" s="27"/>
      <c r="AHO327" s="27"/>
      <c r="AHP327" s="27"/>
      <c r="AHQ327" s="27"/>
      <c r="AHR327" s="27"/>
      <c r="AHS327" s="27"/>
      <c r="AHT327" s="27"/>
      <c r="AHU327" s="27"/>
      <c r="AHV327" s="27"/>
      <c r="AHW327" s="27"/>
      <c r="AHX327" s="27"/>
      <c r="AHY327" s="27"/>
      <c r="AHZ327" s="27"/>
      <c r="AIA327" s="27"/>
      <c r="AIB327" s="27"/>
      <c r="AIC327" s="27"/>
      <c r="AID327" s="27"/>
      <c r="AIE327" s="27"/>
      <c r="AIF327" s="27"/>
      <c r="AIG327" s="27"/>
      <c r="AIH327" s="27"/>
      <c r="AII327" s="27"/>
      <c r="AIJ327" s="27"/>
      <c r="AIK327" s="27"/>
      <c r="AIL327" s="27"/>
      <c r="AIM327" s="27"/>
      <c r="AIN327" s="27"/>
      <c r="AIO327" s="27"/>
      <c r="AIP327" s="27"/>
      <c r="AIQ327" s="27"/>
      <c r="AIR327" s="27"/>
      <c r="AIS327" s="27"/>
      <c r="AIT327" s="27"/>
      <c r="AIU327" s="27"/>
      <c r="AIV327" s="27"/>
      <c r="AIW327" s="27"/>
      <c r="AIX327" s="27"/>
      <c r="AIY327" s="27"/>
      <c r="AIZ327" s="27"/>
      <c r="AJA327" s="27"/>
      <c r="AJB327" s="27"/>
      <c r="AJC327" s="27"/>
      <c r="AJD327" s="27"/>
      <c r="AJE327" s="27"/>
      <c r="AJF327" s="27"/>
      <c r="AJG327" s="27"/>
      <c r="AJH327" s="27"/>
      <c r="AJI327" s="27"/>
      <c r="AJJ327" s="27"/>
      <c r="AJK327" s="27"/>
      <c r="AJL327" s="27"/>
      <c r="AJM327" s="27"/>
      <c r="AJN327" s="27"/>
      <c r="AJO327" s="27"/>
      <c r="AJP327" s="27"/>
      <c r="AJQ327" s="27"/>
      <c r="AJR327" s="27"/>
      <c r="AJS327" s="27"/>
      <c r="AJT327" s="27"/>
      <c r="AJU327" s="27"/>
      <c r="AJV327" s="27"/>
      <c r="AJW327" s="27"/>
      <c r="AJX327" s="27"/>
      <c r="AJY327" s="27"/>
      <c r="AJZ327" s="27"/>
      <c r="AKA327" s="27"/>
      <c r="AKB327" s="27"/>
      <c r="AKC327" s="27"/>
      <c r="AKD327" s="27"/>
      <c r="AKE327" s="27"/>
      <c r="AKF327" s="27"/>
      <c r="AKG327" s="27"/>
      <c r="AKH327" s="27"/>
      <c r="AKI327" s="27"/>
      <c r="AKJ327" s="27"/>
      <c r="AKK327" s="27"/>
      <c r="AKL327" s="27"/>
      <c r="AKM327" s="27"/>
      <c r="AKN327" s="27"/>
      <c r="AKO327" s="27"/>
      <c r="AKP327" s="27"/>
      <c r="AKQ327" s="27"/>
      <c r="AKR327" s="27"/>
      <c r="AKS327" s="27"/>
      <c r="AKT327" s="27"/>
      <c r="AKU327" s="27"/>
      <c r="AKV327" s="27"/>
      <c r="AKW327" s="27"/>
      <c r="AKX327" s="27"/>
      <c r="AKY327" s="27"/>
      <c r="AKZ327" s="27"/>
      <c r="ALA327" s="27"/>
      <c r="ALB327" s="27"/>
      <c r="ALC327" s="27"/>
      <c r="ALD327" s="27"/>
      <c r="ALE327" s="27"/>
      <c r="ALF327" s="27"/>
      <c r="ALG327" s="27"/>
      <c r="ALH327" s="27"/>
      <c r="ALI327" s="27"/>
      <c r="ALJ327" s="27"/>
      <c r="ALK327" s="27"/>
      <c r="ALL327" s="27"/>
      <c r="ALM327" s="27"/>
      <c r="ALN327" s="27"/>
      <c r="ALO327" s="27"/>
      <c r="ALP327" s="27"/>
      <c r="ALQ327" s="27"/>
      <c r="ALR327" s="27"/>
      <c r="ALS327" s="27"/>
      <c r="ALT327" s="27"/>
      <c r="ALU327" s="27"/>
      <c r="ALV327" s="27"/>
      <c r="ALW327" s="27"/>
      <c r="ALX327" s="27"/>
      <c r="ALY327" s="27"/>
      <c r="ALZ327" s="27"/>
      <c r="AMA327" s="27"/>
      <c r="AMB327" s="27"/>
      <c r="AMC327" s="27"/>
      <c r="AMD327" s="27"/>
      <c r="AME327" s="27"/>
      <c r="AMF327" s="27"/>
      <c r="AMG327" s="27"/>
      <c r="AMH327" s="27"/>
    </row>
    <row r="328" spans="1:1022" s="28" customFormat="1" x14ac:dyDescent="0.2">
      <c r="A328" s="108"/>
      <c r="B328" s="57">
        <v>70252</v>
      </c>
      <c r="C328" s="23" t="s">
        <v>307</v>
      </c>
      <c r="D328" s="24" t="s">
        <v>13</v>
      </c>
      <c r="E328" s="25">
        <v>10</v>
      </c>
      <c r="F328" s="42">
        <v>115.08</v>
      </c>
      <c r="G328" s="42">
        <f t="shared" si="8"/>
        <v>141.99</v>
      </c>
      <c r="H328" s="42">
        <f t="shared" si="9"/>
        <v>1419.9</v>
      </c>
      <c r="I328" s="26">
        <v>130.27737500000001</v>
      </c>
      <c r="J328" s="27"/>
      <c r="K328" s="43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  <c r="QQ328" s="27"/>
      <c r="QR328" s="27"/>
      <c r="QS328" s="27"/>
      <c r="QT328" s="27"/>
      <c r="QU328" s="27"/>
      <c r="QV328" s="27"/>
      <c r="QW328" s="27"/>
      <c r="QX328" s="27"/>
      <c r="QY328" s="27"/>
      <c r="QZ328" s="27"/>
      <c r="RA328" s="27"/>
      <c r="RB328" s="27"/>
      <c r="RC328" s="27"/>
      <c r="RD328" s="27"/>
      <c r="RE328" s="27"/>
      <c r="RF328" s="27"/>
      <c r="RG328" s="27"/>
      <c r="RH328" s="27"/>
      <c r="RI328" s="27"/>
      <c r="RJ328" s="27"/>
      <c r="RK328" s="27"/>
      <c r="RL328" s="27"/>
      <c r="RM328" s="27"/>
      <c r="RN328" s="27"/>
      <c r="RO328" s="27"/>
      <c r="RP328" s="27"/>
      <c r="RQ328" s="27"/>
      <c r="RR328" s="27"/>
      <c r="RS328" s="27"/>
      <c r="RT328" s="27"/>
      <c r="RU328" s="27"/>
      <c r="RV328" s="27"/>
      <c r="RW328" s="27"/>
      <c r="RX328" s="27"/>
      <c r="RY328" s="27"/>
      <c r="RZ328" s="27"/>
      <c r="SA328" s="27"/>
      <c r="SB328" s="27"/>
      <c r="SC328" s="27"/>
      <c r="SD328" s="27"/>
      <c r="SE328" s="27"/>
      <c r="SF328" s="27"/>
      <c r="SG328" s="27"/>
      <c r="SH328" s="27"/>
      <c r="SI328" s="27"/>
      <c r="SJ328" s="27"/>
      <c r="SK328" s="27"/>
      <c r="SL328" s="27"/>
      <c r="SM328" s="27"/>
      <c r="SN328" s="27"/>
      <c r="SO328" s="27"/>
      <c r="SP328" s="27"/>
      <c r="SQ328" s="27"/>
      <c r="SR328" s="27"/>
      <c r="SS328" s="27"/>
      <c r="ST328" s="27"/>
      <c r="SU328" s="27"/>
      <c r="SV328" s="27"/>
      <c r="SW328" s="27"/>
      <c r="SX328" s="27"/>
      <c r="SY328" s="27"/>
      <c r="SZ328" s="27"/>
      <c r="TA328" s="27"/>
      <c r="TB328" s="27"/>
      <c r="TC328" s="27"/>
      <c r="TD328" s="27"/>
      <c r="TE328" s="27"/>
      <c r="TF328" s="27"/>
      <c r="TG328" s="27"/>
      <c r="TH328" s="27"/>
      <c r="TI328" s="27"/>
      <c r="TJ328" s="27"/>
      <c r="TK328" s="27"/>
      <c r="TL328" s="27"/>
      <c r="TM328" s="27"/>
      <c r="TN328" s="27"/>
      <c r="TO328" s="27"/>
      <c r="TP328" s="27"/>
      <c r="TQ328" s="27"/>
      <c r="TR328" s="27"/>
      <c r="TS328" s="27"/>
      <c r="TT328" s="27"/>
      <c r="TU328" s="27"/>
      <c r="TV328" s="27"/>
      <c r="TW328" s="27"/>
      <c r="TX328" s="27"/>
      <c r="TY328" s="27"/>
      <c r="TZ328" s="27"/>
      <c r="UA328" s="27"/>
      <c r="UB328" s="27"/>
      <c r="UC328" s="27"/>
      <c r="UD328" s="27"/>
      <c r="UE328" s="27"/>
      <c r="UF328" s="27"/>
      <c r="UG328" s="27"/>
      <c r="UH328" s="27"/>
      <c r="UI328" s="27"/>
      <c r="UJ328" s="27"/>
      <c r="UK328" s="27"/>
      <c r="UL328" s="27"/>
      <c r="UM328" s="27"/>
      <c r="UN328" s="27"/>
      <c r="UO328" s="27"/>
      <c r="UP328" s="27"/>
      <c r="UQ328" s="27"/>
      <c r="UR328" s="27"/>
      <c r="US328" s="27"/>
      <c r="UT328" s="27"/>
      <c r="UU328" s="27"/>
      <c r="UV328" s="27"/>
      <c r="UW328" s="27"/>
      <c r="UX328" s="27"/>
      <c r="UY328" s="27"/>
      <c r="UZ328" s="27"/>
      <c r="VA328" s="27"/>
      <c r="VB328" s="27"/>
      <c r="VC328" s="27"/>
      <c r="VD328" s="27"/>
      <c r="VE328" s="27"/>
      <c r="VF328" s="27"/>
      <c r="VG328" s="27"/>
      <c r="VH328" s="27"/>
      <c r="VI328" s="27"/>
      <c r="VJ328" s="27"/>
      <c r="VK328" s="27"/>
      <c r="VL328" s="27"/>
      <c r="VM328" s="27"/>
      <c r="VN328" s="27"/>
      <c r="VO328" s="27"/>
      <c r="VP328" s="27"/>
      <c r="VQ328" s="27"/>
      <c r="VR328" s="27"/>
      <c r="VS328" s="27"/>
      <c r="VT328" s="27"/>
      <c r="VU328" s="27"/>
      <c r="VV328" s="27"/>
      <c r="VW328" s="27"/>
      <c r="VX328" s="27"/>
      <c r="VY328" s="27"/>
      <c r="VZ328" s="27"/>
      <c r="WA328" s="27"/>
      <c r="WB328" s="27"/>
      <c r="WC328" s="27"/>
      <c r="WD328" s="27"/>
      <c r="WE328" s="27"/>
      <c r="WF328" s="27"/>
      <c r="WG328" s="27"/>
      <c r="WH328" s="27"/>
      <c r="WI328" s="27"/>
      <c r="WJ328" s="27"/>
      <c r="WK328" s="27"/>
      <c r="WL328" s="27"/>
      <c r="WM328" s="27"/>
      <c r="WN328" s="27"/>
      <c r="WO328" s="27"/>
      <c r="WP328" s="27"/>
      <c r="WQ328" s="27"/>
      <c r="WR328" s="27"/>
      <c r="WS328" s="27"/>
      <c r="WT328" s="27"/>
      <c r="WU328" s="27"/>
      <c r="WV328" s="27"/>
      <c r="WW328" s="27"/>
      <c r="WX328" s="27"/>
      <c r="WY328" s="27"/>
      <c r="WZ328" s="27"/>
      <c r="XA328" s="27"/>
      <c r="XB328" s="27"/>
      <c r="XC328" s="27"/>
      <c r="XD328" s="27"/>
      <c r="XE328" s="27"/>
      <c r="XF328" s="27"/>
      <c r="XG328" s="27"/>
      <c r="XH328" s="27"/>
      <c r="XI328" s="27"/>
      <c r="XJ328" s="27"/>
      <c r="XK328" s="27"/>
      <c r="XL328" s="27"/>
      <c r="XM328" s="27"/>
      <c r="XN328" s="27"/>
      <c r="XO328" s="27"/>
      <c r="XP328" s="27"/>
      <c r="XQ328" s="27"/>
      <c r="XR328" s="27"/>
      <c r="XS328" s="27"/>
      <c r="XT328" s="27"/>
      <c r="XU328" s="27"/>
      <c r="XV328" s="27"/>
      <c r="XW328" s="27"/>
      <c r="XX328" s="27"/>
      <c r="XY328" s="27"/>
      <c r="XZ328" s="27"/>
      <c r="YA328" s="27"/>
      <c r="YB328" s="27"/>
      <c r="YC328" s="27"/>
      <c r="YD328" s="27"/>
      <c r="YE328" s="27"/>
      <c r="YF328" s="27"/>
      <c r="YG328" s="27"/>
      <c r="YH328" s="27"/>
      <c r="YI328" s="27"/>
      <c r="YJ328" s="27"/>
      <c r="YK328" s="27"/>
      <c r="YL328" s="27"/>
      <c r="YM328" s="27"/>
      <c r="YN328" s="27"/>
      <c r="YO328" s="27"/>
      <c r="YP328" s="27"/>
      <c r="YQ328" s="27"/>
      <c r="YR328" s="27"/>
      <c r="YS328" s="27"/>
      <c r="YT328" s="27"/>
      <c r="YU328" s="27"/>
      <c r="YV328" s="27"/>
      <c r="YW328" s="27"/>
      <c r="YX328" s="27"/>
      <c r="YY328" s="27"/>
      <c r="YZ328" s="27"/>
      <c r="ZA328" s="27"/>
      <c r="ZB328" s="27"/>
      <c r="ZC328" s="27"/>
      <c r="ZD328" s="27"/>
      <c r="ZE328" s="27"/>
      <c r="ZF328" s="27"/>
      <c r="ZG328" s="27"/>
      <c r="ZH328" s="27"/>
      <c r="ZI328" s="27"/>
      <c r="ZJ328" s="27"/>
      <c r="ZK328" s="27"/>
      <c r="ZL328" s="27"/>
      <c r="ZM328" s="27"/>
      <c r="ZN328" s="27"/>
      <c r="ZO328" s="27"/>
      <c r="ZP328" s="27"/>
      <c r="ZQ328" s="27"/>
      <c r="ZR328" s="27"/>
      <c r="ZS328" s="27"/>
      <c r="ZT328" s="27"/>
      <c r="ZU328" s="27"/>
      <c r="ZV328" s="27"/>
      <c r="ZW328" s="27"/>
      <c r="ZX328" s="27"/>
      <c r="ZY328" s="27"/>
      <c r="ZZ328" s="27"/>
      <c r="AAA328" s="27"/>
      <c r="AAB328" s="27"/>
      <c r="AAC328" s="27"/>
      <c r="AAD328" s="27"/>
      <c r="AAE328" s="27"/>
      <c r="AAF328" s="27"/>
      <c r="AAG328" s="27"/>
      <c r="AAH328" s="27"/>
      <c r="AAI328" s="27"/>
      <c r="AAJ328" s="27"/>
      <c r="AAK328" s="27"/>
      <c r="AAL328" s="27"/>
      <c r="AAM328" s="27"/>
      <c r="AAN328" s="27"/>
      <c r="AAO328" s="27"/>
      <c r="AAP328" s="27"/>
      <c r="AAQ328" s="27"/>
      <c r="AAR328" s="27"/>
      <c r="AAS328" s="27"/>
      <c r="AAT328" s="27"/>
      <c r="AAU328" s="27"/>
      <c r="AAV328" s="27"/>
      <c r="AAW328" s="27"/>
      <c r="AAX328" s="27"/>
      <c r="AAY328" s="27"/>
      <c r="AAZ328" s="27"/>
      <c r="ABA328" s="27"/>
      <c r="ABB328" s="27"/>
      <c r="ABC328" s="27"/>
      <c r="ABD328" s="27"/>
      <c r="ABE328" s="27"/>
      <c r="ABF328" s="27"/>
      <c r="ABG328" s="27"/>
      <c r="ABH328" s="27"/>
      <c r="ABI328" s="27"/>
      <c r="ABJ328" s="27"/>
      <c r="ABK328" s="27"/>
      <c r="ABL328" s="27"/>
      <c r="ABM328" s="27"/>
      <c r="ABN328" s="27"/>
      <c r="ABO328" s="27"/>
      <c r="ABP328" s="27"/>
      <c r="ABQ328" s="27"/>
      <c r="ABR328" s="27"/>
      <c r="ABS328" s="27"/>
      <c r="ABT328" s="27"/>
      <c r="ABU328" s="27"/>
      <c r="ABV328" s="27"/>
      <c r="ABW328" s="27"/>
      <c r="ABX328" s="27"/>
      <c r="ABY328" s="27"/>
      <c r="ABZ328" s="27"/>
      <c r="ACA328" s="27"/>
      <c r="ACB328" s="27"/>
      <c r="ACC328" s="27"/>
      <c r="ACD328" s="27"/>
      <c r="ACE328" s="27"/>
      <c r="ACF328" s="27"/>
      <c r="ACG328" s="27"/>
      <c r="ACH328" s="27"/>
      <c r="ACI328" s="27"/>
      <c r="ACJ328" s="27"/>
      <c r="ACK328" s="27"/>
      <c r="ACL328" s="27"/>
      <c r="ACM328" s="27"/>
      <c r="ACN328" s="27"/>
      <c r="ACO328" s="27"/>
      <c r="ACP328" s="27"/>
      <c r="ACQ328" s="27"/>
      <c r="ACR328" s="27"/>
      <c r="ACS328" s="27"/>
      <c r="ACT328" s="27"/>
      <c r="ACU328" s="27"/>
      <c r="ACV328" s="27"/>
      <c r="ACW328" s="27"/>
      <c r="ACX328" s="27"/>
      <c r="ACY328" s="27"/>
      <c r="ACZ328" s="27"/>
      <c r="ADA328" s="27"/>
      <c r="ADB328" s="27"/>
      <c r="ADC328" s="27"/>
      <c r="ADD328" s="27"/>
      <c r="ADE328" s="27"/>
      <c r="ADF328" s="27"/>
      <c r="ADG328" s="27"/>
      <c r="ADH328" s="27"/>
      <c r="ADI328" s="27"/>
      <c r="ADJ328" s="27"/>
      <c r="ADK328" s="27"/>
      <c r="ADL328" s="27"/>
      <c r="ADM328" s="27"/>
      <c r="ADN328" s="27"/>
      <c r="ADO328" s="27"/>
      <c r="ADP328" s="27"/>
      <c r="ADQ328" s="27"/>
      <c r="ADR328" s="27"/>
      <c r="ADS328" s="27"/>
      <c r="ADT328" s="27"/>
      <c r="ADU328" s="27"/>
      <c r="ADV328" s="27"/>
      <c r="ADW328" s="27"/>
      <c r="ADX328" s="27"/>
      <c r="ADY328" s="27"/>
      <c r="ADZ328" s="27"/>
      <c r="AEA328" s="27"/>
      <c r="AEB328" s="27"/>
      <c r="AEC328" s="27"/>
      <c r="AED328" s="27"/>
      <c r="AEE328" s="27"/>
      <c r="AEF328" s="27"/>
      <c r="AEG328" s="27"/>
      <c r="AEH328" s="27"/>
      <c r="AEI328" s="27"/>
      <c r="AEJ328" s="27"/>
      <c r="AEK328" s="27"/>
      <c r="AEL328" s="27"/>
      <c r="AEM328" s="27"/>
      <c r="AEN328" s="27"/>
      <c r="AEO328" s="27"/>
      <c r="AEP328" s="27"/>
      <c r="AEQ328" s="27"/>
      <c r="AER328" s="27"/>
      <c r="AES328" s="27"/>
      <c r="AET328" s="27"/>
      <c r="AEU328" s="27"/>
      <c r="AEV328" s="27"/>
      <c r="AEW328" s="27"/>
      <c r="AEX328" s="27"/>
      <c r="AEY328" s="27"/>
      <c r="AEZ328" s="27"/>
      <c r="AFA328" s="27"/>
      <c r="AFB328" s="27"/>
      <c r="AFC328" s="27"/>
      <c r="AFD328" s="27"/>
      <c r="AFE328" s="27"/>
      <c r="AFF328" s="27"/>
      <c r="AFG328" s="27"/>
      <c r="AFH328" s="27"/>
      <c r="AFI328" s="27"/>
      <c r="AFJ328" s="27"/>
      <c r="AFK328" s="27"/>
      <c r="AFL328" s="27"/>
      <c r="AFM328" s="27"/>
      <c r="AFN328" s="27"/>
      <c r="AFO328" s="27"/>
      <c r="AFP328" s="27"/>
      <c r="AFQ328" s="27"/>
      <c r="AFR328" s="27"/>
      <c r="AFS328" s="27"/>
      <c r="AFT328" s="27"/>
      <c r="AFU328" s="27"/>
      <c r="AFV328" s="27"/>
      <c r="AFW328" s="27"/>
      <c r="AFX328" s="27"/>
      <c r="AFY328" s="27"/>
      <c r="AFZ328" s="27"/>
      <c r="AGA328" s="27"/>
      <c r="AGB328" s="27"/>
      <c r="AGC328" s="27"/>
      <c r="AGD328" s="27"/>
      <c r="AGE328" s="27"/>
      <c r="AGF328" s="27"/>
      <c r="AGG328" s="27"/>
      <c r="AGH328" s="27"/>
      <c r="AGI328" s="27"/>
      <c r="AGJ328" s="27"/>
      <c r="AGK328" s="27"/>
      <c r="AGL328" s="27"/>
      <c r="AGM328" s="27"/>
      <c r="AGN328" s="27"/>
      <c r="AGO328" s="27"/>
      <c r="AGP328" s="27"/>
      <c r="AGQ328" s="27"/>
      <c r="AGR328" s="27"/>
      <c r="AGS328" s="27"/>
      <c r="AGT328" s="27"/>
      <c r="AGU328" s="27"/>
      <c r="AGV328" s="27"/>
      <c r="AGW328" s="27"/>
      <c r="AGX328" s="27"/>
      <c r="AGY328" s="27"/>
      <c r="AGZ328" s="27"/>
      <c r="AHA328" s="27"/>
      <c r="AHB328" s="27"/>
      <c r="AHC328" s="27"/>
      <c r="AHD328" s="27"/>
      <c r="AHE328" s="27"/>
      <c r="AHF328" s="27"/>
      <c r="AHG328" s="27"/>
      <c r="AHH328" s="27"/>
      <c r="AHI328" s="27"/>
      <c r="AHJ328" s="27"/>
      <c r="AHK328" s="27"/>
      <c r="AHL328" s="27"/>
      <c r="AHM328" s="27"/>
      <c r="AHN328" s="27"/>
      <c r="AHO328" s="27"/>
      <c r="AHP328" s="27"/>
      <c r="AHQ328" s="27"/>
      <c r="AHR328" s="27"/>
      <c r="AHS328" s="27"/>
      <c r="AHT328" s="27"/>
      <c r="AHU328" s="27"/>
      <c r="AHV328" s="27"/>
      <c r="AHW328" s="27"/>
      <c r="AHX328" s="27"/>
      <c r="AHY328" s="27"/>
      <c r="AHZ328" s="27"/>
      <c r="AIA328" s="27"/>
      <c r="AIB328" s="27"/>
      <c r="AIC328" s="27"/>
      <c r="AID328" s="27"/>
      <c r="AIE328" s="27"/>
      <c r="AIF328" s="27"/>
      <c r="AIG328" s="27"/>
      <c r="AIH328" s="27"/>
      <c r="AII328" s="27"/>
      <c r="AIJ328" s="27"/>
      <c r="AIK328" s="27"/>
      <c r="AIL328" s="27"/>
      <c r="AIM328" s="27"/>
      <c r="AIN328" s="27"/>
      <c r="AIO328" s="27"/>
      <c r="AIP328" s="27"/>
      <c r="AIQ328" s="27"/>
      <c r="AIR328" s="27"/>
      <c r="AIS328" s="27"/>
      <c r="AIT328" s="27"/>
      <c r="AIU328" s="27"/>
      <c r="AIV328" s="27"/>
      <c r="AIW328" s="27"/>
      <c r="AIX328" s="27"/>
      <c r="AIY328" s="27"/>
      <c r="AIZ328" s="27"/>
      <c r="AJA328" s="27"/>
      <c r="AJB328" s="27"/>
      <c r="AJC328" s="27"/>
      <c r="AJD328" s="27"/>
      <c r="AJE328" s="27"/>
      <c r="AJF328" s="27"/>
      <c r="AJG328" s="27"/>
      <c r="AJH328" s="27"/>
      <c r="AJI328" s="27"/>
      <c r="AJJ328" s="27"/>
      <c r="AJK328" s="27"/>
      <c r="AJL328" s="27"/>
      <c r="AJM328" s="27"/>
      <c r="AJN328" s="27"/>
      <c r="AJO328" s="27"/>
      <c r="AJP328" s="27"/>
      <c r="AJQ328" s="27"/>
      <c r="AJR328" s="27"/>
      <c r="AJS328" s="27"/>
      <c r="AJT328" s="27"/>
      <c r="AJU328" s="27"/>
      <c r="AJV328" s="27"/>
      <c r="AJW328" s="27"/>
      <c r="AJX328" s="27"/>
      <c r="AJY328" s="27"/>
      <c r="AJZ328" s="27"/>
      <c r="AKA328" s="27"/>
      <c r="AKB328" s="27"/>
      <c r="AKC328" s="27"/>
      <c r="AKD328" s="27"/>
      <c r="AKE328" s="27"/>
      <c r="AKF328" s="27"/>
      <c r="AKG328" s="27"/>
      <c r="AKH328" s="27"/>
      <c r="AKI328" s="27"/>
      <c r="AKJ328" s="27"/>
      <c r="AKK328" s="27"/>
      <c r="AKL328" s="27"/>
      <c r="AKM328" s="27"/>
      <c r="AKN328" s="27"/>
      <c r="AKO328" s="27"/>
      <c r="AKP328" s="27"/>
      <c r="AKQ328" s="27"/>
      <c r="AKR328" s="27"/>
      <c r="AKS328" s="27"/>
      <c r="AKT328" s="27"/>
      <c r="AKU328" s="27"/>
      <c r="AKV328" s="27"/>
      <c r="AKW328" s="27"/>
      <c r="AKX328" s="27"/>
      <c r="AKY328" s="27"/>
      <c r="AKZ328" s="27"/>
      <c r="ALA328" s="27"/>
      <c r="ALB328" s="27"/>
      <c r="ALC328" s="27"/>
      <c r="ALD328" s="27"/>
      <c r="ALE328" s="27"/>
      <c r="ALF328" s="27"/>
      <c r="ALG328" s="27"/>
      <c r="ALH328" s="27"/>
      <c r="ALI328" s="27"/>
      <c r="ALJ328" s="27"/>
      <c r="ALK328" s="27"/>
      <c r="ALL328" s="27"/>
      <c r="ALM328" s="27"/>
      <c r="ALN328" s="27"/>
      <c r="ALO328" s="27"/>
      <c r="ALP328" s="27"/>
      <c r="ALQ328" s="27"/>
      <c r="ALR328" s="27"/>
      <c r="ALS328" s="27"/>
      <c r="ALT328" s="27"/>
      <c r="ALU328" s="27"/>
      <c r="ALV328" s="27"/>
      <c r="ALW328" s="27"/>
      <c r="ALX328" s="27"/>
      <c r="ALY328" s="27"/>
      <c r="ALZ328" s="27"/>
      <c r="AMA328" s="27"/>
      <c r="AMB328" s="27"/>
      <c r="AMC328" s="27"/>
      <c r="AMD328" s="27"/>
      <c r="AME328" s="27"/>
      <c r="AMF328" s="27"/>
      <c r="AMG328" s="27"/>
      <c r="AMH328" s="27"/>
    </row>
    <row r="329" spans="1:1022" s="28" customFormat="1" x14ac:dyDescent="0.2">
      <c r="A329" s="108"/>
      <c r="B329" s="57">
        <v>70264</v>
      </c>
      <c r="C329" s="23" t="s">
        <v>308</v>
      </c>
      <c r="D329" s="24" t="s">
        <v>13</v>
      </c>
      <c r="E329" s="25">
        <v>10</v>
      </c>
      <c r="F329" s="42">
        <v>224.64</v>
      </c>
      <c r="G329" s="42">
        <f t="shared" si="8"/>
        <v>277.16000000000003</v>
      </c>
      <c r="H329" s="42">
        <f t="shared" si="9"/>
        <v>2771.6</v>
      </c>
      <c r="I329" s="26">
        <v>236.73137499999999</v>
      </c>
      <c r="J329" s="27"/>
      <c r="K329" s="43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  <c r="QQ329" s="27"/>
      <c r="QR329" s="27"/>
      <c r="QS329" s="27"/>
      <c r="QT329" s="27"/>
      <c r="QU329" s="27"/>
      <c r="QV329" s="27"/>
      <c r="QW329" s="27"/>
      <c r="QX329" s="27"/>
      <c r="QY329" s="27"/>
      <c r="QZ329" s="27"/>
      <c r="RA329" s="27"/>
      <c r="RB329" s="27"/>
      <c r="RC329" s="27"/>
      <c r="RD329" s="27"/>
      <c r="RE329" s="27"/>
      <c r="RF329" s="27"/>
      <c r="RG329" s="27"/>
      <c r="RH329" s="27"/>
      <c r="RI329" s="27"/>
      <c r="RJ329" s="27"/>
      <c r="RK329" s="27"/>
      <c r="RL329" s="27"/>
      <c r="RM329" s="27"/>
      <c r="RN329" s="27"/>
      <c r="RO329" s="27"/>
      <c r="RP329" s="27"/>
      <c r="RQ329" s="27"/>
      <c r="RR329" s="27"/>
      <c r="RS329" s="27"/>
      <c r="RT329" s="27"/>
      <c r="RU329" s="27"/>
      <c r="RV329" s="27"/>
      <c r="RW329" s="27"/>
      <c r="RX329" s="27"/>
      <c r="RY329" s="27"/>
      <c r="RZ329" s="27"/>
      <c r="SA329" s="27"/>
      <c r="SB329" s="27"/>
      <c r="SC329" s="27"/>
      <c r="SD329" s="27"/>
      <c r="SE329" s="27"/>
      <c r="SF329" s="27"/>
      <c r="SG329" s="27"/>
      <c r="SH329" s="27"/>
      <c r="SI329" s="27"/>
      <c r="SJ329" s="27"/>
      <c r="SK329" s="27"/>
      <c r="SL329" s="27"/>
      <c r="SM329" s="27"/>
      <c r="SN329" s="27"/>
      <c r="SO329" s="27"/>
      <c r="SP329" s="27"/>
      <c r="SQ329" s="27"/>
      <c r="SR329" s="27"/>
      <c r="SS329" s="27"/>
      <c r="ST329" s="27"/>
      <c r="SU329" s="27"/>
      <c r="SV329" s="27"/>
      <c r="SW329" s="27"/>
      <c r="SX329" s="27"/>
      <c r="SY329" s="27"/>
      <c r="SZ329" s="27"/>
      <c r="TA329" s="27"/>
      <c r="TB329" s="27"/>
      <c r="TC329" s="27"/>
      <c r="TD329" s="27"/>
      <c r="TE329" s="27"/>
      <c r="TF329" s="27"/>
      <c r="TG329" s="27"/>
      <c r="TH329" s="27"/>
      <c r="TI329" s="27"/>
      <c r="TJ329" s="27"/>
      <c r="TK329" s="27"/>
      <c r="TL329" s="27"/>
      <c r="TM329" s="27"/>
      <c r="TN329" s="27"/>
      <c r="TO329" s="27"/>
      <c r="TP329" s="27"/>
      <c r="TQ329" s="27"/>
      <c r="TR329" s="27"/>
      <c r="TS329" s="27"/>
      <c r="TT329" s="27"/>
      <c r="TU329" s="27"/>
      <c r="TV329" s="27"/>
      <c r="TW329" s="27"/>
      <c r="TX329" s="27"/>
      <c r="TY329" s="27"/>
      <c r="TZ329" s="27"/>
      <c r="UA329" s="27"/>
      <c r="UB329" s="27"/>
      <c r="UC329" s="27"/>
      <c r="UD329" s="27"/>
      <c r="UE329" s="27"/>
      <c r="UF329" s="27"/>
      <c r="UG329" s="27"/>
      <c r="UH329" s="27"/>
      <c r="UI329" s="27"/>
      <c r="UJ329" s="27"/>
      <c r="UK329" s="27"/>
      <c r="UL329" s="27"/>
      <c r="UM329" s="27"/>
      <c r="UN329" s="27"/>
      <c r="UO329" s="27"/>
      <c r="UP329" s="27"/>
      <c r="UQ329" s="27"/>
      <c r="UR329" s="27"/>
      <c r="US329" s="27"/>
      <c r="UT329" s="27"/>
      <c r="UU329" s="27"/>
      <c r="UV329" s="27"/>
      <c r="UW329" s="27"/>
      <c r="UX329" s="27"/>
      <c r="UY329" s="27"/>
      <c r="UZ329" s="27"/>
      <c r="VA329" s="27"/>
      <c r="VB329" s="27"/>
      <c r="VC329" s="27"/>
      <c r="VD329" s="27"/>
      <c r="VE329" s="27"/>
      <c r="VF329" s="27"/>
      <c r="VG329" s="27"/>
      <c r="VH329" s="27"/>
      <c r="VI329" s="27"/>
      <c r="VJ329" s="27"/>
      <c r="VK329" s="27"/>
      <c r="VL329" s="27"/>
      <c r="VM329" s="27"/>
      <c r="VN329" s="27"/>
      <c r="VO329" s="27"/>
      <c r="VP329" s="27"/>
      <c r="VQ329" s="27"/>
      <c r="VR329" s="27"/>
      <c r="VS329" s="27"/>
      <c r="VT329" s="27"/>
      <c r="VU329" s="27"/>
      <c r="VV329" s="27"/>
      <c r="VW329" s="27"/>
      <c r="VX329" s="27"/>
      <c r="VY329" s="27"/>
      <c r="VZ329" s="27"/>
      <c r="WA329" s="27"/>
      <c r="WB329" s="27"/>
      <c r="WC329" s="27"/>
      <c r="WD329" s="27"/>
      <c r="WE329" s="27"/>
      <c r="WF329" s="27"/>
      <c r="WG329" s="27"/>
      <c r="WH329" s="27"/>
      <c r="WI329" s="27"/>
      <c r="WJ329" s="27"/>
      <c r="WK329" s="27"/>
      <c r="WL329" s="27"/>
      <c r="WM329" s="27"/>
      <c r="WN329" s="27"/>
      <c r="WO329" s="27"/>
      <c r="WP329" s="27"/>
      <c r="WQ329" s="27"/>
      <c r="WR329" s="27"/>
      <c r="WS329" s="27"/>
      <c r="WT329" s="27"/>
      <c r="WU329" s="27"/>
      <c r="WV329" s="27"/>
      <c r="WW329" s="27"/>
      <c r="WX329" s="27"/>
      <c r="WY329" s="27"/>
      <c r="WZ329" s="27"/>
      <c r="XA329" s="27"/>
      <c r="XB329" s="27"/>
      <c r="XC329" s="27"/>
      <c r="XD329" s="27"/>
      <c r="XE329" s="27"/>
      <c r="XF329" s="27"/>
      <c r="XG329" s="27"/>
      <c r="XH329" s="27"/>
      <c r="XI329" s="27"/>
      <c r="XJ329" s="27"/>
      <c r="XK329" s="27"/>
      <c r="XL329" s="27"/>
      <c r="XM329" s="27"/>
      <c r="XN329" s="27"/>
      <c r="XO329" s="27"/>
      <c r="XP329" s="27"/>
      <c r="XQ329" s="27"/>
      <c r="XR329" s="27"/>
      <c r="XS329" s="27"/>
      <c r="XT329" s="27"/>
      <c r="XU329" s="27"/>
      <c r="XV329" s="27"/>
      <c r="XW329" s="27"/>
      <c r="XX329" s="27"/>
      <c r="XY329" s="27"/>
      <c r="XZ329" s="27"/>
      <c r="YA329" s="27"/>
      <c r="YB329" s="27"/>
      <c r="YC329" s="27"/>
      <c r="YD329" s="27"/>
      <c r="YE329" s="27"/>
      <c r="YF329" s="27"/>
      <c r="YG329" s="27"/>
      <c r="YH329" s="27"/>
      <c r="YI329" s="27"/>
      <c r="YJ329" s="27"/>
      <c r="YK329" s="27"/>
      <c r="YL329" s="27"/>
      <c r="YM329" s="27"/>
      <c r="YN329" s="27"/>
      <c r="YO329" s="27"/>
      <c r="YP329" s="27"/>
      <c r="YQ329" s="27"/>
      <c r="YR329" s="27"/>
      <c r="YS329" s="27"/>
      <c r="YT329" s="27"/>
      <c r="YU329" s="27"/>
      <c r="YV329" s="27"/>
      <c r="YW329" s="27"/>
      <c r="YX329" s="27"/>
      <c r="YY329" s="27"/>
      <c r="YZ329" s="27"/>
      <c r="ZA329" s="27"/>
      <c r="ZB329" s="27"/>
      <c r="ZC329" s="27"/>
      <c r="ZD329" s="27"/>
      <c r="ZE329" s="27"/>
      <c r="ZF329" s="27"/>
      <c r="ZG329" s="27"/>
      <c r="ZH329" s="27"/>
      <c r="ZI329" s="27"/>
      <c r="ZJ329" s="27"/>
      <c r="ZK329" s="27"/>
      <c r="ZL329" s="27"/>
      <c r="ZM329" s="27"/>
      <c r="ZN329" s="27"/>
      <c r="ZO329" s="27"/>
      <c r="ZP329" s="27"/>
      <c r="ZQ329" s="27"/>
      <c r="ZR329" s="27"/>
      <c r="ZS329" s="27"/>
      <c r="ZT329" s="27"/>
      <c r="ZU329" s="27"/>
      <c r="ZV329" s="27"/>
      <c r="ZW329" s="27"/>
      <c r="ZX329" s="27"/>
      <c r="ZY329" s="27"/>
      <c r="ZZ329" s="27"/>
      <c r="AAA329" s="27"/>
      <c r="AAB329" s="27"/>
      <c r="AAC329" s="27"/>
      <c r="AAD329" s="27"/>
      <c r="AAE329" s="27"/>
      <c r="AAF329" s="27"/>
      <c r="AAG329" s="27"/>
      <c r="AAH329" s="27"/>
      <c r="AAI329" s="27"/>
      <c r="AAJ329" s="27"/>
      <c r="AAK329" s="27"/>
      <c r="AAL329" s="27"/>
      <c r="AAM329" s="27"/>
      <c r="AAN329" s="27"/>
      <c r="AAO329" s="27"/>
      <c r="AAP329" s="27"/>
      <c r="AAQ329" s="27"/>
      <c r="AAR329" s="27"/>
      <c r="AAS329" s="27"/>
      <c r="AAT329" s="27"/>
      <c r="AAU329" s="27"/>
      <c r="AAV329" s="27"/>
      <c r="AAW329" s="27"/>
      <c r="AAX329" s="27"/>
      <c r="AAY329" s="27"/>
      <c r="AAZ329" s="27"/>
      <c r="ABA329" s="27"/>
      <c r="ABB329" s="27"/>
      <c r="ABC329" s="27"/>
      <c r="ABD329" s="27"/>
      <c r="ABE329" s="27"/>
      <c r="ABF329" s="27"/>
      <c r="ABG329" s="27"/>
      <c r="ABH329" s="27"/>
      <c r="ABI329" s="27"/>
      <c r="ABJ329" s="27"/>
      <c r="ABK329" s="27"/>
      <c r="ABL329" s="27"/>
      <c r="ABM329" s="27"/>
      <c r="ABN329" s="27"/>
      <c r="ABO329" s="27"/>
      <c r="ABP329" s="27"/>
      <c r="ABQ329" s="27"/>
      <c r="ABR329" s="27"/>
      <c r="ABS329" s="27"/>
      <c r="ABT329" s="27"/>
      <c r="ABU329" s="27"/>
      <c r="ABV329" s="27"/>
      <c r="ABW329" s="27"/>
      <c r="ABX329" s="27"/>
      <c r="ABY329" s="27"/>
      <c r="ABZ329" s="27"/>
      <c r="ACA329" s="27"/>
      <c r="ACB329" s="27"/>
      <c r="ACC329" s="27"/>
      <c r="ACD329" s="27"/>
      <c r="ACE329" s="27"/>
      <c r="ACF329" s="27"/>
      <c r="ACG329" s="27"/>
      <c r="ACH329" s="27"/>
      <c r="ACI329" s="27"/>
      <c r="ACJ329" s="27"/>
      <c r="ACK329" s="27"/>
      <c r="ACL329" s="27"/>
      <c r="ACM329" s="27"/>
      <c r="ACN329" s="27"/>
      <c r="ACO329" s="27"/>
      <c r="ACP329" s="27"/>
      <c r="ACQ329" s="27"/>
      <c r="ACR329" s="27"/>
      <c r="ACS329" s="27"/>
      <c r="ACT329" s="27"/>
      <c r="ACU329" s="27"/>
      <c r="ACV329" s="27"/>
      <c r="ACW329" s="27"/>
      <c r="ACX329" s="27"/>
      <c r="ACY329" s="27"/>
      <c r="ACZ329" s="27"/>
      <c r="ADA329" s="27"/>
      <c r="ADB329" s="27"/>
      <c r="ADC329" s="27"/>
      <c r="ADD329" s="27"/>
      <c r="ADE329" s="27"/>
      <c r="ADF329" s="27"/>
      <c r="ADG329" s="27"/>
      <c r="ADH329" s="27"/>
      <c r="ADI329" s="27"/>
      <c r="ADJ329" s="27"/>
      <c r="ADK329" s="27"/>
      <c r="ADL329" s="27"/>
      <c r="ADM329" s="27"/>
      <c r="ADN329" s="27"/>
      <c r="ADO329" s="27"/>
      <c r="ADP329" s="27"/>
      <c r="ADQ329" s="27"/>
      <c r="ADR329" s="27"/>
      <c r="ADS329" s="27"/>
      <c r="ADT329" s="27"/>
      <c r="ADU329" s="27"/>
      <c r="ADV329" s="27"/>
      <c r="ADW329" s="27"/>
      <c r="ADX329" s="27"/>
      <c r="ADY329" s="27"/>
      <c r="ADZ329" s="27"/>
      <c r="AEA329" s="27"/>
      <c r="AEB329" s="27"/>
      <c r="AEC329" s="27"/>
      <c r="AED329" s="27"/>
      <c r="AEE329" s="27"/>
      <c r="AEF329" s="27"/>
      <c r="AEG329" s="27"/>
      <c r="AEH329" s="27"/>
      <c r="AEI329" s="27"/>
      <c r="AEJ329" s="27"/>
      <c r="AEK329" s="27"/>
      <c r="AEL329" s="27"/>
      <c r="AEM329" s="27"/>
      <c r="AEN329" s="27"/>
      <c r="AEO329" s="27"/>
      <c r="AEP329" s="27"/>
      <c r="AEQ329" s="27"/>
      <c r="AER329" s="27"/>
      <c r="AES329" s="27"/>
      <c r="AET329" s="27"/>
      <c r="AEU329" s="27"/>
      <c r="AEV329" s="27"/>
      <c r="AEW329" s="27"/>
      <c r="AEX329" s="27"/>
      <c r="AEY329" s="27"/>
      <c r="AEZ329" s="27"/>
      <c r="AFA329" s="27"/>
      <c r="AFB329" s="27"/>
      <c r="AFC329" s="27"/>
      <c r="AFD329" s="27"/>
      <c r="AFE329" s="27"/>
      <c r="AFF329" s="27"/>
      <c r="AFG329" s="27"/>
      <c r="AFH329" s="27"/>
      <c r="AFI329" s="27"/>
      <c r="AFJ329" s="27"/>
      <c r="AFK329" s="27"/>
      <c r="AFL329" s="27"/>
      <c r="AFM329" s="27"/>
      <c r="AFN329" s="27"/>
      <c r="AFO329" s="27"/>
      <c r="AFP329" s="27"/>
      <c r="AFQ329" s="27"/>
      <c r="AFR329" s="27"/>
      <c r="AFS329" s="27"/>
      <c r="AFT329" s="27"/>
      <c r="AFU329" s="27"/>
      <c r="AFV329" s="27"/>
      <c r="AFW329" s="27"/>
      <c r="AFX329" s="27"/>
      <c r="AFY329" s="27"/>
      <c r="AFZ329" s="27"/>
      <c r="AGA329" s="27"/>
      <c r="AGB329" s="27"/>
      <c r="AGC329" s="27"/>
      <c r="AGD329" s="27"/>
      <c r="AGE329" s="27"/>
      <c r="AGF329" s="27"/>
      <c r="AGG329" s="27"/>
      <c r="AGH329" s="27"/>
      <c r="AGI329" s="27"/>
      <c r="AGJ329" s="27"/>
      <c r="AGK329" s="27"/>
      <c r="AGL329" s="27"/>
      <c r="AGM329" s="27"/>
      <c r="AGN329" s="27"/>
      <c r="AGO329" s="27"/>
      <c r="AGP329" s="27"/>
      <c r="AGQ329" s="27"/>
      <c r="AGR329" s="27"/>
      <c r="AGS329" s="27"/>
      <c r="AGT329" s="27"/>
      <c r="AGU329" s="27"/>
      <c r="AGV329" s="27"/>
      <c r="AGW329" s="27"/>
      <c r="AGX329" s="27"/>
      <c r="AGY329" s="27"/>
      <c r="AGZ329" s="27"/>
      <c r="AHA329" s="27"/>
      <c r="AHB329" s="27"/>
      <c r="AHC329" s="27"/>
      <c r="AHD329" s="27"/>
      <c r="AHE329" s="27"/>
      <c r="AHF329" s="27"/>
      <c r="AHG329" s="27"/>
      <c r="AHH329" s="27"/>
      <c r="AHI329" s="27"/>
      <c r="AHJ329" s="27"/>
      <c r="AHK329" s="27"/>
      <c r="AHL329" s="27"/>
      <c r="AHM329" s="27"/>
      <c r="AHN329" s="27"/>
      <c r="AHO329" s="27"/>
      <c r="AHP329" s="27"/>
      <c r="AHQ329" s="27"/>
      <c r="AHR329" s="27"/>
      <c r="AHS329" s="27"/>
      <c r="AHT329" s="27"/>
      <c r="AHU329" s="27"/>
      <c r="AHV329" s="27"/>
      <c r="AHW329" s="27"/>
      <c r="AHX329" s="27"/>
      <c r="AHY329" s="27"/>
      <c r="AHZ329" s="27"/>
      <c r="AIA329" s="27"/>
      <c r="AIB329" s="27"/>
      <c r="AIC329" s="27"/>
      <c r="AID329" s="27"/>
      <c r="AIE329" s="27"/>
      <c r="AIF329" s="27"/>
      <c r="AIG329" s="27"/>
      <c r="AIH329" s="27"/>
      <c r="AII329" s="27"/>
      <c r="AIJ329" s="27"/>
      <c r="AIK329" s="27"/>
      <c r="AIL329" s="27"/>
      <c r="AIM329" s="27"/>
      <c r="AIN329" s="27"/>
      <c r="AIO329" s="27"/>
      <c r="AIP329" s="27"/>
      <c r="AIQ329" s="27"/>
      <c r="AIR329" s="27"/>
      <c r="AIS329" s="27"/>
      <c r="AIT329" s="27"/>
      <c r="AIU329" s="27"/>
      <c r="AIV329" s="27"/>
      <c r="AIW329" s="27"/>
      <c r="AIX329" s="27"/>
      <c r="AIY329" s="27"/>
      <c r="AIZ329" s="27"/>
      <c r="AJA329" s="27"/>
      <c r="AJB329" s="27"/>
      <c r="AJC329" s="27"/>
      <c r="AJD329" s="27"/>
      <c r="AJE329" s="27"/>
      <c r="AJF329" s="27"/>
      <c r="AJG329" s="27"/>
      <c r="AJH329" s="27"/>
      <c r="AJI329" s="27"/>
      <c r="AJJ329" s="27"/>
      <c r="AJK329" s="27"/>
      <c r="AJL329" s="27"/>
      <c r="AJM329" s="27"/>
      <c r="AJN329" s="27"/>
      <c r="AJO329" s="27"/>
      <c r="AJP329" s="27"/>
      <c r="AJQ329" s="27"/>
      <c r="AJR329" s="27"/>
      <c r="AJS329" s="27"/>
      <c r="AJT329" s="27"/>
      <c r="AJU329" s="27"/>
      <c r="AJV329" s="27"/>
      <c r="AJW329" s="27"/>
      <c r="AJX329" s="27"/>
      <c r="AJY329" s="27"/>
      <c r="AJZ329" s="27"/>
      <c r="AKA329" s="27"/>
      <c r="AKB329" s="27"/>
      <c r="AKC329" s="27"/>
      <c r="AKD329" s="27"/>
      <c r="AKE329" s="27"/>
      <c r="AKF329" s="27"/>
      <c r="AKG329" s="27"/>
      <c r="AKH329" s="27"/>
      <c r="AKI329" s="27"/>
      <c r="AKJ329" s="27"/>
      <c r="AKK329" s="27"/>
      <c r="AKL329" s="27"/>
      <c r="AKM329" s="27"/>
      <c r="AKN329" s="27"/>
      <c r="AKO329" s="27"/>
      <c r="AKP329" s="27"/>
      <c r="AKQ329" s="27"/>
      <c r="AKR329" s="27"/>
      <c r="AKS329" s="27"/>
      <c r="AKT329" s="27"/>
      <c r="AKU329" s="27"/>
      <c r="AKV329" s="27"/>
      <c r="AKW329" s="27"/>
      <c r="AKX329" s="27"/>
      <c r="AKY329" s="27"/>
      <c r="AKZ329" s="27"/>
      <c r="ALA329" s="27"/>
      <c r="ALB329" s="27"/>
      <c r="ALC329" s="27"/>
      <c r="ALD329" s="27"/>
      <c r="ALE329" s="27"/>
      <c r="ALF329" s="27"/>
      <c r="ALG329" s="27"/>
      <c r="ALH329" s="27"/>
      <c r="ALI329" s="27"/>
      <c r="ALJ329" s="27"/>
      <c r="ALK329" s="27"/>
      <c r="ALL329" s="27"/>
      <c r="ALM329" s="27"/>
      <c r="ALN329" s="27"/>
      <c r="ALO329" s="27"/>
      <c r="ALP329" s="27"/>
      <c r="ALQ329" s="27"/>
      <c r="ALR329" s="27"/>
      <c r="ALS329" s="27"/>
      <c r="ALT329" s="27"/>
      <c r="ALU329" s="27"/>
      <c r="ALV329" s="27"/>
      <c r="ALW329" s="27"/>
      <c r="ALX329" s="27"/>
      <c r="ALY329" s="27"/>
      <c r="ALZ329" s="27"/>
      <c r="AMA329" s="27"/>
      <c r="AMB329" s="27"/>
      <c r="AMC329" s="27"/>
      <c r="AMD329" s="27"/>
      <c r="AME329" s="27"/>
      <c r="AMF329" s="27"/>
      <c r="AMG329" s="27"/>
      <c r="AMH329" s="27"/>
    </row>
    <row r="330" spans="1:1022" s="28" customFormat="1" x14ac:dyDescent="0.2">
      <c r="A330" s="108"/>
      <c r="B330" s="57">
        <v>70265</v>
      </c>
      <c r="C330" s="23" t="s">
        <v>309</v>
      </c>
      <c r="D330" s="24" t="s">
        <v>13</v>
      </c>
      <c r="E330" s="25">
        <v>10</v>
      </c>
      <c r="F330" s="42">
        <v>266.16000000000003</v>
      </c>
      <c r="G330" s="42">
        <f t="shared" si="8"/>
        <v>328.39</v>
      </c>
      <c r="H330" s="42">
        <f t="shared" si="9"/>
        <v>3283.9</v>
      </c>
      <c r="I330" s="26">
        <v>260.26437499999997</v>
      </c>
      <c r="J330" s="27"/>
      <c r="K330" s="43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U330" s="27"/>
      <c r="RV330" s="27"/>
      <c r="RW330" s="27"/>
      <c r="RX330" s="27"/>
      <c r="RY330" s="27"/>
      <c r="RZ330" s="27"/>
      <c r="SA330" s="27"/>
      <c r="SB330" s="27"/>
      <c r="SC330" s="27"/>
      <c r="SD330" s="27"/>
      <c r="SE330" s="27"/>
      <c r="SF330" s="27"/>
      <c r="SG330" s="27"/>
      <c r="SH330" s="27"/>
      <c r="SI330" s="27"/>
      <c r="SJ330" s="27"/>
      <c r="SK330" s="27"/>
      <c r="SL330" s="27"/>
      <c r="SM330" s="27"/>
      <c r="SN330" s="27"/>
      <c r="SO330" s="27"/>
      <c r="SP330" s="27"/>
      <c r="SQ330" s="27"/>
      <c r="SR330" s="27"/>
      <c r="SS330" s="27"/>
      <c r="ST330" s="27"/>
      <c r="SU330" s="27"/>
      <c r="SV330" s="27"/>
      <c r="SW330" s="27"/>
      <c r="SX330" s="27"/>
      <c r="SY330" s="27"/>
      <c r="SZ330" s="27"/>
      <c r="TA330" s="27"/>
      <c r="TB330" s="27"/>
      <c r="TC330" s="27"/>
      <c r="TD330" s="27"/>
      <c r="TE330" s="27"/>
      <c r="TF330" s="27"/>
      <c r="TG330" s="27"/>
      <c r="TH330" s="27"/>
      <c r="TI330" s="27"/>
      <c r="TJ330" s="27"/>
      <c r="TK330" s="27"/>
      <c r="TL330" s="27"/>
      <c r="TM330" s="27"/>
      <c r="TN330" s="27"/>
      <c r="TO330" s="27"/>
      <c r="TP330" s="27"/>
      <c r="TQ330" s="27"/>
      <c r="TR330" s="27"/>
      <c r="TS330" s="27"/>
      <c r="TT330" s="27"/>
      <c r="TU330" s="27"/>
      <c r="TV330" s="27"/>
      <c r="TW330" s="27"/>
      <c r="TX330" s="27"/>
      <c r="TY330" s="27"/>
      <c r="TZ330" s="27"/>
      <c r="UA330" s="27"/>
      <c r="UB330" s="27"/>
      <c r="UC330" s="27"/>
      <c r="UD330" s="27"/>
      <c r="UE330" s="27"/>
      <c r="UF330" s="27"/>
      <c r="UG330" s="27"/>
      <c r="UH330" s="27"/>
      <c r="UI330" s="27"/>
      <c r="UJ330" s="27"/>
      <c r="UK330" s="27"/>
      <c r="UL330" s="27"/>
      <c r="UM330" s="27"/>
      <c r="UN330" s="27"/>
      <c r="UO330" s="27"/>
      <c r="UP330" s="27"/>
      <c r="UQ330" s="27"/>
      <c r="UR330" s="27"/>
      <c r="US330" s="27"/>
      <c r="UT330" s="27"/>
      <c r="UU330" s="27"/>
      <c r="UV330" s="27"/>
      <c r="UW330" s="27"/>
      <c r="UX330" s="27"/>
      <c r="UY330" s="27"/>
      <c r="UZ330" s="27"/>
      <c r="VA330" s="27"/>
      <c r="VB330" s="27"/>
      <c r="VC330" s="27"/>
      <c r="VD330" s="27"/>
      <c r="VE330" s="27"/>
      <c r="VF330" s="27"/>
      <c r="VG330" s="27"/>
      <c r="VH330" s="27"/>
      <c r="VI330" s="27"/>
      <c r="VJ330" s="27"/>
      <c r="VK330" s="27"/>
      <c r="VL330" s="27"/>
      <c r="VM330" s="27"/>
      <c r="VN330" s="27"/>
      <c r="VO330" s="27"/>
      <c r="VP330" s="27"/>
      <c r="VQ330" s="27"/>
      <c r="VR330" s="27"/>
      <c r="VS330" s="27"/>
      <c r="VT330" s="27"/>
      <c r="VU330" s="27"/>
      <c r="VV330" s="27"/>
      <c r="VW330" s="27"/>
      <c r="VX330" s="27"/>
      <c r="VY330" s="27"/>
      <c r="VZ330" s="27"/>
      <c r="WA330" s="27"/>
      <c r="WB330" s="27"/>
      <c r="WC330" s="27"/>
      <c r="WD330" s="27"/>
      <c r="WE330" s="27"/>
      <c r="WF330" s="27"/>
      <c r="WG330" s="27"/>
      <c r="WH330" s="27"/>
      <c r="WI330" s="27"/>
      <c r="WJ330" s="27"/>
      <c r="WK330" s="27"/>
      <c r="WL330" s="27"/>
      <c r="WM330" s="27"/>
      <c r="WN330" s="27"/>
      <c r="WO330" s="27"/>
      <c r="WP330" s="27"/>
      <c r="WQ330" s="27"/>
      <c r="WR330" s="27"/>
      <c r="WS330" s="27"/>
      <c r="WT330" s="27"/>
      <c r="WU330" s="27"/>
      <c r="WV330" s="27"/>
      <c r="WW330" s="27"/>
      <c r="WX330" s="27"/>
      <c r="WY330" s="27"/>
      <c r="WZ330" s="27"/>
      <c r="XA330" s="27"/>
      <c r="XB330" s="27"/>
      <c r="XC330" s="27"/>
      <c r="XD330" s="27"/>
      <c r="XE330" s="27"/>
      <c r="XF330" s="27"/>
      <c r="XG330" s="27"/>
      <c r="XH330" s="27"/>
      <c r="XI330" s="27"/>
      <c r="XJ330" s="27"/>
      <c r="XK330" s="27"/>
      <c r="XL330" s="27"/>
      <c r="XM330" s="27"/>
      <c r="XN330" s="27"/>
      <c r="XO330" s="27"/>
      <c r="XP330" s="27"/>
      <c r="XQ330" s="27"/>
      <c r="XR330" s="27"/>
      <c r="XS330" s="27"/>
      <c r="XT330" s="27"/>
      <c r="XU330" s="27"/>
      <c r="XV330" s="27"/>
      <c r="XW330" s="27"/>
      <c r="XX330" s="27"/>
      <c r="XY330" s="27"/>
      <c r="XZ330" s="27"/>
      <c r="YA330" s="27"/>
      <c r="YB330" s="27"/>
      <c r="YC330" s="27"/>
      <c r="YD330" s="27"/>
      <c r="YE330" s="27"/>
      <c r="YF330" s="27"/>
      <c r="YG330" s="27"/>
      <c r="YH330" s="27"/>
      <c r="YI330" s="27"/>
      <c r="YJ330" s="27"/>
      <c r="YK330" s="27"/>
      <c r="YL330" s="27"/>
      <c r="YM330" s="27"/>
      <c r="YN330" s="27"/>
      <c r="YO330" s="27"/>
      <c r="YP330" s="27"/>
      <c r="YQ330" s="27"/>
      <c r="YR330" s="27"/>
      <c r="YS330" s="27"/>
      <c r="YT330" s="27"/>
      <c r="YU330" s="27"/>
      <c r="YV330" s="27"/>
      <c r="YW330" s="27"/>
      <c r="YX330" s="27"/>
      <c r="YY330" s="27"/>
      <c r="YZ330" s="27"/>
      <c r="ZA330" s="27"/>
      <c r="ZB330" s="27"/>
      <c r="ZC330" s="27"/>
      <c r="ZD330" s="27"/>
      <c r="ZE330" s="27"/>
      <c r="ZF330" s="27"/>
      <c r="ZG330" s="27"/>
      <c r="ZH330" s="27"/>
      <c r="ZI330" s="27"/>
      <c r="ZJ330" s="27"/>
      <c r="ZK330" s="27"/>
      <c r="ZL330" s="27"/>
      <c r="ZM330" s="27"/>
      <c r="ZN330" s="27"/>
      <c r="ZO330" s="27"/>
      <c r="ZP330" s="27"/>
      <c r="ZQ330" s="27"/>
      <c r="ZR330" s="27"/>
      <c r="ZS330" s="27"/>
      <c r="ZT330" s="27"/>
      <c r="ZU330" s="27"/>
      <c r="ZV330" s="27"/>
      <c r="ZW330" s="27"/>
      <c r="ZX330" s="27"/>
      <c r="ZY330" s="27"/>
      <c r="ZZ330" s="27"/>
      <c r="AAA330" s="27"/>
      <c r="AAB330" s="27"/>
      <c r="AAC330" s="27"/>
      <c r="AAD330" s="27"/>
      <c r="AAE330" s="27"/>
      <c r="AAF330" s="27"/>
      <c r="AAG330" s="27"/>
      <c r="AAH330" s="27"/>
      <c r="AAI330" s="27"/>
      <c r="AAJ330" s="27"/>
      <c r="AAK330" s="27"/>
      <c r="AAL330" s="27"/>
      <c r="AAM330" s="27"/>
      <c r="AAN330" s="27"/>
      <c r="AAO330" s="27"/>
      <c r="AAP330" s="27"/>
      <c r="AAQ330" s="27"/>
      <c r="AAR330" s="27"/>
      <c r="AAS330" s="27"/>
      <c r="AAT330" s="27"/>
      <c r="AAU330" s="27"/>
      <c r="AAV330" s="27"/>
      <c r="AAW330" s="27"/>
      <c r="AAX330" s="27"/>
      <c r="AAY330" s="27"/>
      <c r="AAZ330" s="27"/>
      <c r="ABA330" s="27"/>
      <c r="ABB330" s="27"/>
      <c r="ABC330" s="27"/>
      <c r="ABD330" s="27"/>
      <c r="ABE330" s="27"/>
      <c r="ABF330" s="27"/>
      <c r="ABG330" s="27"/>
      <c r="ABH330" s="27"/>
      <c r="ABI330" s="27"/>
      <c r="ABJ330" s="27"/>
      <c r="ABK330" s="27"/>
      <c r="ABL330" s="27"/>
      <c r="ABM330" s="27"/>
      <c r="ABN330" s="27"/>
      <c r="ABO330" s="27"/>
      <c r="ABP330" s="27"/>
      <c r="ABQ330" s="27"/>
      <c r="ABR330" s="27"/>
      <c r="ABS330" s="27"/>
      <c r="ABT330" s="27"/>
      <c r="ABU330" s="27"/>
      <c r="ABV330" s="27"/>
      <c r="ABW330" s="27"/>
      <c r="ABX330" s="27"/>
      <c r="ABY330" s="27"/>
      <c r="ABZ330" s="27"/>
      <c r="ACA330" s="27"/>
      <c r="ACB330" s="27"/>
      <c r="ACC330" s="27"/>
      <c r="ACD330" s="27"/>
      <c r="ACE330" s="27"/>
      <c r="ACF330" s="27"/>
      <c r="ACG330" s="27"/>
      <c r="ACH330" s="27"/>
      <c r="ACI330" s="27"/>
      <c r="ACJ330" s="27"/>
      <c r="ACK330" s="27"/>
      <c r="ACL330" s="27"/>
      <c r="ACM330" s="27"/>
      <c r="ACN330" s="27"/>
      <c r="ACO330" s="27"/>
      <c r="ACP330" s="27"/>
      <c r="ACQ330" s="27"/>
      <c r="ACR330" s="27"/>
      <c r="ACS330" s="27"/>
      <c r="ACT330" s="27"/>
      <c r="ACU330" s="27"/>
      <c r="ACV330" s="27"/>
      <c r="ACW330" s="27"/>
      <c r="ACX330" s="27"/>
      <c r="ACY330" s="27"/>
      <c r="ACZ330" s="27"/>
      <c r="ADA330" s="27"/>
      <c r="ADB330" s="27"/>
      <c r="ADC330" s="27"/>
      <c r="ADD330" s="27"/>
      <c r="ADE330" s="27"/>
      <c r="ADF330" s="27"/>
      <c r="ADG330" s="27"/>
      <c r="ADH330" s="27"/>
      <c r="ADI330" s="27"/>
      <c r="ADJ330" s="27"/>
      <c r="ADK330" s="27"/>
      <c r="ADL330" s="27"/>
      <c r="ADM330" s="27"/>
      <c r="ADN330" s="27"/>
      <c r="ADO330" s="27"/>
      <c r="ADP330" s="27"/>
      <c r="ADQ330" s="27"/>
      <c r="ADR330" s="27"/>
      <c r="ADS330" s="27"/>
      <c r="ADT330" s="27"/>
      <c r="ADU330" s="27"/>
      <c r="ADV330" s="27"/>
      <c r="ADW330" s="27"/>
      <c r="ADX330" s="27"/>
      <c r="ADY330" s="27"/>
      <c r="ADZ330" s="27"/>
      <c r="AEA330" s="27"/>
      <c r="AEB330" s="27"/>
      <c r="AEC330" s="27"/>
      <c r="AED330" s="27"/>
      <c r="AEE330" s="27"/>
      <c r="AEF330" s="27"/>
      <c r="AEG330" s="27"/>
      <c r="AEH330" s="27"/>
      <c r="AEI330" s="27"/>
      <c r="AEJ330" s="27"/>
      <c r="AEK330" s="27"/>
      <c r="AEL330" s="27"/>
      <c r="AEM330" s="27"/>
      <c r="AEN330" s="27"/>
      <c r="AEO330" s="27"/>
      <c r="AEP330" s="27"/>
      <c r="AEQ330" s="27"/>
      <c r="AER330" s="27"/>
      <c r="AES330" s="27"/>
      <c r="AET330" s="27"/>
      <c r="AEU330" s="27"/>
      <c r="AEV330" s="27"/>
      <c r="AEW330" s="27"/>
      <c r="AEX330" s="27"/>
      <c r="AEY330" s="27"/>
      <c r="AEZ330" s="27"/>
      <c r="AFA330" s="27"/>
      <c r="AFB330" s="27"/>
      <c r="AFC330" s="27"/>
      <c r="AFD330" s="27"/>
      <c r="AFE330" s="27"/>
      <c r="AFF330" s="27"/>
      <c r="AFG330" s="27"/>
      <c r="AFH330" s="27"/>
      <c r="AFI330" s="27"/>
      <c r="AFJ330" s="27"/>
      <c r="AFK330" s="27"/>
      <c r="AFL330" s="27"/>
      <c r="AFM330" s="27"/>
      <c r="AFN330" s="27"/>
      <c r="AFO330" s="27"/>
      <c r="AFP330" s="27"/>
      <c r="AFQ330" s="27"/>
      <c r="AFR330" s="27"/>
      <c r="AFS330" s="27"/>
      <c r="AFT330" s="27"/>
      <c r="AFU330" s="27"/>
      <c r="AFV330" s="27"/>
      <c r="AFW330" s="27"/>
      <c r="AFX330" s="27"/>
      <c r="AFY330" s="27"/>
      <c r="AFZ330" s="27"/>
      <c r="AGA330" s="27"/>
      <c r="AGB330" s="27"/>
      <c r="AGC330" s="27"/>
      <c r="AGD330" s="27"/>
      <c r="AGE330" s="27"/>
      <c r="AGF330" s="27"/>
      <c r="AGG330" s="27"/>
      <c r="AGH330" s="27"/>
      <c r="AGI330" s="27"/>
      <c r="AGJ330" s="27"/>
      <c r="AGK330" s="27"/>
      <c r="AGL330" s="27"/>
      <c r="AGM330" s="27"/>
      <c r="AGN330" s="27"/>
      <c r="AGO330" s="27"/>
      <c r="AGP330" s="27"/>
      <c r="AGQ330" s="27"/>
      <c r="AGR330" s="27"/>
      <c r="AGS330" s="27"/>
      <c r="AGT330" s="27"/>
      <c r="AGU330" s="27"/>
      <c r="AGV330" s="27"/>
      <c r="AGW330" s="27"/>
      <c r="AGX330" s="27"/>
      <c r="AGY330" s="27"/>
      <c r="AGZ330" s="27"/>
      <c r="AHA330" s="27"/>
      <c r="AHB330" s="27"/>
      <c r="AHC330" s="27"/>
      <c r="AHD330" s="27"/>
      <c r="AHE330" s="27"/>
      <c r="AHF330" s="27"/>
      <c r="AHG330" s="27"/>
      <c r="AHH330" s="27"/>
      <c r="AHI330" s="27"/>
      <c r="AHJ330" s="27"/>
      <c r="AHK330" s="27"/>
      <c r="AHL330" s="27"/>
      <c r="AHM330" s="27"/>
      <c r="AHN330" s="27"/>
      <c r="AHO330" s="27"/>
      <c r="AHP330" s="27"/>
      <c r="AHQ330" s="27"/>
      <c r="AHR330" s="27"/>
      <c r="AHS330" s="27"/>
      <c r="AHT330" s="27"/>
      <c r="AHU330" s="27"/>
      <c r="AHV330" s="27"/>
      <c r="AHW330" s="27"/>
      <c r="AHX330" s="27"/>
      <c r="AHY330" s="27"/>
      <c r="AHZ330" s="27"/>
      <c r="AIA330" s="27"/>
      <c r="AIB330" s="27"/>
      <c r="AIC330" s="27"/>
      <c r="AID330" s="27"/>
      <c r="AIE330" s="27"/>
      <c r="AIF330" s="27"/>
      <c r="AIG330" s="27"/>
      <c r="AIH330" s="27"/>
      <c r="AII330" s="27"/>
      <c r="AIJ330" s="27"/>
      <c r="AIK330" s="27"/>
      <c r="AIL330" s="27"/>
      <c r="AIM330" s="27"/>
      <c r="AIN330" s="27"/>
      <c r="AIO330" s="27"/>
      <c r="AIP330" s="27"/>
      <c r="AIQ330" s="27"/>
      <c r="AIR330" s="27"/>
      <c r="AIS330" s="27"/>
      <c r="AIT330" s="27"/>
      <c r="AIU330" s="27"/>
      <c r="AIV330" s="27"/>
      <c r="AIW330" s="27"/>
      <c r="AIX330" s="27"/>
      <c r="AIY330" s="27"/>
      <c r="AIZ330" s="27"/>
      <c r="AJA330" s="27"/>
      <c r="AJB330" s="27"/>
      <c r="AJC330" s="27"/>
      <c r="AJD330" s="27"/>
      <c r="AJE330" s="27"/>
      <c r="AJF330" s="27"/>
      <c r="AJG330" s="27"/>
      <c r="AJH330" s="27"/>
      <c r="AJI330" s="27"/>
      <c r="AJJ330" s="27"/>
      <c r="AJK330" s="27"/>
      <c r="AJL330" s="27"/>
      <c r="AJM330" s="27"/>
      <c r="AJN330" s="27"/>
      <c r="AJO330" s="27"/>
      <c r="AJP330" s="27"/>
      <c r="AJQ330" s="27"/>
      <c r="AJR330" s="27"/>
      <c r="AJS330" s="27"/>
      <c r="AJT330" s="27"/>
      <c r="AJU330" s="27"/>
      <c r="AJV330" s="27"/>
      <c r="AJW330" s="27"/>
      <c r="AJX330" s="27"/>
      <c r="AJY330" s="27"/>
      <c r="AJZ330" s="27"/>
      <c r="AKA330" s="27"/>
      <c r="AKB330" s="27"/>
      <c r="AKC330" s="27"/>
      <c r="AKD330" s="27"/>
      <c r="AKE330" s="27"/>
      <c r="AKF330" s="27"/>
      <c r="AKG330" s="27"/>
      <c r="AKH330" s="27"/>
      <c r="AKI330" s="27"/>
      <c r="AKJ330" s="27"/>
      <c r="AKK330" s="27"/>
      <c r="AKL330" s="27"/>
      <c r="AKM330" s="27"/>
      <c r="AKN330" s="27"/>
      <c r="AKO330" s="27"/>
      <c r="AKP330" s="27"/>
      <c r="AKQ330" s="27"/>
      <c r="AKR330" s="27"/>
      <c r="AKS330" s="27"/>
      <c r="AKT330" s="27"/>
      <c r="AKU330" s="27"/>
      <c r="AKV330" s="27"/>
      <c r="AKW330" s="27"/>
      <c r="AKX330" s="27"/>
      <c r="AKY330" s="27"/>
      <c r="AKZ330" s="27"/>
      <c r="ALA330" s="27"/>
      <c r="ALB330" s="27"/>
      <c r="ALC330" s="27"/>
      <c r="ALD330" s="27"/>
      <c r="ALE330" s="27"/>
      <c r="ALF330" s="27"/>
      <c r="ALG330" s="27"/>
      <c r="ALH330" s="27"/>
      <c r="ALI330" s="27"/>
      <c r="ALJ330" s="27"/>
      <c r="ALK330" s="27"/>
      <c r="ALL330" s="27"/>
      <c r="ALM330" s="27"/>
      <c r="ALN330" s="27"/>
      <c r="ALO330" s="27"/>
      <c r="ALP330" s="27"/>
      <c r="ALQ330" s="27"/>
      <c r="ALR330" s="27"/>
      <c r="ALS330" s="27"/>
      <c r="ALT330" s="27"/>
      <c r="ALU330" s="27"/>
      <c r="ALV330" s="27"/>
      <c r="ALW330" s="27"/>
      <c r="ALX330" s="27"/>
      <c r="ALY330" s="27"/>
      <c r="ALZ330" s="27"/>
      <c r="AMA330" s="27"/>
      <c r="AMB330" s="27"/>
      <c r="AMC330" s="27"/>
      <c r="AMD330" s="27"/>
      <c r="AME330" s="27"/>
      <c r="AMF330" s="27"/>
      <c r="AMG330" s="27"/>
      <c r="AMH330" s="27"/>
    </row>
    <row r="331" spans="1:1022" s="28" customFormat="1" x14ac:dyDescent="0.2">
      <c r="A331" s="108"/>
      <c r="B331" s="57">
        <v>70266</v>
      </c>
      <c r="C331" s="23" t="s">
        <v>310</v>
      </c>
      <c r="D331" s="24" t="s">
        <v>13</v>
      </c>
      <c r="E331" s="25">
        <v>10</v>
      </c>
      <c r="F331" s="42">
        <v>429.67</v>
      </c>
      <c r="G331" s="42">
        <f t="shared" ref="G331:G394" si="10">ROUND(F331*(1+$H$3),2)</f>
        <v>530.13</v>
      </c>
      <c r="H331" s="42">
        <f t="shared" ref="H331:H394" si="11">ROUND(E331*G331,2)</f>
        <v>5301.3</v>
      </c>
      <c r="I331" s="26">
        <v>412.42087500000002</v>
      </c>
      <c r="J331" s="27"/>
      <c r="K331" s="43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  <c r="QQ331" s="27"/>
      <c r="QR331" s="27"/>
      <c r="QS331" s="27"/>
      <c r="QT331" s="27"/>
      <c r="QU331" s="27"/>
      <c r="QV331" s="27"/>
      <c r="QW331" s="27"/>
      <c r="QX331" s="27"/>
      <c r="QY331" s="27"/>
      <c r="QZ331" s="27"/>
      <c r="RA331" s="27"/>
      <c r="RB331" s="27"/>
      <c r="RC331" s="27"/>
      <c r="RD331" s="27"/>
      <c r="RE331" s="27"/>
      <c r="RF331" s="27"/>
      <c r="RG331" s="27"/>
      <c r="RH331" s="27"/>
      <c r="RI331" s="27"/>
      <c r="RJ331" s="27"/>
      <c r="RK331" s="27"/>
      <c r="RL331" s="27"/>
      <c r="RM331" s="27"/>
      <c r="RN331" s="27"/>
      <c r="RO331" s="27"/>
      <c r="RP331" s="27"/>
      <c r="RQ331" s="27"/>
      <c r="RR331" s="27"/>
      <c r="RS331" s="27"/>
      <c r="RT331" s="27"/>
      <c r="RU331" s="27"/>
      <c r="RV331" s="27"/>
      <c r="RW331" s="27"/>
      <c r="RX331" s="27"/>
      <c r="RY331" s="27"/>
      <c r="RZ331" s="27"/>
      <c r="SA331" s="27"/>
      <c r="SB331" s="27"/>
      <c r="SC331" s="27"/>
      <c r="SD331" s="27"/>
      <c r="SE331" s="27"/>
      <c r="SF331" s="27"/>
      <c r="SG331" s="27"/>
      <c r="SH331" s="27"/>
      <c r="SI331" s="27"/>
      <c r="SJ331" s="27"/>
      <c r="SK331" s="27"/>
      <c r="SL331" s="27"/>
      <c r="SM331" s="27"/>
      <c r="SN331" s="27"/>
      <c r="SO331" s="27"/>
      <c r="SP331" s="27"/>
      <c r="SQ331" s="27"/>
      <c r="SR331" s="27"/>
      <c r="SS331" s="27"/>
      <c r="ST331" s="27"/>
      <c r="SU331" s="27"/>
      <c r="SV331" s="27"/>
      <c r="SW331" s="27"/>
      <c r="SX331" s="27"/>
      <c r="SY331" s="27"/>
      <c r="SZ331" s="27"/>
      <c r="TA331" s="27"/>
      <c r="TB331" s="27"/>
      <c r="TC331" s="27"/>
      <c r="TD331" s="27"/>
      <c r="TE331" s="27"/>
      <c r="TF331" s="27"/>
      <c r="TG331" s="27"/>
      <c r="TH331" s="27"/>
      <c r="TI331" s="27"/>
      <c r="TJ331" s="27"/>
      <c r="TK331" s="27"/>
      <c r="TL331" s="27"/>
      <c r="TM331" s="27"/>
      <c r="TN331" s="27"/>
      <c r="TO331" s="27"/>
      <c r="TP331" s="27"/>
      <c r="TQ331" s="27"/>
      <c r="TR331" s="27"/>
      <c r="TS331" s="27"/>
      <c r="TT331" s="27"/>
      <c r="TU331" s="27"/>
      <c r="TV331" s="27"/>
      <c r="TW331" s="27"/>
      <c r="TX331" s="27"/>
      <c r="TY331" s="27"/>
      <c r="TZ331" s="27"/>
      <c r="UA331" s="27"/>
      <c r="UB331" s="27"/>
      <c r="UC331" s="27"/>
      <c r="UD331" s="27"/>
      <c r="UE331" s="27"/>
      <c r="UF331" s="27"/>
      <c r="UG331" s="27"/>
      <c r="UH331" s="27"/>
      <c r="UI331" s="27"/>
      <c r="UJ331" s="27"/>
      <c r="UK331" s="27"/>
      <c r="UL331" s="27"/>
      <c r="UM331" s="27"/>
      <c r="UN331" s="27"/>
      <c r="UO331" s="27"/>
      <c r="UP331" s="27"/>
      <c r="UQ331" s="27"/>
      <c r="UR331" s="27"/>
      <c r="US331" s="27"/>
      <c r="UT331" s="27"/>
      <c r="UU331" s="27"/>
      <c r="UV331" s="27"/>
      <c r="UW331" s="27"/>
      <c r="UX331" s="27"/>
      <c r="UY331" s="27"/>
      <c r="UZ331" s="27"/>
      <c r="VA331" s="27"/>
      <c r="VB331" s="27"/>
      <c r="VC331" s="27"/>
      <c r="VD331" s="27"/>
      <c r="VE331" s="27"/>
      <c r="VF331" s="27"/>
      <c r="VG331" s="27"/>
      <c r="VH331" s="27"/>
      <c r="VI331" s="27"/>
      <c r="VJ331" s="27"/>
      <c r="VK331" s="27"/>
      <c r="VL331" s="27"/>
      <c r="VM331" s="27"/>
      <c r="VN331" s="27"/>
      <c r="VO331" s="27"/>
      <c r="VP331" s="27"/>
      <c r="VQ331" s="27"/>
      <c r="VR331" s="27"/>
      <c r="VS331" s="27"/>
      <c r="VT331" s="27"/>
      <c r="VU331" s="27"/>
      <c r="VV331" s="27"/>
      <c r="VW331" s="27"/>
      <c r="VX331" s="27"/>
      <c r="VY331" s="27"/>
      <c r="VZ331" s="27"/>
      <c r="WA331" s="27"/>
      <c r="WB331" s="27"/>
      <c r="WC331" s="27"/>
      <c r="WD331" s="27"/>
      <c r="WE331" s="27"/>
      <c r="WF331" s="27"/>
      <c r="WG331" s="27"/>
      <c r="WH331" s="27"/>
      <c r="WI331" s="27"/>
      <c r="WJ331" s="27"/>
      <c r="WK331" s="27"/>
      <c r="WL331" s="27"/>
      <c r="WM331" s="27"/>
      <c r="WN331" s="27"/>
      <c r="WO331" s="27"/>
      <c r="WP331" s="27"/>
      <c r="WQ331" s="27"/>
      <c r="WR331" s="27"/>
      <c r="WS331" s="27"/>
      <c r="WT331" s="27"/>
      <c r="WU331" s="27"/>
      <c r="WV331" s="27"/>
      <c r="WW331" s="27"/>
      <c r="WX331" s="27"/>
      <c r="WY331" s="27"/>
      <c r="WZ331" s="27"/>
      <c r="XA331" s="27"/>
      <c r="XB331" s="27"/>
      <c r="XC331" s="27"/>
      <c r="XD331" s="27"/>
      <c r="XE331" s="27"/>
      <c r="XF331" s="27"/>
      <c r="XG331" s="27"/>
      <c r="XH331" s="27"/>
      <c r="XI331" s="27"/>
      <c r="XJ331" s="27"/>
      <c r="XK331" s="27"/>
      <c r="XL331" s="27"/>
      <c r="XM331" s="27"/>
      <c r="XN331" s="27"/>
      <c r="XO331" s="27"/>
      <c r="XP331" s="27"/>
      <c r="XQ331" s="27"/>
      <c r="XR331" s="27"/>
      <c r="XS331" s="27"/>
      <c r="XT331" s="27"/>
      <c r="XU331" s="27"/>
      <c r="XV331" s="27"/>
      <c r="XW331" s="27"/>
      <c r="XX331" s="27"/>
      <c r="XY331" s="27"/>
      <c r="XZ331" s="27"/>
      <c r="YA331" s="27"/>
      <c r="YB331" s="27"/>
      <c r="YC331" s="27"/>
      <c r="YD331" s="27"/>
      <c r="YE331" s="27"/>
      <c r="YF331" s="27"/>
      <c r="YG331" s="27"/>
      <c r="YH331" s="27"/>
      <c r="YI331" s="27"/>
      <c r="YJ331" s="27"/>
      <c r="YK331" s="27"/>
      <c r="YL331" s="27"/>
      <c r="YM331" s="27"/>
      <c r="YN331" s="27"/>
      <c r="YO331" s="27"/>
      <c r="YP331" s="27"/>
      <c r="YQ331" s="27"/>
      <c r="YR331" s="27"/>
      <c r="YS331" s="27"/>
      <c r="YT331" s="27"/>
      <c r="YU331" s="27"/>
      <c r="YV331" s="27"/>
      <c r="YW331" s="27"/>
      <c r="YX331" s="27"/>
      <c r="YY331" s="27"/>
      <c r="YZ331" s="27"/>
      <c r="ZA331" s="27"/>
      <c r="ZB331" s="27"/>
      <c r="ZC331" s="27"/>
      <c r="ZD331" s="27"/>
      <c r="ZE331" s="27"/>
      <c r="ZF331" s="27"/>
      <c r="ZG331" s="27"/>
      <c r="ZH331" s="27"/>
      <c r="ZI331" s="27"/>
      <c r="ZJ331" s="27"/>
      <c r="ZK331" s="27"/>
      <c r="ZL331" s="27"/>
      <c r="ZM331" s="27"/>
      <c r="ZN331" s="27"/>
      <c r="ZO331" s="27"/>
      <c r="ZP331" s="27"/>
      <c r="ZQ331" s="27"/>
      <c r="ZR331" s="27"/>
      <c r="ZS331" s="27"/>
      <c r="ZT331" s="27"/>
      <c r="ZU331" s="27"/>
      <c r="ZV331" s="27"/>
      <c r="ZW331" s="27"/>
      <c r="ZX331" s="27"/>
      <c r="ZY331" s="27"/>
      <c r="ZZ331" s="27"/>
      <c r="AAA331" s="27"/>
      <c r="AAB331" s="27"/>
      <c r="AAC331" s="27"/>
      <c r="AAD331" s="27"/>
      <c r="AAE331" s="27"/>
      <c r="AAF331" s="27"/>
      <c r="AAG331" s="27"/>
      <c r="AAH331" s="27"/>
      <c r="AAI331" s="27"/>
      <c r="AAJ331" s="27"/>
      <c r="AAK331" s="27"/>
      <c r="AAL331" s="27"/>
      <c r="AAM331" s="27"/>
      <c r="AAN331" s="27"/>
      <c r="AAO331" s="27"/>
      <c r="AAP331" s="27"/>
      <c r="AAQ331" s="27"/>
      <c r="AAR331" s="27"/>
      <c r="AAS331" s="27"/>
      <c r="AAT331" s="27"/>
      <c r="AAU331" s="27"/>
      <c r="AAV331" s="27"/>
      <c r="AAW331" s="27"/>
      <c r="AAX331" s="27"/>
      <c r="AAY331" s="27"/>
      <c r="AAZ331" s="27"/>
      <c r="ABA331" s="27"/>
      <c r="ABB331" s="27"/>
      <c r="ABC331" s="27"/>
      <c r="ABD331" s="27"/>
      <c r="ABE331" s="27"/>
      <c r="ABF331" s="27"/>
      <c r="ABG331" s="27"/>
      <c r="ABH331" s="27"/>
      <c r="ABI331" s="27"/>
      <c r="ABJ331" s="27"/>
      <c r="ABK331" s="27"/>
      <c r="ABL331" s="27"/>
      <c r="ABM331" s="27"/>
      <c r="ABN331" s="27"/>
      <c r="ABO331" s="27"/>
      <c r="ABP331" s="27"/>
      <c r="ABQ331" s="27"/>
      <c r="ABR331" s="27"/>
      <c r="ABS331" s="27"/>
      <c r="ABT331" s="27"/>
      <c r="ABU331" s="27"/>
      <c r="ABV331" s="27"/>
      <c r="ABW331" s="27"/>
      <c r="ABX331" s="27"/>
      <c r="ABY331" s="27"/>
      <c r="ABZ331" s="27"/>
      <c r="ACA331" s="27"/>
      <c r="ACB331" s="27"/>
      <c r="ACC331" s="27"/>
      <c r="ACD331" s="27"/>
      <c r="ACE331" s="27"/>
      <c r="ACF331" s="27"/>
      <c r="ACG331" s="27"/>
      <c r="ACH331" s="27"/>
      <c r="ACI331" s="27"/>
      <c r="ACJ331" s="27"/>
      <c r="ACK331" s="27"/>
      <c r="ACL331" s="27"/>
      <c r="ACM331" s="27"/>
      <c r="ACN331" s="27"/>
      <c r="ACO331" s="27"/>
      <c r="ACP331" s="27"/>
      <c r="ACQ331" s="27"/>
      <c r="ACR331" s="27"/>
      <c r="ACS331" s="27"/>
      <c r="ACT331" s="27"/>
      <c r="ACU331" s="27"/>
      <c r="ACV331" s="27"/>
      <c r="ACW331" s="27"/>
      <c r="ACX331" s="27"/>
      <c r="ACY331" s="27"/>
      <c r="ACZ331" s="27"/>
      <c r="ADA331" s="27"/>
      <c r="ADB331" s="27"/>
      <c r="ADC331" s="27"/>
      <c r="ADD331" s="27"/>
      <c r="ADE331" s="27"/>
      <c r="ADF331" s="27"/>
      <c r="ADG331" s="27"/>
      <c r="ADH331" s="27"/>
      <c r="ADI331" s="27"/>
      <c r="ADJ331" s="27"/>
      <c r="ADK331" s="27"/>
      <c r="ADL331" s="27"/>
      <c r="ADM331" s="27"/>
      <c r="ADN331" s="27"/>
      <c r="ADO331" s="27"/>
      <c r="ADP331" s="27"/>
      <c r="ADQ331" s="27"/>
      <c r="ADR331" s="27"/>
      <c r="ADS331" s="27"/>
      <c r="ADT331" s="27"/>
      <c r="ADU331" s="27"/>
      <c r="ADV331" s="27"/>
      <c r="ADW331" s="27"/>
      <c r="ADX331" s="27"/>
      <c r="ADY331" s="27"/>
      <c r="ADZ331" s="27"/>
      <c r="AEA331" s="27"/>
      <c r="AEB331" s="27"/>
      <c r="AEC331" s="27"/>
      <c r="AED331" s="27"/>
      <c r="AEE331" s="27"/>
      <c r="AEF331" s="27"/>
      <c r="AEG331" s="27"/>
      <c r="AEH331" s="27"/>
      <c r="AEI331" s="27"/>
      <c r="AEJ331" s="27"/>
      <c r="AEK331" s="27"/>
      <c r="AEL331" s="27"/>
      <c r="AEM331" s="27"/>
      <c r="AEN331" s="27"/>
      <c r="AEO331" s="27"/>
      <c r="AEP331" s="27"/>
      <c r="AEQ331" s="27"/>
      <c r="AER331" s="27"/>
      <c r="AES331" s="27"/>
      <c r="AET331" s="27"/>
      <c r="AEU331" s="27"/>
      <c r="AEV331" s="27"/>
      <c r="AEW331" s="27"/>
      <c r="AEX331" s="27"/>
      <c r="AEY331" s="27"/>
      <c r="AEZ331" s="27"/>
      <c r="AFA331" s="27"/>
      <c r="AFB331" s="27"/>
      <c r="AFC331" s="27"/>
      <c r="AFD331" s="27"/>
      <c r="AFE331" s="27"/>
      <c r="AFF331" s="27"/>
      <c r="AFG331" s="27"/>
      <c r="AFH331" s="27"/>
      <c r="AFI331" s="27"/>
      <c r="AFJ331" s="27"/>
      <c r="AFK331" s="27"/>
      <c r="AFL331" s="27"/>
      <c r="AFM331" s="27"/>
      <c r="AFN331" s="27"/>
      <c r="AFO331" s="27"/>
      <c r="AFP331" s="27"/>
      <c r="AFQ331" s="27"/>
      <c r="AFR331" s="27"/>
      <c r="AFS331" s="27"/>
      <c r="AFT331" s="27"/>
      <c r="AFU331" s="27"/>
      <c r="AFV331" s="27"/>
      <c r="AFW331" s="27"/>
      <c r="AFX331" s="27"/>
      <c r="AFY331" s="27"/>
      <c r="AFZ331" s="27"/>
      <c r="AGA331" s="27"/>
      <c r="AGB331" s="27"/>
      <c r="AGC331" s="27"/>
      <c r="AGD331" s="27"/>
      <c r="AGE331" s="27"/>
      <c r="AGF331" s="27"/>
      <c r="AGG331" s="27"/>
      <c r="AGH331" s="27"/>
      <c r="AGI331" s="27"/>
      <c r="AGJ331" s="27"/>
      <c r="AGK331" s="27"/>
      <c r="AGL331" s="27"/>
      <c r="AGM331" s="27"/>
      <c r="AGN331" s="27"/>
      <c r="AGO331" s="27"/>
      <c r="AGP331" s="27"/>
      <c r="AGQ331" s="27"/>
      <c r="AGR331" s="27"/>
      <c r="AGS331" s="27"/>
      <c r="AGT331" s="27"/>
      <c r="AGU331" s="27"/>
      <c r="AGV331" s="27"/>
      <c r="AGW331" s="27"/>
      <c r="AGX331" s="27"/>
      <c r="AGY331" s="27"/>
      <c r="AGZ331" s="27"/>
      <c r="AHA331" s="27"/>
      <c r="AHB331" s="27"/>
      <c r="AHC331" s="27"/>
      <c r="AHD331" s="27"/>
      <c r="AHE331" s="27"/>
      <c r="AHF331" s="27"/>
      <c r="AHG331" s="27"/>
      <c r="AHH331" s="27"/>
      <c r="AHI331" s="27"/>
      <c r="AHJ331" s="27"/>
      <c r="AHK331" s="27"/>
      <c r="AHL331" s="27"/>
      <c r="AHM331" s="27"/>
      <c r="AHN331" s="27"/>
      <c r="AHO331" s="27"/>
      <c r="AHP331" s="27"/>
      <c r="AHQ331" s="27"/>
      <c r="AHR331" s="27"/>
      <c r="AHS331" s="27"/>
      <c r="AHT331" s="27"/>
      <c r="AHU331" s="27"/>
      <c r="AHV331" s="27"/>
      <c r="AHW331" s="27"/>
      <c r="AHX331" s="27"/>
      <c r="AHY331" s="27"/>
      <c r="AHZ331" s="27"/>
      <c r="AIA331" s="27"/>
      <c r="AIB331" s="27"/>
      <c r="AIC331" s="27"/>
      <c r="AID331" s="27"/>
      <c r="AIE331" s="27"/>
      <c r="AIF331" s="27"/>
      <c r="AIG331" s="27"/>
      <c r="AIH331" s="27"/>
      <c r="AII331" s="27"/>
      <c r="AIJ331" s="27"/>
      <c r="AIK331" s="27"/>
      <c r="AIL331" s="27"/>
      <c r="AIM331" s="27"/>
      <c r="AIN331" s="27"/>
      <c r="AIO331" s="27"/>
      <c r="AIP331" s="27"/>
      <c r="AIQ331" s="27"/>
      <c r="AIR331" s="27"/>
      <c r="AIS331" s="27"/>
      <c r="AIT331" s="27"/>
      <c r="AIU331" s="27"/>
      <c r="AIV331" s="27"/>
      <c r="AIW331" s="27"/>
      <c r="AIX331" s="27"/>
      <c r="AIY331" s="27"/>
      <c r="AIZ331" s="27"/>
      <c r="AJA331" s="27"/>
      <c r="AJB331" s="27"/>
      <c r="AJC331" s="27"/>
      <c r="AJD331" s="27"/>
      <c r="AJE331" s="27"/>
      <c r="AJF331" s="27"/>
      <c r="AJG331" s="27"/>
      <c r="AJH331" s="27"/>
      <c r="AJI331" s="27"/>
      <c r="AJJ331" s="27"/>
      <c r="AJK331" s="27"/>
      <c r="AJL331" s="27"/>
      <c r="AJM331" s="27"/>
      <c r="AJN331" s="27"/>
      <c r="AJO331" s="27"/>
      <c r="AJP331" s="27"/>
      <c r="AJQ331" s="27"/>
      <c r="AJR331" s="27"/>
      <c r="AJS331" s="27"/>
      <c r="AJT331" s="27"/>
      <c r="AJU331" s="27"/>
      <c r="AJV331" s="27"/>
      <c r="AJW331" s="27"/>
      <c r="AJX331" s="27"/>
      <c r="AJY331" s="27"/>
      <c r="AJZ331" s="27"/>
      <c r="AKA331" s="27"/>
      <c r="AKB331" s="27"/>
      <c r="AKC331" s="27"/>
      <c r="AKD331" s="27"/>
      <c r="AKE331" s="27"/>
      <c r="AKF331" s="27"/>
      <c r="AKG331" s="27"/>
      <c r="AKH331" s="27"/>
      <c r="AKI331" s="27"/>
      <c r="AKJ331" s="27"/>
      <c r="AKK331" s="27"/>
      <c r="AKL331" s="27"/>
      <c r="AKM331" s="27"/>
      <c r="AKN331" s="27"/>
      <c r="AKO331" s="27"/>
      <c r="AKP331" s="27"/>
      <c r="AKQ331" s="27"/>
      <c r="AKR331" s="27"/>
      <c r="AKS331" s="27"/>
      <c r="AKT331" s="27"/>
      <c r="AKU331" s="27"/>
      <c r="AKV331" s="27"/>
      <c r="AKW331" s="27"/>
      <c r="AKX331" s="27"/>
      <c r="AKY331" s="27"/>
      <c r="AKZ331" s="27"/>
      <c r="ALA331" s="27"/>
      <c r="ALB331" s="27"/>
      <c r="ALC331" s="27"/>
      <c r="ALD331" s="27"/>
      <c r="ALE331" s="27"/>
      <c r="ALF331" s="27"/>
      <c r="ALG331" s="27"/>
      <c r="ALH331" s="27"/>
      <c r="ALI331" s="27"/>
      <c r="ALJ331" s="27"/>
      <c r="ALK331" s="27"/>
      <c r="ALL331" s="27"/>
      <c r="ALM331" s="27"/>
      <c r="ALN331" s="27"/>
      <c r="ALO331" s="27"/>
      <c r="ALP331" s="27"/>
      <c r="ALQ331" s="27"/>
      <c r="ALR331" s="27"/>
      <c r="ALS331" s="27"/>
      <c r="ALT331" s="27"/>
      <c r="ALU331" s="27"/>
      <c r="ALV331" s="27"/>
      <c r="ALW331" s="27"/>
      <c r="ALX331" s="27"/>
      <c r="ALY331" s="27"/>
      <c r="ALZ331" s="27"/>
      <c r="AMA331" s="27"/>
      <c r="AMB331" s="27"/>
      <c r="AMC331" s="27"/>
      <c r="AMD331" s="27"/>
      <c r="AME331" s="27"/>
      <c r="AMF331" s="27"/>
      <c r="AMG331" s="27"/>
      <c r="AMH331" s="27"/>
    </row>
    <row r="332" spans="1:1022" s="28" customFormat="1" x14ac:dyDescent="0.2">
      <c r="A332" s="108"/>
      <c r="B332" s="57">
        <v>70273</v>
      </c>
      <c r="C332" s="23" t="s">
        <v>311</v>
      </c>
      <c r="D332" s="24" t="s">
        <v>13</v>
      </c>
      <c r="E332" s="25">
        <v>26</v>
      </c>
      <c r="F332" s="42">
        <v>23.65</v>
      </c>
      <c r="G332" s="42">
        <f t="shared" si="10"/>
        <v>29.18</v>
      </c>
      <c r="H332" s="42">
        <f t="shared" si="11"/>
        <v>758.68</v>
      </c>
      <c r="I332" s="26">
        <v>26.613499999999998</v>
      </c>
      <c r="J332" s="27"/>
      <c r="K332" s="43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  <c r="QQ332" s="27"/>
      <c r="QR332" s="27"/>
      <c r="QS332" s="27"/>
      <c r="QT332" s="27"/>
      <c r="QU332" s="27"/>
      <c r="QV332" s="27"/>
      <c r="QW332" s="27"/>
      <c r="QX332" s="27"/>
      <c r="QY332" s="27"/>
      <c r="QZ332" s="27"/>
      <c r="RA332" s="27"/>
      <c r="RB332" s="27"/>
      <c r="RC332" s="27"/>
      <c r="RD332" s="27"/>
      <c r="RE332" s="27"/>
      <c r="RF332" s="27"/>
      <c r="RG332" s="27"/>
      <c r="RH332" s="27"/>
      <c r="RI332" s="27"/>
      <c r="RJ332" s="27"/>
      <c r="RK332" s="27"/>
      <c r="RL332" s="27"/>
      <c r="RM332" s="27"/>
      <c r="RN332" s="27"/>
      <c r="RO332" s="27"/>
      <c r="RP332" s="27"/>
      <c r="RQ332" s="27"/>
      <c r="RR332" s="27"/>
      <c r="RS332" s="27"/>
      <c r="RT332" s="27"/>
      <c r="RU332" s="27"/>
      <c r="RV332" s="27"/>
      <c r="RW332" s="27"/>
      <c r="RX332" s="27"/>
      <c r="RY332" s="27"/>
      <c r="RZ332" s="27"/>
      <c r="SA332" s="27"/>
      <c r="SB332" s="27"/>
      <c r="SC332" s="27"/>
      <c r="SD332" s="27"/>
      <c r="SE332" s="27"/>
      <c r="SF332" s="27"/>
      <c r="SG332" s="27"/>
      <c r="SH332" s="27"/>
      <c r="SI332" s="27"/>
      <c r="SJ332" s="27"/>
      <c r="SK332" s="27"/>
      <c r="SL332" s="27"/>
      <c r="SM332" s="27"/>
      <c r="SN332" s="27"/>
      <c r="SO332" s="27"/>
      <c r="SP332" s="27"/>
      <c r="SQ332" s="27"/>
      <c r="SR332" s="27"/>
      <c r="SS332" s="27"/>
      <c r="ST332" s="27"/>
      <c r="SU332" s="27"/>
      <c r="SV332" s="27"/>
      <c r="SW332" s="27"/>
      <c r="SX332" s="27"/>
      <c r="SY332" s="27"/>
      <c r="SZ332" s="27"/>
      <c r="TA332" s="27"/>
      <c r="TB332" s="27"/>
      <c r="TC332" s="27"/>
      <c r="TD332" s="27"/>
      <c r="TE332" s="27"/>
      <c r="TF332" s="27"/>
      <c r="TG332" s="27"/>
      <c r="TH332" s="27"/>
      <c r="TI332" s="27"/>
      <c r="TJ332" s="27"/>
      <c r="TK332" s="27"/>
      <c r="TL332" s="27"/>
      <c r="TM332" s="27"/>
      <c r="TN332" s="27"/>
      <c r="TO332" s="27"/>
      <c r="TP332" s="27"/>
      <c r="TQ332" s="27"/>
      <c r="TR332" s="27"/>
      <c r="TS332" s="27"/>
      <c r="TT332" s="27"/>
      <c r="TU332" s="27"/>
      <c r="TV332" s="27"/>
      <c r="TW332" s="27"/>
      <c r="TX332" s="27"/>
      <c r="TY332" s="27"/>
      <c r="TZ332" s="27"/>
      <c r="UA332" s="27"/>
      <c r="UB332" s="27"/>
      <c r="UC332" s="27"/>
      <c r="UD332" s="27"/>
      <c r="UE332" s="27"/>
      <c r="UF332" s="27"/>
      <c r="UG332" s="27"/>
      <c r="UH332" s="27"/>
      <c r="UI332" s="27"/>
      <c r="UJ332" s="27"/>
      <c r="UK332" s="27"/>
      <c r="UL332" s="27"/>
      <c r="UM332" s="27"/>
      <c r="UN332" s="27"/>
      <c r="UO332" s="27"/>
      <c r="UP332" s="27"/>
      <c r="UQ332" s="27"/>
      <c r="UR332" s="27"/>
      <c r="US332" s="27"/>
      <c r="UT332" s="27"/>
      <c r="UU332" s="27"/>
      <c r="UV332" s="27"/>
      <c r="UW332" s="27"/>
      <c r="UX332" s="27"/>
      <c r="UY332" s="27"/>
      <c r="UZ332" s="27"/>
      <c r="VA332" s="27"/>
      <c r="VB332" s="27"/>
      <c r="VC332" s="27"/>
      <c r="VD332" s="27"/>
      <c r="VE332" s="27"/>
      <c r="VF332" s="27"/>
      <c r="VG332" s="27"/>
      <c r="VH332" s="27"/>
      <c r="VI332" s="27"/>
      <c r="VJ332" s="27"/>
      <c r="VK332" s="27"/>
      <c r="VL332" s="27"/>
      <c r="VM332" s="27"/>
      <c r="VN332" s="27"/>
      <c r="VO332" s="27"/>
      <c r="VP332" s="27"/>
      <c r="VQ332" s="27"/>
      <c r="VR332" s="27"/>
      <c r="VS332" s="27"/>
      <c r="VT332" s="27"/>
      <c r="VU332" s="27"/>
      <c r="VV332" s="27"/>
      <c r="VW332" s="27"/>
      <c r="VX332" s="27"/>
      <c r="VY332" s="27"/>
      <c r="VZ332" s="27"/>
      <c r="WA332" s="27"/>
      <c r="WB332" s="27"/>
      <c r="WC332" s="27"/>
      <c r="WD332" s="27"/>
      <c r="WE332" s="27"/>
      <c r="WF332" s="27"/>
      <c r="WG332" s="27"/>
      <c r="WH332" s="27"/>
      <c r="WI332" s="27"/>
      <c r="WJ332" s="27"/>
      <c r="WK332" s="27"/>
      <c r="WL332" s="27"/>
      <c r="WM332" s="27"/>
      <c r="WN332" s="27"/>
      <c r="WO332" s="27"/>
      <c r="WP332" s="27"/>
      <c r="WQ332" s="27"/>
      <c r="WR332" s="27"/>
      <c r="WS332" s="27"/>
      <c r="WT332" s="27"/>
      <c r="WU332" s="27"/>
      <c r="WV332" s="27"/>
      <c r="WW332" s="27"/>
      <c r="WX332" s="27"/>
      <c r="WY332" s="27"/>
      <c r="WZ332" s="27"/>
      <c r="XA332" s="27"/>
      <c r="XB332" s="27"/>
      <c r="XC332" s="27"/>
      <c r="XD332" s="27"/>
      <c r="XE332" s="27"/>
      <c r="XF332" s="27"/>
      <c r="XG332" s="27"/>
      <c r="XH332" s="27"/>
      <c r="XI332" s="27"/>
      <c r="XJ332" s="27"/>
      <c r="XK332" s="27"/>
      <c r="XL332" s="27"/>
      <c r="XM332" s="27"/>
      <c r="XN332" s="27"/>
      <c r="XO332" s="27"/>
      <c r="XP332" s="27"/>
      <c r="XQ332" s="27"/>
      <c r="XR332" s="27"/>
      <c r="XS332" s="27"/>
      <c r="XT332" s="27"/>
      <c r="XU332" s="27"/>
      <c r="XV332" s="27"/>
      <c r="XW332" s="27"/>
      <c r="XX332" s="27"/>
      <c r="XY332" s="27"/>
      <c r="XZ332" s="27"/>
      <c r="YA332" s="27"/>
      <c r="YB332" s="27"/>
      <c r="YC332" s="27"/>
      <c r="YD332" s="27"/>
      <c r="YE332" s="27"/>
      <c r="YF332" s="27"/>
      <c r="YG332" s="27"/>
      <c r="YH332" s="27"/>
      <c r="YI332" s="27"/>
      <c r="YJ332" s="27"/>
      <c r="YK332" s="27"/>
      <c r="YL332" s="27"/>
      <c r="YM332" s="27"/>
      <c r="YN332" s="27"/>
      <c r="YO332" s="27"/>
      <c r="YP332" s="27"/>
      <c r="YQ332" s="27"/>
      <c r="YR332" s="27"/>
      <c r="YS332" s="27"/>
      <c r="YT332" s="27"/>
      <c r="YU332" s="27"/>
      <c r="YV332" s="27"/>
      <c r="YW332" s="27"/>
      <c r="YX332" s="27"/>
      <c r="YY332" s="27"/>
      <c r="YZ332" s="27"/>
      <c r="ZA332" s="27"/>
      <c r="ZB332" s="27"/>
      <c r="ZC332" s="27"/>
      <c r="ZD332" s="27"/>
      <c r="ZE332" s="27"/>
      <c r="ZF332" s="27"/>
      <c r="ZG332" s="27"/>
      <c r="ZH332" s="27"/>
      <c r="ZI332" s="27"/>
      <c r="ZJ332" s="27"/>
      <c r="ZK332" s="27"/>
      <c r="ZL332" s="27"/>
      <c r="ZM332" s="27"/>
      <c r="ZN332" s="27"/>
      <c r="ZO332" s="27"/>
      <c r="ZP332" s="27"/>
      <c r="ZQ332" s="27"/>
      <c r="ZR332" s="27"/>
      <c r="ZS332" s="27"/>
      <c r="ZT332" s="27"/>
      <c r="ZU332" s="27"/>
      <c r="ZV332" s="27"/>
      <c r="ZW332" s="27"/>
      <c r="ZX332" s="27"/>
      <c r="ZY332" s="27"/>
      <c r="ZZ332" s="27"/>
      <c r="AAA332" s="27"/>
      <c r="AAB332" s="27"/>
      <c r="AAC332" s="27"/>
      <c r="AAD332" s="27"/>
      <c r="AAE332" s="27"/>
      <c r="AAF332" s="27"/>
      <c r="AAG332" s="27"/>
      <c r="AAH332" s="27"/>
      <c r="AAI332" s="27"/>
      <c r="AAJ332" s="27"/>
      <c r="AAK332" s="27"/>
      <c r="AAL332" s="27"/>
      <c r="AAM332" s="27"/>
      <c r="AAN332" s="27"/>
      <c r="AAO332" s="27"/>
      <c r="AAP332" s="27"/>
      <c r="AAQ332" s="27"/>
      <c r="AAR332" s="27"/>
      <c r="AAS332" s="27"/>
      <c r="AAT332" s="27"/>
      <c r="AAU332" s="27"/>
      <c r="AAV332" s="27"/>
      <c r="AAW332" s="27"/>
      <c r="AAX332" s="27"/>
      <c r="AAY332" s="27"/>
      <c r="AAZ332" s="27"/>
      <c r="ABA332" s="27"/>
      <c r="ABB332" s="27"/>
      <c r="ABC332" s="27"/>
      <c r="ABD332" s="27"/>
      <c r="ABE332" s="27"/>
      <c r="ABF332" s="27"/>
      <c r="ABG332" s="27"/>
      <c r="ABH332" s="27"/>
      <c r="ABI332" s="27"/>
      <c r="ABJ332" s="27"/>
      <c r="ABK332" s="27"/>
      <c r="ABL332" s="27"/>
      <c r="ABM332" s="27"/>
      <c r="ABN332" s="27"/>
      <c r="ABO332" s="27"/>
      <c r="ABP332" s="27"/>
      <c r="ABQ332" s="27"/>
      <c r="ABR332" s="27"/>
      <c r="ABS332" s="27"/>
      <c r="ABT332" s="27"/>
      <c r="ABU332" s="27"/>
      <c r="ABV332" s="27"/>
      <c r="ABW332" s="27"/>
      <c r="ABX332" s="27"/>
      <c r="ABY332" s="27"/>
      <c r="ABZ332" s="27"/>
      <c r="ACA332" s="27"/>
      <c r="ACB332" s="27"/>
      <c r="ACC332" s="27"/>
      <c r="ACD332" s="27"/>
      <c r="ACE332" s="27"/>
      <c r="ACF332" s="27"/>
      <c r="ACG332" s="27"/>
      <c r="ACH332" s="27"/>
      <c r="ACI332" s="27"/>
      <c r="ACJ332" s="27"/>
      <c r="ACK332" s="27"/>
      <c r="ACL332" s="27"/>
      <c r="ACM332" s="27"/>
      <c r="ACN332" s="27"/>
      <c r="ACO332" s="27"/>
      <c r="ACP332" s="27"/>
      <c r="ACQ332" s="27"/>
      <c r="ACR332" s="27"/>
      <c r="ACS332" s="27"/>
      <c r="ACT332" s="27"/>
      <c r="ACU332" s="27"/>
      <c r="ACV332" s="27"/>
      <c r="ACW332" s="27"/>
      <c r="ACX332" s="27"/>
      <c r="ACY332" s="27"/>
      <c r="ACZ332" s="27"/>
      <c r="ADA332" s="27"/>
      <c r="ADB332" s="27"/>
      <c r="ADC332" s="27"/>
      <c r="ADD332" s="27"/>
      <c r="ADE332" s="27"/>
      <c r="ADF332" s="27"/>
      <c r="ADG332" s="27"/>
      <c r="ADH332" s="27"/>
      <c r="ADI332" s="27"/>
      <c r="ADJ332" s="27"/>
      <c r="ADK332" s="27"/>
      <c r="ADL332" s="27"/>
      <c r="ADM332" s="27"/>
      <c r="ADN332" s="27"/>
      <c r="ADO332" s="27"/>
      <c r="ADP332" s="27"/>
      <c r="ADQ332" s="27"/>
      <c r="ADR332" s="27"/>
      <c r="ADS332" s="27"/>
      <c r="ADT332" s="27"/>
      <c r="ADU332" s="27"/>
      <c r="ADV332" s="27"/>
      <c r="ADW332" s="27"/>
      <c r="ADX332" s="27"/>
      <c r="ADY332" s="27"/>
      <c r="ADZ332" s="27"/>
      <c r="AEA332" s="27"/>
      <c r="AEB332" s="27"/>
      <c r="AEC332" s="27"/>
      <c r="AED332" s="27"/>
      <c r="AEE332" s="27"/>
      <c r="AEF332" s="27"/>
      <c r="AEG332" s="27"/>
      <c r="AEH332" s="27"/>
      <c r="AEI332" s="27"/>
      <c r="AEJ332" s="27"/>
      <c r="AEK332" s="27"/>
      <c r="AEL332" s="27"/>
      <c r="AEM332" s="27"/>
      <c r="AEN332" s="27"/>
      <c r="AEO332" s="27"/>
      <c r="AEP332" s="27"/>
      <c r="AEQ332" s="27"/>
      <c r="AER332" s="27"/>
      <c r="AES332" s="27"/>
      <c r="AET332" s="27"/>
      <c r="AEU332" s="27"/>
      <c r="AEV332" s="27"/>
      <c r="AEW332" s="27"/>
      <c r="AEX332" s="27"/>
      <c r="AEY332" s="27"/>
      <c r="AEZ332" s="27"/>
      <c r="AFA332" s="27"/>
      <c r="AFB332" s="27"/>
      <c r="AFC332" s="27"/>
      <c r="AFD332" s="27"/>
      <c r="AFE332" s="27"/>
      <c r="AFF332" s="27"/>
      <c r="AFG332" s="27"/>
      <c r="AFH332" s="27"/>
      <c r="AFI332" s="27"/>
      <c r="AFJ332" s="27"/>
      <c r="AFK332" s="27"/>
      <c r="AFL332" s="27"/>
      <c r="AFM332" s="27"/>
      <c r="AFN332" s="27"/>
      <c r="AFO332" s="27"/>
      <c r="AFP332" s="27"/>
      <c r="AFQ332" s="27"/>
      <c r="AFR332" s="27"/>
      <c r="AFS332" s="27"/>
      <c r="AFT332" s="27"/>
      <c r="AFU332" s="27"/>
      <c r="AFV332" s="27"/>
      <c r="AFW332" s="27"/>
      <c r="AFX332" s="27"/>
      <c r="AFY332" s="27"/>
      <c r="AFZ332" s="27"/>
      <c r="AGA332" s="27"/>
      <c r="AGB332" s="27"/>
      <c r="AGC332" s="27"/>
      <c r="AGD332" s="27"/>
      <c r="AGE332" s="27"/>
      <c r="AGF332" s="27"/>
      <c r="AGG332" s="27"/>
      <c r="AGH332" s="27"/>
      <c r="AGI332" s="27"/>
      <c r="AGJ332" s="27"/>
      <c r="AGK332" s="27"/>
      <c r="AGL332" s="27"/>
      <c r="AGM332" s="27"/>
      <c r="AGN332" s="27"/>
      <c r="AGO332" s="27"/>
      <c r="AGP332" s="27"/>
      <c r="AGQ332" s="27"/>
      <c r="AGR332" s="27"/>
      <c r="AGS332" s="27"/>
      <c r="AGT332" s="27"/>
      <c r="AGU332" s="27"/>
      <c r="AGV332" s="27"/>
      <c r="AGW332" s="27"/>
      <c r="AGX332" s="27"/>
      <c r="AGY332" s="27"/>
      <c r="AGZ332" s="27"/>
      <c r="AHA332" s="27"/>
      <c r="AHB332" s="27"/>
      <c r="AHC332" s="27"/>
      <c r="AHD332" s="27"/>
      <c r="AHE332" s="27"/>
      <c r="AHF332" s="27"/>
      <c r="AHG332" s="27"/>
      <c r="AHH332" s="27"/>
      <c r="AHI332" s="27"/>
      <c r="AHJ332" s="27"/>
      <c r="AHK332" s="27"/>
      <c r="AHL332" s="27"/>
      <c r="AHM332" s="27"/>
      <c r="AHN332" s="27"/>
      <c r="AHO332" s="27"/>
      <c r="AHP332" s="27"/>
      <c r="AHQ332" s="27"/>
      <c r="AHR332" s="27"/>
      <c r="AHS332" s="27"/>
      <c r="AHT332" s="27"/>
      <c r="AHU332" s="27"/>
      <c r="AHV332" s="27"/>
      <c r="AHW332" s="27"/>
      <c r="AHX332" s="27"/>
      <c r="AHY332" s="27"/>
      <c r="AHZ332" s="27"/>
      <c r="AIA332" s="27"/>
      <c r="AIB332" s="27"/>
      <c r="AIC332" s="27"/>
      <c r="AID332" s="27"/>
      <c r="AIE332" s="27"/>
      <c r="AIF332" s="27"/>
      <c r="AIG332" s="27"/>
      <c r="AIH332" s="27"/>
      <c r="AII332" s="27"/>
      <c r="AIJ332" s="27"/>
      <c r="AIK332" s="27"/>
      <c r="AIL332" s="27"/>
      <c r="AIM332" s="27"/>
      <c r="AIN332" s="27"/>
      <c r="AIO332" s="27"/>
      <c r="AIP332" s="27"/>
      <c r="AIQ332" s="27"/>
      <c r="AIR332" s="27"/>
      <c r="AIS332" s="27"/>
      <c r="AIT332" s="27"/>
      <c r="AIU332" s="27"/>
      <c r="AIV332" s="27"/>
      <c r="AIW332" s="27"/>
      <c r="AIX332" s="27"/>
      <c r="AIY332" s="27"/>
      <c r="AIZ332" s="27"/>
      <c r="AJA332" s="27"/>
      <c r="AJB332" s="27"/>
      <c r="AJC332" s="27"/>
      <c r="AJD332" s="27"/>
      <c r="AJE332" s="27"/>
      <c r="AJF332" s="27"/>
      <c r="AJG332" s="27"/>
      <c r="AJH332" s="27"/>
      <c r="AJI332" s="27"/>
      <c r="AJJ332" s="27"/>
      <c r="AJK332" s="27"/>
      <c r="AJL332" s="27"/>
      <c r="AJM332" s="27"/>
      <c r="AJN332" s="27"/>
      <c r="AJO332" s="27"/>
      <c r="AJP332" s="27"/>
      <c r="AJQ332" s="27"/>
      <c r="AJR332" s="27"/>
      <c r="AJS332" s="27"/>
      <c r="AJT332" s="27"/>
      <c r="AJU332" s="27"/>
      <c r="AJV332" s="27"/>
      <c r="AJW332" s="27"/>
      <c r="AJX332" s="27"/>
      <c r="AJY332" s="27"/>
      <c r="AJZ332" s="27"/>
      <c r="AKA332" s="27"/>
      <c r="AKB332" s="27"/>
      <c r="AKC332" s="27"/>
      <c r="AKD332" s="27"/>
      <c r="AKE332" s="27"/>
      <c r="AKF332" s="27"/>
      <c r="AKG332" s="27"/>
      <c r="AKH332" s="27"/>
      <c r="AKI332" s="27"/>
      <c r="AKJ332" s="27"/>
      <c r="AKK332" s="27"/>
      <c r="AKL332" s="27"/>
      <c r="AKM332" s="27"/>
      <c r="AKN332" s="27"/>
      <c r="AKO332" s="27"/>
      <c r="AKP332" s="27"/>
      <c r="AKQ332" s="27"/>
      <c r="AKR332" s="27"/>
      <c r="AKS332" s="27"/>
      <c r="AKT332" s="27"/>
      <c r="AKU332" s="27"/>
      <c r="AKV332" s="27"/>
      <c r="AKW332" s="27"/>
      <c r="AKX332" s="27"/>
      <c r="AKY332" s="27"/>
      <c r="AKZ332" s="27"/>
      <c r="ALA332" s="27"/>
      <c r="ALB332" s="27"/>
      <c r="ALC332" s="27"/>
      <c r="ALD332" s="27"/>
      <c r="ALE332" s="27"/>
      <c r="ALF332" s="27"/>
      <c r="ALG332" s="27"/>
      <c r="ALH332" s="27"/>
      <c r="ALI332" s="27"/>
      <c r="ALJ332" s="27"/>
      <c r="ALK332" s="27"/>
      <c r="ALL332" s="27"/>
      <c r="ALM332" s="27"/>
      <c r="ALN332" s="27"/>
      <c r="ALO332" s="27"/>
      <c r="ALP332" s="27"/>
      <c r="ALQ332" s="27"/>
      <c r="ALR332" s="27"/>
      <c r="ALS332" s="27"/>
      <c r="ALT332" s="27"/>
      <c r="ALU332" s="27"/>
      <c r="ALV332" s="27"/>
      <c r="ALW332" s="27"/>
      <c r="ALX332" s="27"/>
      <c r="ALY332" s="27"/>
      <c r="ALZ332" s="27"/>
      <c r="AMA332" s="27"/>
      <c r="AMB332" s="27"/>
      <c r="AMC332" s="27"/>
      <c r="AMD332" s="27"/>
      <c r="AME332" s="27"/>
      <c r="AMF332" s="27"/>
      <c r="AMG332" s="27"/>
      <c r="AMH332" s="27"/>
    </row>
    <row r="333" spans="1:1022" s="28" customFormat="1" x14ac:dyDescent="0.2">
      <c r="A333" s="108"/>
      <c r="B333" s="57">
        <v>70280</v>
      </c>
      <c r="C333" s="23" t="s">
        <v>312</v>
      </c>
      <c r="D333" s="24" t="s">
        <v>13</v>
      </c>
      <c r="E333" s="25">
        <v>26</v>
      </c>
      <c r="F333" s="42">
        <v>9.4</v>
      </c>
      <c r="G333" s="42">
        <f t="shared" si="10"/>
        <v>11.6</v>
      </c>
      <c r="H333" s="42">
        <f t="shared" si="11"/>
        <v>301.60000000000002</v>
      </c>
      <c r="I333" s="26">
        <v>9.8348750000000003</v>
      </c>
      <c r="J333" s="27"/>
      <c r="K333" s="43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  <c r="QQ333" s="27"/>
      <c r="QR333" s="27"/>
      <c r="QS333" s="27"/>
      <c r="QT333" s="27"/>
      <c r="QU333" s="27"/>
      <c r="QV333" s="27"/>
      <c r="QW333" s="27"/>
      <c r="QX333" s="27"/>
      <c r="QY333" s="27"/>
      <c r="QZ333" s="27"/>
      <c r="RA333" s="27"/>
      <c r="RB333" s="27"/>
      <c r="RC333" s="27"/>
      <c r="RD333" s="27"/>
      <c r="RE333" s="27"/>
      <c r="RF333" s="27"/>
      <c r="RG333" s="27"/>
      <c r="RH333" s="27"/>
      <c r="RI333" s="27"/>
      <c r="RJ333" s="27"/>
      <c r="RK333" s="27"/>
      <c r="RL333" s="27"/>
      <c r="RM333" s="27"/>
      <c r="RN333" s="27"/>
      <c r="RO333" s="27"/>
      <c r="RP333" s="27"/>
      <c r="RQ333" s="27"/>
      <c r="RR333" s="27"/>
      <c r="RS333" s="27"/>
      <c r="RT333" s="27"/>
      <c r="RU333" s="27"/>
      <c r="RV333" s="27"/>
      <c r="RW333" s="27"/>
      <c r="RX333" s="27"/>
      <c r="RY333" s="27"/>
      <c r="RZ333" s="27"/>
      <c r="SA333" s="27"/>
      <c r="SB333" s="27"/>
      <c r="SC333" s="27"/>
      <c r="SD333" s="27"/>
      <c r="SE333" s="27"/>
      <c r="SF333" s="27"/>
      <c r="SG333" s="27"/>
      <c r="SH333" s="27"/>
      <c r="SI333" s="27"/>
      <c r="SJ333" s="27"/>
      <c r="SK333" s="27"/>
      <c r="SL333" s="27"/>
      <c r="SM333" s="27"/>
      <c r="SN333" s="27"/>
      <c r="SO333" s="27"/>
      <c r="SP333" s="27"/>
      <c r="SQ333" s="27"/>
      <c r="SR333" s="27"/>
      <c r="SS333" s="27"/>
      <c r="ST333" s="27"/>
      <c r="SU333" s="27"/>
      <c r="SV333" s="27"/>
      <c r="SW333" s="27"/>
      <c r="SX333" s="27"/>
      <c r="SY333" s="27"/>
      <c r="SZ333" s="27"/>
      <c r="TA333" s="27"/>
      <c r="TB333" s="27"/>
      <c r="TC333" s="27"/>
      <c r="TD333" s="27"/>
      <c r="TE333" s="27"/>
      <c r="TF333" s="27"/>
      <c r="TG333" s="27"/>
      <c r="TH333" s="27"/>
      <c r="TI333" s="27"/>
      <c r="TJ333" s="27"/>
      <c r="TK333" s="27"/>
      <c r="TL333" s="27"/>
      <c r="TM333" s="27"/>
      <c r="TN333" s="27"/>
      <c r="TO333" s="27"/>
      <c r="TP333" s="27"/>
      <c r="TQ333" s="27"/>
      <c r="TR333" s="27"/>
      <c r="TS333" s="27"/>
      <c r="TT333" s="27"/>
      <c r="TU333" s="27"/>
      <c r="TV333" s="27"/>
      <c r="TW333" s="27"/>
      <c r="TX333" s="27"/>
      <c r="TY333" s="27"/>
      <c r="TZ333" s="27"/>
      <c r="UA333" s="27"/>
      <c r="UB333" s="27"/>
      <c r="UC333" s="27"/>
      <c r="UD333" s="27"/>
      <c r="UE333" s="27"/>
      <c r="UF333" s="27"/>
      <c r="UG333" s="27"/>
      <c r="UH333" s="27"/>
      <c r="UI333" s="27"/>
      <c r="UJ333" s="27"/>
      <c r="UK333" s="27"/>
      <c r="UL333" s="27"/>
      <c r="UM333" s="27"/>
      <c r="UN333" s="27"/>
      <c r="UO333" s="27"/>
      <c r="UP333" s="27"/>
      <c r="UQ333" s="27"/>
      <c r="UR333" s="27"/>
      <c r="US333" s="27"/>
      <c r="UT333" s="27"/>
      <c r="UU333" s="27"/>
      <c r="UV333" s="27"/>
      <c r="UW333" s="27"/>
      <c r="UX333" s="27"/>
      <c r="UY333" s="27"/>
      <c r="UZ333" s="27"/>
      <c r="VA333" s="27"/>
      <c r="VB333" s="27"/>
      <c r="VC333" s="27"/>
      <c r="VD333" s="27"/>
      <c r="VE333" s="27"/>
      <c r="VF333" s="27"/>
      <c r="VG333" s="27"/>
      <c r="VH333" s="27"/>
      <c r="VI333" s="27"/>
      <c r="VJ333" s="27"/>
      <c r="VK333" s="27"/>
      <c r="VL333" s="27"/>
      <c r="VM333" s="27"/>
      <c r="VN333" s="27"/>
      <c r="VO333" s="27"/>
      <c r="VP333" s="27"/>
      <c r="VQ333" s="27"/>
      <c r="VR333" s="27"/>
      <c r="VS333" s="27"/>
      <c r="VT333" s="27"/>
      <c r="VU333" s="27"/>
      <c r="VV333" s="27"/>
      <c r="VW333" s="27"/>
      <c r="VX333" s="27"/>
      <c r="VY333" s="27"/>
      <c r="VZ333" s="27"/>
      <c r="WA333" s="27"/>
      <c r="WB333" s="27"/>
      <c r="WC333" s="27"/>
      <c r="WD333" s="27"/>
      <c r="WE333" s="27"/>
      <c r="WF333" s="27"/>
      <c r="WG333" s="27"/>
      <c r="WH333" s="27"/>
      <c r="WI333" s="27"/>
      <c r="WJ333" s="27"/>
      <c r="WK333" s="27"/>
      <c r="WL333" s="27"/>
      <c r="WM333" s="27"/>
      <c r="WN333" s="27"/>
      <c r="WO333" s="27"/>
      <c r="WP333" s="27"/>
      <c r="WQ333" s="27"/>
      <c r="WR333" s="27"/>
      <c r="WS333" s="27"/>
      <c r="WT333" s="27"/>
      <c r="WU333" s="27"/>
      <c r="WV333" s="27"/>
      <c r="WW333" s="27"/>
      <c r="WX333" s="27"/>
      <c r="WY333" s="27"/>
      <c r="WZ333" s="27"/>
      <c r="XA333" s="27"/>
      <c r="XB333" s="27"/>
      <c r="XC333" s="27"/>
      <c r="XD333" s="27"/>
      <c r="XE333" s="27"/>
      <c r="XF333" s="27"/>
      <c r="XG333" s="27"/>
      <c r="XH333" s="27"/>
      <c r="XI333" s="27"/>
      <c r="XJ333" s="27"/>
      <c r="XK333" s="27"/>
      <c r="XL333" s="27"/>
      <c r="XM333" s="27"/>
      <c r="XN333" s="27"/>
      <c r="XO333" s="27"/>
      <c r="XP333" s="27"/>
      <c r="XQ333" s="27"/>
      <c r="XR333" s="27"/>
      <c r="XS333" s="27"/>
      <c r="XT333" s="27"/>
      <c r="XU333" s="27"/>
      <c r="XV333" s="27"/>
      <c r="XW333" s="27"/>
      <c r="XX333" s="27"/>
      <c r="XY333" s="27"/>
      <c r="XZ333" s="27"/>
      <c r="YA333" s="27"/>
      <c r="YB333" s="27"/>
      <c r="YC333" s="27"/>
      <c r="YD333" s="27"/>
      <c r="YE333" s="27"/>
      <c r="YF333" s="27"/>
      <c r="YG333" s="27"/>
      <c r="YH333" s="27"/>
      <c r="YI333" s="27"/>
      <c r="YJ333" s="27"/>
      <c r="YK333" s="27"/>
      <c r="YL333" s="27"/>
      <c r="YM333" s="27"/>
      <c r="YN333" s="27"/>
      <c r="YO333" s="27"/>
      <c r="YP333" s="27"/>
      <c r="YQ333" s="27"/>
      <c r="YR333" s="27"/>
      <c r="YS333" s="27"/>
      <c r="YT333" s="27"/>
      <c r="YU333" s="27"/>
      <c r="YV333" s="27"/>
      <c r="YW333" s="27"/>
      <c r="YX333" s="27"/>
      <c r="YY333" s="27"/>
      <c r="YZ333" s="27"/>
      <c r="ZA333" s="27"/>
      <c r="ZB333" s="27"/>
      <c r="ZC333" s="27"/>
      <c r="ZD333" s="27"/>
      <c r="ZE333" s="27"/>
      <c r="ZF333" s="27"/>
      <c r="ZG333" s="27"/>
      <c r="ZH333" s="27"/>
      <c r="ZI333" s="27"/>
      <c r="ZJ333" s="27"/>
      <c r="ZK333" s="27"/>
      <c r="ZL333" s="27"/>
      <c r="ZM333" s="27"/>
      <c r="ZN333" s="27"/>
      <c r="ZO333" s="27"/>
      <c r="ZP333" s="27"/>
      <c r="ZQ333" s="27"/>
      <c r="ZR333" s="27"/>
      <c r="ZS333" s="27"/>
      <c r="ZT333" s="27"/>
      <c r="ZU333" s="27"/>
      <c r="ZV333" s="27"/>
      <c r="ZW333" s="27"/>
      <c r="ZX333" s="27"/>
      <c r="ZY333" s="27"/>
      <c r="ZZ333" s="27"/>
      <c r="AAA333" s="27"/>
      <c r="AAB333" s="27"/>
      <c r="AAC333" s="27"/>
      <c r="AAD333" s="27"/>
      <c r="AAE333" s="27"/>
      <c r="AAF333" s="27"/>
      <c r="AAG333" s="27"/>
      <c r="AAH333" s="27"/>
      <c r="AAI333" s="27"/>
      <c r="AAJ333" s="27"/>
      <c r="AAK333" s="27"/>
      <c r="AAL333" s="27"/>
      <c r="AAM333" s="27"/>
      <c r="AAN333" s="27"/>
      <c r="AAO333" s="27"/>
      <c r="AAP333" s="27"/>
      <c r="AAQ333" s="27"/>
      <c r="AAR333" s="27"/>
      <c r="AAS333" s="27"/>
      <c r="AAT333" s="27"/>
      <c r="AAU333" s="27"/>
      <c r="AAV333" s="27"/>
      <c r="AAW333" s="27"/>
      <c r="AAX333" s="27"/>
      <c r="AAY333" s="27"/>
      <c r="AAZ333" s="27"/>
      <c r="ABA333" s="27"/>
      <c r="ABB333" s="27"/>
      <c r="ABC333" s="27"/>
      <c r="ABD333" s="27"/>
      <c r="ABE333" s="27"/>
      <c r="ABF333" s="27"/>
      <c r="ABG333" s="27"/>
      <c r="ABH333" s="27"/>
      <c r="ABI333" s="27"/>
      <c r="ABJ333" s="27"/>
      <c r="ABK333" s="27"/>
      <c r="ABL333" s="27"/>
      <c r="ABM333" s="27"/>
      <c r="ABN333" s="27"/>
      <c r="ABO333" s="27"/>
      <c r="ABP333" s="27"/>
      <c r="ABQ333" s="27"/>
      <c r="ABR333" s="27"/>
      <c r="ABS333" s="27"/>
      <c r="ABT333" s="27"/>
      <c r="ABU333" s="27"/>
      <c r="ABV333" s="27"/>
      <c r="ABW333" s="27"/>
      <c r="ABX333" s="27"/>
      <c r="ABY333" s="27"/>
      <c r="ABZ333" s="27"/>
      <c r="ACA333" s="27"/>
      <c r="ACB333" s="27"/>
      <c r="ACC333" s="27"/>
      <c r="ACD333" s="27"/>
      <c r="ACE333" s="27"/>
      <c r="ACF333" s="27"/>
      <c r="ACG333" s="27"/>
      <c r="ACH333" s="27"/>
      <c r="ACI333" s="27"/>
      <c r="ACJ333" s="27"/>
      <c r="ACK333" s="27"/>
      <c r="ACL333" s="27"/>
      <c r="ACM333" s="27"/>
      <c r="ACN333" s="27"/>
      <c r="ACO333" s="27"/>
      <c r="ACP333" s="27"/>
      <c r="ACQ333" s="27"/>
      <c r="ACR333" s="27"/>
      <c r="ACS333" s="27"/>
      <c r="ACT333" s="27"/>
      <c r="ACU333" s="27"/>
      <c r="ACV333" s="27"/>
      <c r="ACW333" s="27"/>
      <c r="ACX333" s="27"/>
      <c r="ACY333" s="27"/>
      <c r="ACZ333" s="27"/>
      <c r="ADA333" s="27"/>
      <c r="ADB333" s="27"/>
      <c r="ADC333" s="27"/>
      <c r="ADD333" s="27"/>
      <c r="ADE333" s="27"/>
      <c r="ADF333" s="27"/>
      <c r="ADG333" s="27"/>
      <c r="ADH333" s="27"/>
      <c r="ADI333" s="27"/>
      <c r="ADJ333" s="27"/>
      <c r="ADK333" s="27"/>
      <c r="ADL333" s="27"/>
      <c r="ADM333" s="27"/>
      <c r="ADN333" s="27"/>
      <c r="ADO333" s="27"/>
      <c r="ADP333" s="27"/>
      <c r="ADQ333" s="27"/>
      <c r="ADR333" s="27"/>
      <c r="ADS333" s="27"/>
      <c r="ADT333" s="27"/>
      <c r="ADU333" s="27"/>
      <c r="ADV333" s="27"/>
      <c r="ADW333" s="27"/>
      <c r="ADX333" s="27"/>
      <c r="ADY333" s="27"/>
      <c r="ADZ333" s="27"/>
      <c r="AEA333" s="27"/>
      <c r="AEB333" s="27"/>
      <c r="AEC333" s="27"/>
      <c r="AED333" s="27"/>
      <c r="AEE333" s="27"/>
      <c r="AEF333" s="27"/>
      <c r="AEG333" s="27"/>
      <c r="AEH333" s="27"/>
      <c r="AEI333" s="27"/>
      <c r="AEJ333" s="27"/>
      <c r="AEK333" s="27"/>
      <c r="AEL333" s="27"/>
      <c r="AEM333" s="27"/>
      <c r="AEN333" s="27"/>
      <c r="AEO333" s="27"/>
      <c r="AEP333" s="27"/>
      <c r="AEQ333" s="27"/>
      <c r="AER333" s="27"/>
      <c r="AES333" s="27"/>
      <c r="AET333" s="27"/>
      <c r="AEU333" s="27"/>
      <c r="AEV333" s="27"/>
      <c r="AEW333" s="27"/>
      <c r="AEX333" s="27"/>
      <c r="AEY333" s="27"/>
      <c r="AEZ333" s="27"/>
      <c r="AFA333" s="27"/>
      <c r="AFB333" s="27"/>
      <c r="AFC333" s="27"/>
      <c r="AFD333" s="27"/>
      <c r="AFE333" s="27"/>
      <c r="AFF333" s="27"/>
      <c r="AFG333" s="27"/>
      <c r="AFH333" s="27"/>
      <c r="AFI333" s="27"/>
      <c r="AFJ333" s="27"/>
      <c r="AFK333" s="27"/>
      <c r="AFL333" s="27"/>
      <c r="AFM333" s="27"/>
      <c r="AFN333" s="27"/>
      <c r="AFO333" s="27"/>
      <c r="AFP333" s="27"/>
      <c r="AFQ333" s="27"/>
      <c r="AFR333" s="27"/>
      <c r="AFS333" s="27"/>
      <c r="AFT333" s="27"/>
      <c r="AFU333" s="27"/>
      <c r="AFV333" s="27"/>
      <c r="AFW333" s="27"/>
      <c r="AFX333" s="27"/>
      <c r="AFY333" s="27"/>
      <c r="AFZ333" s="27"/>
      <c r="AGA333" s="27"/>
      <c r="AGB333" s="27"/>
      <c r="AGC333" s="27"/>
      <c r="AGD333" s="27"/>
      <c r="AGE333" s="27"/>
      <c r="AGF333" s="27"/>
      <c r="AGG333" s="27"/>
      <c r="AGH333" s="27"/>
      <c r="AGI333" s="27"/>
      <c r="AGJ333" s="27"/>
      <c r="AGK333" s="27"/>
      <c r="AGL333" s="27"/>
      <c r="AGM333" s="27"/>
      <c r="AGN333" s="27"/>
      <c r="AGO333" s="27"/>
      <c r="AGP333" s="27"/>
      <c r="AGQ333" s="27"/>
      <c r="AGR333" s="27"/>
      <c r="AGS333" s="27"/>
      <c r="AGT333" s="27"/>
      <c r="AGU333" s="27"/>
      <c r="AGV333" s="27"/>
      <c r="AGW333" s="27"/>
      <c r="AGX333" s="27"/>
      <c r="AGY333" s="27"/>
      <c r="AGZ333" s="27"/>
      <c r="AHA333" s="27"/>
      <c r="AHB333" s="27"/>
      <c r="AHC333" s="27"/>
      <c r="AHD333" s="27"/>
      <c r="AHE333" s="27"/>
      <c r="AHF333" s="27"/>
      <c r="AHG333" s="27"/>
      <c r="AHH333" s="27"/>
      <c r="AHI333" s="27"/>
      <c r="AHJ333" s="27"/>
      <c r="AHK333" s="27"/>
      <c r="AHL333" s="27"/>
      <c r="AHM333" s="27"/>
      <c r="AHN333" s="27"/>
      <c r="AHO333" s="27"/>
      <c r="AHP333" s="27"/>
      <c r="AHQ333" s="27"/>
      <c r="AHR333" s="27"/>
      <c r="AHS333" s="27"/>
      <c r="AHT333" s="27"/>
      <c r="AHU333" s="27"/>
      <c r="AHV333" s="27"/>
      <c r="AHW333" s="27"/>
      <c r="AHX333" s="27"/>
      <c r="AHY333" s="27"/>
      <c r="AHZ333" s="27"/>
      <c r="AIA333" s="27"/>
      <c r="AIB333" s="27"/>
      <c r="AIC333" s="27"/>
      <c r="AID333" s="27"/>
      <c r="AIE333" s="27"/>
      <c r="AIF333" s="27"/>
      <c r="AIG333" s="27"/>
      <c r="AIH333" s="27"/>
      <c r="AII333" s="27"/>
      <c r="AIJ333" s="27"/>
      <c r="AIK333" s="27"/>
      <c r="AIL333" s="27"/>
      <c r="AIM333" s="27"/>
      <c r="AIN333" s="27"/>
      <c r="AIO333" s="27"/>
      <c r="AIP333" s="27"/>
      <c r="AIQ333" s="27"/>
      <c r="AIR333" s="27"/>
      <c r="AIS333" s="27"/>
      <c r="AIT333" s="27"/>
      <c r="AIU333" s="27"/>
      <c r="AIV333" s="27"/>
      <c r="AIW333" s="27"/>
      <c r="AIX333" s="27"/>
      <c r="AIY333" s="27"/>
      <c r="AIZ333" s="27"/>
      <c r="AJA333" s="27"/>
      <c r="AJB333" s="27"/>
      <c r="AJC333" s="27"/>
      <c r="AJD333" s="27"/>
      <c r="AJE333" s="27"/>
      <c r="AJF333" s="27"/>
      <c r="AJG333" s="27"/>
      <c r="AJH333" s="27"/>
      <c r="AJI333" s="27"/>
      <c r="AJJ333" s="27"/>
      <c r="AJK333" s="27"/>
      <c r="AJL333" s="27"/>
      <c r="AJM333" s="27"/>
      <c r="AJN333" s="27"/>
      <c r="AJO333" s="27"/>
      <c r="AJP333" s="27"/>
      <c r="AJQ333" s="27"/>
      <c r="AJR333" s="27"/>
      <c r="AJS333" s="27"/>
      <c r="AJT333" s="27"/>
      <c r="AJU333" s="27"/>
      <c r="AJV333" s="27"/>
      <c r="AJW333" s="27"/>
      <c r="AJX333" s="27"/>
      <c r="AJY333" s="27"/>
      <c r="AJZ333" s="27"/>
      <c r="AKA333" s="27"/>
      <c r="AKB333" s="27"/>
      <c r="AKC333" s="27"/>
      <c r="AKD333" s="27"/>
      <c r="AKE333" s="27"/>
      <c r="AKF333" s="27"/>
      <c r="AKG333" s="27"/>
      <c r="AKH333" s="27"/>
      <c r="AKI333" s="27"/>
      <c r="AKJ333" s="27"/>
      <c r="AKK333" s="27"/>
      <c r="AKL333" s="27"/>
      <c r="AKM333" s="27"/>
      <c r="AKN333" s="27"/>
      <c r="AKO333" s="27"/>
      <c r="AKP333" s="27"/>
      <c r="AKQ333" s="27"/>
      <c r="AKR333" s="27"/>
      <c r="AKS333" s="27"/>
      <c r="AKT333" s="27"/>
      <c r="AKU333" s="27"/>
      <c r="AKV333" s="27"/>
      <c r="AKW333" s="27"/>
      <c r="AKX333" s="27"/>
      <c r="AKY333" s="27"/>
      <c r="AKZ333" s="27"/>
      <c r="ALA333" s="27"/>
      <c r="ALB333" s="27"/>
      <c r="ALC333" s="27"/>
      <c r="ALD333" s="27"/>
      <c r="ALE333" s="27"/>
      <c r="ALF333" s="27"/>
      <c r="ALG333" s="27"/>
      <c r="ALH333" s="27"/>
      <c r="ALI333" s="27"/>
      <c r="ALJ333" s="27"/>
      <c r="ALK333" s="27"/>
      <c r="ALL333" s="27"/>
      <c r="ALM333" s="27"/>
      <c r="ALN333" s="27"/>
      <c r="ALO333" s="27"/>
      <c r="ALP333" s="27"/>
      <c r="ALQ333" s="27"/>
      <c r="ALR333" s="27"/>
      <c r="ALS333" s="27"/>
      <c r="ALT333" s="27"/>
      <c r="ALU333" s="27"/>
      <c r="ALV333" s="27"/>
      <c r="ALW333" s="27"/>
      <c r="ALX333" s="27"/>
      <c r="ALY333" s="27"/>
      <c r="ALZ333" s="27"/>
      <c r="AMA333" s="27"/>
      <c r="AMB333" s="27"/>
      <c r="AMC333" s="27"/>
      <c r="AMD333" s="27"/>
      <c r="AME333" s="27"/>
      <c r="AMF333" s="27"/>
      <c r="AMG333" s="27"/>
      <c r="AMH333" s="27"/>
    </row>
    <row r="334" spans="1:1022" s="28" customFormat="1" x14ac:dyDescent="0.2">
      <c r="A334" s="108"/>
      <c r="B334" s="57">
        <v>70281</v>
      </c>
      <c r="C334" s="23" t="s">
        <v>313</v>
      </c>
      <c r="D334" s="24" t="s">
        <v>13</v>
      </c>
      <c r="E334" s="25">
        <v>10</v>
      </c>
      <c r="F334" s="42">
        <v>13.27</v>
      </c>
      <c r="G334" s="42">
        <f t="shared" si="10"/>
        <v>16.37</v>
      </c>
      <c r="H334" s="42">
        <f t="shared" si="11"/>
        <v>163.69999999999999</v>
      </c>
      <c r="I334" s="26">
        <v>13.710749999999999</v>
      </c>
      <c r="J334" s="27"/>
      <c r="K334" s="43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27"/>
      <c r="RB334" s="27"/>
      <c r="RC334" s="27"/>
      <c r="RD334" s="27"/>
      <c r="RE334" s="27"/>
      <c r="RF334" s="27"/>
      <c r="RG334" s="27"/>
      <c r="RH334" s="27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27"/>
      <c r="RU334" s="27"/>
      <c r="RV334" s="27"/>
      <c r="RW334" s="27"/>
      <c r="RX334" s="27"/>
      <c r="RY334" s="27"/>
      <c r="RZ334" s="27"/>
      <c r="SA334" s="27"/>
      <c r="SB334" s="27"/>
      <c r="SC334" s="27"/>
      <c r="SD334" s="27"/>
      <c r="SE334" s="27"/>
      <c r="SF334" s="27"/>
      <c r="SG334" s="27"/>
      <c r="SH334" s="27"/>
      <c r="SI334" s="27"/>
      <c r="SJ334" s="27"/>
      <c r="SK334" s="27"/>
      <c r="SL334" s="27"/>
      <c r="SM334" s="27"/>
      <c r="SN334" s="27"/>
      <c r="SO334" s="27"/>
      <c r="SP334" s="27"/>
      <c r="SQ334" s="27"/>
      <c r="SR334" s="27"/>
      <c r="SS334" s="27"/>
      <c r="ST334" s="27"/>
      <c r="SU334" s="27"/>
      <c r="SV334" s="27"/>
      <c r="SW334" s="27"/>
      <c r="SX334" s="27"/>
      <c r="SY334" s="27"/>
      <c r="SZ334" s="27"/>
      <c r="TA334" s="27"/>
      <c r="TB334" s="27"/>
      <c r="TC334" s="27"/>
      <c r="TD334" s="27"/>
      <c r="TE334" s="27"/>
      <c r="TF334" s="27"/>
      <c r="TG334" s="27"/>
      <c r="TH334" s="27"/>
      <c r="TI334" s="27"/>
      <c r="TJ334" s="27"/>
      <c r="TK334" s="27"/>
      <c r="TL334" s="27"/>
      <c r="TM334" s="27"/>
      <c r="TN334" s="27"/>
      <c r="TO334" s="27"/>
      <c r="TP334" s="27"/>
      <c r="TQ334" s="27"/>
      <c r="TR334" s="27"/>
      <c r="TS334" s="27"/>
      <c r="TT334" s="27"/>
      <c r="TU334" s="27"/>
      <c r="TV334" s="27"/>
      <c r="TW334" s="27"/>
      <c r="TX334" s="27"/>
      <c r="TY334" s="27"/>
      <c r="TZ334" s="27"/>
      <c r="UA334" s="27"/>
      <c r="UB334" s="27"/>
      <c r="UC334" s="27"/>
      <c r="UD334" s="27"/>
      <c r="UE334" s="27"/>
      <c r="UF334" s="27"/>
      <c r="UG334" s="27"/>
      <c r="UH334" s="27"/>
      <c r="UI334" s="27"/>
      <c r="UJ334" s="27"/>
      <c r="UK334" s="27"/>
      <c r="UL334" s="27"/>
      <c r="UM334" s="27"/>
      <c r="UN334" s="27"/>
      <c r="UO334" s="27"/>
      <c r="UP334" s="27"/>
      <c r="UQ334" s="27"/>
      <c r="UR334" s="27"/>
      <c r="US334" s="27"/>
      <c r="UT334" s="27"/>
      <c r="UU334" s="27"/>
      <c r="UV334" s="27"/>
      <c r="UW334" s="27"/>
      <c r="UX334" s="27"/>
      <c r="UY334" s="27"/>
      <c r="UZ334" s="27"/>
      <c r="VA334" s="27"/>
      <c r="VB334" s="27"/>
      <c r="VC334" s="27"/>
      <c r="VD334" s="27"/>
      <c r="VE334" s="27"/>
      <c r="VF334" s="27"/>
      <c r="VG334" s="27"/>
      <c r="VH334" s="27"/>
      <c r="VI334" s="27"/>
      <c r="VJ334" s="27"/>
      <c r="VK334" s="27"/>
      <c r="VL334" s="27"/>
      <c r="VM334" s="27"/>
      <c r="VN334" s="27"/>
      <c r="VO334" s="27"/>
      <c r="VP334" s="27"/>
      <c r="VQ334" s="27"/>
      <c r="VR334" s="27"/>
      <c r="VS334" s="27"/>
      <c r="VT334" s="27"/>
      <c r="VU334" s="27"/>
      <c r="VV334" s="27"/>
      <c r="VW334" s="27"/>
      <c r="VX334" s="27"/>
      <c r="VY334" s="27"/>
      <c r="VZ334" s="27"/>
      <c r="WA334" s="27"/>
      <c r="WB334" s="27"/>
      <c r="WC334" s="27"/>
      <c r="WD334" s="27"/>
      <c r="WE334" s="27"/>
      <c r="WF334" s="27"/>
      <c r="WG334" s="27"/>
      <c r="WH334" s="27"/>
      <c r="WI334" s="27"/>
      <c r="WJ334" s="27"/>
      <c r="WK334" s="27"/>
      <c r="WL334" s="27"/>
      <c r="WM334" s="27"/>
      <c r="WN334" s="27"/>
      <c r="WO334" s="27"/>
      <c r="WP334" s="27"/>
      <c r="WQ334" s="27"/>
      <c r="WR334" s="27"/>
      <c r="WS334" s="27"/>
      <c r="WT334" s="27"/>
      <c r="WU334" s="27"/>
      <c r="WV334" s="27"/>
      <c r="WW334" s="27"/>
      <c r="WX334" s="27"/>
      <c r="WY334" s="27"/>
      <c r="WZ334" s="27"/>
      <c r="XA334" s="27"/>
      <c r="XB334" s="27"/>
      <c r="XC334" s="27"/>
      <c r="XD334" s="27"/>
      <c r="XE334" s="27"/>
      <c r="XF334" s="27"/>
      <c r="XG334" s="27"/>
      <c r="XH334" s="27"/>
      <c r="XI334" s="27"/>
      <c r="XJ334" s="27"/>
      <c r="XK334" s="27"/>
      <c r="XL334" s="27"/>
      <c r="XM334" s="27"/>
      <c r="XN334" s="27"/>
      <c r="XO334" s="27"/>
      <c r="XP334" s="27"/>
      <c r="XQ334" s="27"/>
      <c r="XR334" s="27"/>
      <c r="XS334" s="27"/>
      <c r="XT334" s="27"/>
      <c r="XU334" s="27"/>
      <c r="XV334" s="27"/>
      <c r="XW334" s="27"/>
      <c r="XX334" s="27"/>
      <c r="XY334" s="27"/>
      <c r="XZ334" s="27"/>
      <c r="YA334" s="27"/>
      <c r="YB334" s="27"/>
      <c r="YC334" s="27"/>
      <c r="YD334" s="27"/>
      <c r="YE334" s="27"/>
      <c r="YF334" s="27"/>
      <c r="YG334" s="27"/>
      <c r="YH334" s="27"/>
      <c r="YI334" s="27"/>
      <c r="YJ334" s="27"/>
      <c r="YK334" s="27"/>
      <c r="YL334" s="27"/>
      <c r="YM334" s="27"/>
      <c r="YN334" s="27"/>
      <c r="YO334" s="27"/>
      <c r="YP334" s="27"/>
      <c r="YQ334" s="27"/>
      <c r="YR334" s="27"/>
      <c r="YS334" s="27"/>
      <c r="YT334" s="27"/>
      <c r="YU334" s="27"/>
      <c r="YV334" s="27"/>
      <c r="YW334" s="27"/>
      <c r="YX334" s="27"/>
      <c r="YY334" s="27"/>
      <c r="YZ334" s="27"/>
      <c r="ZA334" s="27"/>
      <c r="ZB334" s="27"/>
      <c r="ZC334" s="27"/>
      <c r="ZD334" s="27"/>
      <c r="ZE334" s="27"/>
      <c r="ZF334" s="27"/>
      <c r="ZG334" s="27"/>
      <c r="ZH334" s="27"/>
      <c r="ZI334" s="27"/>
      <c r="ZJ334" s="27"/>
      <c r="ZK334" s="27"/>
      <c r="ZL334" s="27"/>
      <c r="ZM334" s="27"/>
      <c r="ZN334" s="27"/>
      <c r="ZO334" s="27"/>
      <c r="ZP334" s="27"/>
      <c r="ZQ334" s="27"/>
      <c r="ZR334" s="27"/>
      <c r="ZS334" s="27"/>
      <c r="ZT334" s="27"/>
      <c r="ZU334" s="27"/>
      <c r="ZV334" s="27"/>
      <c r="ZW334" s="27"/>
      <c r="ZX334" s="27"/>
      <c r="ZY334" s="27"/>
      <c r="ZZ334" s="27"/>
      <c r="AAA334" s="27"/>
      <c r="AAB334" s="27"/>
      <c r="AAC334" s="27"/>
      <c r="AAD334" s="27"/>
      <c r="AAE334" s="27"/>
      <c r="AAF334" s="27"/>
      <c r="AAG334" s="27"/>
      <c r="AAH334" s="27"/>
      <c r="AAI334" s="27"/>
      <c r="AAJ334" s="27"/>
      <c r="AAK334" s="27"/>
      <c r="AAL334" s="27"/>
      <c r="AAM334" s="27"/>
      <c r="AAN334" s="27"/>
      <c r="AAO334" s="27"/>
      <c r="AAP334" s="27"/>
      <c r="AAQ334" s="27"/>
      <c r="AAR334" s="27"/>
      <c r="AAS334" s="27"/>
      <c r="AAT334" s="27"/>
      <c r="AAU334" s="27"/>
      <c r="AAV334" s="27"/>
      <c r="AAW334" s="27"/>
      <c r="AAX334" s="27"/>
      <c r="AAY334" s="27"/>
      <c r="AAZ334" s="27"/>
      <c r="ABA334" s="27"/>
      <c r="ABB334" s="27"/>
      <c r="ABC334" s="27"/>
      <c r="ABD334" s="27"/>
      <c r="ABE334" s="27"/>
      <c r="ABF334" s="27"/>
      <c r="ABG334" s="27"/>
      <c r="ABH334" s="27"/>
      <c r="ABI334" s="27"/>
      <c r="ABJ334" s="27"/>
      <c r="ABK334" s="27"/>
      <c r="ABL334" s="27"/>
      <c r="ABM334" s="27"/>
      <c r="ABN334" s="27"/>
      <c r="ABO334" s="27"/>
      <c r="ABP334" s="27"/>
      <c r="ABQ334" s="27"/>
      <c r="ABR334" s="27"/>
      <c r="ABS334" s="27"/>
      <c r="ABT334" s="27"/>
      <c r="ABU334" s="27"/>
      <c r="ABV334" s="27"/>
      <c r="ABW334" s="27"/>
      <c r="ABX334" s="27"/>
      <c r="ABY334" s="27"/>
      <c r="ABZ334" s="27"/>
      <c r="ACA334" s="27"/>
      <c r="ACB334" s="27"/>
      <c r="ACC334" s="27"/>
      <c r="ACD334" s="27"/>
      <c r="ACE334" s="27"/>
      <c r="ACF334" s="27"/>
      <c r="ACG334" s="27"/>
      <c r="ACH334" s="27"/>
      <c r="ACI334" s="27"/>
      <c r="ACJ334" s="27"/>
      <c r="ACK334" s="27"/>
      <c r="ACL334" s="27"/>
      <c r="ACM334" s="27"/>
      <c r="ACN334" s="27"/>
      <c r="ACO334" s="27"/>
      <c r="ACP334" s="27"/>
      <c r="ACQ334" s="27"/>
      <c r="ACR334" s="27"/>
      <c r="ACS334" s="27"/>
      <c r="ACT334" s="27"/>
      <c r="ACU334" s="27"/>
      <c r="ACV334" s="27"/>
      <c r="ACW334" s="27"/>
      <c r="ACX334" s="27"/>
      <c r="ACY334" s="27"/>
      <c r="ACZ334" s="27"/>
      <c r="ADA334" s="27"/>
      <c r="ADB334" s="27"/>
      <c r="ADC334" s="27"/>
      <c r="ADD334" s="27"/>
      <c r="ADE334" s="27"/>
      <c r="ADF334" s="27"/>
      <c r="ADG334" s="27"/>
      <c r="ADH334" s="27"/>
      <c r="ADI334" s="27"/>
      <c r="ADJ334" s="27"/>
      <c r="ADK334" s="27"/>
      <c r="ADL334" s="27"/>
      <c r="ADM334" s="27"/>
      <c r="ADN334" s="27"/>
      <c r="ADO334" s="27"/>
      <c r="ADP334" s="27"/>
      <c r="ADQ334" s="27"/>
      <c r="ADR334" s="27"/>
      <c r="ADS334" s="27"/>
      <c r="ADT334" s="27"/>
      <c r="ADU334" s="27"/>
      <c r="ADV334" s="27"/>
      <c r="ADW334" s="27"/>
      <c r="ADX334" s="27"/>
      <c r="ADY334" s="27"/>
      <c r="ADZ334" s="27"/>
      <c r="AEA334" s="27"/>
      <c r="AEB334" s="27"/>
      <c r="AEC334" s="27"/>
      <c r="AED334" s="27"/>
      <c r="AEE334" s="27"/>
      <c r="AEF334" s="27"/>
      <c r="AEG334" s="27"/>
      <c r="AEH334" s="27"/>
      <c r="AEI334" s="27"/>
      <c r="AEJ334" s="27"/>
      <c r="AEK334" s="27"/>
      <c r="AEL334" s="27"/>
      <c r="AEM334" s="27"/>
      <c r="AEN334" s="27"/>
      <c r="AEO334" s="27"/>
      <c r="AEP334" s="27"/>
      <c r="AEQ334" s="27"/>
      <c r="AER334" s="27"/>
      <c r="AES334" s="27"/>
      <c r="AET334" s="27"/>
      <c r="AEU334" s="27"/>
      <c r="AEV334" s="27"/>
      <c r="AEW334" s="27"/>
      <c r="AEX334" s="27"/>
      <c r="AEY334" s="27"/>
      <c r="AEZ334" s="27"/>
      <c r="AFA334" s="27"/>
      <c r="AFB334" s="27"/>
      <c r="AFC334" s="27"/>
      <c r="AFD334" s="27"/>
      <c r="AFE334" s="27"/>
      <c r="AFF334" s="27"/>
      <c r="AFG334" s="27"/>
      <c r="AFH334" s="27"/>
      <c r="AFI334" s="27"/>
      <c r="AFJ334" s="27"/>
      <c r="AFK334" s="27"/>
      <c r="AFL334" s="27"/>
      <c r="AFM334" s="27"/>
      <c r="AFN334" s="27"/>
      <c r="AFO334" s="27"/>
      <c r="AFP334" s="27"/>
      <c r="AFQ334" s="27"/>
      <c r="AFR334" s="27"/>
      <c r="AFS334" s="27"/>
      <c r="AFT334" s="27"/>
      <c r="AFU334" s="27"/>
      <c r="AFV334" s="27"/>
      <c r="AFW334" s="27"/>
      <c r="AFX334" s="27"/>
      <c r="AFY334" s="27"/>
      <c r="AFZ334" s="27"/>
      <c r="AGA334" s="27"/>
      <c r="AGB334" s="27"/>
      <c r="AGC334" s="27"/>
      <c r="AGD334" s="27"/>
      <c r="AGE334" s="27"/>
      <c r="AGF334" s="27"/>
      <c r="AGG334" s="27"/>
      <c r="AGH334" s="27"/>
      <c r="AGI334" s="27"/>
      <c r="AGJ334" s="27"/>
      <c r="AGK334" s="27"/>
      <c r="AGL334" s="27"/>
      <c r="AGM334" s="27"/>
      <c r="AGN334" s="27"/>
      <c r="AGO334" s="27"/>
      <c r="AGP334" s="27"/>
      <c r="AGQ334" s="27"/>
      <c r="AGR334" s="27"/>
      <c r="AGS334" s="27"/>
      <c r="AGT334" s="27"/>
      <c r="AGU334" s="27"/>
      <c r="AGV334" s="27"/>
      <c r="AGW334" s="27"/>
      <c r="AGX334" s="27"/>
      <c r="AGY334" s="27"/>
      <c r="AGZ334" s="27"/>
      <c r="AHA334" s="27"/>
      <c r="AHB334" s="27"/>
      <c r="AHC334" s="27"/>
      <c r="AHD334" s="27"/>
      <c r="AHE334" s="27"/>
      <c r="AHF334" s="27"/>
      <c r="AHG334" s="27"/>
      <c r="AHH334" s="27"/>
      <c r="AHI334" s="27"/>
      <c r="AHJ334" s="27"/>
      <c r="AHK334" s="27"/>
      <c r="AHL334" s="27"/>
      <c r="AHM334" s="27"/>
      <c r="AHN334" s="27"/>
      <c r="AHO334" s="27"/>
      <c r="AHP334" s="27"/>
      <c r="AHQ334" s="27"/>
      <c r="AHR334" s="27"/>
      <c r="AHS334" s="27"/>
      <c r="AHT334" s="27"/>
      <c r="AHU334" s="27"/>
      <c r="AHV334" s="27"/>
      <c r="AHW334" s="27"/>
      <c r="AHX334" s="27"/>
      <c r="AHY334" s="27"/>
      <c r="AHZ334" s="27"/>
      <c r="AIA334" s="27"/>
      <c r="AIB334" s="27"/>
      <c r="AIC334" s="27"/>
      <c r="AID334" s="27"/>
      <c r="AIE334" s="27"/>
      <c r="AIF334" s="27"/>
      <c r="AIG334" s="27"/>
      <c r="AIH334" s="27"/>
      <c r="AII334" s="27"/>
      <c r="AIJ334" s="27"/>
      <c r="AIK334" s="27"/>
      <c r="AIL334" s="27"/>
      <c r="AIM334" s="27"/>
      <c r="AIN334" s="27"/>
      <c r="AIO334" s="27"/>
      <c r="AIP334" s="27"/>
      <c r="AIQ334" s="27"/>
      <c r="AIR334" s="27"/>
      <c r="AIS334" s="27"/>
      <c r="AIT334" s="27"/>
      <c r="AIU334" s="27"/>
      <c r="AIV334" s="27"/>
      <c r="AIW334" s="27"/>
      <c r="AIX334" s="27"/>
      <c r="AIY334" s="27"/>
      <c r="AIZ334" s="27"/>
      <c r="AJA334" s="27"/>
      <c r="AJB334" s="27"/>
      <c r="AJC334" s="27"/>
      <c r="AJD334" s="27"/>
      <c r="AJE334" s="27"/>
      <c r="AJF334" s="27"/>
      <c r="AJG334" s="27"/>
      <c r="AJH334" s="27"/>
      <c r="AJI334" s="27"/>
      <c r="AJJ334" s="27"/>
      <c r="AJK334" s="27"/>
      <c r="AJL334" s="27"/>
      <c r="AJM334" s="27"/>
      <c r="AJN334" s="27"/>
      <c r="AJO334" s="27"/>
      <c r="AJP334" s="27"/>
      <c r="AJQ334" s="27"/>
      <c r="AJR334" s="27"/>
      <c r="AJS334" s="27"/>
      <c r="AJT334" s="27"/>
      <c r="AJU334" s="27"/>
      <c r="AJV334" s="27"/>
      <c r="AJW334" s="27"/>
      <c r="AJX334" s="27"/>
      <c r="AJY334" s="27"/>
      <c r="AJZ334" s="27"/>
      <c r="AKA334" s="27"/>
      <c r="AKB334" s="27"/>
      <c r="AKC334" s="27"/>
      <c r="AKD334" s="27"/>
      <c r="AKE334" s="27"/>
      <c r="AKF334" s="27"/>
      <c r="AKG334" s="27"/>
      <c r="AKH334" s="27"/>
      <c r="AKI334" s="27"/>
      <c r="AKJ334" s="27"/>
      <c r="AKK334" s="27"/>
      <c r="AKL334" s="27"/>
      <c r="AKM334" s="27"/>
      <c r="AKN334" s="27"/>
      <c r="AKO334" s="27"/>
      <c r="AKP334" s="27"/>
      <c r="AKQ334" s="27"/>
      <c r="AKR334" s="27"/>
      <c r="AKS334" s="27"/>
      <c r="AKT334" s="27"/>
      <c r="AKU334" s="27"/>
      <c r="AKV334" s="27"/>
      <c r="AKW334" s="27"/>
      <c r="AKX334" s="27"/>
      <c r="AKY334" s="27"/>
      <c r="AKZ334" s="27"/>
      <c r="ALA334" s="27"/>
      <c r="ALB334" s="27"/>
      <c r="ALC334" s="27"/>
      <c r="ALD334" s="27"/>
      <c r="ALE334" s="27"/>
      <c r="ALF334" s="27"/>
      <c r="ALG334" s="27"/>
      <c r="ALH334" s="27"/>
      <c r="ALI334" s="27"/>
      <c r="ALJ334" s="27"/>
      <c r="ALK334" s="27"/>
      <c r="ALL334" s="27"/>
      <c r="ALM334" s="27"/>
      <c r="ALN334" s="27"/>
      <c r="ALO334" s="27"/>
      <c r="ALP334" s="27"/>
      <c r="ALQ334" s="27"/>
      <c r="ALR334" s="27"/>
      <c r="ALS334" s="27"/>
      <c r="ALT334" s="27"/>
      <c r="ALU334" s="27"/>
      <c r="ALV334" s="27"/>
      <c r="ALW334" s="27"/>
      <c r="ALX334" s="27"/>
      <c r="ALY334" s="27"/>
      <c r="ALZ334" s="27"/>
      <c r="AMA334" s="27"/>
      <c r="AMB334" s="27"/>
      <c r="AMC334" s="27"/>
      <c r="AMD334" s="27"/>
      <c r="AME334" s="27"/>
      <c r="AMF334" s="27"/>
      <c r="AMG334" s="27"/>
      <c r="AMH334" s="27"/>
    </row>
    <row r="335" spans="1:1022" s="28" customFormat="1" x14ac:dyDescent="0.2">
      <c r="A335" s="108"/>
      <c r="B335" s="57">
        <v>70290</v>
      </c>
      <c r="C335" s="23" t="s">
        <v>314</v>
      </c>
      <c r="D335" s="24" t="s">
        <v>13</v>
      </c>
      <c r="E335" s="25">
        <v>18</v>
      </c>
      <c r="F335" s="42">
        <v>777.73</v>
      </c>
      <c r="G335" s="42">
        <f t="shared" si="10"/>
        <v>959.56</v>
      </c>
      <c r="H335" s="42">
        <f t="shared" si="11"/>
        <v>17272.080000000002</v>
      </c>
      <c r="I335" s="26">
        <v>784.26499999999999</v>
      </c>
      <c r="J335" s="27"/>
      <c r="K335" s="43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  <c r="QQ335" s="27"/>
      <c r="QR335" s="27"/>
      <c r="QS335" s="27"/>
      <c r="QT335" s="27"/>
      <c r="QU335" s="27"/>
      <c r="QV335" s="27"/>
      <c r="QW335" s="27"/>
      <c r="QX335" s="27"/>
      <c r="QY335" s="27"/>
      <c r="QZ335" s="27"/>
      <c r="RA335" s="27"/>
      <c r="RB335" s="27"/>
      <c r="RC335" s="27"/>
      <c r="RD335" s="27"/>
      <c r="RE335" s="27"/>
      <c r="RF335" s="27"/>
      <c r="RG335" s="27"/>
      <c r="RH335" s="27"/>
      <c r="RI335" s="27"/>
      <c r="RJ335" s="27"/>
      <c r="RK335" s="27"/>
      <c r="RL335" s="27"/>
      <c r="RM335" s="27"/>
      <c r="RN335" s="27"/>
      <c r="RO335" s="27"/>
      <c r="RP335" s="27"/>
      <c r="RQ335" s="27"/>
      <c r="RR335" s="27"/>
      <c r="RS335" s="27"/>
      <c r="RT335" s="27"/>
      <c r="RU335" s="27"/>
      <c r="RV335" s="27"/>
      <c r="RW335" s="27"/>
      <c r="RX335" s="27"/>
      <c r="RY335" s="27"/>
      <c r="RZ335" s="27"/>
      <c r="SA335" s="27"/>
      <c r="SB335" s="27"/>
      <c r="SC335" s="27"/>
      <c r="SD335" s="27"/>
      <c r="SE335" s="27"/>
      <c r="SF335" s="27"/>
      <c r="SG335" s="27"/>
      <c r="SH335" s="27"/>
      <c r="SI335" s="27"/>
      <c r="SJ335" s="27"/>
      <c r="SK335" s="27"/>
      <c r="SL335" s="27"/>
      <c r="SM335" s="27"/>
      <c r="SN335" s="27"/>
      <c r="SO335" s="27"/>
      <c r="SP335" s="27"/>
      <c r="SQ335" s="27"/>
      <c r="SR335" s="27"/>
      <c r="SS335" s="27"/>
      <c r="ST335" s="27"/>
      <c r="SU335" s="27"/>
      <c r="SV335" s="27"/>
      <c r="SW335" s="27"/>
      <c r="SX335" s="27"/>
      <c r="SY335" s="27"/>
      <c r="SZ335" s="27"/>
      <c r="TA335" s="27"/>
      <c r="TB335" s="27"/>
      <c r="TC335" s="27"/>
      <c r="TD335" s="27"/>
      <c r="TE335" s="27"/>
      <c r="TF335" s="27"/>
      <c r="TG335" s="27"/>
      <c r="TH335" s="27"/>
      <c r="TI335" s="27"/>
      <c r="TJ335" s="27"/>
      <c r="TK335" s="27"/>
      <c r="TL335" s="27"/>
      <c r="TM335" s="27"/>
      <c r="TN335" s="27"/>
      <c r="TO335" s="27"/>
      <c r="TP335" s="27"/>
      <c r="TQ335" s="27"/>
      <c r="TR335" s="27"/>
      <c r="TS335" s="27"/>
      <c r="TT335" s="27"/>
      <c r="TU335" s="27"/>
      <c r="TV335" s="27"/>
      <c r="TW335" s="27"/>
      <c r="TX335" s="27"/>
      <c r="TY335" s="27"/>
      <c r="TZ335" s="27"/>
      <c r="UA335" s="27"/>
      <c r="UB335" s="27"/>
      <c r="UC335" s="27"/>
      <c r="UD335" s="27"/>
      <c r="UE335" s="27"/>
      <c r="UF335" s="27"/>
      <c r="UG335" s="27"/>
      <c r="UH335" s="27"/>
      <c r="UI335" s="27"/>
      <c r="UJ335" s="27"/>
      <c r="UK335" s="27"/>
      <c r="UL335" s="27"/>
      <c r="UM335" s="27"/>
      <c r="UN335" s="27"/>
      <c r="UO335" s="27"/>
      <c r="UP335" s="27"/>
      <c r="UQ335" s="27"/>
      <c r="UR335" s="27"/>
      <c r="US335" s="27"/>
      <c r="UT335" s="27"/>
      <c r="UU335" s="27"/>
      <c r="UV335" s="27"/>
      <c r="UW335" s="27"/>
      <c r="UX335" s="27"/>
      <c r="UY335" s="27"/>
      <c r="UZ335" s="27"/>
      <c r="VA335" s="27"/>
      <c r="VB335" s="27"/>
      <c r="VC335" s="27"/>
      <c r="VD335" s="27"/>
      <c r="VE335" s="27"/>
      <c r="VF335" s="27"/>
      <c r="VG335" s="27"/>
      <c r="VH335" s="27"/>
      <c r="VI335" s="27"/>
      <c r="VJ335" s="27"/>
      <c r="VK335" s="27"/>
      <c r="VL335" s="27"/>
      <c r="VM335" s="27"/>
      <c r="VN335" s="27"/>
      <c r="VO335" s="27"/>
      <c r="VP335" s="27"/>
      <c r="VQ335" s="27"/>
      <c r="VR335" s="27"/>
      <c r="VS335" s="27"/>
      <c r="VT335" s="27"/>
      <c r="VU335" s="27"/>
      <c r="VV335" s="27"/>
      <c r="VW335" s="27"/>
      <c r="VX335" s="27"/>
      <c r="VY335" s="27"/>
      <c r="VZ335" s="27"/>
      <c r="WA335" s="27"/>
      <c r="WB335" s="27"/>
      <c r="WC335" s="27"/>
      <c r="WD335" s="27"/>
      <c r="WE335" s="27"/>
      <c r="WF335" s="27"/>
      <c r="WG335" s="27"/>
      <c r="WH335" s="27"/>
      <c r="WI335" s="27"/>
      <c r="WJ335" s="27"/>
      <c r="WK335" s="27"/>
      <c r="WL335" s="27"/>
      <c r="WM335" s="27"/>
      <c r="WN335" s="27"/>
      <c r="WO335" s="27"/>
      <c r="WP335" s="27"/>
      <c r="WQ335" s="27"/>
      <c r="WR335" s="27"/>
      <c r="WS335" s="27"/>
      <c r="WT335" s="27"/>
      <c r="WU335" s="27"/>
      <c r="WV335" s="27"/>
      <c r="WW335" s="27"/>
      <c r="WX335" s="27"/>
      <c r="WY335" s="27"/>
      <c r="WZ335" s="27"/>
      <c r="XA335" s="27"/>
      <c r="XB335" s="27"/>
      <c r="XC335" s="27"/>
      <c r="XD335" s="27"/>
      <c r="XE335" s="27"/>
      <c r="XF335" s="27"/>
      <c r="XG335" s="27"/>
      <c r="XH335" s="27"/>
      <c r="XI335" s="27"/>
      <c r="XJ335" s="27"/>
      <c r="XK335" s="27"/>
      <c r="XL335" s="27"/>
      <c r="XM335" s="27"/>
      <c r="XN335" s="27"/>
      <c r="XO335" s="27"/>
      <c r="XP335" s="27"/>
      <c r="XQ335" s="27"/>
      <c r="XR335" s="27"/>
      <c r="XS335" s="27"/>
      <c r="XT335" s="27"/>
      <c r="XU335" s="27"/>
      <c r="XV335" s="27"/>
      <c r="XW335" s="27"/>
      <c r="XX335" s="27"/>
      <c r="XY335" s="27"/>
      <c r="XZ335" s="27"/>
      <c r="YA335" s="27"/>
      <c r="YB335" s="27"/>
      <c r="YC335" s="27"/>
      <c r="YD335" s="27"/>
      <c r="YE335" s="27"/>
      <c r="YF335" s="27"/>
      <c r="YG335" s="27"/>
      <c r="YH335" s="27"/>
      <c r="YI335" s="27"/>
      <c r="YJ335" s="27"/>
      <c r="YK335" s="27"/>
      <c r="YL335" s="27"/>
      <c r="YM335" s="27"/>
      <c r="YN335" s="27"/>
      <c r="YO335" s="27"/>
      <c r="YP335" s="27"/>
      <c r="YQ335" s="27"/>
      <c r="YR335" s="27"/>
      <c r="YS335" s="27"/>
      <c r="YT335" s="27"/>
      <c r="YU335" s="27"/>
      <c r="YV335" s="27"/>
      <c r="YW335" s="27"/>
      <c r="YX335" s="27"/>
      <c r="YY335" s="27"/>
      <c r="YZ335" s="27"/>
      <c r="ZA335" s="27"/>
      <c r="ZB335" s="27"/>
      <c r="ZC335" s="27"/>
      <c r="ZD335" s="27"/>
      <c r="ZE335" s="27"/>
      <c r="ZF335" s="27"/>
      <c r="ZG335" s="27"/>
      <c r="ZH335" s="27"/>
      <c r="ZI335" s="27"/>
      <c r="ZJ335" s="27"/>
      <c r="ZK335" s="27"/>
      <c r="ZL335" s="27"/>
      <c r="ZM335" s="27"/>
      <c r="ZN335" s="27"/>
      <c r="ZO335" s="27"/>
      <c r="ZP335" s="27"/>
      <c r="ZQ335" s="27"/>
      <c r="ZR335" s="27"/>
      <c r="ZS335" s="27"/>
      <c r="ZT335" s="27"/>
      <c r="ZU335" s="27"/>
      <c r="ZV335" s="27"/>
      <c r="ZW335" s="27"/>
      <c r="ZX335" s="27"/>
      <c r="ZY335" s="27"/>
      <c r="ZZ335" s="27"/>
      <c r="AAA335" s="27"/>
      <c r="AAB335" s="27"/>
      <c r="AAC335" s="27"/>
      <c r="AAD335" s="27"/>
      <c r="AAE335" s="27"/>
      <c r="AAF335" s="27"/>
      <c r="AAG335" s="27"/>
      <c r="AAH335" s="27"/>
      <c r="AAI335" s="27"/>
      <c r="AAJ335" s="27"/>
      <c r="AAK335" s="27"/>
      <c r="AAL335" s="27"/>
      <c r="AAM335" s="27"/>
      <c r="AAN335" s="27"/>
      <c r="AAO335" s="27"/>
      <c r="AAP335" s="27"/>
      <c r="AAQ335" s="27"/>
      <c r="AAR335" s="27"/>
      <c r="AAS335" s="27"/>
      <c r="AAT335" s="27"/>
      <c r="AAU335" s="27"/>
      <c r="AAV335" s="27"/>
      <c r="AAW335" s="27"/>
      <c r="AAX335" s="27"/>
      <c r="AAY335" s="27"/>
      <c r="AAZ335" s="27"/>
      <c r="ABA335" s="27"/>
      <c r="ABB335" s="27"/>
      <c r="ABC335" s="27"/>
      <c r="ABD335" s="27"/>
      <c r="ABE335" s="27"/>
      <c r="ABF335" s="27"/>
      <c r="ABG335" s="27"/>
      <c r="ABH335" s="27"/>
      <c r="ABI335" s="27"/>
      <c r="ABJ335" s="27"/>
      <c r="ABK335" s="27"/>
      <c r="ABL335" s="27"/>
      <c r="ABM335" s="27"/>
      <c r="ABN335" s="27"/>
      <c r="ABO335" s="27"/>
      <c r="ABP335" s="27"/>
      <c r="ABQ335" s="27"/>
      <c r="ABR335" s="27"/>
      <c r="ABS335" s="27"/>
      <c r="ABT335" s="27"/>
      <c r="ABU335" s="27"/>
      <c r="ABV335" s="27"/>
      <c r="ABW335" s="27"/>
      <c r="ABX335" s="27"/>
      <c r="ABY335" s="27"/>
      <c r="ABZ335" s="27"/>
      <c r="ACA335" s="27"/>
      <c r="ACB335" s="27"/>
      <c r="ACC335" s="27"/>
      <c r="ACD335" s="27"/>
      <c r="ACE335" s="27"/>
      <c r="ACF335" s="27"/>
      <c r="ACG335" s="27"/>
      <c r="ACH335" s="27"/>
      <c r="ACI335" s="27"/>
      <c r="ACJ335" s="27"/>
      <c r="ACK335" s="27"/>
      <c r="ACL335" s="27"/>
      <c r="ACM335" s="27"/>
      <c r="ACN335" s="27"/>
      <c r="ACO335" s="27"/>
      <c r="ACP335" s="27"/>
      <c r="ACQ335" s="27"/>
      <c r="ACR335" s="27"/>
      <c r="ACS335" s="27"/>
      <c r="ACT335" s="27"/>
      <c r="ACU335" s="27"/>
      <c r="ACV335" s="27"/>
      <c r="ACW335" s="27"/>
      <c r="ACX335" s="27"/>
      <c r="ACY335" s="27"/>
      <c r="ACZ335" s="27"/>
      <c r="ADA335" s="27"/>
      <c r="ADB335" s="27"/>
      <c r="ADC335" s="27"/>
      <c r="ADD335" s="27"/>
      <c r="ADE335" s="27"/>
      <c r="ADF335" s="27"/>
      <c r="ADG335" s="27"/>
      <c r="ADH335" s="27"/>
      <c r="ADI335" s="27"/>
      <c r="ADJ335" s="27"/>
      <c r="ADK335" s="27"/>
      <c r="ADL335" s="27"/>
      <c r="ADM335" s="27"/>
      <c r="ADN335" s="27"/>
      <c r="ADO335" s="27"/>
      <c r="ADP335" s="27"/>
      <c r="ADQ335" s="27"/>
      <c r="ADR335" s="27"/>
      <c r="ADS335" s="27"/>
      <c r="ADT335" s="27"/>
      <c r="ADU335" s="27"/>
      <c r="ADV335" s="27"/>
      <c r="ADW335" s="27"/>
      <c r="ADX335" s="27"/>
      <c r="ADY335" s="27"/>
      <c r="ADZ335" s="27"/>
      <c r="AEA335" s="27"/>
      <c r="AEB335" s="27"/>
      <c r="AEC335" s="27"/>
      <c r="AED335" s="27"/>
      <c r="AEE335" s="27"/>
      <c r="AEF335" s="27"/>
      <c r="AEG335" s="27"/>
      <c r="AEH335" s="27"/>
      <c r="AEI335" s="27"/>
      <c r="AEJ335" s="27"/>
      <c r="AEK335" s="27"/>
      <c r="AEL335" s="27"/>
      <c r="AEM335" s="27"/>
      <c r="AEN335" s="27"/>
      <c r="AEO335" s="27"/>
      <c r="AEP335" s="27"/>
      <c r="AEQ335" s="27"/>
      <c r="AER335" s="27"/>
      <c r="AES335" s="27"/>
      <c r="AET335" s="27"/>
      <c r="AEU335" s="27"/>
      <c r="AEV335" s="27"/>
      <c r="AEW335" s="27"/>
      <c r="AEX335" s="27"/>
      <c r="AEY335" s="27"/>
      <c r="AEZ335" s="27"/>
      <c r="AFA335" s="27"/>
      <c r="AFB335" s="27"/>
      <c r="AFC335" s="27"/>
      <c r="AFD335" s="27"/>
      <c r="AFE335" s="27"/>
      <c r="AFF335" s="27"/>
      <c r="AFG335" s="27"/>
      <c r="AFH335" s="27"/>
      <c r="AFI335" s="27"/>
      <c r="AFJ335" s="27"/>
      <c r="AFK335" s="27"/>
      <c r="AFL335" s="27"/>
      <c r="AFM335" s="27"/>
      <c r="AFN335" s="27"/>
      <c r="AFO335" s="27"/>
      <c r="AFP335" s="27"/>
      <c r="AFQ335" s="27"/>
      <c r="AFR335" s="27"/>
      <c r="AFS335" s="27"/>
      <c r="AFT335" s="27"/>
      <c r="AFU335" s="27"/>
      <c r="AFV335" s="27"/>
      <c r="AFW335" s="27"/>
      <c r="AFX335" s="27"/>
      <c r="AFY335" s="27"/>
      <c r="AFZ335" s="27"/>
      <c r="AGA335" s="27"/>
      <c r="AGB335" s="27"/>
      <c r="AGC335" s="27"/>
      <c r="AGD335" s="27"/>
      <c r="AGE335" s="27"/>
      <c r="AGF335" s="27"/>
      <c r="AGG335" s="27"/>
      <c r="AGH335" s="27"/>
      <c r="AGI335" s="27"/>
      <c r="AGJ335" s="27"/>
      <c r="AGK335" s="27"/>
      <c r="AGL335" s="27"/>
      <c r="AGM335" s="27"/>
      <c r="AGN335" s="27"/>
      <c r="AGO335" s="27"/>
      <c r="AGP335" s="27"/>
      <c r="AGQ335" s="27"/>
      <c r="AGR335" s="27"/>
      <c r="AGS335" s="27"/>
      <c r="AGT335" s="27"/>
      <c r="AGU335" s="27"/>
      <c r="AGV335" s="27"/>
      <c r="AGW335" s="27"/>
      <c r="AGX335" s="27"/>
      <c r="AGY335" s="27"/>
      <c r="AGZ335" s="27"/>
      <c r="AHA335" s="27"/>
      <c r="AHB335" s="27"/>
      <c r="AHC335" s="27"/>
      <c r="AHD335" s="27"/>
      <c r="AHE335" s="27"/>
      <c r="AHF335" s="27"/>
      <c r="AHG335" s="27"/>
      <c r="AHH335" s="27"/>
      <c r="AHI335" s="27"/>
      <c r="AHJ335" s="27"/>
      <c r="AHK335" s="27"/>
      <c r="AHL335" s="27"/>
      <c r="AHM335" s="27"/>
      <c r="AHN335" s="27"/>
      <c r="AHO335" s="27"/>
      <c r="AHP335" s="27"/>
      <c r="AHQ335" s="27"/>
      <c r="AHR335" s="27"/>
      <c r="AHS335" s="27"/>
      <c r="AHT335" s="27"/>
      <c r="AHU335" s="27"/>
      <c r="AHV335" s="27"/>
      <c r="AHW335" s="27"/>
      <c r="AHX335" s="27"/>
      <c r="AHY335" s="27"/>
      <c r="AHZ335" s="27"/>
      <c r="AIA335" s="27"/>
      <c r="AIB335" s="27"/>
      <c r="AIC335" s="27"/>
      <c r="AID335" s="27"/>
      <c r="AIE335" s="27"/>
      <c r="AIF335" s="27"/>
      <c r="AIG335" s="27"/>
      <c r="AIH335" s="27"/>
      <c r="AII335" s="27"/>
      <c r="AIJ335" s="27"/>
      <c r="AIK335" s="27"/>
      <c r="AIL335" s="27"/>
      <c r="AIM335" s="27"/>
      <c r="AIN335" s="27"/>
      <c r="AIO335" s="27"/>
      <c r="AIP335" s="27"/>
      <c r="AIQ335" s="27"/>
      <c r="AIR335" s="27"/>
      <c r="AIS335" s="27"/>
      <c r="AIT335" s="27"/>
      <c r="AIU335" s="27"/>
      <c r="AIV335" s="27"/>
      <c r="AIW335" s="27"/>
      <c r="AIX335" s="27"/>
      <c r="AIY335" s="27"/>
      <c r="AIZ335" s="27"/>
      <c r="AJA335" s="27"/>
      <c r="AJB335" s="27"/>
      <c r="AJC335" s="27"/>
      <c r="AJD335" s="27"/>
      <c r="AJE335" s="27"/>
      <c r="AJF335" s="27"/>
      <c r="AJG335" s="27"/>
      <c r="AJH335" s="27"/>
      <c r="AJI335" s="27"/>
      <c r="AJJ335" s="27"/>
      <c r="AJK335" s="27"/>
      <c r="AJL335" s="27"/>
      <c r="AJM335" s="27"/>
      <c r="AJN335" s="27"/>
      <c r="AJO335" s="27"/>
      <c r="AJP335" s="27"/>
      <c r="AJQ335" s="27"/>
      <c r="AJR335" s="27"/>
      <c r="AJS335" s="27"/>
      <c r="AJT335" s="27"/>
      <c r="AJU335" s="27"/>
      <c r="AJV335" s="27"/>
      <c r="AJW335" s="27"/>
      <c r="AJX335" s="27"/>
      <c r="AJY335" s="27"/>
      <c r="AJZ335" s="27"/>
      <c r="AKA335" s="27"/>
      <c r="AKB335" s="27"/>
      <c r="AKC335" s="27"/>
      <c r="AKD335" s="27"/>
      <c r="AKE335" s="27"/>
      <c r="AKF335" s="27"/>
      <c r="AKG335" s="27"/>
      <c r="AKH335" s="27"/>
      <c r="AKI335" s="27"/>
      <c r="AKJ335" s="27"/>
      <c r="AKK335" s="27"/>
      <c r="AKL335" s="27"/>
      <c r="AKM335" s="27"/>
      <c r="AKN335" s="27"/>
      <c r="AKO335" s="27"/>
      <c r="AKP335" s="27"/>
      <c r="AKQ335" s="27"/>
      <c r="AKR335" s="27"/>
      <c r="AKS335" s="27"/>
      <c r="AKT335" s="27"/>
      <c r="AKU335" s="27"/>
      <c r="AKV335" s="27"/>
      <c r="AKW335" s="27"/>
      <c r="AKX335" s="27"/>
      <c r="AKY335" s="27"/>
      <c r="AKZ335" s="27"/>
      <c r="ALA335" s="27"/>
      <c r="ALB335" s="27"/>
      <c r="ALC335" s="27"/>
      <c r="ALD335" s="27"/>
      <c r="ALE335" s="27"/>
      <c r="ALF335" s="27"/>
      <c r="ALG335" s="27"/>
      <c r="ALH335" s="27"/>
      <c r="ALI335" s="27"/>
      <c r="ALJ335" s="27"/>
      <c r="ALK335" s="27"/>
      <c r="ALL335" s="27"/>
      <c r="ALM335" s="27"/>
      <c r="ALN335" s="27"/>
      <c r="ALO335" s="27"/>
      <c r="ALP335" s="27"/>
      <c r="ALQ335" s="27"/>
      <c r="ALR335" s="27"/>
      <c r="ALS335" s="27"/>
      <c r="ALT335" s="27"/>
      <c r="ALU335" s="27"/>
      <c r="ALV335" s="27"/>
      <c r="ALW335" s="27"/>
      <c r="ALX335" s="27"/>
      <c r="ALY335" s="27"/>
      <c r="ALZ335" s="27"/>
      <c r="AMA335" s="27"/>
      <c r="AMB335" s="27"/>
      <c r="AMC335" s="27"/>
      <c r="AMD335" s="27"/>
      <c r="AME335" s="27"/>
      <c r="AMF335" s="27"/>
      <c r="AMG335" s="27"/>
      <c r="AMH335" s="27"/>
    </row>
    <row r="336" spans="1:1022" s="28" customFormat="1" x14ac:dyDescent="0.2">
      <c r="A336" s="108"/>
      <c r="B336" s="57">
        <v>70295</v>
      </c>
      <c r="C336" s="23" t="s">
        <v>315</v>
      </c>
      <c r="D336" s="24" t="s">
        <v>13</v>
      </c>
      <c r="E336" s="25">
        <v>15</v>
      </c>
      <c r="F336" s="42">
        <v>47.74</v>
      </c>
      <c r="G336" s="42">
        <f t="shared" si="10"/>
        <v>58.9</v>
      </c>
      <c r="H336" s="42">
        <f t="shared" si="11"/>
        <v>883.5</v>
      </c>
      <c r="I336" s="26">
        <v>50.184374999999996</v>
      </c>
      <c r="J336" s="27"/>
      <c r="K336" s="43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  <c r="QQ336" s="27"/>
      <c r="QR336" s="27"/>
      <c r="QS336" s="27"/>
      <c r="QT336" s="27"/>
      <c r="QU336" s="27"/>
      <c r="QV336" s="27"/>
      <c r="QW336" s="27"/>
      <c r="QX336" s="27"/>
      <c r="QY336" s="27"/>
      <c r="QZ336" s="27"/>
      <c r="RA336" s="27"/>
      <c r="RB336" s="27"/>
      <c r="RC336" s="27"/>
      <c r="RD336" s="27"/>
      <c r="RE336" s="27"/>
      <c r="RF336" s="27"/>
      <c r="RG336" s="27"/>
      <c r="RH336" s="27"/>
      <c r="RI336" s="27"/>
      <c r="RJ336" s="27"/>
      <c r="RK336" s="27"/>
      <c r="RL336" s="27"/>
      <c r="RM336" s="27"/>
      <c r="RN336" s="27"/>
      <c r="RO336" s="27"/>
      <c r="RP336" s="27"/>
      <c r="RQ336" s="27"/>
      <c r="RR336" s="27"/>
      <c r="RS336" s="27"/>
      <c r="RT336" s="27"/>
      <c r="RU336" s="27"/>
      <c r="RV336" s="27"/>
      <c r="RW336" s="27"/>
      <c r="RX336" s="27"/>
      <c r="RY336" s="27"/>
      <c r="RZ336" s="27"/>
      <c r="SA336" s="27"/>
      <c r="SB336" s="27"/>
      <c r="SC336" s="27"/>
      <c r="SD336" s="27"/>
      <c r="SE336" s="27"/>
      <c r="SF336" s="27"/>
      <c r="SG336" s="27"/>
      <c r="SH336" s="27"/>
      <c r="SI336" s="27"/>
      <c r="SJ336" s="27"/>
      <c r="SK336" s="27"/>
      <c r="SL336" s="27"/>
      <c r="SM336" s="27"/>
      <c r="SN336" s="27"/>
      <c r="SO336" s="27"/>
      <c r="SP336" s="27"/>
      <c r="SQ336" s="27"/>
      <c r="SR336" s="27"/>
      <c r="SS336" s="27"/>
      <c r="ST336" s="27"/>
      <c r="SU336" s="27"/>
      <c r="SV336" s="27"/>
      <c r="SW336" s="27"/>
      <c r="SX336" s="27"/>
      <c r="SY336" s="27"/>
      <c r="SZ336" s="27"/>
      <c r="TA336" s="27"/>
      <c r="TB336" s="27"/>
      <c r="TC336" s="27"/>
      <c r="TD336" s="27"/>
      <c r="TE336" s="27"/>
      <c r="TF336" s="27"/>
      <c r="TG336" s="27"/>
      <c r="TH336" s="27"/>
      <c r="TI336" s="27"/>
      <c r="TJ336" s="27"/>
      <c r="TK336" s="27"/>
      <c r="TL336" s="27"/>
      <c r="TM336" s="27"/>
      <c r="TN336" s="27"/>
      <c r="TO336" s="27"/>
      <c r="TP336" s="27"/>
      <c r="TQ336" s="27"/>
      <c r="TR336" s="27"/>
      <c r="TS336" s="27"/>
      <c r="TT336" s="27"/>
      <c r="TU336" s="27"/>
      <c r="TV336" s="27"/>
      <c r="TW336" s="27"/>
      <c r="TX336" s="27"/>
      <c r="TY336" s="27"/>
      <c r="TZ336" s="27"/>
      <c r="UA336" s="27"/>
      <c r="UB336" s="27"/>
      <c r="UC336" s="27"/>
      <c r="UD336" s="27"/>
      <c r="UE336" s="27"/>
      <c r="UF336" s="27"/>
      <c r="UG336" s="27"/>
      <c r="UH336" s="27"/>
      <c r="UI336" s="27"/>
      <c r="UJ336" s="27"/>
      <c r="UK336" s="27"/>
      <c r="UL336" s="27"/>
      <c r="UM336" s="27"/>
      <c r="UN336" s="27"/>
      <c r="UO336" s="27"/>
      <c r="UP336" s="27"/>
      <c r="UQ336" s="27"/>
      <c r="UR336" s="27"/>
      <c r="US336" s="27"/>
      <c r="UT336" s="27"/>
      <c r="UU336" s="27"/>
      <c r="UV336" s="27"/>
      <c r="UW336" s="27"/>
      <c r="UX336" s="27"/>
      <c r="UY336" s="27"/>
      <c r="UZ336" s="27"/>
      <c r="VA336" s="27"/>
      <c r="VB336" s="27"/>
      <c r="VC336" s="27"/>
      <c r="VD336" s="27"/>
      <c r="VE336" s="27"/>
      <c r="VF336" s="27"/>
      <c r="VG336" s="27"/>
      <c r="VH336" s="27"/>
      <c r="VI336" s="27"/>
      <c r="VJ336" s="27"/>
      <c r="VK336" s="27"/>
      <c r="VL336" s="27"/>
      <c r="VM336" s="27"/>
      <c r="VN336" s="27"/>
      <c r="VO336" s="27"/>
      <c r="VP336" s="27"/>
      <c r="VQ336" s="27"/>
      <c r="VR336" s="27"/>
      <c r="VS336" s="27"/>
      <c r="VT336" s="27"/>
      <c r="VU336" s="27"/>
      <c r="VV336" s="27"/>
      <c r="VW336" s="27"/>
      <c r="VX336" s="27"/>
      <c r="VY336" s="27"/>
      <c r="VZ336" s="27"/>
      <c r="WA336" s="27"/>
      <c r="WB336" s="27"/>
      <c r="WC336" s="27"/>
      <c r="WD336" s="27"/>
      <c r="WE336" s="27"/>
      <c r="WF336" s="27"/>
      <c r="WG336" s="27"/>
      <c r="WH336" s="27"/>
      <c r="WI336" s="27"/>
      <c r="WJ336" s="27"/>
      <c r="WK336" s="27"/>
      <c r="WL336" s="27"/>
      <c r="WM336" s="27"/>
      <c r="WN336" s="27"/>
      <c r="WO336" s="27"/>
      <c r="WP336" s="27"/>
      <c r="WQ336" s="27"/>
      <c r="WR336" s="27"/>
      <c r="WS336" s="27"/>
      <c r="WT336" s="27"/>
      <c r="WU336" s="27"/>
      <c r="WV336" s="27"/>
      <c r="WW336" s="27"/>
      <c r="WX336" s="27"/>
      <c r="WY336" s="27"/>
      <c r="WZ336" s="27"/>
      <c r="XA336" s="27"/>
      <c r="XB336" s="27"/>
      <c r="XC336" s="27"/>
      <c r="XD336" s="27"/>
      <c r="XE336" s="27"/>
      <c r="XF336" s="27"/>
      <c r="XG336" s="27"/>
      <c r="XH336" s="27"/>
      <c r="XI336" s="27"/>
      <c r="XJ336" s="27"/>
      <c r="XK336" s="27"/>
      <c r="XL336" s="27"/>
      <c r="XM336" s="27"/>
      <c r="XN336" s="27"/>
      <c r="XO336" s="27"/>
      <c r="XP336" s="27"/>
      <c r="XQ336" s="27"/>
      <c r="XR336" s="27"/>
      <c r="XS336" s="27"/>
      <c r="XT336" s="27"/>
      <c r="XU336" s="27"/>
      <c r="XV336" s="27"/>
      <c r="XW336" s="27"/>
      <c r="XX336" s="27"/>
      <c r="XY336" s="27"/>
      <c r="XZ336" s="27"/>
      <c r="YA336" s="27"/>
      <c r="YB336" s="27"/>
      <c r="YC336" s="27"/>
      <c r="YD336" s="27"/>
      <c r="YE336" s="27"/>
      <c r="YF336" s="27"/>
      <c r="YG336" s="27"/>
      <c r="YH336" s="27"/>
      <c r="YI336" s="27"/>
      <c r="YJ336" s="27"/>
      <c r="YK336" s="27"/>
      <c r="YL336" s="27"/>
      <c r="YM336" s="27"/>
      <c r="YN336" s="27"/>
      <c r="YO336" s="27"/>
      <c r="YP336" s="27"/>
      <c r="YQ336" s="27"/>
      <c r="YR336" s="27"/>
      <c r="YS336" s="27"/>
      <c r="YT336" s="27"/>
      <c r="YU336" s="27"/>
      <c r="YV336" s="27"/>
      <c r="YW336" s="27"/>
      <c r="YX336" s="27"/>
      <c r="YY336" s="27"/>
      <c r="YZ336" s="27"/>
      <c r="ZA336" s="27"/>
      <c r="ZB336" s="27"/>
      <c r="ZC336" s="27"/>
      <c r="ZD336" s="27"/>
      <c r="ZE336" s="27"/>
      <c r="ZF336" s="27"/>
      <c r="ZG336" s="27"/>
      <c r="ZH336" s="27"/>
      <c r="ZI336" s="27"/>
      <c r="ZJ336" s="27"/>
      <c r="ZK336" s="27"/>
      <c r="ZL336" s="27"/>
      <c r="ZM336" s="27"/>
      <c r="ZN336" s="27"/>
      <c r="ZO336" s="27"/>
      <c r="ZP336" s="27"/>
      <c r="ZQ336" s="27"/>
      <c r="ZR336" s="27"/>
      <c r="ZS336" s="27"/>
      <c r="ZT336" s="27"/>
      <c r="ZU336" s="27"/>
      <c r="ZV336" s="27"/>
      <c r="ZW336" s="27"/>
      <c r="ZX336" s="27"/>
      <c r="ZY336" s="27"/>
      <c r="ZZ336" s="27"/>
      <c r="AAA336" s="27"/>
      <c r="AAB336" s="27"/>
      <c r="AAC336" s="27"/>
      <c r="AAD336" s="27"/>
      <c r="AAE336" s="27"/>
      <c r="AAF336" s="27"/>
      <c r="AAG336" s="27"/>
      <c r="AAH336" s="27"/>
      <c r="AAI336" s="27"/>
      <c r="AAJ336" s="27"/>
      <c r="AAK336" s="27"/>
      <c r="AAL336" s="27"/>
      <c r="AAM336" s="27"/>
      <c r="AAN336" s="27"/>
      <c r="AAO336" s="27"/>
      <c r="AAP336" s="27"/>
      <c r="AAQ336" s="27"/>
      <c r="AAR336" s="27"/>
      <c r="AAS336" s="27"/>
      <c r="AAT336" s="27"/>
      <c r="AAU336" s="27"/>
      <c r="AAV336" s="27"/>
      <c r="AAW336" s="27"/>
      <c r="AAX336" s="27"/>
      <c r="AAY336" s="27"/>
      <c r="AAZ336" s="27"/>
      <c r="ABA336" s="27"/>
      <c r="ABB336" s="27"/>
      <c r="ABC336" s="27"/>
      <c r="ABD336" s="27"/>
      <c r="ABE336" s="27"/>
      <c r="ABF336" s="27"/>
      <c r="ABG336" s="27"/>
      <c r="ABH336" s="27"/>
      <c r="ABI336" s="27"/>
      <c r="ABJ336" s="27"/>
      <c r="ABK336" s="27"/>
      <c r="ABL336" s="27"/>
      <c r="ABM336" s="27"/>
      <c r="ABN336" s="27"/>
      <c r="ABO336" s="27"/>
      <c r="ABP336" s="27"/>
      <c r="ABQ336" s="27"/>
      <c r="ABR336" s="27"/>
      <c r="ABS336" s="27"/>
      <c r="ABT336" s="27"/>
      <c r="ABU336" s="27"/>
      <c r="ABV336" s="27"/>
      <c r="ABW336" s="27"/>
      <c r="ABX336" s="27"/>
      <c r="ABY336" s="27"/>
      <c r="ABZ336" s="27"/>
      <c r="ACA336" s="27"/>
      <c r="ACB336" s="27"/>
      <c r="ACC336" s="27"/>
      <c r="ACD336" s="27"/>
      <c r="ACE336" s="27"/>
      <c r="ACF336" s="27"/>
      <c r="ACG336" s="27"/>
      <c r="ACH336" s="27"/>
      <c r="ACI336" s="27"/>
      <c r="ACJ336" s="27"/>
      <c r="ACK336" s="27"/>
      <c r="ACL336" s="27"/>
      <c r="ACM336" s="27"/>
      <c r="ACN336" s="27"/>
      <c r="ACO336" s="27"/>
      <c r="ACP336" s="27"/>
      <c r="ACQ336" s="27"/>
      <c r="ACR336" s="27"/>
      <c r="ACS336" s="27"/>
      <c r="ACT336" s="27"/>
      <c r="ACU336" s="27"/>
      <c r="ACV336" s="27"/>
      <c r="ACW336" s="27"/>
      <c r="ACX336" s="27"/>
      <c r="ACY336" s="27"/>
      <c r="ACZ336" s="27"/>
      <c r="ADA336" s="27"/>
      <c r="ADB336" s="27"/>
      <c r="ADC336" s="27"/>
      <c r="ADD336" s="27"/>
      <c r="ADE336" s="27"/>
      <c r="ADF336" s="27"/>
      <c r="ADG336" s="27"/>
      <c r="ADH336" s="27"/>
      <c r="ADI336" s="27"/>
      <c r="ADJ336" s="27"/>
      <c r="ADK336" s="27"/>
      <c r="ADL336" s="27"/>
      <c r="ADM336" s="27"/>
      <c r="ADN336" s="27"/>
      <c r="ADO336" s="27"/>
      <c r="ADP336" s="27"/>
      <c r="ADQ336" s="27"/>
      <c r="ADR336" s="27"/>
      <c r="ADS336" s="27"/>
      <c r="ADT336" s="27"/>
      <c r="ADU336" s="27"/>
      <c r="ADV336" s="27"/>
      <c r="ADW336" s="27"/>
      <c r="ADX336" s="27"/>
      <c r="ADY336" s="27"/>
      <c r="ADZ336" s="27"/>
      <c r="AEA336" s="27"/>
      <c r="AEB336" s="27"/>
      <c r="AEC336" s="27"/>
      <c r="AED336" s="27"/>
      <c r="AEE336" s="27"/>
      <c r="AEF336" s="27"/>
      <c r="AEG336" s="27"/>
      <c r="AEH336" s="27"/>
      <c r="AEI336" s="27"/>
      <c r="AEJ336" s="27"/>
      <c r="AEK336" s="27"/>
      <c r="AEL336" s="27"/>
      <c r="AEM336" s="27"/>
      <c r="AEN336" s="27"/>
      <c r="AEO336" s="27"/>
      <c r="AEP336" s="27"/>
      <c r="AEQ336" s="27"/>
      <c r="AER336" s="27"/>
      <c r="AES336" s="27"/>
      <c r="AET336" s="27"/>
      <c r="AEU336" s="27"/>
      <c r="AEV336" s="27"/>
      <c r="AEW336" s="27"/>
      <c r="AEX336" s="27"/>
      <c r="AEY336" s="27"/>
      <c r="AEZ336" s="27"/>
      <c r="AFA336" s="27"/>
      <c r="AFB336" s="27"/>
      <c r="AFC336" s="27"/>
      <c r="AFD336" s="27"/>
      <c r="AFE336" s="27"/>
      <c r="AFF336" s="27"/>
      <c r="AFG336" s="27"/>
      <c r="AFH336" s="27"/>
      <c r="AFI336" s="27"/>
      <c r="AFJ336" s="27"/>
      <c r="AFK336" s="27"/>
      <c r="AFL336" s="27"/>
      <c r="AFM336" s="27"/>
      <c r="AFN336" s="27"/>
      <c r="AFO336" s="27"/>
      <c r="AFP336" s="27"/>
      <c r="AFQ336" s="27"/>
      <c r="AFR336" s="27"/>
      <c r="AFS336" s="27"/>
      <c r="AFT336" s="27"/>
      <c r="AFU336" s="27"/>
      <c r="AFV336" s="27"/>
      <c r="AFW336" s="27"/>
      <c r="AFX336" s="27"/>
      <c r="AFY336" s="27"/>
      <c r="AFZ336" s="27"/>
      <c r="AGA336" s="27"/>
      <c r="AGB336" s="27"/>
      <c r="AGC336" s="27"/>
      <c r="AGD336" s="27"/>
      <c r="AGE336" s="27"/>
      <c r="AGF336" s="27"/>
      <c r="AGG336" s="27"/>
      <c r="AGH336" s="27"/>
      <c r="AGI336" s="27"/>
      <c r="AGJ336" s="27"/>
      <c r="AGK336" s="27"/>
      <c r="AGL336" s="27"/>
      <c r="AGM336" s="27"/>
      <c r="AGN336" s="27"/>
      <c r="AGO336" s="27"/>
      <c r="AGP336" s="27"/>
      <c r="AGQ336" s="27"/>
      <c r="AGR336" s="27"/>
      <c r="AGS336" s="27"/>
      <c r="AGT336" s="27"/>
      <c r="AGU336" s="27"/>
      <c r="AGV336" s="27"/>
      <c r="AGW336" s="27"/>
      <c r="AGX336" s="27"/>
      <c r="AGY336" s="27"/>
      <c r="AGZ336" s="27"/>
      <c r="AHA336" s="27"/>
      <c r="AHB336" s="27"/>
      <c r="AHC336" s="27"/>
      <c r="AHD336" s="27"/>
      <c r="AHE336" s="27"/>
      <c r="AHF336" s="27"/>
      <c r="AHG336" s="27"/>
      <c r="AHH336" s="27"/>
      <c r="AHI336" s="27"/>
      <c r="AHJ336" s="27"/>
      <c r="AHK336" s="27"/>
      <c r="AHL336" s="27"/>
      <c r="AHM336" s="27"/>
      <c r="AHN336" s="27"/>
      <c r="AHO336" s="27"/>
      <c r="AHP336" s="27"/>
      <c r="AHQ336" s="27"/>
      <c r="AHR336" s="27"/>
      <c r="AHS336" s="27"/>
      <c r="AHT336" s="27"/>
      <c r="AHU336" s="27"/>
      <c r="AHV336" s="27"/>
      <c r="AHW336" s="27"/>
      <c r="AHX336" s="27"/>
      <c r="AHY336" s="27"/>
      <c r="AHZ336" s="27"/>
      <c r="AIA336" s="27"/>
      <c r="AIB336" s="27"/>
      <c r="AIC336" s="27"/>
      <c r="AID336" s="27"/>
      <c r="AIE336" s="27"/>
      <c r="AIF336" s="27"/>
      <c r="AIG336" s="27"/>
      <c r="AIH336" s="27"/>
      <c r="AII336" s="27"/>
      <c r="AIJ336" s="27"/>
      <c r="AIK336" s="27"/>
      <c r="AIL336" s="27"/>
      <c r="AIM336" s="27"/>
      <c r="AIN336" s="27"/>
      <c r="AIO336" s="27"/>
      <c r="AIP336" s="27"/>
      <c r="AIQ336" s="27"/>
      <c r="AIR336" s="27"/>
      <c r="AIS336" s="27"/>
      <c r="AIT336" s="27"/>
      <c r="AIU336" s="27"/>
      <c r="AIV336" s="27"/>
      <c r="AIW336" s="27"/>
      <c r="AIX336" s="27"/>
      <c r="AIY336" s="27"/>
      <c r="AIZ336" s="27"/>
      <c r="AJA336" s="27"/>
      <c r="AJB336" s="27"/>
      <c r="AJC336" s="27"/>
      <c r="AJD336" s="27"/>
      <c r="AJE336" s="27"/>
      <c r="AJF336" s="27"/>
      <c r="AJG336" s="27"/>
      <c r="AJH336" s="27"/>
      <c r="AJI336" s="27"/>
      <c r="AJJ336" s="27"/>
      <c r="AJK336" s="27"/>
      <c r="AJL336" s="27"/>
      <c r="AJM336" s="27"/>
      <c r="AJN336" s="27"/>
      <c r="AJO336" s="27"/>
      <c r="AJP336" s="27"/>
      <c r="AJQ336" s="27"/>
      <c r="AJR336" s="27"/>
      <c r="AJS336" s="27"/>
      <c r="AJT336" s="27"/>
      <c r="AJU336" s="27"/>
      <c r="AJV336" s="27"/>
      <c r="AJW336" s="27"/>
      <c r="AJX336" s="27"/>
      <c r="AJY336" s="27"/>
      <c r="AJZ336" s="27"/>
      <c r="AKA336" s="27"/>
      <c r="AKB336" s="27"/>
      <c r="AKC336" s="27"/>
      <c r="AKD336" s="27"/>
      <c r="AKE336" s="27"/>
      <c r="AKF336" s="27"/>
      <c r="AKG336" s="27"/>
      <c r="AKH336" s="27"/>
      <c r="AKI336" s="27"/>
      <c r="AKJ336" s="27"/>
      <c r="AKK336" s="27"/>
      <c r="AKL336" s="27"/>
      <c r="AKM336" s="27"/>
      <c r="AKN336" s="27"/>
      <c r="AKO336" s="27"/>
      <c r="AKP336" s="27"/>
      <c r="AKQ336" s="27"/>
      <c r="AKR336" s="27"/>
      <c r="AKS336" s="27"/>
      <c r="AKT336" s="27"/>
      <c r="AKU336" s="27"/>
      <c r="AKV336" s="27"/>
      <c r="AKW336" s="27"/>
      <c r="AKX336" s="27"/>
      <c r="AKY336" s="27"/>
      <c r="AKZ336" s="27"/>
      <c r="ALA336" s="27"/>
      <c r="ALB336" s="27"/>
      <c r="ALC336" s="27"/>
      <c r="ALD336" s="27"/>
      <c r="ALE336" s="27"/>
      <c r="ALF336" s="27"/>
      <c r="ALG336" s="27"/>
      <c r="ALH336" s="27"/>
      <c r="ALI336" s="27"/>
      <c r="ALJ336" s="27"/>
      <c r="ALK336" s="27"/>
      <c r="ALL336" s="27"/>
      <c r="ALM336" s="27"/>
      <c r="ALN336" s="27"/>
      <c r="ALO336" s="27"/>
      <c r="ALP336" s="27"/>
      <c r="ALQ336" s="27"/>
      <c r="ALR336" s="27"/>
      <c r="ALS336" s="27"/>
      <c r="ALT336" s="27"/>
      <c r="ALU336" s="27"/>
      <c r="ALV336" s="27"/>
      <c r="ALW336" s="27"/>
      <c r="ALX336" s="27"/>
      <c r="ALY336" s="27"/>
      <c r="ALZ336" s="27"/>
      <c r="AMA336" s="27"/>
      <c r="AMB336" s="27"/>
      <c r="AMC336" s="27"/>
      <c r="AMD336" s="27"/>
      <c r="AME336" s="27"/>
      <c r="AMF336" s="27"/>
      <c r="AMG336" s="27"/>
      <c r="AMH336" s="27"/>
    </row>
    <row r="337" spans="1:1022" s="28" customFormat="1" ht="24" customHeight="1" x14ac:dyDescent="0.2">
      <c r="A337" s="108"/>
      <c r="B337" s="57">
        <v>70301</v>
      </c>
      <c r="C337" s="23" t="s">
        <v>316</v>
      </c>
      <c r="D337" s="24" t="s">
        <v>13</v>
      </c>
      <c r="E337" s="25">
        <v>3</v>
      </c>
      <c r="F337" s="42">
        <v>994.73</v>
      </c>
      <c r="G337" s="42">
        <f t="shared" si="10"/>
        <v>1227.3</v>
      </c>
      <c r="H337" s="42">
        <f t="shared" si="11"/>
        <v>3681.9</v>
      </c>
      <c r="I337" s="26">
        <v>1038.886</v>
      </c>
      <c r="J337" s="27"/>
      <c r="K337" s="43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  <c r="QQ337" s="27"/>
      <c r="QR337" s="27"/>
      <c r="QS337" s="27"/>
      <c r="QT337" s="27"/>
      <c r="QU337" s="27"/>
      <c r="QV337" s="27"/>
      <c r="QW337" s="27"/>
      <c r="QX337" s="27"/>
      <c r="QY337" s="27"/>
      <c r="QZ337" s="27"/>
      <c r="RA337" s="27"/>
      <c r="RB337" s="27"/>
      <c r="RC337" s="27"/>
      <c r="RD337" s="27"/>
      <c r="RE337" s="27"/>
      <c r="RF337" s="27"/>
      <c r="RG337" s="27"/>
      <c r="RH337" s="27"/>
      <c r="RI337" s="27"/>
      <c r="RJ337" s="27"/>
      <c r="RK337" s="27"/>
      <c r="RL337" s="27"/>
      <c r="RM337" s="27"/>
      <c r="RN337" s="27"/>
      <c r="RO337" s="27"/>
      <c r="RP337" s="27"/>
      <c r="RQ337" s="27"/>
      <c r="RR337" s="27"/>
      <c r="RS337" s="27"/>
      <c r="RT337" s="27"/>
      <c r="RU337" s="27"/>
      <c r="RV337" s="27"/>
      <c r="RW337" s="27"/>
      <c r="RX337" s="27"/>
      <c r="RY337" s="27"/>
      <c r="RZ337" s="27"/>
      <c r="SA337" s="27"/>
      <c r="SB337" s="27"/>
      <c r="SC337" s="27"/>
      <c r="SD337" s="27"/>
      <c r="SE337" s="27"/>
      <c r="SF337" s="27"/>
      <c r="SG337" s="27"/>
      <c r="SH337" s="27"/>
      <c r="SI337" s="27"/>
      <c r="SJ337" s="27"/>
      <c r="SK337" s="27"/>
      <c r="SL337" s="27"/>
      <c r="SM337" s="27"/>
      <c r="SN337" s="27"/>
      <c r="SO337" s="27"/>
      <c r="SP337" s="27"/>
      <c r="SQ337" s="27"/>
      <c r="SR337" s="27"/>
      <c r="SS337" s="27"/>
      <c r="ST337" s="27"/>
      <c r="SU337" s="27"/>
      <c r="SV337" s="27"/>
      <c r="SW337" s="27"/>
      <c r="SX337" s="27"/>
      <c r="SY337" s="27"/>
      <c r="SZ337" s="27"/>
      <c r="TA337" s="27"/>
      <c r="TB337" s="27"/>
      <c r="TC337" s="27"/>
      <c r="TD337" s="27"/>
      <c r="TE337" s="27"/>
      <c r="TF337" s="27"/>
      <c r="TG337" s="27"/>
      <c r="TH337" s="27"/>
      <c r="TI337" s="27"/>
      <c r="TJ337" s="27"/>
      <c r="TK337" s="27"/>
      <c r="TL337" s="27"/>
      <c r="TM337" s="27"/>
      <c r="TN337" s="27"/>
      <c r="TO337" s="27"/>
      <c r="TP337" s="27"/>
      <c r="TQ337" s="27"/>
      <c r="TR337" s="27"/>
      <c r="TS337" s="27"/>
      <c r="TT337" s="27"/>
      <c r="TU337" s="27"/>
      <c r="TV337" s="27"/>
      <c r="TW337" s="27"/>
      <c r="TX337" s="27"/>
      <c r="TY337" s="27"/>
      <c r="TZ337" s="27"/>
      <c r="UA337" s="27"/>
      <c r="UB337" s="27"/>
      <c r="UC337" s="27"/>
      <c r="UD337" s="27"/>
      <c r="UE337" s="27"/>
      <c r="UF337" s="27"/>
      <c r="UG337" s="27"/>
      <c r="UH337" s="27"/>
      <c r="UI337" s="27"/>
      <c r="UJ337" s="27"/>
      <c r="UK337" s="27"/>
      <c r="UL337" s="27"/>
      <c r="UM337" s="27"/>
      <c r="UN337" s="27"/>
      <c r="UO337" s="27"/>
      <c r="UP337" s="27"/>
      <c r="UQ337" s="27"/>
      <c r="UR337" s="27"/>
      <c r="US337" s="27"/>
      <c r="UT337" s="27"/>
      <c r="UU337" s="27"/>
      <c r="UV337" s="27"/>
      <c r="UW337" s="27"/>
      <c r="UX337" s="27"/>
      <c r="UY337" s="27"/>
      <c r="UZ337" s="27"/>
      <c r="VA337" s="27"/>
      <c r="VB337" s="27"/>
      <c r="VC337" s="27"/>
      <c r="VD337" s="27"/>
      <c r="VE337" s="27"/>
      <c r="VF337" s="27"/>
      <c r="VG337" s="27"/>
      <c r="VH337" s="27"/>
      <c r="VI337" s="27"/>
      <c r="VJ337" s="27"/>
      <c r="VK337" s="27"/>
      <c r="VL337" s="27"/>
      <c r="VM337" s="27"/>
      <c r="VN337" s="27"/>
      <c r="VO337" s="27"/>
      <c r="VP337" s="27"/>
      <c r="VQ337" s="27"/>
      <c r="VR337" s="27"/>
      <c r="VS337" s="27"/>
      <c r="VT337" s="27"/>
      <c r="VU337" s="27"/>
      <c r="VV337" s="27"/>
      <c r="VW337" s="27"/>
      <c r="VX337" s="27"/>
      <c r="VY337" s="27"/>
      <c r="VZ337" s="27"/>
      <c r="WA337" s="27"/>
      <c r="WB337" s="27"/>
      <c r="WC337" s="27"/>
      <c r="WD337" s="27"/>
      <c r="WE337" s="27"/>
      <c r="WF337" s="27"/>
      <c r="WG337" s="27"/>
      <c r="WH337" s="27"/>
      <c r="WI337" s="27"/>
      <c r="WJ337" s="27"/>
      <c r="WK337" s="27"/>
      <c r="WL337" s="27"/>
      <c r="WM337" s="27"/>
      <c r="WN337" s="27"/>
      <c r="WO337" s="27"/>
      <c r="WP337" s="27"/>
      <c r="WQ337" s="27"/>
      <c r="WR337" s="27"/>
      <c r="WS337" s="27"/>
      <c r="WT337" s="27"/>
      <c r="WU337" s="27"/>
      <c r="WV337" s="27"/>
      <c r="WW337" s="27"/>
      <c r="WX337" s="27"/>
      <c r="WY337" s="27"/>
      <c r="WZ337" s="27"/>
      <c r="XA337" s="27"/>
      <c r="XB337" s="27"/>
      <c r="XC337" s="27"/>
      <c r="XD337" s="27"/>
      <c r="XE337" s="27"/>
      <c r="XF337" s="27"/>
      <c r="XG337" s="27"/>
      <c r="XH337" s="27"/>
      <c r="XI337" s="27"/>
      <c r="XJ337" s="27"/>
      <c r="XK337" s="27"/>
      <c r="XL337" s="27"/>
      <c r="XM337" s="27"/>
      <c r="XN337" s="27"/>
      <c r="XO337" s="27"/>
      <c r="XP337" s="27"/>
      <c r="XQ337" s="27"/>
      <c r="XR337" s="27"/>
      <c r="XS337" s="27"/>
      <c r="XT337" s="27"/>
      <c r="XU337" s="27"/>
      <c r="XV337" s="27"/>
      <c r="XW337" s="27"/>
      <c r="XX337" s="27"/>
      <c r="XY337" s="27"/>
      <c r="XZ337" s="27"/>
      <c r="YA337" s="27"/>
      <c r="YB337" s="27"/>
      <c r="YC337" s="27"/>
      <c r="YD337" s="27"/>
      <c r="YE337" s="27"/>
      <c r="YF337" s="27"/>
      <c r="YG337" s="27"/>
      <c r="YH337" s="27"/>
      <c r="YI337" s="27"/>
      <c r="YJ337" s="27"/>
      <c r="YK337" s="27"/>
      <c r="YL337" s="27"/>
      <c r="YM337" s="27"/>
      <c r="YN337" s="27"/>
      <c r="YO337" s="27"/>
      <c r="YP337" s="27"/>
      <c r="YQ337" s="27"/>
      <c r="YR337" s="27"/>
      <c r="YS337" s="27"/>
      <c r="YT337" s="27"/>
      <c r="YU337" s="27"/>
      <c r="YV337" s="27"/>
      <c r="YW337" s="27"/>
      <c r="YX337" s="27"/>
      <c r="YY337" s="27"/>
      <c r="YZ337" s="27"/>
      <c r="ZA337" s="27"/>
      <c r="ZB337" s="27"/>
      <c r="ZC337" s="27"/>
      <c r="ZD337" s="27"/>
      <c r="ZE337" s="27"/>
      <c r="ZF337" s="27"/>
      <c r="ZG337" s="27"/>
      <c r="ZH337" s="27"/>
      <c r="ZI337" s="27"/>
      <c r="ZJ337" s="27"/>
      <c r="ZK337" s="27"/>
      <c r="ZL337" s="27"/>
      <c r="ZM337" s="27"/>
      <c r="ZN337" s="27"/>
      <c r="ZO337" s="27"/>
      <c r="ZP337" s="27"/>
      <c r="ZQ337" s="27"/>
      <c r="ZR337" s="27"/>
      <c r="ZS337" s="27"/>
      <c r="ZT337" s="27"/>
      <c r="ZU337" s="27"/>
      <c r="ZV337" s="27"/>
      <c r="ZW337" s="27"/>
      <c r="ZX337" s="27"/>
      <c r="ZY337" s="27"/>
      <c r="ZZ337" s="27"/>
      <c r="AAA337" s="27"/>
      <c r="AAB337" s="27"/>
      <c r="AAC337" s="27"/>
      <c r="AAD337" s="27"/>
      <c r="AAE337" s="27"/>
      <c r="AAF337" s="27"/>
      <c r="AAG337" s="27"/>
      <c r="AAH337" s="27"/>
      <c r="AAI337" s="27"/>
      <c r="AAJ337" s="27"/>
      <c r="AAK337" s="27"/>
      <c r="AAL337" s="27"/>
      <c r="AAM337" s="27"/>
      <c r="AAN337" s="27"/>
      <c r="AAO337" s="27"/>
      <c r="AAP337" s="27"/>
      <c r="AAQ337" s="27"/>
      <c r="AAR337" s="27"/>
      <c r="AAS337" s="27"/>
      <c r="AAT337" s="27"/>
      <c r="AAU337" s="27"/>
      <c r="AAV337" s="27"/>
      <c r="AAW337" s="27"/>
      <c r="AAX337" s="27"/>
      <c r="AAY337" s="27"/>
      <c r="AAZ337" s="27"/>
      <c r="ABA337" s="27"/>
      <c r="ABB337" s="27"/>
      <c r="ABC337" s="27"/>
      <c r="ABD337" s="27"/>
      <c r="ABE337" s="27"/>
      <c r="ABF337" s="27"/>
      <c r="ABG337" s="27"/>
      <c r="ABH337" s="27"/>
      <c r="ABI337" s="27"/>
      <c r="ABJ337" s="27"/>
      <c r="ABK337" s="27"/>
      <c r="ABL337" s="27"/>
      <c r="ABM337" s="27"/>
      <c r="ABN337" s="27"/>
      <c r="ABO337" s="27"/>
      <c r="ABP337" s="27"/>
      <c r="ABQ337" s="27"/>
      <c r="ABR337" s="27"/>
      <c r="ABS337" s="27"/>
      <c r="ABT337" s="27"/>
      <c r="ABU337" s="27"/>
      <c r="ABV337" s="27"/>
      <c r="ABW337" s="27"/>
      <c r="ABX337" s="27"/>
      <c r="ABY337" s="27"/>
      <c r="ABZ337" s="27"/>
      <c r="ACA337" s="27"/>
      <c r="ACB337" s="27"/>
      <c r="ACC337" s="27"/>
      <c r="ACD337" s="27"/>
      <c r="ACE337" s="27"/>
      <c r="ACF337" s="27"/>
      <c r="ACG337" s="27"/>
      <c r="ACH337" s="27"/>
      <c r="ACI337" s="27"/>
      <c r="ACJ337" s="27"/>
      <c r="ACK337" s="27"/>
      <c r="ACL337" s="27"/>
      <c r="ACM337" s="27"/>
      <c r="ACN337" s="27"/>
      <c r="ACO337" s="27"/>
      <c r="ACP337" s="27"/>
      <c r="ACQ337" s="27"/>
      <c r="ACR337" s="27"/>
      <c r="ACS337" s="27"/>
      <c r="ACT337" s="27"/>
      <c r="ACU337" s="27"/>
      <c r="ACV337" s="27"/>
      <c r="ACW337" s="27"/>
      <c r="ACX337" s="27"/>
      <c r="ACY337" s="27"/>
      <c r="ACZ337" s="27"/>
      <c r="ADA337" s="27"/>
      <c r="ADB337" s="27"/>
      <c r="ADC337" s="27"/>
      <c r="ADD337" s="27"/>
      <c r="ADE337" s="27"/>
      <c r="ADF337" s="27"/>
      <c r="ADG337" s="27"/>
      <c r="ADH337" s="27"/>
      <c r="ADI337" s="27"/>
      <c r="ADJ337" s="27"/>
      <c r="ADK337" s="27"/>
      <c r="ADL337" s="27"/>
      <c r="ADM337" s="27"/>
      <c r="ADN337" s="27"/>
      <c r="ADO337" s="27"/>
      <c r="ADP337" s="27"/>
      <c r="ADQ337" s="27"/>
      <c r="ADR337" s="27"/>
      <c r="ADS337" s="27"/>
      <c r="ADT337" s="27"/>
      <c r="ADU337" s="27"/>
      <c r="ADV337" s="27"/>
      <c r="ADW337" s="27"/>
      <c r="ADX337" s="27"/>
      <c r="ADY337" s="27"/>
      <c r="ADZ337" s="27"/>
      <c r="AEA337" s="27"/>
      <c r="AEB337" s="27"/>
      <c r="AEC337" s="27"/>
      <c r="AED337" s="27"/>
      <c r="AEE337" s="27"/>
      <c r="AEF337" s="27"/>
      <c r="AEG337" s="27"/>
      <c r="AEH337" s="27"/>
      <c r="AEI337" s="27"/>
      <c r="AEJ337" s="27"/>
      <c r="AEK337" s="27"/>
      <c r="AEL337" s="27"/>
      <c r="AEM337" s="27"/>
      <c r="AEN337" s="27"/>
      <c r="AEO337" s="27"/>
      <c r="AEP337" s="27"/>
      <c r="AEQ337" s="27"/>
      <c r="AER337" s="27"/>
      <c r="AES337" s="27"/>
      <c r="AET337" s="27"/>
      <c r="AEU337" s="27"/>
      <c r="AEV337" s="27"/>
      <c r="AEW337" s="27"/>
      <c r="AEX337" s="27"/>
      <c r="AEY337" s="27"/>
      <c r="AEZ337" s="27"/>
      <c r="AFA337" s="27"/>
      <c r="AFB337" s="27"/>
      <c r="AFC337" s="27"/>
      <c r="AFD337" s="27"/>
      <c r="AFE337" s="27"/>
      <c r="AFF337" s="27"/>
      <c r="AFG337" s="27"/>
      <c r="AFH337" s="27"/>
      <c r="AFI337" s="27"/>
      <c r="AFJ337" s="27"/>
      <c r="AFK337" s="27"/>
      <c r="AFL337" s="27"/>
      <c r="AFM337" s="27"/>
      <c r="AFN337" s="27"/>
      <c r="AFO337" s="27"/>
      <c r="AFP337" s="27"/>
      <c r="AFQ337" s="27"/>
      <c r="AFR337" s="27"/>
      <c r="AFS337" s="27"/>
      <c r="AFT337" s="27"/>
      <c r="AFU337" s="27"/>
      <c r="AFV337" s="27"/>
      <c r="AFW337" s="27"/>
      <c r="AFX337" s="27"/>
      <c r="AFY337" s="27"/>
      <c r="AFZ337" s="27"/>
      <c r="AGA337" s="27"/>
      <c r="AGB337" s="27"/>
      <c r="AGC337" s="27"/>
      <c r="AGD337" s="27"/>
      <c r="AGE337" s="27"/>
      <c r="AGF337" s="27"/>
      <c r="AGG337" s="27"/>
      <c r="AGH337" s="27"/>
      <c r="AGI337" s="27"/>
      <c r="AGJ337" s="27"/>
      <c r="AGK337" s="27"/>
      <c r="AGL337" s="27"/>
      <c r="AGM337" s="27"/>
      <c r="AGN337" s="27"/>
      <c r="AGO337" s="27"/>
      <c r="AGP337" s="27"/>
      <c r="AGQ337" s="27"/>
      <c r="AGR337" s="27"/>
      <c r="AGS337" s="27"/>
      <c r="AGT337" s="27"/>
      <c r="AGU337" s="27"/>
      <c r="AGV337" s="27"/>
      <c r="AGW337" s="27"/>
      <c r="AGX337" s="27"/>
      <c r="AGY337" s="27"/>
      <c r="AGZ337" s="27"/>
      <c r="AHA337" s="27"/>
      <c r="AHB337" s="27"/>
      <c r="AHC337" s="27"/>
      <c r="AHD337" s="27"/>
      <c r="AHE337" s="27"/>
      <c r="AHF337" s="27"/>
      <c r="AHG337" s="27"/>
      <c r="AHH337" s="27"/>
      <c r="AHI337" s="27"/>
      <c r="AHJ337" s="27"/>
      <c r="AHK337" s="27"/>
      <c r="AHL337" s="27"/>
      <c r="AHM337" s="27"/>
      <c r="AHN337" s="27"/>
      <c r="AHO337" s="27"/>
      <c r="AHP337" s="27"/>
      <c r="AHQ337" s="27"/>
      <c r="AHR337" s="27"/>
      <c r="AHS337" s="27"/>
      <c r="AHT337" s="27"/>
      <c r="AHU337" s="27"/>
      <c r="AHV337" s="27"/>
      <c r="AHW337" s="27"/>
      <c r="AHX337" s="27"/>
      <c r="AHY337" s="27"/>
      <c r="AHZ337" s="27"/>
      <c r="AIA337" s="27"/>
      <c r="AIB337" s="27"/>
      <c r="AIC337" s="27"/>
      <c r="AID337" s="27"/>
      <c r="AIE337" s="27"/>
      <c r="AIF337" s="27"/>
      <c r="AIG337" s="27"/>
      <c r="AIH337" s="27"/>
      <c r="AII337" s="27"/>
      <c r="AIJ337" s="27"/>
      <c r="AIK337" s="27"/>
      <c r="AIL337" s="27"/>
      <c r="AIM337" s="27"/>
      <c r="AIN337" s="27"/>
      <c r="AIO337" s="27"/>
      <c r="AIP337" s="27"/>
      <c r="AIQ337" s="27"/>
      <c r="AIR337" s="27"/>
      <c r="AIS337" s="27"/>
      <c r="AIT337" s="27"/>
      <c r="AIU337" s="27"/>
      <c r="AIV337" s="27"/>
      <c r="AIW337" s="27"/>
      <c r="AIX337" s="27"/>
      <c r="AIY337" s="27"/>
      <c r="AIZ337" s="27"/>
      <c r="AJA337" s="27"/>
      <c r="AJB337" s="27"/>
      <c r="AJC337" s="27"/>
      <c r="AJD337" s="27"/>
      <c r="AJE337" s="27"/>
      <c r="AJF337" s="27"/>
      <c r="AJG337" s="27"/>
      <c r="AJH337" s="27"/>
      <c r="AJI337" s="27"/>
      <c r="AJJ337" s="27"/>
      <c r="AJK337" s="27"/>
      <c r="AJL337" s="27"/>
      <c r="AJM337" s="27"/>
      <c r="AJN337" s="27"/>
      <c r="AJO337" s="27"/>
      <c r="AJP337" s="27"/>
      <c r="AJQ337" s="27"/>
      <c r="AJR337" s="27"/>
      <c r="AJS337" s="27"/>
      <c r="AJT337" s="27"/>
      <c r="AJU337" s="27"/>
      <c r="AJV337" s="27"/>
      <c r="AJW337" s="27"/>
      <c r="AJX337" s="27"/>
      <c r="AJY337" s="27"/>
      <c r="AJZ337" s="27"/>
      <c r="AKA337" s="27"/>
      <c r="AKB337" s="27"/>
      <c r="AKC337" s="27"/>
      <c r="AKD337" s="27"/>
      <c r="AKE337" s="27"/>
      <c r="AKF337" s="27"/>
      <c r="AKG337" s="27"/>
      <c r="AKH337" s="27"/>
      <c r="AKI337" s="27"/>
      <c r="AKJ337" s="27"/>
      <c r="AKK337" s="27"/>
      <c r="AKL337" s="27"/>
      <c r="AKM337" s="27"/>
      <c r="AKN337" s="27"/>
      <c r="AKO337" s="27"/>
      <c r="AKP337" s="27"/>
      <c r="AKQ337" s="27"/>
      <c r="AKR337" s="27"/>
      <c r="AKS337" s="27"/>
      <c r="AKT337" s="27"/>
      <c r="AKU337" s="27"/>
      <c r="AKV337" s="27"/>
      <c r="AKW337" s="27"/>
      <c r="AKX337" s="27"/>
      <c r="AKY337" s="27"/>
      <c r="AKZ337" s="27"/>
      <c r="ALA337" s="27"/>
      <c r="ALB337" s="27"/>
      <c r="ALC337" s="27"/>
      <c r="ALD337" s="27"/>
      <c r="ALE337" s="27"/>
      <c r="ALF337" s="27"/>
      <c r="ALG337" s="27"/>
      <c r="ALH337" s="27"/>
      <c r="ALI337" s="27"/>
      <c r="ALJ337" s="27"/>
      <c r="ALK337" s="27"/>
      <c r="ALL337" s="27"/>
      <c r="ALM337" s="27"/>
      <c r="ALN337" s="27"/>
      <c r="ALO337" s="27"/>
      <c r="ALP337" s="27"/>
      <c r="ALQ337" s="27"/>
      <c r="ALR337" s="27"/>
      <c r="ALS337" s="27"/>
      <c r="ALT337" s="27"/>
      <c r="ALU337" s="27"/>
      <c r="ALV337" s="27"/>
      <c r="ALW337" s="27"/>
      <c r="ALX337" s="27"/>
      <c r="ALY337" s="27"/>
      <c r="ALZ337" s="27"/>
      <c r="AMA337" s="27"/>
      <c r="AMB337" s="27"/>
      <c r="AMC337" s="27"/>
      <c r="AMD337" s="27"/>
      <c r="AME337" s="27"/>
      <c r="AMF337" s="27"/>
      <c r="AMG337" s="27"/>
      <c r="AMH337" s="27"/>
    </row>
    <row r="338" spans="1:1022" s="28" customFormat="1" ht="24.75" customHeight="1" x14ac:dyDescent="0.2">
      <c r="A338" s="108"/>
      <c r="B338" s="57">
        <v>70302</v>
      </c>
      <c r="C338" s="23" t="s">
        <v>317</v>
      </c>
      <c r="D338" s="24" t="s">
        <v>13</v>
      </c>
      <c r="E338" s="25">
        <v>3</v>
      </c>
      <c r="F338" s="42">
        <v>1048.1099999999999</v>
      </c>
      <c r="G338" s="42">
        <f t="shared" si="10"/>
        <v>1293.1600000000001</v>
      </c>
      <c r="H338" s="42">
        <f t="shared" si="11"/>
        <v>3879.48</v>
      </c>
      <c r="I338" s="26">
        <v>1096.02675</v>
      </c>
      <c r="J338" s="27"/>
      <c r="K338" s="43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  <c r="QQ338" s="27"/>
      <c r="QR338" s="27"/>
      <c r="QS338" s="27"/>
      <c r="QT338" s="27"/>
      <c r="QU338" s="27"/>
      <c r="QV338" s="27"/>
      <c r="QW338" s="27"/>
      <c r="QX338" s="27"/>
      <c r="QY338" s="27"/>
      <c r="QZ338" s="27"/>
      <c r="RA338" s="27"/>
      <c r="RB338" s="27"/>
      <c r="RC338" s="27"/>
      <c r="RD338" s="27"/>
      <c r="RE338" s="27"/>
      <c r="RF338" s="27"/>
      <c r="RG338" s="27"/>
      <c r="RH338" s="27"/>
      <c r="RI338" s="27"/>
      <c r="RJ338" s="27"/>
      <c r="RK338" s="27"/>
      <c r="RL338" s="27"/>
      <c r="RM338" s="27"/>
      <c r="RN338" s="27"/>
      <c r="RO338" s="27"/>
      <c r="RP338" s="27"/>
      <c r="RQ338" s="27"/>
      <c r="RR338" s="27"/>
      <c r="RS338" s="27"/>
      <c r="RT338" s="27"/>
      <c r="RU338" s="27"/>
      <c r="RV338" s="27"/>
      <c r="RW338" s="27"/>
      <c r="RX338" s="27"/>
      <c r="RY338" s="27"/>
      <c r="RZ338" s="27"/>
      <c r="SA338" s="27"/>
      <c r="SB338" s="27"/>
      <c r="SC338" s="27"/>
      <c r="SD338" s="27"/>
      <c r="SE338" s="27"/>
      <c r="SF338" s="27"/>
      <c r="SG338" s="27"/>
      <c r="SH338" s="27"/>
      <c r="SI338" s="27"/>
      <c r="SJ338" s="27"/>
      <c r="SK338" s="27"/>
      <c r="SL338" s="27"/>
      <c r="SM338" s="27"/>
      <c r="SN338" s="27"/>
      <c r="SO338" s="27"/>
      <c r="SP338" s="27"/>
      <c r="SQ338" s="27"/>
      <c r="SR338" s="27"/>
      <c r="SS338" s="27"/>
      <c r="ST338" s="27"/>
      <c r="SU338" s="27"/>
      <c r="SV338" s="27"/>
      <c r="SW338" s="27"/>
      <c r="SX338" s="27"/>
      <c r="SY338" s="27"/>
      <c r="SZ338" s="27"/>
      <c r="TA338" s="27"/>
      <c r="TB338" s="27"/>
      <c r="TC338" s="27"/>
      <c r="TD338" s="27"/>
      <c r="TE338" s="27"/>
      <c r="TF338" s="27"/>
      <c r="TG338" s="27"/>
      <c r="TH338" s="27"/>
      <c r="TI338" s="27"/>
      <c r="TJ338" s="27"/>
      <c r="TK338" s="27"/>
      <c r="TL338" s="27"/>
      <c r="TM338" s="27"/>
      <c r="TN338" s="27"/>
      <c r="TO338" s="27"/>
      <c r="TP338" s="27"/>
      <c r="TQ338" s="27"/>
      <c r="TR338" s="27"/>
      <c r="TS338" s="27"/>
      <c r="TT338" s="27"/>
      <c r="TU338" s="27"/>
      <c r="TV338" s="27"/>
      <c r="TW338" s="27"/>
      <c r="TX338" s="27"/>
      <c r="TY338" s="27"/>
      <c r="TZ338" s="27"/>
      <c r="UA338" s="27"/>
      <c r="UB338" s="27"/>
      <c r="UC338" s="27"/>
      <c r="UD338" s="27"/>
      <c r="UE338" s="27"/>
      <c r="UF338" s="27"/>
      <c r="UG338" s="27"/>
      <c r="UH338" s="27"/>
      <c r="UI338" s="27"/>
      <c r="UJ338" s="27"/>
      <c r="UK338" s="27"/>
      <c r="UL338" s="27"/>
      <c r="UM338" s="27"/>
      <c r="UN338" s="27"/>
      <c r="UO338" s="27"/>
      <c r="UP338" s="27"/>
      <c r="UQ338" s="27"/>
      <c r="UR338" s="27"/>
      <c r="US338" s="27"/>
      <c r="UT338" s="27"/>
      <c r="UU338" s="27"/>
      <c r="UV338" s="27"/>
      <c r="UW338" s="27"/>
      <c r="UX338" s="27"/>
      <c r="UY338" s="27"/>
      <c r="UZ338" s="27"/>
      <c r="VA338" s="27"/>
      <c r="VB338" s="27"/>
      <c r="VC338" s="27"/>
      <c r="VD338" s="27"/>
      <c r="VE338" s="27"/>
      <c r="VF338" s="27"/>
      <c r="VG338" s="27"/>
      <c r="VH338" s="27"/>
      <c r="VI338" s="27"/>
      <c r="VJ338" s="27"/>
      <c r="VK338" s="27"/>
      <c r="VL338" s="27"/>
      <c r="VM338" s="27"/>
      <c r="VN338" s="27"/>
      <c r="VO338" s="27"/>
      <c r="VP338" s="27"/>
      <c r="VQ338" s="27"/>
      <c r="VR338" s="27"/>
      <c r="VS338" s="27"/>
      <c r="VT338" s="27"/>
      <c r="VU338" s="27"/>
      <c r="VV338" s="27"/>
      <c r="VW338" s="27"/>
      <c r="VX338" s="27"/>
      <c r="VY338" s="27"/>
      <c r="VZ338" s="27"/>
      <c r="WA338" s="27"/>
      <c r="WB338" s="27"/>
      <c r="WC338" s="27"/>
      <c r="WD338" s="27"/>
      <c r="WE338" s="27"/>
      <c r="WF338" s="27"/>
      <c r="WG338" s="27"/>
      <c r="WH338" s="27"/>
      <c r="WI338" s="27"/>
      <c r="WJ338" s="27"/>
      <c r="WK338" s="27"/>
      <c r="WL338" s="27"/>
      <c r="WM338" s="27"/>
      <c r="WN338" s="27"/>
      <c r="WO338" s="27"/>
      <c r="WP338" s="27"/>
      <c r="WQ338" s="27"/>
      <c r="WR338" s="27"/>
      <c r="WS338" s="27"/>
      <c r="WT338" s="27"/>
      <c r="WU338" s="27"/>
      <c r="WV338" s="27"/>
      <c r="WW338" s="27"/>
      <c r="WX338" s="27"/>
      <c r="WY338" s="27"/>
      <c r="WZ338" s="27"/>
      <c r="XA338" s="27"/>
      <c r="XB338" s="27"/>
      <c r="XC338" s="27"/>
      <c r="XD338" s="27"/>
      <c r="XE338" s="27"/>
      <c r="XF338" s="27"/>
      <c r="XG338" s="27"/>
      <c r="XH338" s="27"/>
      <c r="XI338" s="27"/>
      <c r="XJ338" s="27"/>
      <c r="XK338" s="27"/>
      <c r="XL338" s="27"/>
      <c r="XM338" s="27"/>
      <c r="XN338" s="27"/>
      <c r="XO338" s="27"/>
      <c r="XP338" s="27"/>
      <c r="XQ338" s="27"/>
      <c r="XR338" s="27"/>
      <c r="XS338" s="27"/>
      <c r="XT338" s="27"/>
      <c r="XU338" s="27"/>
      <c r="XV338" s="27"/>
      <c r="XW338" s="27"/>
      <c r="XX338" s="27"/>
      <c r="XY338" s="27"/>
      <c r="XZ338" s="27"/>
      <c r="YA338" s="27"/>
      <c r="YB338" s="27"/>
      <c r="YC338" s="27"/>
      <c r="YD338" s="27"/>
      <c r="YE338" s="27"/>
      <c r="YF338" s="27"/>
      <c r="YG338" s="27"/>
      <c r="YH338" s="27"/>
      <c r="YI338" s="27"/>
      <c r="YJ338" s="27"/>
      <c r="YK338" s="27"/>
      <c r="YL338" s="27"/>
      <c r="YM338" s="27"/>
      <c r="YN338" s="27"/>
      <c r="YO338" s="27"/>
      <c r="YP338" s="27"/>
      <c r="YQ338" s="27"/>
      <c r="YR338" s="27"/>
      <c r="YS338" s="27"/>
      <c r="YT338" s="27"/>
      <c r="YU338" s="27"/>
      <c r="YV338" s="27"/>
      <c r="YW338" s="27"/>
      <c r="YX338" s="27"/>
      <c r="YY338" s="27"/>
      <c r="YZ338" s="27"/>
      <c r="ZA338" s="27"/>
      <c r="ZB338" s="27"/>
      <c r="ZC338" s="27"/>
      <c r="ZD338" s="27"/>
      <c r="ZE338" s="27"/>
      <c r="ZF338" s="27"/>
      <c r="ZG338" s="27"/>
      <c r="ZH338" s="27"/>
      <c r="ZI338" s="27"/>
      <c r="ZJ338" s="27"/>
      <c r="ZK338" s="27"/>
      <c r="ZL338" s="27"/>
      <c r="ZM338" s="27"/>
      <c r="ZN338" s="27"/>
      <c r="ZO338" s="27"/>
      <c r="ZP338" s="27"/>
      <c r="ZQ338" s="27"/>
      <c r="ZR338" s="27"/>
      <c r="ZS338" s="27"/>
      <c r="ZT338" s="27"/>
      <c r="ZU338" s="27"/>
      <c r="ZV338" s="27"/>
      <c r="ZW338" s="27"/>
      <c r="ZX338" s="27"/>
      <c r="ZY338" s="27"/>
      <c r="ZZ338" s="27"/>
      <c r="AAA338" s="27"/>
      <c r="AAB338" s="27"/>
      <c r="AAC338" s="27"/>
      <c r="AAD338" s="27"/>
      <c r="AAE338" s="27"/>
      <c r="AAF338" s="27"/>
      <c r="AAG338" s="27"/>
      <c r="AAH338" s="27"/>
      <c r="AAI338" s="27"/>
      <c r="AAJ338" s="27"/>
      <c r="AAK338" s="27"/>
      <c r="AAL338" s="27"/>
      <c r="AAM338" s="27"/>
      <c r="AAN338" s="27"/>
      <c r="AAO338" s="27"/>
      <c r="AAP338" s="27"/>
      <c r="AAQ338" s="27"/>
      <c r="AAR338" s="27"/>
      <c r="AAS338" s="27"/>
      <c r="AAT338" s="27"/>
      <c r="AAU338" s="27"/>
      <c r="AAV338" s="27"/>
      <c r="AAW338" s="27"/>
      <c r="AAX338" s="27"/>
      <c r="AAY338" s="27"/>
      <c r="AAZ338" s="27"/>
      <c r="ABA338" s="27"/>
      <c r="ABB338" s="27"/>
      <c r="ABC338" s="27"/>
      <c r="ABD338" s="27"/>
      <c r="ABE338" s="27"/>
      <c r="ABF338" s="27"/>
      <c r="ABG338" s="27"/>
      <c r="ABH338" s="27"/>
      <c r="ABI338" s="27"/>
      <c r="ABJ338" s="27"/>
      <c r="ABK338" s="27"/>
      <c r="ABL338" s="27"/>
      <c r="ABM338" s="27"/>
      <c r="ABN338" s="27"/>
      <c r="ABO338" s="27"/>
      <c r="ABP338" s="27"/>
      <c r="ABQ338" s="27"/>
      <c r="ABR338" s="27"/>
      <c r="ABS338" s="27"/>
      <c r="ABT338" s="27"/>
      <c r="ABU338" s="27"/>
      <c r="ABV338" s="27"/>
      <c r="ABW338" s="27"/>
      <c r="ABX338" s="27"/>
      <c r="ABY338" s="27"/>
      <c r="ABZ338" s="27"/>
      <c r="ACA338" s="27"/>
      <c r="ACB338" s="27"/>
      <c r="ACC338" s="27"/>
      <c r="ACD338" s="27"/>
      <c r="ACE338" s="27"/>
      <c r="ACF338" s="27"/>
      <c r="ACG338" s="27"/>
      <c r="ACH338" s="27"/>
      <c r="ACI338" s="27"/>
      <c r="ACJ338" s="27"/>
      <c r="ACK338" s="27"/>
      <c r="ACL338" s="27"/>
      <c r="ACM338" s="27"/>
      <c r="ACN338" s="27"/>
      <c r="ACO338" s="27"/>
      <c r="ACP338" s="27"/>
      <c r="ACQ338" s="27"/>
      <c r="ACR338" s="27"/>
      <c r="ACS338" s="27"/>
      <c r="ACT338" s="27"/>
      <c r="ACU338" s="27"/>
      <c r="ACV338" s="27"/>
      <c r="ACW338" s="27"/>
      <c r="ACX338" s="27"/>
      <c r="ACY338" s="27"/>
      <c r="ACZ338" s="27"/>
      <c r="ADA338" s="27"/>
      <c r="ADB338" s="27"/>
      <c r="ADC338" s="27"/>
      <c r="ADD338" s="27"/>
      <c r="ADE338" s="27"/>
      <c r="ADF338" s="27"/>
      <c r="ADG338" s="27"/>
      <c r="ADH338" s="27"/>
      <c r="ADI338" s="27"/>
      <c r="ADJ338" s="27"/>
      <c r="ADK338" s="27"/>
      <c r="ADL338" s="27"/>
      <c r="ADM338" s="27"/>
      <c r="ADN338" s="27"/>
      <c r="ADO338" s="27"/>
      <c r="ADP338" s="27"/>
      <c r="ADQ338" s="27"/>
      <c r="ADR338" s="27"/>
      <c r="ADS338" s="27"/>
      <c r="ADT338" s="27"/>
      <c r="ADU338" s="27"/>
      <c r="ADV338" s="27"/>
      <c r="ADW338" s="27"/>
      <c r="ADX338" s="27"/>
      <c r="ADY338" s="27"/>
      <c r="ADZ338" s="27"/>
      <c r="AEA338" s="27"/>
      <c r="AEB338" s="27"/>
      <c r="AEC338" s="27"/>
      <c r="AED338" s="27"/>
      <c r="AEE338" s="27"/>
      <c r="AEF338" s="27"/>
      <c r="AEG338" s="27"/>
      <c r="AEH338" s="27"/>
      <c r="AEI338" s="27"/>
      <c r="AEJ338" s="27"/>
      <c r="AEK338" s="27"/>
      <c r="AEL338" s="27"/>
      <c r="AEM338" s="27"/>
      <c r="AEN338" s="27"/>
      <c r="AEO338" s="27"/>
      <c r="AEP338" s="27"/>
      <c r="AEQ338" s="27"/>
      <c r="AER338" s="27"/>
      <c r="AES338" s="27"/>
      <c r="AET338" s="27"/>
      <c r="AEU338" s="27"/>
      <c r="AEV338" s="27"/>
      <c r="AEW338" s="27"/>
      <c r="AEX338" s="27"/>
      <c r="AEY338" s="27"/>
      <c r="AEZ338" s="27"/>
      <c r="AFA338" s="27"/>
      <c r="AFB338" s="27"/>
      <c r="AFC338" s="27"/>
      <c r="AFD338" s="27"/>
      <c r="AFE338" s="27"/>
      <c r="AFF338" s="27"/>
      <c r="AFG338" s="27"/>
      <c r="AFH338" s="27"/>
      <c r="AFI338" s="27"/>
      <c r="AFJ338" s="27"/>
      <c r="AFK338" s="27"/>
      <c r="AFL338" s="27"/>
      <c r="AFM338" s="27"/>
      <c r="AFN338" s="27"/>
      <c r="AFO338" s="27"/>
      <c r="AFP338" s="27"/>
      <c r="AFQ338" s="27"/>
      <c r="AFR338" s="27"/>
      <c r="AFS338" s="27"/>
      <c r="AFT338" s="27"/>
      <c r="AFU338" s="27"/>
      <c r="AFV338" s="27"/>
      <c r="AFW338" s="27"/>
      <c r="AFX338" s="27"/>
      <c r="AFY338" s="27"/>
      <c r="AFZ338" s="27"/>
      <c r="AGA338" s="27"/>
      <c r="AGB338" s="27"/>
      <c r="AGC338" s="27"/>
      <c r="AGD338" s="27"/>
      <c r="AGE338" s="27"/>
      <c r="AGF338" s="27"/>
      <c r="AGG338" s="27"/>
      <c r="AGH338" s="27"/>
      <c r="AGI338" s="27"/>
      <c r="AGJ338" s="27"/>
      <c r="AGK338" s="27"/>
      <c r="AGL338" s="27"/>
      <c r="AGM338" s="27"/>
      <c r="AGN338" s="27"/>
      <c r="AGO338" s="27"/>
      <c r="AGP338" s="27"/>
      <c r="AGQ338" s="27"/>
      <c r="AGR338" s="27"/>
      <c r="AGS338" s="27"/>
      <c r="AGT338" s="27"/>
      <c r="AGU338" s="27"/>
      <c r="AGV338" s="27"/>
      <c r="AGW338" s="27"/>
      <c r="AGX338" s="27"/>
      <c r="AGY338" s="27"/>
      <c r="AGZ338" s="27"/>
      <c r="AHA338" s="27"/>
      <c r="AHB338" s="27"/>
      <c r="AHC338" s="27"/>
      <c r="AHD338" s="27"/>
      <c r="AHE338" s="27"/>
      <c r="AHF338" s="27"/>
      <c r="AHG338" s="27"/>
      <c r="AHH338" s="27"/>
      <c r="AHI338" s="27"/>
      <c r="AHJ338" s="27"/>
      <c r="AHK338" s="27"/>
      <c r="AHL338" s="27"/>
      <c r="AHM338" s="27"/>
      <c r="AHN338" s="27"/>
      <c r="AHO338" s="27"/>
      <c r="AHP338" s="27"/>
      <c r="AHQ338" s="27"/>
      <c r="AHR338" s="27"/>
      <c r="AHS338" s="27"/>
      <c r="AHT338" s="27"/>
      <c r="AHU338" s="27"/>
      <c r="AHV338" s="27"/>
      <c r="AHW338" s="27"/>
      <c r="AHX338" s="27"/>
      <c r="AHY338" s="27"/>
      <c r="AHZ338" s="27"/>
      <c r="AIA338" s="27"/>
      <c r="AIB338" s="27"/>
      <c r="AIC338" s="27"/>
      <c r="AID338" s="27"/>
      <c r="AIE338" s="27"/>
      <c r="AIF338" s="27"/>
      <c r="AIG338" s="27"/>
      <c r="AIH338" s="27"/>
      <c r="AII338" s="27"/>
      <c r="AIJ338" s="27"/>
      <c r="AIK338" s="27"/>
      <c r="AIL338" s="27"/>
      <c r="AIM338" s="27"/>
      <c r="AIN338" s="27"/>
      <c r="AIO338" s="27"/>
      <c r="AIP338" s="27"/>
      <c r="AIQ338" s="27"/>
      <c r="AIR338" s="27"/>
      <c r="AIS338" s="27"/>
      <c r="AIT338" s="27"/>
      <c r="AIU338" s="27"/>
      <c r="AIV338" s="27"/>
      <c r="AIW338" s="27"/>
      <c r="AIX338" s="27"/>
      <c r="AIY338" s="27"/>
      <c r="AIZ338" s="27"/>
      <c r="AJA338" s="27"/>
      <c r="AJB338" s="27"/>
      <c r="AJC338" s="27"/>
      <c r="AJD338" s="27"/>
      <c r="AJE338" s="27"/>
      <c r="AJF338" s="27"/>
      <c r="AJG338" s="27"/>
      <c r="AJH338" s="27"/>
      <c r="AJI338" s="27"/>
      <c r="AJJ338" s="27"/>
      <c r="AJK338" s="27"/>
      <c r="AJL338" s="27"/>
      <c r="AJM338" s="27"/>
      <c r="AJN338" s="27"/>
      <c r="AJO338" s="27"/>
      <c r="AJP338" s="27"/>
      <c r="AJQ338" s="27"/>
      <c r="AJR338" s="27"/>
      <c r="AJS338" s="27"/>
      <c r="AJT338" s="27"/>
      <c r="AJU338" s="27"/>
      <c r="AJV338" s="27"/>
      <c r="AJW338" s="27"/>
      <c r="AJX338" s="27"/>
      <c r="AJY338" s="27"/>
      <c r="AJZ338" s="27"/>
      <c r="AKA338" s="27"/>
      <c r="AKB338" s="27"/>
      <c r="AKC338" s="27"/>
      <c r="AKD338" s="27"/>
      <c r="AKE338" s="27"/>
      <c r="AKF338" s="27"/>
      <c r="AKG338" s="27"/>
      <c r="AKH338" s="27"/>
      <c r="AKI338" s="27"/>
      <c r="AKJ338" s="27"/>
      <c r="AKK338" s="27"/>
      <c r="AKL338" s="27"/>
      <c r="AKM338" s="27"/>
      <c r="AKN338" s="27"/>
      <c r="AKO338" s="27"/>
      <c r="AKP338" s="27"/>
      <c r="AKQ338" s="27"/>
      <c r="AKR338" s="27"/>
      <c r="AKS338" s="27"/>
      <c r="AKT338" s="27"/>
      <c r="AKU338" s="27"/>
      <c r="AKV338" s="27"/>
      <c r="AKW338" s="27"/>
      <c r="AKX338" s="27"/>
      <c r="AKY338" s="27"/>
      <c r="AKZ338" s="27"/>
      <c r="ALA338" s="27"/>
      <c r="ALB338" s="27"/>
      <c r="ALC338" s="27"/>
      <c r="ALD338" s="27"/>
      <c r="ALE338" s="27"/>
      <c r="ALF338" s="27"/>
      <c r="ALG338" s="27"/>
      <c r="ALH338" s="27"/>
      <c r="ALI338" s="27"/>
      <c r="ALJ338" s="27"/>
      <c r="ALK338" s="27"/>
      <c r="ALL338" s="27"/>
      <c r="ALM338" s="27"/>
      <c r="ALN338" s="27"/>
      <c r="ALO338" s="27"/>
      <c r="ALP338" s="27"/>
      <c r="ALQ338" s="27"/>
      <c r="ALR338" s="27"/>
      <c r="ALS338" s="27"/>
      <c r="ALT338" s="27"/>
      <c r="ALU338" s="27"/>
      <c r="ALV338" s="27"/>
      <c r="ALW338" s="27"/>
      <c r="ALX338" s="27"/>
      <c r="ALY338" s="27"/>
      <c r="ALZ338" s="27"/>
      <c r="AMA338" s="27"/>
      <c r="AMB338" s="27"/>
      <c r="AMC338" s="27"/>
      <c r="AMD338" s="27"/>
      <c r="AME338" s="27"/>
      <c r="AMF338" s="27"/>
      <c r="AMG338" s="27"/>
      <c r="AMH338" s="27"/>
    </row>
    <row r="339" spans="1:1022" s="28" customFormat="1" ht="23.25" customHeight="1" x14ac:dyDescent="0.2">
      <c r="A339" s="108"/>
      <c r="B339" s="57">
        <v>70303</v>
      </c>
      <c r="C339" s="23" t="s">
        <v>318</v>
      </c>
      <c r="D339" s="24" t="s">
        <v>13</v>
      </c>
      <c r="E339" s="25">
        <v>3</v>
      </c>
      <c r="F339" s="42">
        <v>1100.28</v>
      </c>
      <c r="G339" s="42">
        <f t="shared" si="10"/>
        <v>1357.53</v>
      </c>
      <c r="H339" s="42">
        <f t="shared" si="11"/>
        <v>4072.59</v>
      </c>
      <c r="I339" s="26">
        <v>1153.6219999999998</v>
      </c>
      <c r="J339" s="27"/>
      <c r="K339" s="43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  <c r="QQ339" s="27"/>
      <c r="QR339" s="27"/>
      <c r="QS339" s="27"/>
      <c r="QT339" s="27"/>
      <c r="QU339" s="27"/>
      <c r="QV339" s="27"/>
      <c r="QW339" s="27"/>
      <c r="QX339" s="27"/>
      <c r="QY339" s="27"/>
      <c r="QZ339" s="27"/>
      <c r="RA339" s="27"/>
      <c r="RB339" s="27"/>
      <c r="RC339" s="27"/>
      <c r="RD339" s="27"/>
      <c r="RE339" s="27"/>
      <c r="RF339" s="27"/>
      <c r="RG339" s="27"/>
      <c r="RH339" s="27"/>
      <c r="RI339" s="27"/>
      <c r="RJ339" s="27"/>
      <c r="RK339" s="27"/>
      <c r="RL339" s="27"/>
      <c r="RM339" s="27"/>
      <c r="RN339" s="27"/>
      <c r="RO339" s="27"/>
      <c r="RP339" s="27"/>
      <c r="RQ339" s="27"/>
      <c r="RR339" s="27"/>
      <c r="RS339" s="27"/>
      <c r="RT339" s="27"/>
      <c r="RU339" s="27"/>
      <c r="RV339" s="27"/>
      <c r="RW339" s="27"/>
      <c r="RX339" s="27"/>
      <c r="RY339" s="27"/>
      <c r="RZ339" s="27"/>
      <c r="SA339" s="27"/>
      <c r="SB339" s="27"/>
      <c r="SC339" s="27"/>
      <c r="SD339" s="27"/>
      <c r="SE339" s="27"/>
      <c r="SF339" s="27"/>
      <c r="SG339" s="27"/>
      <c r="SH339" s="27"/>
      <c r="SI339" s="27"/>
      <c r="SJ339" s="27"/>
      <c r="SK339" s="27"/>
      <c r="SL339" s="27"/>
      <c r="SM339" s="27"/>
      <c r="SN339" s="27"/>
      <c r="SO339" s="27"/>
      <c r="SP339" s="27"/>
      <c r="SQ339" s="27"/>
      <c r="SR339" s="27"/>
      <c r="SS339" s="27"/>
      <c r="ST339" s="27"/>
      <c r="SU339" s="27"/>
      <c r="SV339" s="27"/>
      <c r="SW339" s="27"/>
      <c r="SX339" s="27"/>
      <c r="SY339" s="27"/>
      <c r="SZ339" s="27"/>
      <c r="TA339" s="27"/>
      <c r="TB339" s="27"/>
      <c r="TC339" s="27"/>
      <c r="TD339" s="27"/>
      <c r="TE339" s="27"/>
      <c r="TF339" s="27"/>
      <c r="TG339" s="27"/>
      <c r="TH339" s="27"/>
      <c r="TI339" s="27"/>
      <c r="TJ339" s="27"/>
      <c r="TK339" s="27"/>
      <c r="TL339" s="27"/>
      <c r="TM339" s="27"/>
      <c r="TN339" s="27"/>
      <c r="TO339" s="27"/>
      <c r="TP339" s="27"/>
      <c r="TQ339" s="27"/>
      <c r="TR339" s="27"/>
      <c r="TS339" s="27"/>
      <c r="TT339" s="27"/>
      <c r="TU339" s="27"/>
      <c r="TV339" s="27"/>
      <c r="TW339" s="27"/>
      <c r="TX339" s="27"/>
      <c r="TY339" s="27"/>
      <c r="TZ339" s="27"/>
      <c r="UA339" s="27"/>
      <c r="UB339" s="27"/>
      <c r="UC339" s="27"/>
      <c r="UD339" s="27"/>
      <c r="UE339" s="27"/>
      <c r="UF339" s="27"/>
      <c r="UG339" s="27"/>
      <c r="UH339" s="27"/>
      <c r="UI339" s="27"/>
      <c r="UJ339" s="27"/>
      <c r="UK339" s="27"/>
      <c r="UL339" s="27"/>
      <c r="UM339" s="27"/>
      <c r="UN339" s="27"/>
      <c r="UO339" s="27"/>
      <c r="UP339" s="27"/>
      <c r="UQ339" s="27"/>
      <c r="UR339" s="27"/>
      <c r="US339" s="27"/>
      <c r="UT339" s="27"/>
      <c r="UU339" s="27"/>
      <c r="UV339" s="27"/>
      <c r="UW339" s="27"/>
      <c r="UX339" s="27"/>
      <c r="UY339" s="27"/>
      <c r="UZ339" s="27"/>
      <c r="VA339" s="27"/>
      <c r="VB339" s="27"/>
      <c r="VC339" s="27"/>
      <c r="VD339" s="27"/>
      <c r="VE339" s="27"/>
      <c r="VF339" s="27"/>
      <c r="VG339" s="27"/>
      <c r="VH339" s="27"/>
      <c r="VI339" s="27"/>
      <c r="VJ339" s="27"/>
      <c r="VK339" s="27"/>
      <c r="VL339" s="27"/>
      <c r="VM339" s="27"/>
      <c r="VN339" s="27"/>
      <c r="VO339" s="27"/>
      <c r="VP339" s="27"/>
      <c r="VQ339" s="27"/>
      <c r="VR339" s="27"/>
      <c r="VS339" s="27"/>
      <c r="VT339" s="27"/>
      <c r="VU339" s="27"/>
      <c r="VV339" s="27"/>
      <c r="VW339" s="27"/>
      <c r="VX339" s="27"/>
      <c r="VY339" s="27"/>
      <c r="VZ339" s="27"/>
      <c r="WA339" s="27"/>
      <c r="WB339" s="27"/>
      <c r="WC339" s="27"/>
      <c r="WD339" s="27"/>
      <c r="WE339" s="27"/>
      <c r="WF339" s="27"/>
      <c r="WG339" s="27"/>
      <c r="WH339" s="27"/>
      <c r="WI339" s="27"/>
      <c r="WJ339" s="27"/>
      <c r="WK339" s="27"/>
      <c r="WL339" s="27"/>
      <c r="WM339" s="27"/>
      <c r="WN339" s="27"/>
      <c r="WO339" s="27"/>
      <c r="WP339" s="27"/>
      <c r="WQ339" s="27"/>
      <c r="WR339" s="27"/>
      <c r="WS339" s="27"/>
      <c r="WT339" s="27"/>
      <c r="WU339" s="27"/>
      <c r="WV339" s="27"/>
      <c r="WW339" s="27"/>
      <c r="WX339" s="27"/>
      <c r="WY339" s="27"/>
      <c r="WZ339" s="27"/>
      <c r="XA339" s="27"/>
      <c r="XB339" s="27"/>
      <c r="XC339" s="27"/>
      <c r="XD339" s="27"/>
      <c r="XE339" s="27"/>
      <c r="XF339" s="27"/>
      <c r="XG339" s="27"/>
      <c r="XH339" s="27"/>
      <c r="XI339" s="27"/>
      <c r="XJ339" s="27"/>
      <c r="XK339" s="27"/>
      <c r="XL339" s="27"/>
      <c r="XM339" s="27"/>
      <c r="XN339" s="27"/>
      <c r="XO339" s="27"/>
      <c r="XP339" s="27"/>
      <c r="XQ339" s="27"/>
      <c r="XR339" s="27"/>
      <c r="XS339" s="27"/>
      <c r="XT339" s="27"/>
      <c r="XU339" s="27"/>
      <c r="XV339" s="27"/>
      <c r="XW339" s="27"/>
      <c r="XX339" s="27"/>
      <c r="XY339" s="27"/>
      <c r="XZ339" s="27"/>
      <c r="YA339" s="27"/>
      <c r="YB339" s="27"/>
      <c r="YC339" s="27"/>
      <c r="YD339" s="27"/>
      <c r="YE339" s="27"/>
      <c r="YF339" s="27"/>
      <c r="YG339" s="27"/>
      <c r="YH339" s="27"/>
      <c r="YI339" s="27"/>
      <c r="YJ339" s="27"/>
      <c r="YK339" s="27"/>
      <c r="YL339" s="27"/>
      <c r="YM339" s="27"/>
      <c r="YN339" s="27"/>
      <c r="YO339" s="27"/>
      <c r="YP339" s="27"/>
      <c r="YQ339" s="27"/>
      <c r="YR339" s="27"/>
      <c r="YS339" s="27"/>
      <c r="YT339" s="27"/>
      <c r="YU339" s="27"/>
      <c r="YV339" s="27"/>
      <c r="YW339" s="27"/>
      <c r="YX339" s="27"/>
      <c r="YY339" s="27"/>
      <c r="YZ339" s="27"/>
      <c r="ZA339" s="27"/>
      <c r="ZB339" s="27"/>
      <c r="ZC339" s="27"/>
      <c r="ZD339" s="27"/>
      <c r="ZE339" s="27"/>
      <c r="ZF339" s="27"/>
      <c r="ZG339" s="27"/>
      <c r="ZH339" s="27"/>
      <c r="ZI339" s="27"/>
      <c r="ZJ339" s="27"/>
      <c r="ZK339" s="27"/>
      <c r="ZL339" s="27"/>
      <c r="ZM339" s="27"/>
      <c r="ZN339" s="27"/>
      <c r="ZO339" s="27"/>
      <c r="ZP339" s="27"/>
      <c r="ZQ339" s="27"/>
      <c r="ZR339" s="27"/>
      <c r="ZS339" s="27"/>
      <c r="ZT339" s="27"/>
      <c r="ZU339" s="27"/>
      <c r="ZV339" s="27"/>
      <c r="ZW339" s="27"/>
      <c r="ZX339" s="27"/>
      <c r="ZY339" s="27"/>
      <c r="ZZ339" s="27"/>
      <c r="AAA339" s="27"/>
      <c r="AAB339" s="27"/>
      <c r="AAC339" s="27"/>
      <c r="AAD339" s="27"/>
      <c r="AAE339" s="27"/>
      <c r="AAF339" s="27"/>
      <c r="AAG339" s="27"/>
      <c r="AAH339" s="27"/>
      <c r="AAI339" s="27"/>
      <c r="AAJ339" s="27"/>
      <c r="AAK339" s="27"/>
      <c r="AAL339" s="27"/>
      <c r="AAM339" s="27"/>
      <c r="AAN339" s="27"/>
      <c r="AAO339" s="27"/>
      <c r="AAP339" s="27"/>
      <c r="AAQ339" s="27"/>
      <c r="AAR339" s="27"/>
      <c r="AAS339" s="27"/>
      <c r="AAT339" s="27"/>
      <c r="AAU339" s="27"/>
      <c r="AAV339" s="27"/>
      <c r="AAW339" s="27"/>
      <c r="AAX339" s="27"/>
      <c r="AAY339" s="27"/>
      <c r="AAZ339" s="27"/>
      <c r="ABA339" s="27"/>
      <c r="ABB339" s="27"/>
      <c r="ABC339" s="27"/>
      <c r="ABD339" s="27"/>
      <c r="ABE339" s="27"/>
      <c r="ABF339" s="27"/>
      <c r="ABG339" s="27"/>
      <c r="ABH339" s="27"/>
      <c r="ABI339" s="27"/>
      <c r="ABJ339" s="27"/>
      <c r="ABK339" s="27"/>
      <c r="ABL339" s="27"/>
      <c r="ABM339" s="27"/>
      <c r="ABN339" s="27"/>
      <c r="ABO339" s="27"/>
      <c r="ABP339" s="27"/>
      <c r="ABQ339" s="27"/>
      <c r="ABR339" s="27"/>
      <c r="ABS339" s="27"/>
      <c r="ABT339" s="27"/>
      <c r="ABU339" s="27"/>
      <c r="ABV339" s="27"/>
      <c r="ABW339" s="27"/>
      <c r="ABX339" s="27"/>
      <c r="ABY339" s="27"/>
      <c r="ABZ339" s="27"/>
      <c r="ACA339" s="27"/>
      <c r="ACB339" s="27"/>
      <c r="ACC339" s="27"/>
      <c r="ACD339" s="27"/>
      <c r="ACE339" s="27"/>
      <c r="ACF339" s="27"/>
      <c r="ACG339" s="27"/>
      <c r="ACH339" s="27"/>
      <c r="ACI339" s="27"/>
      <c r="ACJ339" s="27"/>
      <c r="ACK339" s="27"/>
      <c r="ACL339" s="27"/>
      <c r="ACM339" s="27"/>
      <c r="ACN339" s="27"/>
      <c r="ACO339" s="27"/>
      <c r="ACP339" s="27"/>
      <c r="ACQ339" s="27"/>
      <c r="ACR339" s="27"/>
      <c r="ACS339" s="27"/>
      <c r="ACT339" s="27"/>
      <c r="ACU339" s="27"/>
      <c r="ACV339" s="27"/>
      <c r="ACW339" s="27"/>
      <c r="ACX339" s="27"/>
      <c r="ACY339" s="27"/>
      <c r="ACZ339" s="27"/>
      <c r="ADA339" s="27"/>
      <c r="ADB339" s="27"/>
      <c r="ADC339" s="27"/>
      <c r="ADD339" s="27"/>
      <c r="ADE339" s="27"/>
      <c r="ADF339" s="27"/>
      <c r="ADG339" s="27"/>
      <c r="ADH339" s="27"/>
      <c r="ADI339" s="27"/>
      <c r="ADJ339" s="27"/>
      <c r="ADK339" s="27"/>
      <c r="ADL339" s="27"/>
      <c r="ADM339" s="27"/>
      <c r="ADN339" s="27"/>
      <c r="ADO339" s="27"/>
      <c r="ADP339" s="27"/>
      <c r="ADQ339" s="27"/>
      <c r="ADR339" s="27"/>
      <c r="ADS339" s="27"/>
      <c r="ADT339" s="27"/>
      <c r="ADU339" s="27"/>
      <c r="ADV339" s="27"/>
      <c r="ADW339" s="27"/>
      <c r="ADX339" s="27"/>
      <c r="ADY339" s="27"/>
      <c r="ADZ339" s="27"/>
      <c r="AEA339" s="27"/>
      <c r="AEB339" s="27"/>
      <c r="AEC339" s="27"/>
      <c r="AED339" s="27"/>
      <c r="AEE339" s="27"/>
      <c r="AEF339" s="27"/>
      <c r="AEG339" s="27"/>
      <c r="AEH339" s="27"/>
      <c r="AEI339" s="27"/>
      <c r="AEJ339" s="27"/>
      <c r="AEK339" s="27"/>
      <c r="AEL339" s="27"/>
      <c r="AEM339" s="27"/>
      <c r="AEN339" s="27"/>
      <c r="AEO339" s="27"/>
      <c r="AEP339" s="27"/>
      <c r="AEQ339" s="27"/>
      <c r="AER339" s="27"/>
      <c r="AES339" s="27"/>
      <c r="AET339" s="27"/>
      <c r="AEU339" s="27"/>
      <c r="AEV339" s="27"/>
      <c r="AEW339" s="27"/>
      <c r="AEX339" s="27"/>
      <c r="AEY339" s="27"/>
      <c r="AEZ339" s="27"/>
      <c r="AFA339" s="27"/>
      <c r="AFB339" s="27"/>
      <c r="AFC339" s="27"/>
      <c r="AFD339" s="27"/>
      <c r="AFE339" s="27"/>
      <c r="AFF339" s="27"/>
      <c r="AFG339" s="27"/>
      <c r="AFH339" s="27"/>
      <c r="AFI339" s="27"/>
      <c r="AFJ339" s="27"/>
      <c r="AFK339" s="27"/>
      <c r="AFL339" s="27"/>
      <c r="AFM339" s="27"/>
      <c r="AFN339" s="27"/>
      <c r="AFO339" s="27"/>
      <c r="AFP339" s="27"/>
      <c r="AFQ339" s="27"/>
      <c r="AFR339" s="27"/>
      <c r="AFS339" s="27"/>
      <c r="AFT339" s="27"/>
      <c r="AFU339" s="27"/>
      <c r="AFV339" s="27"/>
      <c r="AFW339" s="27"/>
      <c r="AFX339" s="27"/>
      <c r="AFY339" s="27"/>
      <c r="AFZ339" s="27"/>
      <c r="AGA339" s="27"/>
      <c r="AGB339" s="27"/>
      <c r="AGC339" s="27"/>
      <c r="AGD339" s="27"/>
      <c r="AGE339" s="27"/>
      <c r="AGF339" s="27"/>
      <c r="AGG339" s="27"/>
      <c r="AGH339" s="27"/>
      <c r="AGI339" s="27"/>
      <c r="AGJ339" s="27"/>
      <c r="AGK339" s="27"/>
      <c r="AGL339" s="27"/>
      <c r="AGM339" s="27"/>
      <c r="AGN339" s="27"/>
      <c r="AGO339" s="27"/>
      <c r="AGP339" s="27"/>
      <c r="AGQ339" s="27"/>
      <c r="AGR339" s="27"/>
      <c r="AGS339" s="27"/>
      <c r="AGT339" s="27"/>
      <c r="AGU339" s="27"/>
      <c r="AGV339" s="27"/>
      <c r="AGW339" s="27"/>
      <c r="AGX339" s="27"/>
      <c r="AGY339" s="27"/>
      <c r="AGZ339" s="27"/>
      <c r="AHA339" s="27"/>
      <c r="AHB339" s="27"/>
      <c r="AHC339" s="27"/>
      <c r="AHD339" s="27"/>
      <c r="AHE339" s="27"/>
      <c r="AHF339" s="27"/>
      <c r="AHG339" s="27"/>
      <c r="AHH339" s="27"/>
      <c r="AHI339" s="27"/>
      <c r="AHJ339" s="27"/>
      <c r="AHK339" s="27"/>
      <c r="AHL339" s="27"/>
      <c r="AHM339" s="27"/>
      <c r="AHN339" s="27"/>
      <c r="AHO339" s="27"/>
      <c r="AHP339" s="27"/>
      <c r="AHQ339" s="27"/>
      <c r="AHR339" s="27"/>
      <c r="AHS339" s="27"/>
      <c r="AHT339" s="27"/>
      <c r="AHU339" s="27"/>
      <c r="AHV339" s="27"/>
      <c r="AHW339" s="27"/>
      <c r="AHX339" s="27"/>
      <c r="AHY339" s="27"/>
      <c r="AHZ339" s="27"/>
      <c r="AIA339" s="27"/>
      <c r="AIB339" s="27"/>
      <c r="AIC339" s="27"/>
      <c r="AID339" s="27"/>
      <c r="AIE339" s="27"/>
      <c r="AIF339" s="27"/>
      <c r="AIG339" s="27"/>
      <c r="AIH339" s="27"/>
      <c r="AII339" s="27"/>
      <c r="AIJ339" s="27"/>
      <c r="AIK339" s="27"/>
      <c r="AIL339" s="27"/>
      <c r="AIM339" s="27"/>
      <c r="AIN339" s="27"/>
      <c r="AIO339" s="27"/>
      <c r="AIP339" s="27"/>
      <c r="AIQ339" s="27"/>
      <c r="AIR339" s="27"/>
      <c r="AIS339" s="27"/>
      <c r="AIT339" s="27"/>
      <c r="AIU339" s="27"/>
      <c r="AIV339" s="27"/>
      <c r="AIW339" s="27"/>
      <c r="AIX339" s="27"/>
      <c r="AIY339" s="27"/>
      <c r="AIZ339" s="27"/>
      <c r="AJA339" s="27"/>
      <c r="AJB339" s="27"/>
      <c r="AJC339" s="27"/>
      <c r="AJD339" s="27"/>
      <c r="AJE339" s="27"/>
      <c r="AJF339" s="27"/>
      <c r="AJG339" s="27"/>
      <c r="AJH339" s="27"/>
      <c r="AJI339" s="27"/>
      <c r="AJJ339" s="27"/>
      <c r="AJK339" s="27"/>
      <c r="AJL339" s="27"/>
      <c r="AJM339" s="27"/>
      <c r="AJN339" s="27"/>
      <c r="AJO339" s="27"/>
      <c r="AJP339" s="27"/>
      <c r="AJQ339" s="27"/>
      <c r="AJR339" s="27"/>
      <c r="AJS339" s="27"/>
      <c r="AJT339" s="27"/>
      <c r="AJU339" s="27"/>
      <c r="AJV339" s="27"/>
      <c r="AJW339" s="27"/>
      <c r="AJX339" s="27"/>
      <c r="AJY339" s="27"/>
      <c r="AJZ339" s="27"/>
      <c r="AKA339" s="27"/>
      <c r="AKB339" s="27"/>
      <c r="AKC339" s="27"/>
      <c r="AKD339" s="27"/>
      <c r="AKE339" s="27"/>
      <c r="AKF339" s="27"/>
      <c r="AKG339" s="27"/>
      <c r="AKH339" s="27"/>
      <c r="AKI339" s="27"/>
      <c r="AKJ339" s="27"/>
      <c r="AKK339" s="27"/>
      <c r="AKL339" s="27"/>
      <c r="AKM339" s="27"/>
      <c r="AKN339" s="27"/>
      <c r="AKO339" s="27"/>
      <c r="AKP339" s="27"/>
      <c r="AKQ339" s="27"/>
      <c r="AKR339" s="27"/>
      <c r="AKS339" s="27"/>
      <c r="AKT339" s="27"/>
      <c r="AKU339" s="27"/>
      <c r="AKV339" s="27"/>
      <c r="AKW339" s="27"/>
      <c r="AKX339" s="27"/>
      <c r="AKY339" s="27"/>
      <c r="AKZ339" s="27"/>
      <c r="ALA339" s="27"/>
      <c r="ALB339" s="27"/>
      <c r="ALC339" s="27"/>
      <c r="ALD339" s="27"/>
      <c r="ALE339" s="27"/>
      <c r="ALF339" s="27"/>
      <c r="ALG339" s="27"/>
      <c r="ALH339" s="27"/>
      <c r="ALI339" s="27"/>
      <c r="ALJ339" s="27"/>
      <c r="ALK339" s="27"/>
      <c r="ALL339" s="27"/>
      <c r="ALM339" s="27"/>
      <c r="ALN339" s="27"/>
      <c r="ALO339" s="27"/>
      <c r="ALP339" s="27"/>
      <c r="ALQ339" s="27"/>
      <c r="ALR339" s="27"/>
      <c r="ALS339" s="27"/>
      <c r="ALT339" s="27"/>
      <c r="ALU339" s="27"/>
      <c r="ALV339" s="27"/>
      <c r="ALW339" s="27"/>
      <c r="ALX339" s="27"/>
      <c r="ALY339" s="27"/>
      <c r="ALZ339" s="27"/>
      <c r="AMA339" s="27"/>
      <c r="AMB339" s="27"/>
      <c r="AMC339" s="27"/>
      <c r="AMD339" s="27"/>
      <c r="AME339" s="27"/>
      <c r="AMF339" s="27"/>
      <c r="AMG339" s="27"/>
      <c r="AMH339" s="27"/>
    </row>
    <row r="340" spans="1:1022" s="28" customFormat="1" ht="24.75" customHeight="1" x14ac:dyDescent="0.2">
      <c r="A340" s="108"/>
      <c r="B340" s="57">
        <v>70304</v>
      </c>
      <c r="C340" s="23" t="s">
        <v>319</v>
      </c>
      <c r="D340" s="24" t="s">
        <v>13</v>
      </c>
      <c r="E340" s="25">
        <v>3</v>
      </c>
      <c r="F340" s="42">
        <v>1222.8699999999999</v>
      </c>
      <c r="G340" s="42">
        <f t="shared" si="10"/>
        <v>1508.78</v>
      </c>
      <c r="H340" s="42">
        <f t="shared" si="11"/>
        <v>4526.34</v>
      </c>
      <c r="I340" s="26">
        <v>1280.175</v>
      </c>
      <c r="J340" s="27"/>
      <c r="K340" s="43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  <c r="QQ340" s="27"/>
      <c r="QR340" s="27"/>
      <c r="QS340" s="27"/>
      <c r="QT340" s="27"/>
      <c r="QU340" s="27"/>
      <c r="QV340" s="27"/>
      <c r="QW340" s="27"/>
      <c r="QX340" s="27"/>
      <c r="QY340" s="27"/>
      <c r="QZ340" s="27"/>
      <c r="RA340" s="27"/>
      <c r="RB340" s="27"/>
      <c r="RC340" s="27"/>
      <c r="RD340" s="27"/>
      <c r="RE340" s="27"/>
      <c r="RF340" s="27"/>
      <c r="RG340" s="27"/>
      <c r="RH340" s="27"/>
      <c r="RI340" s="27"/>
      <c r="RJ340" s="27"/>
      <c r="RK340" s="27"/>
      <c r="RL340" s="27"/>
      <c r="RM340" s="27"/>
      <c r="RN340" s="27"/>
      <c r="RO340" s="27"/>
      <c r="RP340" s="27"/>
      <c r="RQ340" s="27"/>
      <c r="RR340" s="27"/>
      <c r="RS340" s="27"/>
      <c r="RT340" s="27"/>
      <c r="RU340" s="27"/>
      <c r="RV340" s="27"/>
      <c r="RW340" s="27"/>
      <c r="RX340" s="27"/>
      <c r="RY340" s="27"/>
      <c r="RZ340" s="27"/>
      <c r="SA340" s="27"/>
      <c r="SB340" s="27"/>
      <c r="SC340" s="27"/>
      <c r="SD340" s="27"/>
      <c r="SE340" s="27"/>
      <c r="SF340" s="27"/>
      <c r="SG340" s="27"/>
      <c r="SH340" s="27"/>
      <c r="SI340" s="27"/>
      <c r="SJ340" s="27"/>
      <c r="SK340" s="27"/>
      <c r="SL340" s="27"/>
      <c r="SM340" s="27"/>
      <c r="SN340" s="27"/>
      <c r="SO340" s="27"/>
      <c r="SP340" s="27"/>
      <c r="SQ340" s="27"/>
      <c r="SR340" s="27"/>
      <c r="SS340" s="27"/>
      <c r="ST340" s="27"/>
      <c r="SU340" s="27"/>
      <c r="SV340" s="27"/>
      <c r="SW340" s="27"/>
      <c r="SX340" s="27"/>
      <c r="SY340" s="27"/>
      <c r="SZ340" s="27"/>
      <c r="TA340" s="27"/>
      <c r="TB340" s="27"/>
      <c r="TC340" s="27"/>
      <c r="TD340" s="27"/>
      <c r="TE340" s="27"/>
      <c r="TF340" s="27"/>
      <c r="TG340" s="27"/>
      <c r="TH340" s="27"/>
      <c r="TI340" s="27"/>
      <c r="TJ340" s="27"/>
      <c r="TK340" s="27"/>
      <c r="TL340" s="27"/>
      <c r="TM340" s="27"/>
      <c r="TN340" s="27"/>
      <c r="TO340" s="27"/>
      <c r="TP340" s="27"/>
      <c r="TQ340" s="27"/>
      <c r="TR340" s="27"/>
      <c r="TS340" s="27"/>
      <c r="TT340" s="27"/>
      <c r="TU340" s="27"/>
      <c r="TV340" s="27"/>
      <c r="TW340" s="27"/>
      <c r="TX340" s="27"/>
      <c r="TY340" s="27"/>
      <c r="TZ340" s="27"/>
      <c r="UA340" s="27"/>
      <c r="UB340" s="27"/>
      <c r="UC340" s="27"/>
      <c r="UD340" s="27"/>
      <c r="UE340" s="27"/>
      <c r="UF340" s="27"/>
      <c r="UG340" s="27"/>
      <c r="UH340" s="27"/>
      <c r="UI340" s="27"/>
      <c r="UJ340" s="27"/>
      <c r="UK340" s="27"/>
      <c r="UL340" s="27"/>
      <c r="UM340" s="27"/>
      <c r="UN340" s="27"/>
      <c r="UO340" s="27"/>
      <c r="UP340" s="27"/>
      <c r="UQ340" s="27"/>
      <c r="UR340" s="27"/>
      <c r="US340" s="27"/>
      <c r="UT340" s="27"/>
      <c r="UU340" s="27"/>
      <c r="UV340" s="27"/>
      <c r="UW340" s="27"/>
      <c r="UX340" s="27"/>
      <c r="UY340" s="27"/>
      <c r="UZ340" s="27"/>
      <c r="VA340" s="27"/>
      <c r="VB340" s="27"/>
      <c r="VC340" s="27"/>
      <c r="VD340" s="27"/>
      <c r="VE340" s="27"/>
      <c r="VF340" s="27"/>
      <c r="VG340" s="27"/>
      <c r="VH340" s="27"/>
      <c r="VI340" s="27"/>
      <c r="VJ340" s="27"/>
      <c r="VK340" s="27"/>
      <c r="VL340" s="27"/>
      <c r="VM340" s="27"/>
      <c r="VN340" s="27"/>
      <c r="VO340" s="27"/>
      <c r="VP340" s="27"/>
      <c r="VQ340" s="27"/>
      <c r="VR340" s="27"/>
      <c r="VS340" s="27"/>
      <c r="VT340" s="27"/>
      <c r="VU340" s="27"/>
      <c r="VV340" s="27"/>
      <c r="VW340" s="27"/>
      <c r="VX340" s="27"/>
      <c r="VY340" s="27"/>
      <c r="VZ340" s="27"/>
      <c r="WA340" s="27"/>
      <c r="WB340" s="27"/>
      <c r="WC340" s="27"/>
      <c r="WD340" s="27"/>
      <c r="WE340" s="27"/>
      <c r="WF340" s="27"/>
      <c r="WG340" s="27"/>
      <c r="WH340" s="27"/>
      <c r="WI340" s="27"/>
      <c r="WJ340" s="27"/>
      <c r="WK340" s="27"/>
      <c r="WL340" s="27"/>
      <c r="WM340" s="27"/>
      <c r="WN340" s="27"/>
      <c r="WO340" s="27"/>
      <c r="WP340" s="27"/>
      <c r="WQ340" s="27"/>
      <c r="WR340" s="27"/>
      <c r="WS340" s="27"/>
      <c r="WT340" s="27"/>
      <c r="WU340" s="27"/>
      <c r="WV340" s="27"/>
      <c r="WW340" s="27"/>
      <c r="WX340" s="27"/>
      <c r="WY340" s="27"/>
      <c r="WZ340" s="27"/>
      <c r="XA340" s="27"/>
      <c r="XB340" s="27"/>
      <c r="XC340" s="27"/>
      <c r="XD340" s="27"/>
      <c r="XE340" s="27"/>
      <c r="XF340" s="27"/>
      <c r="XG340" s="27"/>
      <c r="XH340" s="27"/>
      <c r="XI340" s="27"/>
      <c r="XJ340" s="27"/>
      <c r="XK340" s="27"/>
      <c r="XL340" s="27"/>
      <c r="XM340" s="27"/>
      <c r="XN340" s="27"/>
      <c r="XO340" s="27"/>
      <c r="XP340" s="27"/>
      <c r="XQ340" s="27"/>
      <c r="XR340" s="27"/>
      <c r="XS340" s="27"/>
      <c r="XT340" s="27"/>
      <c r="XU340" s="27"/>
      <c r="XV340" s="27"/>
      <c r="XW340" s="27"/>
      <c r="XX340" s="27"/>
      <c r="XY340" s="27"/>
      <c r="XZ340" s="27"/>
      <c r="YA340" s="27"/>
      <c r="YB340" s="27"/>
      <c r="YC340" s="27"/>
      <c r="YD340" s="27"/>
      <c r="YE340" s="27"/>
      <c r="YF340" s="27"/>
      <c r="YG340" s="27"/>
      <c r="YH340" s="27"/>
      <c r="YI340" s="27"/>
      <c r="YJ340" s="27"/>
      <c r="YK340" s="27"/>
      <c r="YL340" s="27"/>
      <c r="YM340" s="27"/>
      <c r="YN340" s="27"/>
      <c r="YO340" s="27"/>
      <c r="YP340" s="27"/>
      <c r="YQ340" s="27"/>
      <c r="YR340" s="27"/>
      <c r="YS340" s="27"/>
      <c r="YT340" s="27"/>
      <c r="YU340" s="27"/>
      <c r="YV340" s="27"/>
      <c r="YW340" s="27"/>
      <c r="YX340" s="27"/>
      <c r="YY340" s="27"/>
      <c r="YZ340" s="27"/>
      <c r="ZA340" s="27"/>
      <c r="ZB340" s="27"/>
      <c r="ZC340" s="27"/>
      <c r="ZD340" s="27"/>
      <c r="ZE340" s="27"/>
      <c r="ZF340" s="27"/>
      <c r="ZG340" s="27"/>
      <c r="ZH340" s="27"/>
      <c r="ZI340" s="27"/>
      <c r="ZJ340" s="27"/>
      <c r="ZK340" s="27"/>
      <c r="ZL340" s="27"/>
      <c r="ZM340" s="27"/>
      <c r="ZN340" s="27"/>
      <c r="ZO340" s="27"/>
      <c r="ZP340" s="27"/>
      <c r="ZQ340" s="27"/>
      <c r="ZR340" s="27"/>
      <c r="ZS340" s="27"/>
      <c r="ZT340" s="27"/>
      <c r="ZU340" s="27"/>
      <c r="ZV340" s="27"/>
      <c r="ZW340" s="27"/>
      <c r="ZX340" s="27"/>
      <c r="ZY340" s="27"/>
      <c r="ZZ340" s="27"/>
      <c r="AAA340" s="27"/>
      <c r="AAB340" s="27"/>
      <c r="AAC340" s="27"/>
      <c r="AAD340" s="27"/>
      <c r="AAE340" s="27"/>
      <c r="AAF340" s="27"/>
      <c r="AAG340" s="27"/>
      <c r="AAH340" s="27"/>
      <c r="AAI340" s="27"/>
      <c r="AAJ340" s="27"/>
      <c r="AAK340" s="27"/>
      <c r="AAL340" s="27"/>
      <c r="AAM340" s="27"/>
      <c r="AAN340" s="27"/>
      <c r="AAO340" s="27"/>
      <c r="AAP340" s="27"/>
      <c r="AAQ340" s="27"/>
      <c r="AAR340" s="27"/>
      <c r="AAS340" s="27"/>
      <c r="AAT340" s="27"/>
      <c r="AAU340" s="27"/>
      <c r="AAV340" s="27"/>
      <c r="AAW340" s="27"/>
      <c r="AAX340" s="27"/>
      <c r="AAY340" s="27"/>
      <c r="AAZ340" s="27"/>
      <c r="ABA340" s="27"/>
      <c r="ABB340" s="27"/>
      <c r="ABC340" s="27"/>
      <c r="ABD340" s="27"/>
      <c r="ABE340" s="27"/>
      <c r="ABF340" s="27"/>
      <c r="ABG340" s="27"/>
      <c r="ABH340" s="27"/>
      <c r="ABI340" s="27"/>
      <c r="ABJ340" s="27"/>
      <c r="ABK340" s="27"/>
      <c r="ABL340" s="27"/>
      <c r="ABM340" s="27"/>
      <c r="ABN340" s="27"/>
      <c r="ABO340" s="27"/>
      <c r="ABP340" s="27"/>
      <c r="ABQ340" s="27"/>
      <c r="ABR340" s="27"/>
      <c r="ABS340" s="27"/>
      <c r="ABT340" s="27"/>
      <c r="ABU340" s="27"/>
      <c r="ABV340" s="27"/>
      <c r="ABW340" s="27"/>
      <c r="ABX340" s="27"/>
      <c r="ABY340" s="27"/>
      <c r="ABZ340" s="27"/>
      <c r="ACA340" s="27"/>
      <c r="ACB340" s="27"/>
      <c r="ACC340" s="27"/>
      <c r="ACD340" s="27"/>
      <c r="ACE340" s="27"/>
      <c r="ACF340" s="27"/>
      <c r="ACG340" s="27"/>
      <c r="ACH340" s="27"/>
      <c r="ACI340" s="27"/>
      <c r="ACJ340" s="27"/>
      <c r="ACK340" s="27"/>
      <c r="ACL340" s="27"/>
      <c r="ACM340" s="27"/>
      <c r="ACN340" s="27"/>
      <c r="ACO340" s="27"/>
      <c r="ACP340" s="27"/>
      <c r="ACQ340" s="27"/>
      <c r="ACR340" s="27"/>
      <c r="ACS340" s="27"/>
      <c r="ACT340" s="27"/>
      <c r="ACU340" s="27"/>
      <c r="ACV340" s="27"/>
      <c r="ACW340" s="27"/>
      <c r="ACX340" s="27"/>
      <c r="ACY340" s="27"/>
      <c r="ACZ340" s="27"/>
      <c r="ADA340" s="27"/>
      <c r="ADB340" s="27"/>
      <c r="ADC340" s="27"/>
      <c r="ADD340" s="27"/>
      <c r="ADE340" s="27"/>
      <c r="ADF340" s="27"/>
      <c r="ADG340" s="27"/>
      <c r="ADH340" s="27"/>
      <c r="ADI340" s="27"/>
      <c r="ADJ340" s="27"/>
      <c r="ADK340" s="27"/>
      <c r="ADL340" s="27"/>
      <c r="ADM340" s="27"/>
      <c r="ADN340" s="27"/>
      <c r="ADO340" s="27"/>
      <c r="ADP340" s="27"/>
      <c r="ADQ340" s="27"/>
      <c r="ADR340" s="27"/>
      <c r="ADS340" s="27"/>
      <c r="ADT340" s="27"/>
      <c r="ADU340" s="27"/>
      <c r="ADV340" s="27"/>
      <c r="ADW340" s="27"/>
      <c r="ADX340" s="27"/>
      <c r="ADY340" s="27"/>
      <c r="ADZ340" s="27"/>
      <c r="AEA340" s="27"/>
      <c r="AEB340" s="27"/>
      <c r="AEC340" s="27"/>
      <c r="AED340" s="27"/>
      <c r="AEE340" s="27"/>
      <c r="AEF340" s="27"/>
      <c r="AEG340" s="27"/>
      <c r="AEH340" s="27"/>
      <c r="AEI340" s="27"/>
      <c r="AEJ340" s="27"/>
      <c r="AEK340" s="27"/>
      <c r="AEL340" s="27"/>
      <c r="AEM340" s="27"/>
      <c r="AEN340" s="27"/>
      <c r="AEO340" s="27"/>
      <c r="AEP340" s="27"/>
      <c r="AEQ340" s="27"/>
      <c r="AER340" s="27"/>
      <c r="AES340" s="27"/>
      <c r="AET340" s="27"/>
      <c r="AEU340" s="27"/>
      <c r="AEV340" s="27"/>
      <c r="AEW340" s="27"/>
      <c r="AEX340" s="27"/>
      <c r="AEY340" s="27"/>
      <c r="AEZ340" s="27"/>
      <c r="AFA340" s="27"/>
      <c r="AFB340" s="27"/>
      <c r="AFC340" s="27"/>
      <c r="AFD340" s="27"/>
      <c r="AFE340" s="27"/>
      <c r="AFF340" s="27"/>
      <c r="AFG340" s="27"/>
      <c r="AFH340" s="27"/>
      <c r="AFI340" s="27"/>
      <c r="AFJ340" s="27"/>
      <c r="AFK340" s="27"/>
      <c r="AFL340" s="27"/>
      <c r="AFM340" s="27"/>
      <c r="AFN340" s="27"/>
      <c r="AFO340" s="27"/>
      <c r="AFP340" s="27"/>
      <c r="AFQ340" s="27"/>
      <c r="AFR340" s="27"/>
      <c r="AFS340" s="27"/>
      <c r="AFT340" s="27"/>
      <c r="AFU340" s="27"/>
      <c r="AFV340" s="27"/>
      <c r="AFW340" s="27"/>
      <c r="AFX340" s="27"/>
      <c r="AFY340" s="27"/>
      <c r="AFZ340" s="27"/>
      <c r="AGA340" s="27"/>
      <c r="AGB340" s="27"/>
      <c r="AGC340" s="27"/>
      <c r="AGD340" s="27"/>
      <c r="AGE340" s="27"/>
      <c r="AGF340" s="27"/>
      <c r="AGG340" s="27"/>
      <c r="AGH340" s="27"/>
      <c r="AGI340" s="27"/>
      <c r="AGJ340" s="27"/>
      <c r="AGK340" s="27"/>
      <c r="AGL340" s="27"/>
      <c r="AGM340" s="27"/>
      <c r="AGN340" s="27"/>
      <c r="AGO340" s="27"/>
      <c r="AGP340" s="27"/>
      <c r="AGQ340" s="27"/>
      <c r="AGR340" s="27"/>
      <c r="AGS340" s="27"/>
      <c r="AGT340" s="27"/>
      <c r="AGU340" s="27"/>
      <c r="AGV340" s="27"/>
      <c r="AGW340" s="27"/>
      <c r="AGX340" s="27"/>
      <c r="AGY340" s="27"/>
      <c r="AGZ340" s="27"/>
      <c r="AHA340" s="27"/>
      <c r="AHB340" s="27"/>
      <c r="AHC340" s="27"/>
      <c r="AHD340" s="27"/>
      <c r="AHE340" s="27"/>
      <c r="AHF340" s="27"/>
      <c r="AHG340" s="27"/>
      <c r="AHH340" s="27"/>
      <c r="AHI340" s="27"/>
      <c r="AHJ340" s="27"/>
      <c r="AHK340" s="27"/>
      <c r="AHL340" s="27"/>
      <c r="AHM340" s="27"/>
      <c r="AHN340" s="27"/>
      <c r="AHO340" s="27"/>
      <c r="AHP340" s="27"/>
      <c r="AHQ340" s="27"/>
      <c r="AHR340" s="27"/>
      <c r="AHS340" s="27"/>
      <c r="AHT340" s="27"/>
      <c r="AHU340" s="27"/>
      <c r="AHV340" s="27"/>
      <c r="AHW340" s="27"/>
      <c r="AHX340" s="27"/>
      <c r="AHY340" s="27"/>
      <c r="AHZ340" s="27"/>
      <c r="AIA340" s="27"/>
      <c r="AIB340" s="27"/>
      <c r="AIC340" s="27"/>
      <c r="AID340" s="27"/>
      <c r="AIE340" s="27"/>
      <c r="AIF340" s="27"/>
      <c r="AIG340" s="27"/>
      <c r="AIH340" s="27"/>
      <c r="AII340" s="27"/>
      <c r="AIJ340" s="27"/>
      <c r="AIK340" s="27"/>
      <c r="AIL340" s="27"/>
      <c r="AIM340" s="27"/>
      <c r="AIN340" s="27"/>
      <c r="AIO340" s="27"/>
      <c r="AIP340" s="27"/>
      <c r="AIQ340" s="27"/>
      <c r="AIR340" s="27"/>
      <c r="AIS340" s="27"/>
      <c r="AIT340" s="27"/>
      <c r="AIU340" s="27"/>
      <c r="AIV340" s="27"/>
      <c r="AIW340" s="27"/>
      <c r="AIX340" s="27"/>
      <c r="AIY340" s="27"/>
      <c r="AIZ340" s="27"/>
      <c r="AJA340" s="27"/>
      <c r="AJB340" s="27"/>
      <c r="AJC340" s="27"/>
      <c r="AJD340" s="27"/>
      <c r="AJE340" s="27"/>
      <c r="AJF340" s="27"/>
      <c r="AJG340" s="27"/>
      <c r="AJH340" s="27"/>
      <c r="AJI340" s="27"/>
      <c r="AJJ340" s="27"/>
      <c r="AJK340" s="27"/>
      <c r="AJL340" s="27"/>
      <c r="AJM340" s="27"/>
      <c r="AJN340" s="27"/>
      <c r="AJO340" s="27"/>
      <c r="AJP340" s="27"/>
      <c r="AJQ340" s="27"/>
      <c r="AJR340" s="27"/>
      <c r="AJS340" s="27"/>
      <c r="AJT340" s="27"/>
      <c r="AJU340" s="27"/>
      <c r="AJV340" s="27"/>
      <c r="AJW340" s="27"/>
      <c r="AJX340" s="27"/>
      <c r="AJY340" s="27"/>
      <c r="AJZ340" s="27"/>
      <c r="AKA340" s="27"/>
      <c r="AKB340" s="27"/>
      <c r="AKC340" s="27"/>
      <c r="AKD340" s="27"/>
      <c r="AKE340" s="27"/>
      <c r="AKF340" s="27"/>
      <c r="AKG340" s="27"/>
      <c r="AKH340" s="27"/>
      <c r="AKI340" s="27"/>
      <c r="AKJ340" s="27"/>
      <c r="AKK340" s="27"/>
      <c r="AKL340" s="27"/>
      <c r="AKM340" s="27"/>
      <c r="AKN340" s="27"/>
      <c r="AKO340" s="27"/>
      <c r="AKP340" s="27"/>
      <c r="AKQ340" s="27"/>
      <c r="AKR340" s="27"/>
      <c r="AKS340" s="27"/>
      <c r="AKT340" s="27"/>
      <c r="AKU340" s="27"/>
      <c r="AKV340" s="27"/>
      <c r="AKW340" s="27"/>
      <c r="AKX340" s="27"/>
      <c r="AKY340" s="27"/>
      <c r="AKZ340" s="27"/>
      <c r="ALA340" s="27"/>
      <c r="ALB340" s="27"/>
      <c r="ALC340" s="27"/>
      <c r="ALD340" s="27"/>
      <c r="ALE340" s="27"/>
      <c r="ALF340" s="27"/>
      <c r="ALG340" s="27"/>
      <c r="ALH340" s="27"/>
      <c r="ALI340" s="27"/>
      <c r="ALJ340" s="27"/>
      <c r="ALK340" s="27"/>
      <c r="ALL340" s="27"/>
      <c r="ALM340" s="27"/>
      <c r="ALN340" s="27"/>
      <c r="ALO340" s="27"/>
      <c r="ALP340" s="27"/>
      <c r="ALQ340" s="27"/>
      <c r="ALR340" s="27"/>
      <c r="ALS340" s="27"/>
      <c r="ALT340" s="27"/>
      <c r="ALU340" s="27"/>
      <c r="ALV340" s="27"/>
      <c r="ALW340" s="27"/>
      <c r="ALX340" s="27"/>
      <c r="ALY340" s="27"/>
      <c r="ALZ340" s="27"/>
      <c r="AMA340" s="27"/>
      <c r="AMB340" s="27"/>
      <c r="AMC340" s="27"/>
      <c r="AMD340" s="27"/>
      <c r="AME340" s="27"/>
      <c r="AMF340" s="27"/>
      <c r="AMG340" s="27"/>
      <c r="AMH340" s="27"/>
    </row>
    <row r="341" spans="1:1022" s="28" customFormat="1" ht="22.5" customHeight="1" x14ac:dyDescent="0.2">
      <c r="A341" s="108"/>
      <c r="B341" s="57">
        <v>70305</v>
      </c>
      <c r="C341" s="23" t="s">
        <v>320</v>
      </c>
      <c r="D341" s="24" t="s">
        <v>13</v>
      </c>
      <c r="E341" s="25">
        <v>3</v>
      </c>
      <c r="F341" s="42">
        <v>1343.59</v>
      </c>
      <c r="G341" s="42">
        <f t="shared" si="10"/>
        <v>1657.72</v>
      </c>
      <c r="H341" s="42">
        <f t="shared" si="11"/>
        <v>4973.16</v>
      </c>
      <c r="I341" s="26">
        <v>1370.380625</v>
      </c>
      <c r="J341" s="27"/>
      <c r="K341" s="43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  <c r="QQ341" s="27"/>
      <c r="QR341" s="27"/>
      <c r="QS341" s="27"/>
      <c r="QT341" s="27"/>
      <c r="QU341" s="27"/>
      <c r="QV341" s="27"/>
      <c r="QW341" s="27"/>
      <c r="QX341" s="27"/>
      <c r="QY341" s="27"/>
      <c r="QZ341" s="27"/>
      <c r="RA341" s="27"/>
      <c r="RB341" s="27"/>
      <c r="RC341" s="27"/>
      <c r="RD341" s="27"/>
      <c r="RE341" s="27"/>
      <c r="RF341" s="27"/>
      <c r="RG341" s="27"/>
      <c r="RH341" s="27"/>
      <c r="RI341" s="27"/>
      <c r="RJ341" s="27"/>
      <c r="RK341" s="27"/>
      <c r="RL341" s="27"/>
      <c r="RM341" s="27"/>
      <c r="RN341" s="27"/>
      <c r="RO341" s="27"/>
      <c r="RP341" s="27"/>
      <c r="RQ341" s="27"/>
      <c r="RR341" s="27"/>
      <c r="RS341" s="27"/>
      <c r="RT341" s="27"/>
      <c r="RU341" s="27"/>
      <c r="RV341" s="27"/>
      <c r="RW341" s="27"/>
      <c r="RX341" s="27"/>
      <c r="RY341" s="27"/>
      <c r="RZ341" s="27"/>
      <c r="SA341" s="27"/>
      <c r="SB341" s="27"/>
      <c r="SC341" s="27"/>
      <c r="SD341" s="27"/>
      <c r="SE341" s="27"/>
      <c r="SF341" s="27"/>
      <c r="SG341" s="27"/>
      <c r="SH341" s="27"/>
      <c r="SI341" s="27"/>
      <c r="SJ341" s="27"/>
      <c r="SK341" s="27"/>
      <c r="SL341" s="27"/>
      <c r="SM341" s="27"/>
      <c r="SN341" s="27"/>
      <c r="SO341" s="27"/>
      <c r="SP341" s="27"/>
      <c r="SQ341" s="27"/>
      <c r="SR341" s="27"/>
      <c r="SS341" s="27"/>
      <c r="ST341" s="27"/>
      <c r="SU341" s="27"/>
      <c r="SV341" s="27"/>
      <c r="SW341" s="27"/>
      <c r="SX341" s="27"/>
      <c r="SY341" s="27"/>
      <c r="SZ341" s="27"/>
      <c r="TA341" s="27"/>
      <c r="TB341" s="27"/>
      <c r="TC341" s="27"/>
      <c r="TD341" s="27"/>
      <c r="TE341" s="27"/>
      <c r="TF341" s="27"/>
      <c r="TG341" s="27"/>
      <c r="TH341" s="27"/>
      <c r="TI341" s="27"/>
      <c r="TJ341" s="27"/>
      <c r="TK341" s="27"/>
      <c r="TL341" s="27"/>
      <c r="TM341" s="27"/>
      <c r="TN341" s="27"/>
      <c r="TO341" s="27"/>
      <c r="TP341" s="27"/>
      <c r="TQ341" s="27"/>
      <c r="TR341" s="27"/>
      <c r="TS341" s="27"/>
      <c r="TT341" s="27"/>
      <c r="TU341" s="27"/>
      <c r="TV341" s="27"/>
      <c r="TW341" s="27"/>
      <c r="TX341" s="27"/>
      <c r="TY341" s="27"/>
      <c r="TZ341" s="27"/>
      <c r="UA341" s="27"/>
      <c r="UB341" s="27"/>
      <c r="UC341" s="27"/>
      <c r="UD341" s="27"/>
      <c r="UE341" s="27"/>
      <c r="UF341" s="27"/>
      <c r="UG341" s="27"/>
      <c r="UH341" s="27"/>
      <c r="UI341" s="27"/>
      <c r="UJ341" s="27"/>
      <c r="UK341" s="27"/>
      <c r="UL341" s="27"/>
      <c r="UM341" s="27"/>
      <c r="UN341" s="27"/>
      <c r="UO341" s="27"/>
      <c r="UP341" s="27"/>
      <c r="UQ341" s="27"/>
      <c r="UR341" s="27"/>
      <c r="US341" s="27"/>
      <c r="UT341" s="27"/>
      <c r="UU341" s="27"/>
      <c r="UV341" s="27"/>
      <c r="UW341" s="27"/>
      <c r="UX341" s="27"/>
      <c r="UY341" s="27"/>
      <c r="UZ341" s="27"/>
      <c r="VA341" s="27"/>
      <c r="VB341" s="27"/>
      <c r="VC341" s="27"/>
      <c r="VD341" s="27"/>
      <c r="VE341" s="27"/>
      <c r="VF341" s="27"/>
      <c r="VG341" s="27"/>
      <c r="VH341" s="27"/>
      <c r="VI341" s="27"/>
      <c r="VJ341" s="27"/>
      <c r="VK341" s="27"/>
      <c r="VL341" s="27"/>
      <c r="VM341" s="27"/>
      <c r="VN341" s="27"/>
      <c r="VO341" s="27"/>
      <c r="VP341" s="27"/>
      <c r="VQ341" s="27"/>
      <c r="VR341" s="27"/>
      <c r="VS341" s="27"/>
      <c r="VT341" s="27"/>
      <c r="VU341" s="27"/>
      <c r="VV341" s="27"/>
      <c r="VW341" s="27"/>
      <c r="VX341" s="27"/>
      <c r="VY341" s="27"/>
      <c r="VZ341" s="27"/>
      <c r="WA341" s="27"/>
      <c r="WB341" s="27"/>
      <c r="WC341" s="27"/>
      <c r="WD341" s="27"/>
      <c r="WE341" s="27"/>
      <c r="WF341" s="27"/>
      <c r="WG341" s="27"/>
      <c r="WH341" s="27"/>
      <c r="WI341" s="27"/>
      <c r="WJ341" s="27"/>
      <c r="WK341" s="27"/>
      <c r="WL341" s="27"/>
      <c r="WM341" s="27"/>
      <c r="WN341" s="27"/>
      <c r="WO341" s="27"/>
      <c r="WP341" s="27"/>
      <c r="WQ341" s="27"/>
      <c r="WR341" s="27"/>
      <c r="WS341" s="27"/>
      <c r="WT341" s="27"/>
      <c r="WU341" s="27"/>
      <c r="WV341" s="27"/>
      <c r="WW341" s="27"/>
      <c r="WX341" s="27"/>
      <c r="WY341" s="27"/>
      <c r="WZ341" s="27"/>
      <c r="XA341" s="27"/>
      <c r="XB341" s="27"/>
      <c r="XC341" s="27"/>
      <c r="XD341" s="27"/>
      <c r="XE341" s="27"/>
      <c r="XF341" s="27"/>
      <c r="XG341" s="27"/>
      <c r="XH341" s="27"/>
      <c r="XI341" s="27"/>
      <c r="XJ341" s="27"/>
      <c r="XK341" s="27"/>
      <c r="XL341" s="27"/>
      <c r="XM341" s="27"/>
      <c r="XN341" s="27"/>
      <c r="XO341" s="27"/>
      <c r="XP341" s="27"/>
      <c r="XQ341" s="27"/>
      <c r="XR341" s="27"/>
      <c r="XS341" s="27"/>
      <c r="XT341" s="27"/>
      <c r="XU341" s="27"/>
      <c r="XV341" s="27"/>
      <c r="XW341" s="27"/>
      <c r="XX341" s="27"/>
      <c r="XY341" s="27"/>
      <c r="XZ341" s="27"/>
      <c r="YA341" s="27"/>
      <c r="YB341" s="27"/>
      <c r="YC341" s="27"/>
      <c r="YD341" s="27"/>
      <c r="YE341" s="27"/>
      <c r="YF341" s="27"/>
      <c r="YG341" s="27"/>
      <c r="YH341" s="27"/>
      <c r="YI341" s="27"/>
      <c r="YJ341" s="27"/>
      <c r="YK341" s="27"/>
      <c r="YL341" s="27"/>
      <c r="YM341" s="27"/>
      <c r="YN341" s="27"/>
      <c r="YO341" s="27"/>
      <c r="YP341" s="27"/>
      <c r="YQ341" s="27"/>
      <c r="YR341" s="27"/>
      <c r="YS341" s="27"/>
      <c r="YT341" s="27"/>
      <c r="YU341" s="27"/>
      <c r="YV341" s="27"/>
      <c r="YW341" s="27"/>
      <c r="YX341" s="27"/>
      <c r="YY341" s="27"/>
      <c r="YZ341" s="27"/>
      <c r="ZA341" s="27"/>
      <c r="ZB341" s="27"/>
      <c r="ZC341" s="27"/>
      <c r="ZD341" s="27"/>
      <c r="ZE341" s="27"/>
      <c r="ZF341" s="27"/>
      <c r="ZG341" s="27"/>
      <c r="ZH341" s="27"/>
      <c r="ZI341" s="27"/>
      <c r="ZJ341" s="27"/>
      <c r="ZK341" s="27"/>
      <c r="ZL341" s="27"/>
      <c r="ZM341" s="27"/>
      <c r="ZN341" s="27"/>
      <c r="ZO341" s="27"/>
      <c r="ZP341" s="27"/>
      <c r="ZQ341" s="27"/>
      <c r="ZR341" s="27"/>
      <c r="ZS341" s="27"/>
      <c r="ZT341" s="27"/>
      <c r="ZU341" s="27"/>
      <c r="ZV341" s="27"/>
      <c r="ZW341" s="27"/>
      <c r="ZX341" s="27"/>
      <c r="ZY341" s="27"/>
      <c r="ZZ341" s="27"/>
      <c r="AAA341" s="27"/>
      <c r="AAB341" s="27"/>
      <c r="AAC341" s="27"/>
      <c r="AAD341" s="27"/>
      <c r="AAE341" s="27"/>
      <c r="AAF341" s="27"/>
      <c r="AAG341" s="27"/>
      <c r="AAH341" s="27"/>
      <c r="AAI341" s="27"/>
      <c r="AAJ341" s="27"/>
      <c r="AAK341" s="27"/>
      <c r="AAL341" s="27"/>
      <c r="AAM341" s="27"/>
      <c r="AAN341" s="27"/>
      <c r="AAO341" s="27"/>
      <c r="AAP341" s="27"/>
      <c r="AAQ341" s="27"/>
      <c r="AAR341" s="27"/>
      <c r="AAS341" s="27"/>
      <c r="AAT341" s="27"/>
      <c r="AAU341" s="27"/>
      <c r="AAV341" s="27"/>
      <c r="AAW341" s="27"/>
      <c r="AAX341" s="27"/>
      <c r="AAY341" s="27"/>
      <c r="AAZ341" s="27"/>
      <c r="ABA341" s="27"/>
      <c r="ABB341" s="27"/>
      <c r="ABC341" s="27"/>
      <c r="ABD341" s="27"/>
      <c r="ABE341" s="27"/>
      <c r="ABF341" s="27"/>
      <c r="ABG341" s="27"/>
      <c r="ABH341" s="27"/>
      <c r="ABI341" s="27"/>
      <c r="ABJ341" s="27"/>
      <c r="ABK341" s="27"/>
      <c r="ABL341" s="27"/>
      <c r="ABM341" s="27"/>
      <c r="ABN341" s="27"/>
      <c r="ABO341" s="27"/>
      <c r="ABP341" s="27"/>
      <c r="ABQ341" s="27"/>
      <c r="ABR341" s="27"/>
      <c r="ABS341" s="27"/>
      <c r="ABT341" s="27"/>
      <c r="ABU341" s="27"/>
      <c r="ABV341" s="27"/>
      <c r="ABW341" s="27"/>
      <c r="ABX341" s="27"/>
      <c r="ABY341" s="27"/>
      <c r="ABZ341" s="27"/>
      <c r="ACA341" s="27"/>
      <c r="ACB341" s="27"/>
      <c r="ACC341" s="27"/>
      <c r="ACD341" s="27"/>
      <c r="ACE341" s="27"/>
      <c r="ACF341" s="27"/>
      <c r="ACG341" s="27"/>
      <c r="ACH341" s="27"/>
      <c r="ACI341" s="27"/>
      <c r="ACJ341" s="27"/>
      <c r="ACK341" s="27"/>
      <c r="ACL341" s="27"/>
      <c r="ACM341" s="27"/>
      <c r="ACN341" s="27"/>
      <c r="ACO341" s="27"/>
      <c r="ACP341" s="27"/>
      <c r="ACQ341" s="27"/>
      <c r="ACR341" s="27"/>
      <c r="ACS341" s="27"/>
      <c r="ACT341" s="27"/>
      <c r="ACU341" s="27"/>
      <c r="ACV341" s="27"/>
      <c r="ACW341" s="27"/>
      <c r="ACX341" s="27"/>
      <c r="ACY341" s="27"/>
      <c r="ACZ341" s="27"/>
      <c r="ADA341" s="27"/>
      <c r="ADB341" s="27"/>
      <c r="ADC341" s="27"/>
      <c r="ADD341" s="27"/>
      <c r="ADE341" s="27"/>
      <c r="ADF341" s="27"/>
      <c r="ADG341" s="27"/>
      <c r="ADH341" s="27"/>
      <c r="ADI341" s="27"/>
      <c r="ADJ341" s="27"/>
      <c r="ADK341" s="27"/>
      <c r="ADL341" s="27"/>
      <c r="ADM341" s="27"/>
      <c r="ADN341" s="27"/>
      <c r="ADO341" s="27"/>
      <c r="ADP341" s="27"/>
      <c r="ADQ341" s="27"/>
      <c r="ADR341" s="27"/>
      <c r="ADS341" s="27"/>
      <c r="ADT341" s="27"/>
      <c r="ADU341" s="27"/>
      <c r="ADV341" s="27"/>
      <c r="ADW341" s="27"/>
      <c r="ADX341" s="27"/>
      <c r="ADY341" s="27"/>
      <c r="ADZ341" s="27"/>
      <c r="AEA341" s="27"/>
      <c r="AEB341" s="27"/>
      <c r="AEC341" s="27"/>
      <c r="AED341" s="27"/>
      <c r="AEE341" s="27"/>
      <c r="AEF341" s="27"/>
      <c r="AEG341" s="27"/>
      <c r="AEH341" s="27"/>
      <c r="AEI341" s="27"/>
      <c r="AEJ341" s="27"/>
      <c r="AEK341" s="27"/>
      <c r="AEL341" s="27"/>
      <c r="AEM341" s="27"/>
      <c r="AEN341" s="27"/>
      <c r="AEO341" s="27"/>
      <c r="AEP341" s="27"/>
      <c r="AEQ341" s="27"/>
      <c r="AER341" s="27"/>
      <c r="AES341" s="27"/>
      <c r="AET341" s="27"/>
      <c r="AEU341" s="27"/>
      <c r="AEV341" s="27"/>
      <c r="AEW341" s="27"/>
      <c r="AEX341" s="27"/>
      <c r="AEY341" s="27"/>
      <c r="AEZ341" s="27"/>
      <c r="AFA341" s="27"/>
      <c r="AFB341" s="27"/>
      <c r="AFC341" s="27"/>
      <c r="AFD341" s="27"/>
      <c r="AFE341" s="27"/>
      <c r="AFF341" s="27"/>
      <c r="AFG341" s="27"/>
      <c r="AFH341" s="27"/>
      <c r="AFI341" s="27"/>
      <c r="AFJ341" s="27"/>
      <c r="AFK341" s="27"/>
      <c r="AFL341" s="27"/>
      <c r="AFM341" s="27"/>
      <c r="AFN341" s="27"/>
      <c r="AFO341" s="27"/>
      <c r="AFP341" s="27"/>
      <c r="AFQ341" s="27"/>
      <c r="AFR341" s="27"/>
      <c r="AFS341" s="27"/>
      <c r="AFT341" s="27"/>
      <c r="AFU341" s="27"/>
      <c r="AFV341" s="27"/>
      <c r="AFW341" s="27"/>
      <c r="AFX341" s="27"/>
      <c r="AFY341" s="27"/>
      <c r="AFZ341" s="27"/>
      <c r="AGA341" s="27"/>
      <c r="AGB341" s="27"/>
      <c r="AGC341" s="27"/>
      <c r="AGD341" s="27"/>
      <c r="AGE341" s="27"/>
      <c r="AGF341" s="27"/>
      <c r="AGG341" s="27"/>
      <c r="AGH341" s="27"/>
      <c r="AGI341" s="27"/>
      <c r="AGJ341" s="27"/>
      <c r="AGK341" s="27"/>
      <c r="AGL341" s="27"/>
      <c r="AGM341" s="27"/>
      <c r="AGN341" s="27"/>
      <c r="AGO341" s="27"/>
      <c r="AGP341" s="27"/>
      <c r="AGQ341" s="27"/>
      <c r="AGR341" s="27"/>
      <c r="AGS341" s="27"/>
      <c r="AGT341" s="27"/>
      <c r="AGU341" s="27"/>
      <c r="AGV341" s="27"/>
      <c r="AGW341" s="27"/>
      <c r="AGX341" s="27"/>
      <c r="AGY341" s="27"/>
      <c r="AGZ341" s="27"/>
      <c r="AHA341" s="27"/>
      <c r="AHB341" s="27"/>
      <c r="AHC341" s="27"/>
      <c r="AHD341" s="27"/>
      <c r="AHE341" s="27"/>
      <c r="AHF341" s="27"/>
      <c r="AHG341" s="27"/>
      <c r="AHH341" s="27"/>
      <c r="AHI341" s="27"/>
      <c r="AHJ341" s="27"/>
      <c r="AHK341" s="27"/>
      <c r="AHL341" s="27"/>
      <c r="AHM341" s="27"/>
      <c r="AHN341" s="27"/>
      <c r="AHO341" s="27"/>
      <c r="AHP341" s="27"/>
      <c r="AHQ341" s="27"/>
      <c r="AHR341" s="27"/>
      <c r="AHS341" s="27"/>
      <c r="AHT341" s="27"/>
      <c r="AHU341" s="27"/>
      <c r="AHV341" s="27"/>
      <c r="AHW341" s="27"/>
      <c r="AHX341" s="27"/>
      <c r="AHY341" s="27"/>
      <c r="AHZ341" s="27"/>
      <c r="AIA341" s="27"/>
      <c r="AIB341" s="27"/>
      <c r="AIC341" s="27"/>
      <c r="AID341" s="27"/>
      <c r="AIE341" s="27"/>
      <c r="AIF341" s="27"/>
      <c r="AIG341" s="27"/>
      <c r="AIH341" s="27"/>
      <c r="AII341" s="27"/>
      <c r="AIJ341" s="27"/>
      <c r="AIK341" s="27"/>
      <c r="AIL341" s="27"/>
      <c r="AIM341" s="27"/>
      <c r="AIN341" s="27"/>
      <c r="AIO341" s="27"/>
      <c r="AIP341" s="27"/>
      <c r="AIQ341" s="27"/>
      <c r="AIR341" s="27"/>
      <c r="AIS341" s="27"/>
      <c r="AIT341" s="27"/>
      <c r="AIU341" s="27"/>
      <c r="AIV341" s="27"/>
      <c r="AIW341" s="27"/>
      <c r="AIX341" s="27"/>
      <c r="AIY341" s="27"/>
      <c r="AIZ341" s="27"/>
      <c r="AJA341" s="27"/>
      <c r="AJB341" s="27"/>
      <c r="AJC341" s="27"/>
      <c r="AJD341" s="27"/>
      <c r="AJE341" s="27"/>
      <c r="AJF341" s="27"/>
      <c r="AJG341" s="27"/>
      <c r="AJH341" s="27"/>
      <c r="AJI341" s="27"/>
      <c r="AJJ341" s="27"/>
      <c r="AJK341" s="27"/>
      <c r="AJL341" s="27"/>
      <c r="AJM341" s="27"/>
      <c r="AJN341" s="27"/>
      <c r="AJO341" s="27"/>
      <c r="AJP341" s="27"/>
      <c r="AJQ341" s="27"/>
      <c r="AJR341" s="27"/>
      <c r="AJS341" s="27"/>
      <c r="AJT341" s="27"/>
      <c r="AJU341" s="27"/>
      <c r="AJV341" s="27"/>
      <c r="AJW341" s="27"/>
      <c r="AJX341" s="27"/>
      <c r="AJY341" s="27"/>
      <c r="AJZ341" s="27"/>
      <c r="AKA341" s="27"/>
      <c r="AKB341" s="27"/>
      <c r="AKC341" s="27"/>
      <c r="AKD341" s="27"/>
      <c r="AKE341" s="27"/>
      <c r="AKF341" s="27"/>
      <c r="AKG341" s="27"/>
      <c r="AKH341" s="27"/>
      <c r="AKI341" s="27"/>
      <c r="AKJ341" s="27"/>
      <c r="AKK341" s="27"/>
      <c r="AKL341" s="27"/>
      <c r="AKM341" s="27"/>
      <c r="AKN341" s="27"/>
      <c r="AKO341" s="27"/>
      <c r="AKP341" s="27"/>
      <c r="AKQ341" s="27"/>
      <c r="AKR341" s="27"/>
      <c r="AKS341" s="27"/>
      <c r="AKT341" s="27"/>
      <c r="AKU341" s="27"/>
      <c r="AKV341" s="27"/>
      <c r="AKW341" s="27"/>
      <c r="AKX341" s="27"/>
      <c r="AKY341" s="27"/>
      <c r="AKZ341" s="27"/>
      <c r="ALA341" s="27"/>
      <c r="ALB341" s="27"/>
      <c r="ALC341" s="27"/>
      <c r="ALD341" s="27"/>
      <c r="ALE341" s="27"/>
      <c r="ALF341" s="27"/>
      <c r="ALG341" s="27"/>
      <c r="ALH341" s="27"/>
      <c r="ALI341" s="27"/>
      <c r="ALJ341" s="27"/>
      <c r="ALK341" s="27"/>
      <c r="ALL341" s="27"/>
      <c r="ALM341" s="27"/>
      <c r="ALN341" s="27"/>
      <c r="ALO341" s="27"/>
      <c r="ALP341" s="27"/>
      <c r="ALQ341" s="27"/>
      <c r="ALR341" s="27"/>
      <c r="ALS341" s="27"/>
      <c r="ALT341" s="27"/>
      <c r="ALU341" s="27"/>
      <c r="ALV341" s="27"/>
      <c r="ALW341" s="27"/>
      <c r="ALX341" s="27"/>
      <c r="ALY341" s="27"/>
      <c r="ALZ341" s="27"/>
      <c r="AMA341" s="27"/>
      <c r="AMB341" s="27"/>
      <c r="AMC341" s="27"/>
      <c r="AMD341" s="27"/>
      <c r="AME341" s="27"/>
      <c r="AMF341" s="27"/>
      <c r="AMG341" s="27"/>
      <c r="AMH341" s="27"/>
    </row>
    <row r="342" spans="1:1022" s="28" customFormat="1" ht="24.75" customHeight="1" x14ac:dyDescent="0.2">
      <c r="A342" s="108"/>
      <c r="B342" s="57">
        <v>70322</v>
      </c>
      <c r="C342" s="23" t="s">
        <v>321</v>
      </c>
      <c r="D342" s="24" t="s">
        <v>13</v>
      </c>
      <c r="E342" s="25">
        <v>3</v>
      </c>
      <c r="F342" s="42">
        <v>834.59</v>
      </c>
      <c r="G342" s="42">
        <f t="shared" si="10"/>
        <v>1029.72</v>
      </c>
      <c r="H342" s="42">
        <f t="shared" si="11"/>
        <v>3089.16</v>
      </c>
      <c r="I342" s="26">
        <v>868.00662499999999</v>
      </c>
      <c r="J342" s="27"/>
      <c r="K342" s="43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  <c r="QQ342" s="27"/>
      <c r="QR342" s="27"/>
      <c r="QS342" s="27"/>
      <c r="QT342" s="27"/>
      <c r="QU342" s="27"/>
      <c r="QV342" s="27"/>
      <c r="QW342" s="27"/>
      <c r="QX342" s="27"/>
      <c r="QY342" s="27"/>
      <c r="QZ342" s="27"/>
      <c r="RA342" s="27"/>
      <c r="RB342" s="27"/>
      <c r="RC342" s="27"/>
      <c r="RD342" s="27"/>
      <c r="RE342" s="27"/>
      <c r="RF342" s="27"/>
      <c r="RG342" s="27"/>
      <c r="RH342" s="27"/>
      <c r="RI342" s="27"/>
      <c r="RJ342" s="27"/>
      <c r="RK342" s="27"/>
      <c r="RL342" s="27"/>
      <c r="RM342" s="27"/>
      <c r="RN342" s="27"/>
      <c r="RO342" s="27"/>
      <c r="RP342" s="27"/>
      <c r="RQ342" s="27"/>
      <c r="RR342" s="27"/>
      <c r="RS342" s="27"/>
      <c r="RT342" s="27"/>
      <c r="RU342" s="27"/>
      <c r="RV342" s="27"/>
      <c r="RW342" s="27"/>
      <c r="RX342" s="27"/>
      <c r="RY342" s="27"/>
      <c r="RZ342" s="27"/>
      <c r="SA342" s="27"/>
      <c r="SB342" s="27"/>
      <c r="SC342" s="27"/>
      <c r="SD342" s="27"/>
      <c r="SE342" s="27"/>
      <c r="SF342" s="27"/>
      <c r="SG342" s="27"/>
      <c r="SH342" s="27"/>
      <c r="SI342" s="27"/>
      <c r="SJ342" s="27"/>
      <c r="SK342" s="27"/>
      <c r="SL342" s="27"/>
      <c r="SM342" s="27"/>
      <c r="SN342" s="27"/>
      <c r="SO342" s="27"/>
      <c r="SP342" s="27"/>
      <c r="SQ342" s="27"/>
      <c r="SR342" s="27"/>
      <c r="SS342" s="27"/>
      <c r="ST342" s="27"/>
      <c r="SU342" s="27"/>
      <c r="SV342" s="27"/>
      <c r="SW342" s="27"/>
      <c r="SX342" s="27"/>
      <c r="SY342" s="27"/>
      <c r="SZ342" s="27"/>
      <c r="TA342" s="27"/>
      <c r="TB342" s="27"/>
      <c r="TC342" s="27"/>
      <c r="TD342" s="27"/>
      <c r="TE342" s="27"/>
      <c r="TF342" s="27"/>
      <c r="TG342" s="27"/>
      <c r="TH342" s="27"/>
      <c r="TI342" s="27"/>
      <c r="TJ342" s="27"/>
      <c r="TK342" s="27"/>
      <c r="TL342" s="27"/>
      <c r="TM342" s="27"/>
      <c r="TN342" s="27"/>
      <c r="TO342" s="27"/>
      <c r="TP342" s="27"/>
      <c r="TQ342" s="27"/>
      <c r="TR342" s="27"/>
      <c r="TS342" s="27"/>
      <c r="TT342" s="27"/>
      <c r="TU342" s="27"/>
      <c r="TV342" s="27"/>
      <c r="TW342" s="27"/>
      <c r="TX342" s="27"/>
      <c r="TY342" s="27"/>
      <c r="TZ342" s="27"/>
      <c r="UA342" s="27"/>
      <c r="UB342" s="27"/>
      <c r="UC342" s="27"/>
      <c r="UD342" s="27"/>
      <c r="UE342" s="27"/>
      <c r="UF342" s="27"/>
      <c r="UG342" s="27"/>
      <c r="UH342" s="27"/>
      <c r="UI342" s="27"/>
      <c r="UJ342" s="27"/>
      <c r="UK342" s="27"/>
      <c r="UL342" s="27"/>
      <c r="UM342" s="27"/>
      <c r="UN342" s="27"/>
      <c r="UO342" s="27"/>
      <c r="UP342" s="27"/>
      <c r="UQ342" s="27"/>
      <c r="UR342" s="27"/>
      <c r="US342" s="27"/>
      <c r="UT342" s="27"/>
      <c r="UU342" s="27"/>
      <c r="UV342" s="27"/>
      <c r="UW342" s="27"/>
      <c r="UX342" s="27"/>
      <c r="UY342" s="27"/>
      <c r="UZ342" s="27"/>
      <c r="VA342" s="27"/>
      <c r="VB342" s="27"/>
      <c r="VC342" s="27"/>
      <c r="VD342" s="27"/>
      <c r="VE342" s="27"/>
      <c r="VF342" s="27"/>
      <c r="VG342" s="27"/>
      <c r="VH342" s="27"/>
      <c r="VI342" s="27"/>
      <c r="VJ342" s="27"/>
      <c r="VK342" s="27"/>
      <c r="VL342" s="27"/>
      <c r="VM342" s="27"/>
      <c r="VN342" s="27"/>
      <c r="VO342" s="27"/>
      <c r="VP342" s="27"/>
      <c r="VQ342" s="27"/>
      <c r="VR342" s="27"/>
      <c r="VS342" s="27"/>
      <c r="VT342" s="27"/>
      <c r="VU342" s="27"/>
      <c r="VV342" s="27"/>
      <c r="VW342" s="27"/>
      <c r="VX342" s="27"/>
      <c r="VY342" s="27"/>
      <c r="VZ342" s="27"/>
      <c r="WA342" s="27"/>
      <c r="WB342" s="27"/>
      <c r="WC342" s="27"/>
      <c r="WD342" s="27"/>
      <c r="WE342" s="27"/>
      <c r="WF342" s="27"/>
      <c r="WG342" s="27"/>
      <c r="WH342" s="27"/>
      <c r="WI342" s="27"/>
      <c r="WJ342" s="27"/>
      <c r="WK342" s="27"/>
      <c r="WL342" s="27"/>
      <c r="WM342" s="27"/>
      <c r="WN342" s="27"/>
      <c r="WO342" s="27"/>
      <c r="WP342" s="27"/>
      <c r="WQ342" s="27"/>
      <c r="WR342" s="27"/>
      <c r="WS342" s="27"/>
      <c r="WT342" s="27"/>
      <c r="WU342" s="27"/>
      <c r="WV342" s="27"/>
      <c r="WW342" s="27"/>
      <c r="WX342" s="27"/>
      <c r="WY342" s="27"/>
      <c r="WZ342" s="27"/>
      <c r="XA342" s="27"/>
      <c r="XB342" s="27"/>
      <c r="XC342" s="27"/>
      <c r="XD342" s="27"/>
      <c r="XE342" s="27"/>
      <c r="XF342" s="27"/>
      <c r="XG342" s="27"/>
      <c r="XH342" s="27"/>
      <c r="XI342" s="27"/>
      <c r="XJ342" s="27"/>
      <c r="XK342" s="27"/>
      <c r="XL342" s="27"/>
      <c r="XM342" s="27"/>
      <c r="XN342" s="27"/>
      <c r="XO342" s="27"/>
      <c r="XP342" s="27"/>
      <c r="XQ342" s="27"/>
      <c r="XR342" s="27"/>
      <c r="XS342" s="27"/>
      <c r="XT342" s="27"/>
      <c r="XU342" s="27"/>
      <c r="XV342" s="27"/>
      <c r="XW342" s="27"/>
      <c r="XX342" s="27"/>
      <c r="XY342" s="27"/>
      <c r="XZ342" s="27"/>
      <c r="YA342" s="27"/>
      <c r="YB342" s="27"/>
      <c r="YC342" s="27"/>
      <c r="YD342" s="27"/>
      <c r="YE342" s="27"/>
      <c r="YF342" s="27"/>
      <c r="YG342" s="27"/>
      <c r="YH342" s="27"/>
      <c r="YI342" s="27"/>
      <c r="YJ342" s="27"/>
      <c r="YK342" s="27"/>
      <c r="YL342" s="27"/>
      <c r="YM342" s="27"/>
      <c r="YN342" s="27"/>
      <c r="YO342" s="27"/>
      <c r="YP342" s="27"/>
      <c r="YQ342" s="27"/>
      <c r="YR342" s="27"/>
      <c r="YS342" s="27"/>
      <c r="YT342" s="27"/>
      <c r="YU342" s="27"/>
      <c r="YV342" s="27"/>
      <c r="YW342" s="27"/>
      <c r="YX342" s="27"/>
      <c r="YY342" s="27"/>
      <c r="YZ342" s="27"/>
      <c r="ZA342" s="27"/>
      <c r="ZB342" s="27"/>
      <c r="ZC342" s="27"/>
      <c r="ZD342" s="27"/>
      <c r="ZE342" s="27"/>
      <c r="ZF342" s="27"/>
      <c r="ZG342" s="27"/>
      <c r="ZH342" s="27"/>
      <c r="ZI342" s="27"/>
      <c r="ZJ342" s="27"/>
      <c r="ZK342" s="27"/>
      <c r="ZL342" s="27"/>
      <c r="ZM342" s="27"/>
      <c r="ZN342" s="27"/>
      <c r="ZO342" s="27"/>
      <c r="ZP342" s="27"/>
      <c r="ZQ342" s="27"/>
      <c r="ZR342" s="27"/>
      <c r="ZS342" s="27"/>
      <c r="ZT342" s="27"/>
      <c r="ZU342" s="27"/>
      <c r="ZV342" s="27"/>
      <c r="ZW342" s="27"/>
      <c r="ZX342" s="27"/>
      <c r="ZY342" s="27"/>
      <c r="ZZ342" s="27"/>
      <c r="AAA342" s="27"/>
      <c r="AAB342" s="27"/>
      <c r="AAC342" s="27"/>
      <c r="AAD342" s="27"/>
      <c r="AAE342" s="27"/>
      <c r="AAF342" s="27"/>
      <c r="AAG342" s="27"/>
      <c r="AAH342" s="27"/>
      <c r="AAI342" s="27"/>
      <c r="AAJ342" s="27"/>
      <c r="AAK342" s="27"/>
      <c r="AAL342" s="27"/>
      <c r="AAM342" s="27"/>
      <c r="AAN342" s="27"/>
      <c r="AAO342" s="27"/>
      <c r="AAP342" s="27"/>
      <c r="AAQ342" s="27"/>
      <c r="AAR342" s="27"/>
      <c r="AAS342" s="27"/>
      <c r="AAT342" s="27"/>
      <c r="AAU342" s="27"/>
      <c r="AAV342" s="27"/>
      <c r="AAW342" s="27"/>
      <c r="AAX342" s="27"/>
      <c r="AAY342" s="27"/>
      <c r="AAZ342" s="27"/>
      <c r="ABA342" s="27"/>
      <c r="ABB342" s="27"/>
      <c r="ABC342" s="27"/>
      <c r="ABD342" s="27"/>
      <c r="ABE342" s="27"/>
      <c r="ABF342" s="27"/>
      <c r="ABG342" s="27"/>
      <c r="ABH342" s="27"/>
      <c r="ABI342" s="27"/>
      <c r="ABJ342" s="27"/>
      <c r="ABK342" s="27"/>
      <c r="ABL342" s="27"/>
      <c r="ABM342" s="27"/>
      <c r="ABN342" s="27"/>
      <c r="ABO342" s="27"/>
      <c r="ABP342" s="27"/>
      <c r="ABQ342" s="27"/>
      <c r="ABR342" s="27"/>
      <c r="ABS342" s="27"/>
      <c r="ABT342" s="27"/>
      <c r="ABU342" s="27"/>
      <c r="ABV342" s="27"/>
      <c r="ABW342" s="27"/>
      <c r="ABX342" s="27"/>
      <c r="ABY342" s="27"/>
      <c r="ABZ342" s="27"/>
      <c r="ACA342" s="27"/>
      <c r="ACB342" s="27"/>
      <c r="ACC342" s="27"/>
      <c r="ACD342" s="27"/>
      <c r="ACE342" s="27"/>
      <c r="ACF342" s="27"/>
      <c r="ACG342" s="27"/>
      <c r="ACH342" s="27"/>
      <c r="ACI342" s="27"/>
      <c r="ACJ342" s="27"/>
      <c r="ACK342" s="27"/>
      <c r="ACL342" s="27"/>
      <c r="ACM342" s="27"/>
      <c r="ACN342" s="27"/>
      <c r="ACO342" s="27"/>
      <c r="ACP342" s="27"/>
      <c r="ACQ342" s="27"/>
      <c r="ACR342" s="27"/>
      <c r="ACS342" s="27"/>
      <c r="ACT342" s="27"/>
      <c r="ACU342" s="27"/>
      <c r="ACV342" s="27"/>
      <c r="ACW342" s="27"/>
      <c r="ACX342" s="27"/>
      <c r="ACY342" s="27"/>
      <c r="ACZ342" s="27"/>
      <c r="ADA342" s="27"/>
      <c r="ADB342" s="27"/>
      <c r="ADC342" s="27"/>
      <c r="ADD342" s="27"/>
      <c r="ADE342" s="27"/>
      <c r="ADF342" s="27"/>
      <c r="ADG342" s="27"/>
      <c r="ADH342" s="27"/>
      <c r="ADI342" s="27"/>
      <c r="ADJ342" s="27"/>
      <c r="ADK342" s="27"/>
      <c r="ADL342" s="27"/>
      <c r="ADM342" s="27"/>
      <c r="ADN342" s="27"/>
      <c r="ADO342" s="27"/>
      <c r="ADP342" s="27"/>
      <c r="ADQ342" s="27"/>
      <c r="ADR342" s="27"/>
      <c r="ADS342" s="27"/>
      <c r="ADT342" s="27"/>
      <c r="ADU342" s="27"/>
      <c r="ADV342" s="27"/>
      <c r="ADW342" s="27"/>
      <c r="ADX342" s="27"/>
      <c r="ADY342" s="27"/>
      <c r="ADZ342" s="27"/>
      <c r="AEA342" s="27"/>
      <c r="AEB342" s="27"/>
      <c r="AEC342" s="27"/>
      <c r="AED342" s="27"/>
      <c r="AEE342" s="27"/>
      <c r="AEF342" s="27"/>
      <c r="AEG342" s="27"/>
      <c r="AEH342" s="27"/>
      <c r="AEI342" s="27"/>
      <c r="AEJ342" s="27"/>
      <c r="AEK342" s="27"/>
      <c r="AEL342" s="27"/>
      <c r="AEM342" s="27"/>
      <c r="AEN342" s="27"/>
      <c r="AEO342" s="27"/>
      <c r="AEP342" s="27"/>
      <c r="AEQ342" s="27"/>
      <c r="AER342" s="27"/>
      <c r="AES342" s="27"/>
      <c r="AET342" s="27"/>
      <c r="AEU342" s="27"/>
      <c r="AEV342" s="27"/>
      <c r="AEW342" s="27"/>
      <c r="AEX342" s="27"/>
      <c r="AEY342" s="27"/>
      <c r="AEZ342" s="27"/>
      <c r="AFA342" s="27"/>
      <c r="AFB342" s="27"/>
      <c r="AFC342" s="27"/>
      <c r="AFD342" s="27"/>
      <c r="AFE342" s="27"/>
      <c r="AFF342" s="27"/>
      <c r="AFG342" s="27"/>
      <c r="AFH342" s="27"/>
      <c r="AFI342" s="27"/>
      <c r="AFJ342" s="27"/>
      <c r="AFK342" s="27"/>
      <c r="AFL342" s="27"/>
      <c r="AFM342" s="27"/>
      <c r="AFN342" s="27"/>
      <c r="AFO342" s="27"/>
      <c r="AFP342" s="27"/>
      <c r="AFQ342" s="27"/>
      <c r="AFR342" s="27"/>
      <c r="AFS342" s="27"/>
      <c r="AFT342" s="27"/>
      <c r="AFU342" s="27"/>
      <c r="AFV342" s="27"/>
      <c r="AFW342" s="27"/>
      <c r="AFX342" s="27"/>
      <c r="AFY342" s="27"/>
      <c r="AFZ342" s="27"/>
      <c r="AGA342" s="27"/>
      <c r="AGB342" s="27"/>
      <c r="AGC342" s="27"/>
      <c r="AGD342" s="27"/>
      <c r="AGE342" s="27"/>
      <c r="AGF342" s="27"/>
      <c r="AGG342" s="27"/>
      <c r="AGH342" s="27"/>
      <c r="AGI342" s="27"/>
      <c r="AGJ342" s="27"/>
      <c r="AGK342" s="27"/>
      <c r="AGL342" s="27"/>
      <c r="AGM342" s="27"/>
      <c r="AGN342" s="27"/>
      <c r="AGO342" s="27"/>
      <c r="AGP342" s="27"/>
      <c r="AGQ342" s="27"/>
      <c r="AGR342" s="27"/>
      <c r="AGS342" s="27"/>
      <c r="AGT342" s="27"/>
      <c r="AGU342" s="27"/>
      <c r="AGV342" s="27"/>
      <c r="AGW342" s="27"/>
      <c r="AGX342" s="27"/>
      <c r="AGY342" s="27"/>
      <c r="AGZ342" s="27"/>
      <c r="AHA342" s="27"/>
      <c r="AHB342" s="27"/>
      <c r="AHC342" s="27"/>
      <c r="AHD342" s="27"/>
      <c r="AHE342" s="27"/>
      <c r="AHF342" s="27"/>
      <c r="AHG342" s="27"/>
      <c r="AHH342" s="27"/>
      <c r="AHI342" s="27"/>
      <c r="AHJ342" s="27"/>
      <c r="AHK342" s="27"/>
      <c r="AHL342" s="27"/>
      <c r="AHM342" s="27"/>
      <c r="AHN342" s="27"/>
      <c r="AHO342" s="27"/>
      <c r="AHP342" s="27"/>
      <c r="AHQ342" s="27"/>
      <c r="AHR342" s="27"/>
      <c r="AHS342" s="27"/>
      <c r="AHT342" s="27"/>
      <c r="AHU342" s="27"/>
      <c r="AHV342" s="27"/>
      <c r="AHW342" s="27"/>
      <c r="AHX342" s="27"/>
      <c r="AHY342" s="27"/>
      <c r="AHZ342" s="27"/>
      <c r="AIA342" s="27"/>
      <c r="AIB342" s="27"/>
      <c r="AIC342" s="27"/>
      <c r="AID342" s="27"/>
      <c r="AIE342" s="27"/>
      <c r="AIF342" s="27"/>
      <c r="AIG342" s="27"/>
      <c r="AIH342" s="27"/>
      <c r="AII342" s="27"/>
      <c r="AIJ342" s="27"/>
      <c r="AIK342" s="27"/>
      <c r="AIL342" s="27"/>
      <c r="AIM342" s="27"/>
      <c r="AIN342" s="27"/>
      <c r="AIO342" s="27"/>
      <c r="AIP342" s="27"/>
      <c r="AIQ342" s="27"/>
      <c r="AIR342" s="27"/>
      <c r="AIS342" s="27"/>
      <c r="AIT342" s="27"/>
      <c r="AIU342" s="27"/>
      <c r="AIV342" s="27"/>
      <c r="AIW342" s="27"/>
      <c r="AIX342" s="27"/>
      <c r="AIY342" s="27"/>
      <c r="AIZ342" s="27"/>
      <c r="AJA342" s="27"/>
      <c r="AJB342" s="27"/>
      <c r="AJC342" s="27"/>
      <c r="AJD342" s="27"/>
      <c r="AJE342" s="27"/>
      <c r="AJF342" s="27"/>
      <c r="AJG342" s="27"/>
      <c r="AJH342" s="27"/>
      <c r="AJI342" s="27"/>
      <c r="AJJ342" s="27"/>
      <c r="AJK342" s="27"/>
      <c r="AJL342" s="27"/>
      <c r="AJM342" s="27"/>
      <c r="AJN342" s="27"/>
      <c r="AJO342" s="27"/>
      <c r="AJP342" s="27"/>
      <c r="AJQ342" s="27"/>
      <c r="AJR342" s="27"/>
      <c r="AJS342" s="27"/>
      <c r="AJT342" s="27"/>
      <c r="AJU342" s="27"/>
      <c r="AJV342" s="27"/>
      <c r="AJW342" s="27"/>
      <c r="AJX342" s="27"/>
      <c r="AJY342" s="27"/>
      <c r="AJZ342" s="27"/>
      <c r="AKA342" s="27"/>
      <c r="AKB342" s="27"/>
      <c r="AKC342" s="27"/>
      <c r="AKD342" s="27"/>
      <c r="AKE342" s="27"/>
      <c r="AKF342" s="27"/>
      <c r="AKG342" s="27"/>
      <c r="AKH342" s="27"/>
      <c r="AKI342" s="27"/>
      <c r="AKJ342" s="27"/>
      <c r="AKK342" s="27"/>
      <c r="AKL342" s="27"/>
      <c r="AKM342" s="27"/>
      <c r="AKN342" s="27"/>
      <c r="AKO342" s="27"/>
      <c r="AKP342" s="27"/>
      <c r="AKQ342" s="27"/>
      <c r="AKR342" s="27"/>
      <c r="AKS342" s="27"/>
      <c r="AKT342" s="27"/>
      <c r="AKU342" s="27"/>
      <c r="AKV342" s="27"/>
      <c r="AKW342" s="27"/>
      <c r="AKX342" s="27"/>
      <c r="AKY342" s="27"/>
      <c r="AKZ342" s="27"/>
      <c r="ALA342" s="27"/>
      <c r="ALB342" s="27"/>
      <c r="ALC342" s="27"/>
      <c r="ALD342" s="27"/>
      <c r="ALE342" s="27"/>
      <c r="ALF342" s="27"/>
      <c r="ALG342" s="27"/>
      <c r="ALH342" s="27"/>
      <c r="ALI342" s="27"/>
      <c r="ALJ342" s="27"/>
      <c r="ALK342" s="27"/>
      <c r="ALL342" s="27"/>
      <c r="ALM342" s="27"/>
      <c r="ALN342" s="27"/>
      <c r="ALO342" s="27"/>
      <c r="ALP342" s="27"/>
      <c r="ALQ342" s="27"/>
      <c r="ALR342" s="27"/>
      <c r="ALS342" s="27"/>
      <c r="ALT342" s="27"/>
      <c r="ALU342" s="27"/>
      <c r="ALV342" s="27"/>
      <c r="ALW342" s="27"/>
      <c r="ALX342" s="27"/>
      <c r="ALY342" s="27"/>
      <c r="ALZ342" s="27"/>
      <c r="AMA342" s="27"/>
      <c r="AMB342" s="27"/>
      <c r="AMC342" s="27"/>
      <c r="AMD342" s="27"/>
      <c r="AME342" s="27"/>
      <c r="AMF342" s="27"/>
      <c r="AMG342" s="27"/>
      <c r="AMH342" s="27"/>
    </row>
    <row r="343" spans="1:1022" s="28" customFormat="1" x14ac:dyDescent="0.2">
      <c r="A343" s="108"/>
      <c r="B343" s="57">
        <v>70910</v>
      </c>
      <c r="C343" s="23" t="s">
        <v>322</v>
      </c>
      <c r="D343" s="24" t="s">
        <v>11</v>
      </c>
      <c r="E343" s="25">
        <v>90</v>
      </c>
      <c r="F343" s="42">
        <v>941.96</v>
      </c>
      <c r="G343" s="42">
        <f t="shared" si="10"/>
        <v>1162.19</v>
      </c>
      <c r="H343" s="42">
        <f t="shared" si="11"/>
        <v>104597.1</v>
      </c>
      <c r="I343" s="26">
        <v>924.68024999999989</v>
      </c>
      <c r="J343" s="27"/>
      <c r="K343" s="43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  <c r="QQ343" s="27"/>
      <c r="QR343" s="27"/>
      <c r="QS343" s="27"/>
      <c r="QT343" s="27"/>
      <c r="QU343" s="27"/>
      <c r="QV343" s="27"/>
      <c r="QW343" s="27"/>
      <c r="QX343" s="27"/>
      <c r="QY343" s="27"/>
      <c r="QZ343" s="27"/>
      <c r="RA343" s="27"/>
      <c r="RB343" s="27"/>
      <c r="RC343" s="27"/>
      <c r="RD343" s="27"/>
      <c r="RE343" s="27"/>
      <c r="RF343" s="27"/>
      <c r="RG343" s="27"/>
      <c r="RH343" s="27"/>
      <c r="RI343" s="27"/>
      <c r="RJ343" s="27"/>
      <c r="RK343" s="27"/>
      <c r="RL343" s="27"/>
      <c r="RM343" s="27"/>
      <c r="RN343" s="27"/>
      <c r="RO343" s="27"/>
      <c r="RP343" s="27"/>
      <c r="RQ343" s="27"/>
      <c r="RR343" s="27"/>
      <c r="RS343" s="27"/>
      <c r="RT343" s="27"/>
      <c r="RU343" s="27"/>
      <c r="RV343" s="27"/>
      <c r="RW343" s="27"/>
      <c r="RX343" s="27"/>
      <c r="RY343" s="27"/>
      <c r="RZ343" s="27"/>
      <c r="SA343" s="27"/>
      <c r="SB343" s="27"/>
      <c r="SC343" s="27"/>
      <c r="SD343" s="27"/>
      <c r="SE343" s="27"/>
      <c r="SF343" s="27"/>
      <c r="SG343" s="27"/>
      <c r="SH343" s="27"/>
      <c r="SI343" s="27"/>
      <c r="SJ343" s="27"/>
      <c r="SK343" s="27"/>
      <c r="SL343" s="27"/>
      <c r="SM343" s="27"/>
      <c r="SN343" s="27"/>
      <c r="SO343" s="27"/>
      <c r="SP343" s="27"/>
      <c r="SQ343" s="27"/>
      <c r="SR343" s="27"/>
      <c r="SS343" s="27"/>
      <c r="ST343" s="27"/>
      <c r="SU343" s="27"/>
      <c r="SV343" s="27"/>
      <c r="SW343" s="27"/>
      <c r="SX343" s="27"/>
      <c r="SY343" s="27"/>
      <c r="SZ343" s="27"/>
      <c r="TA343" s="27"/>
      <c r="TB343" s="27"/>
      <c r="TC343" s="27"/>
      <c r="TD343" s="27"/>
      <c r="TE343" s="27"/>
      <c r="TF343" s="27"/>
      <c r="TG343" s="27"/>
      <c r="TH343" s="27"/>
      <c r="TI343" s="27"/>
      <c r="TJ343" s="27"/>
      <c r="TK343" s="27"/>
      <c r="TL343" s="27"/>
      <c r="TM343" s="27"/>
      <c r="TN343" s="27"/>
      <c r="TO343" s="27"/>
      <c r="TP343" s="27"/>
      <c r="TQ343" s="27"/>
      <c r="TR343" s="27"/>
      <c r="TS343" s="27"/>
      <c r="TT343" s="27"/>
      <c r="TU343" s="27"/>
      <c r="TV343" s="27"/>
      <c r="TW343" s="27"/>
      <c r="TX343" s="27"/>
      <c r="TY343" s="27"/>
      <c r="TZ343" s="27"/>
      <c r="UA343" s="27"/>
      <c r="UB343" s="27"/>
      <c r="UC343" s="27"/>
      <c r="UD343" s="27"/>
      <c r="UE343" s="27"/>
      <c r="UF343" s="27"/>
      <c r="UG343" s="27"/>
      <c r="UH343" s="27"/>
      <c r="UI343" s="27"/>
      <c r="UJ343" s="27"/>
      <c r="UK343" s="27"/>
      <c r="UL343" s="27"/>
      <c r="UM343" s="27"/>
      <c r="UN343" s="27"/>
      <c r="UO343" s="27"/>
      <c r="UP343" s="27"/>
      <c r="UQ343" s="27"/>
      <c r="UR343" s="27"/>
      <c r="US343" s="27"/>
      <c r="UT343" s="27"/>
      <c r="UU343" s="27"/>
      <c r="UV343" s="27"/>
      <c r="UW343" s="27"/>
      <c r="UX343" s="27"/>
      <c r="UY343" s="27"/>
      <c r="UZ343" s="27"/>
      <c r="VA343" s="27"/>
      <c r="VB343" s="27"/>
      <c r="VC343" s="27"/>
      <c r="VD343" s="27"/>
      <c r="VE343" s="27"/>
      <c r="VF343" s="27"/>
      <c r="VG343" s="27"/>
      <c r="VH343" s="27"/>
      <c r="VI343" s="27"/>
      <c r="VJ343" s="27"/>
      <c r="VK343" s="27"/>
      <c r="VL343" s="27"/>
      <c r="VM343" s="27"/>
      <c r="VN343" s="27"/>
      <c r="VO343" s="27"/>
      <c r="VP343" s="27"/>
      <c r="VQ343" s="27"/>
      <c r="VR343" s="27"/>
      <c r="VS343" s="27"/>
      <c r="VT343" s="27"/>
      <c r="VU343" s="27"/>
      <c r="VV343" s="27"/>
      <c r="VW343" s="27"/>
      <c r="VX343" s="27"/>
      <c r="VY343" s="27"/>
      <c r="VZ343" s="27"/>
      <c r="WA343" s="27"/>
      <c r="WB343" s="27"/>
      <c r="WC343" s="27"/>
      <c r="WD343" s="27"/>
      <c r="WE343" s="27"/>
      <c r="WF343" s="27"/>
      <c r="WG343" s="27"/>
      <c r="WH343" s="27"/>
      <c r="WI343" s="27"/>
      <c r="WJ343" s="27"/>
      <c r="WK343" s="27"/>
      <c r="WL343" s="27"/>
      <c r="WM343" s="27"/>
      <c r="WN343" s="27"/>
      <c r="WO343" s="27"/>
      <c r="WP343" s="27"/>
      <c r="WQ343" s="27"/>
      <c r="WR343" s="27"/>
      <c r="WS343" s="27"/>
      <c r="WT343" s="27"/>
      <c r="WU343" s="27"/>
      <c r="WV343" s="27"/>
      <c r="WW343" s="27"/>
      <c r="WX343" s="27"/>
      <c r="WY343" s="27"/>
      <c r="WZ343" s="27"/>
      <c r="XA343" s="27"/>
      <c r="XB343" s="27"/>
      <c r="XC343" s="27"/>
      <c r="XD343" s="27"/>
      <c r="XE343" s="27"/>
      <c r="XF343" s="27"/>
      <c r="XG343" s="27"/>
      <c r="XH343" s="27"/>
      <c r="XI343" s="27"/>
      <c r="XJ343" s="27"/>
      <c r="XK343" s="27"/>
      <c r="XL343" s="27"/>
      <c r="XM343" s="27"/>
      <c r="XN343" s="27"/>
      <c r="XO343" s="27"/>
      <c r="XP343" s="27"/>
      <c r="XQ343" s="27"/>
      <c r="XR343" s="27"/>
      <c r="XS343" s="27"/>
      <c r="XT343" s="27"/>
      <c r="XU343" s="27"/>
      <c r="XV343" s="27"/>
      <c r="XW343" s="27"/>
      <c r="XX343" s="27"/>
      <c r="XY343" s="27"/>
      <c r="XZ343" s="27"/>
      <c r="YA343" s="27"/>
      <c r="YB343" s="27"/>
      <c r="YC343" s="27"/>
      <c r="YD343" s="27"/>
      <c r="YE343" s="27"/>
      <c r="YF343" s="27"/>
      <c r="YG343" s="27"/>
      <c r="YH343" s="27"/>
      <c r="YI343" s="27"/>
      <c r="YJ343" s="27"/>
      <c r="YK343" s="27"/>
      <c r="YL343" s="27"/>
      <c r="YM343" s="27"/>
      <c r="YN343" s="27"/>
      <c r="YO343" s="27"/>
      <c r="YP343" s="27"/>
      <c r="YQ343" s="27"/>
      <c r="YR343" s="27"/>
      <c r="YS343" s="27"/>
      <c r="YT343" s="27"/>
      <c r="YU343" s="27"/>
      <c r="YV343" s="27"/>
      <c r="YW343" s="27"/>
      <c r="YX343" s="27"/>
      <c r="YY343" s="27"/>
      <c r="YZ343" s="27"/>
      <c r="ZA343" s="27"/>
      <c r="ZB343" s="27"/>
      <c r="ZC343" s="27"/>
      <c r="ZD343" s="27"/>
      <c r="ZE343" s="27"/>
      <c r="ZF343" s="27"/>
      <c r="ZG343" s="27"/>
      <c r="ZH343" s="27"/>
      <c r="ZI343" s="27"/>
      <c r="ZJ343" s="27"/>
      <c r="ZK343" s="27"/>
      <c r="ZL343" s="27"/>
      <c r="ZM343" s="27"/>
      <c r="ZN343" s="27"/>
      <c r="ZO343" s="27"/>
      <c r="ZP343" s="27"/>
      <c r="ZQ343" s="27"/>
      <c r="ZR343" s="27"/>
      <c r="ZS343" s="27"/>
      <c r="ZT343" s="27"/>
      <c r="ZU343" s="27"/>
      <c r="ZV343" s="27"/>
      <c r="ZW343" s="27"/>
      <c r="ZX343" s="27"/>
      <c r="ZY343" s="27"/>
      <c r="ZZ343" s="27"/>
      <c r="AAA343" s="27"/>
      <c r="AAB343" s="27"/>
      <c r="AAC343" s="27"/>
      <c r="AAD343" s="27"/>
      <c r="AAE343" s="27"/>
      <c r="AAF343" s="27"/>
      <c r="AAG343" s="27"/>
      <c r="AAH343" s="27"/>
      <c r="AAI343" s="27"/>
      <c r="AAJ343" s="27"/>
      <c r="AAK343" s="27"/>
      <c r="AAL343" s="27"/>
      <c r="AAM343" s="27"/>
      <c r="AAN343" s="27"/>
      <c r="AAO343" s="27"/>
      <c r="AAP343" s="27"/>
      <c r="AAQ343" s="27"/>
      <c r="AAR343" s="27"/>
      <c r="AAS343" s="27"/>
      <c r="AAT343" s="27"/>
      <c r="AAU343" s="27"/>
      <c r="AAV343" s="27"/>
      <c r="AAW343" s="27"/>
      <c r="AAX343" s="27"/>
      <c r="AAY343" s="27"/>
      <c r="AAZ343" s="27"/>
      <c r="ABA343" s="27"/>
      <c r="ABB343" s="27"/>
      <c r="ABC343" s="27"/>
      <c r="ABD343" s="27"/>
      <c r="ABE343" s="27"/>
      <c r="ABF343" s="27"/>
      <c r="ABG343" s="27"/>
      <c r="ABH343" s="27"/>
      <c r="ABI343" s="27"/>
      <c r="ABJ343" s="27"/>
      <c r="ABK343" s="27"/>
      <c r="ABL343" s="27"/>
      <c r="ABM343" s="27"/>
      <c r="ABN343" s="27"/>
      <c r="ABO343" s="27"/>
      <c r="ABP343" s="27"/>
      <c r="ABQ343" s="27"/>
      <c r="ABR343" s="27"/>
      <c r="ABS343" s="27"/>
      <c r="ABT343" s="27"/>
      <c r="ABU343" s="27"/>
      <c r="ABV343" s="27"/>
      <c r="ABW343" s="27"/>
      <c r="ABX343" s="27"/>
      <c r="ABY343" s="27"/>
      <c r="ABZ343" s="27"/>
      <c r="ACA343" s="27"/>
      <c r="ACB343" s="27"/>
      <c r="ACC343" s="27"/>
      <c r="ACD343" s="27"/>
      <c r="ACE343" s="27"/>
      <c r="ACF343" s="27"/>
      <c r="ACG343" s="27"/>
      <c r="ACH343" s="27"/>
      <c r="ACI343" s="27"/>
      <c r="ACJ343" s="27"/>
      <c r="ACK343" s="27"/>
      <c r="ACL343" s="27"/>
      <c r="ACM343" s="27"/>
      <c r="ACN343" s="27"/>
      <c r="ACO343" s="27"/>
      <c r="ACP343" s="27"/>
      <c r="ACQ343" s="27"/>
      <c r="ACR343" s="27"/>
      <c r="ACS343" s="27"/>
      <c r="ACT343" s="27"/>
      <c r="ACU343" s="27"/>
      <c r="ACV343" s="27"/>
      <c r="ACW343" s="27"/>
      <c r="ACX343" s="27"/>
      <c r="ACY343" s="27"/>
      <c r="ACZ343" s="27"/>
      <c r="ADA343" s="27"/>
      <c r="ADB343" s="27"/>
      <c r="ADC343" s="27"/>
      <c r="ADD343" s="27"/>
      <c r="ADE343" s="27"/>
      <c r="ADF343" s="27"/>
      <c r="ADG343" s="27"/>
      <c r="ADH343" s="27"/>
      <c r="ADI343" s="27"/>
      <c r="ADJ343" s="27"/>
      <c r="ADK343" s="27"/>
      <c r="ADL343" s="27"/>
      <c r="ADM343" s="27"/>
      <c r="ADN343" s="27"/>
      <c r="ADO343" s="27"/>
      <c r="ADP343" s="27"/>
      <c r="ADQ343" s="27"/>
      <c r="ADR343" s="27"/>
      <c r="ADS343" s="27"/>
      <c r="ADT343" s="27"/>
      <c r="ADU343" s="27"/>
      <c r="ADV343" s="27"/>
      <c r="ADW343" s="27"/>
      <c r="ADX343" s="27"/>
      <c r="ADY343" s="27"/>
      <c r="ADZ343" s="27"/>
      <c r="AEA343" s="27"/>
      <c r="AEB343" s="27"/>
      <c r="AEC343" s="27"/>
      <c r="AED343" s="27"/>
      <c r="AEE343" s="27"/>
      <c r="AEF343" s="27"/>
      <c r="AEG343" s="27"/>
      <c r="AEH343" s="27"/>
      <c r="AEI343" s="27"/>
      <c r="AEJ343" s="27"/>
      <c r="AEK343" s="27"/>
      <c r="AEL343" s="27"/>
      <c r="AEM343" s="27"/>
      <c r="AEN343" s="27"/>
      <c r="AEO343" s="27"/>
      <c r="AEP343" s="27"/>
      <c r="AEQ343" s="27"/>
      <c r="AER343" s="27"/>
      <c r="AES343" s="27"/>
      <c r="AET343" s="27"/>
      <c r="AEU343" s="27"/>
      <c r="AEV343" s="27"/>
      <c r="AEW343" s="27"/>
      <c r="AEX343" s="27"/>
      <c r="AEY343" s="27"/>
      <c r="AEZ343" s="27"/>
      <c r="AFA343" s="27"/>
      <c r="AFB343" s="27"/>
      <c r="AFC343" s="27"/>
      <c r="AFD343" s="27"/>
      <c r="AFE343" s="27"/>
      <c r="AFF343" s="27"/>
      <c r="AFG343" s="27"/>
      <c r="AFH343" s="27"/>
      <c r="AFI343" s="27"/>
      <c r="AFJ343" s="27"/>
      <c r="AFK343" s="27"/>
      <c r="AFL343" s="27"/>
      <c r="AFM343" s="27"/>
      <c r="AFN343" s="27"/>
      <c r="AFO343" s="27"/>
      <c r="AFP343" s="27"/>
      <c r="AFQ343" s="27"/>
      <c r="AFR343" s="27"/>
      <c r="AFS343" s="27"/>
      <c r="AFT343" s="27"/>
      <c r="AFU343" s="27"/>
      <c r="AFV343" s="27"/>
      <c r="AFW343" s="27"/>
      <c r="AFX343" s="27"/>
      <c r="AFY343" s="27"/>
      <c r="AFZ343" s="27"/>
      <c r="AGA343" s="27"/>
      <c r="AGB343" s="27"/>
      <c r="AGC343" s="27"/>
      <c r="AGD343" s="27"/>
      <c r="AGE343" s="27"/>
      <c r="AGF343" s="27"/>
      <c r="AGG343" s="27"/>
      <c r="AGH343" s="27"/>
      <c r="AGI343" s="27"/>
      <c r="AGJ343" s="27"/>
      <c r="AGK343" s="27"/>
      <c r="AGL343" s="27"/>
      <c r="AGM343" s="27"/>
      <c r="AGN343" s="27"/>
      <c r="AGO343" s="27"/>
      <c r="AGP343" s="27"/>
      <c r="AGQ343" s="27"/>
      <c r="AGR343" s="27"/>
      <c r="AGS343" s="27"/>
      <c r="AGT343" s="27"/>
      <c r="AGU343" s="27"/>
      <c r="AGV343" s="27"/>
      <c r="AGW343" s="27"/>
      <c r="AGX343" s="27"/>
      <c r="AGY343" s="27"/>
      <c r="AGZ343" s="27"/>
      <c r="AHA343" s="27"/>
      <c r="AHB343" s="27"/>
      <c r="AHC343" s="27"/>
      <c r="AHD343" s="27"/>
      <c r="AHE343" s="27"/>
      <c r="AHF343" s="27"/>
      <c r="AHG343" s="27"/>
      <c r="AHH343" s="27"/>
      <c r="AHI343" s="27"/>
      <c r="AHJ343" s="27"/>
      <c r="AHK343" s="27"/>
      <c r="AHL343" s="27"/>
      <c r="AHM343" s="27"/>
      <c r="AHN343" s="27"/>
      <c r="AHO343" s="27"/>
      <c r="AHP343" s="27"/>
      <c r="AHQ343" s="27"/>
      <c r="AHR343" s="27"/>
      <c r="AHS343" s="27"/>
      <c r="AHT343" s="27"/>
      <c r="AHU343" s="27"/>
      <c r="AHV343" s="27"/>
      <c r="AHW343" s="27"/>
      <c r="AHX343" s="27"/>
      <c r="AHY343" s="27"/>
      <c r="AHZ343" s="27"/>
      <c r="AIA343" s="27"/>
      <c r="AIB343" s="27"/>
      <c r="AIC343" s="27"/>
      <c r="AID343" s="27"/>
      <c r="AIE343" s="27"/>
      <c r="AIF343" s="27"/>
      <c r="AIG343" s="27"/>
      <c r="AIH343" s="27"/>
      <c r="AII343" s="27"/>
      <c r="AIJ343" s="27"/>
      <c r="AIK343" s="27"/>
      <c r="AIL343" s="27"/>
      <c r="AIM343" s="27"/>
      <c r="AIN343" s="27"/>
      <c r="AIO343" s="27"/>
      <c r="AIP343" s="27"/>
      <c r="AIQ343" s="27"/>
      <c r="AIR343" s="27"/>
      <c r="AIS343" s="27"/>
      <c r="AIT343" s="27"/>
      <c r="AIU343" s="27"/>
      <c r="AIV343" s="27"/>
      <c r="AIW343" s="27"/>
      <c r="AIX343" s="27"/>
      <c r="AIY343" s="27"/>
      <c r="AIZ343" s="27"/>
      <c r="AJA343" s="27"/>
      <c r="AJB343" s="27"/>
      <c r="AJC343" s="27"/>
      <c r="AJD343" s="27"/>
      <c r="AJE343" s="27"/>
      <c r="AJF343" s="27"/>
      <c r="AJG343" s="27"/>
      <c r="AJH343" s="27"/>
      <c r="AJI343" s="27"/>
      <c r="AJJ343" s="27"/>
      <c r="AJK343" s="27"/>
      <c r="AJL343" s="27"/>
      <c r="AJM343" s="27"/>
      <c r="AJN343" s="27"/>
      <c r="AJO343" s="27"/>
      <c r="AJP343" s="27"/>
      <c r="AJQ343" s="27"/>
      <c r="AJR343" s="27"/>
      <c r="AJS343" s="27"/>
      <c r="AJT343" s="27"/>
      <c r="AJU343" s="27"/>
      <c r="AJV343" s="27"/>
      <c r="AJW343" s="27"/>
      <c r="AJX343" s="27"/>
      <c r="AJY343" s="27"/>
      <c r="AJZ343" s="27"/>
      <c r="AKA343" s="27"/>
      <c r="AKB343" s="27"/>
      <c r="AKC343" s="27"/>
      <c r="AKD343" s="27"/>
      <c r="AKE343" s="27"/>
      <c r="AKF343" s="27"/>
      <c r="AKG343" s="27"/>
      <c r="AKH343" s="27"/>
      <c r="AKI343" s="27"/>
      <c r="AKJ343" s="27"/>
      <c r="AKK343" s="27"/>
      <c r="AKL343" s="27"/>
      <c r="AKM343" s="27"/>
      <c r="AKN343" s="27"/>
      <c r="AKO343" s="27"/>
      <c r="AKP343" s="27"/>
      <c r="AKQ343" s="27"/>
      <c r="AKR343" s="27"/>
      <c r="AKS343" s="27"/>
      <c r="AKT343" s="27"/>
      <c r="AKU343" s="27"/>
      <c r="AKV343" s="27"/>
      <c r="AKW343" s="27"/>
      <c r="AKX343" s="27"/>
      <c r="AKY343" s="27"/>
      <c r="AKZ343" s="27"/>
      <c r="ALA343" s="27"/>
      <c r="ALB343" s="27"/>
      <c r="ALC343" s="27"/>
      <c r="ALD343" s="27"/>
      <c r="ALE343" s="27"/>
      <c r="ALF343" s="27"/>
      <c r="ALG343" s="27"/>
      <c r="ALH343" s="27"/>
      <c r="ALI343" s="27"/>
      <c r="ALJ343" s="27"/>
      <c r="ALK343" s="27"/>
      <c r="ALL343" s="27"/>
      <c r="ALM343" s="27"/>
      <c r="ALN343" s="27"/>
      <c r="ALO343" s="27"/>
      <c r="ALP343" s="27"/>
      <c r="ALQ343" s="27"/>
      <c r="ALR343" s="27"/>
      <c r="ALS343" s="27"/>
      <c r="ALT343" s="27"/>
      <c r="ALU343" s="27"/>
      <c r="ALV343" s="27"/>
      <c r="ALW343" s="27"/>
      <c r="ALX343" s="27"/>
      <c r="ALY343" s="27"/>
      <c r="ALZ343" s="27"/>
      <c r="AMA343" s="27"/>
      <c r="AMB343" s="27"/>
      <c r="AMC343" s="27"/>
      <c r="AMD343" s="27"/>
      <c r="AME343" s="27"/>
      <c r="AMF343" s="27"/>
      <c r="AMG343" s="27"/>
      <c r="AMH343" s="27"/>
    </row>
    <row r="344" spans="1:1022" s="28" customFormat="1" x14ac:dyDescent="0.2">
      <c r="A344" s="108"/>
      <c r="B344" s="57">
        <v>70912</v>
      </c>
      <c r="C344" s="23" t="s">
        <v>323</v>
      </c>
      <c r="D344" s="24" t="s">
        <v>11</v>
      </c>
      <c r="E344" s="25">
        <v>22</v>
      </c>
      <c r="F344" s="42">
        <v>391.9</v>
      </c>
      <c r="G344" s="42">
        <f t="shared" si="10"/>
        <v>483.53</v>
      </c>
      <c r="H344" s="42">
        <f t="shared" si="11"/>
        <v>10637.66</v>
      </c>
      <c r="I344" s="26">
        <v>385.17612499999996</v>
      </c>
      <c r="J344" s="27"/>
      <c r="K344" s="43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  <c r="QQ344" s="27"/>
      <c r="QR344" s="27"/>
      <c r="QS344" s="27"/>
      <c r="QT344" s="27"/>
      <c r="QU344" s="27"/>
      <c r="QV344" s="27"/>
      <c r="QW344" s="27"/>
      <c r="QX344" s="27"/>
      <c r="QY344" s="27"/>
      <c r="QZ344" s="27"/>
      <c r="RA344" s="27"/>
      <c r="RB344" s="27"/>
      <c r="RC344" s="27"/>
      <c r="RD344" s="27"/>
      <c r="RE344" s="27"/>
      <c r="RF344" s="27"/>
      <c r="RG344" s="27"/>
      <c r="RH344" s="27"/>
      <c r="RI344" s="27"/>
      <c r="RJ344" s="27"/>
      <c r="RK344" s="27"/>
      <c r="RL344" s="27"/>
      <c r="RM344" s="27"/>
      <c r="RN344" s="27"/>
      <c r="RO344" s="27"/>
      <c r="RP344" s="27"/>
      <c r="RQ344" s="27"/>
      <c r="RR344" s="27"/>
      <c r="RS344" s="27"/>
      <c r="RT344" s="27"/>
      <c r="RU344" s="27"/>
      <c r="RV344" s="27"/>
      <c r="RW344" s="27"/>
      <c r="RX344" s="27"/>
      <c r="RY344" s="27"/>
      <c r="RZ344" s="27"/>
      <c r="SA344" s="27"/>
      <c r="SB344" s="27"/>
      <c r="SC344" s="27"/>
      <c r="SD344" s="27"/>
      <c r="SE344" s="27"/>
      <c r="SF344" s="27"/>
      <c r="SG344" s="27"/>
      <c r="SH344" s="27"/>
      <c r="SI344" s="27"/>
      <c r="SJ344" s="27"/>
      <c r="SK344" s="27"/>
      <c r="SL344" s="27"/>
      <c r="SM344" s="27"/>
      <c r="SN344" s="27"/>
      <c r="SO344" s="27"/>
      <c r="SP344" s="27"/>
      <c r="SQ344" s="27"/>
      <c r="SR344" s="27"/>
      <c r="SS344" s="27"/>
      <c r="ST344" s="27"/>
      <c r="SU344" s="27"/>
      <c r="SV344" s="27"/>
      <c r="SW344" s="27"/>
      <c r="SX344" s="27"/>
      <c r="SY344" s="27"/>
      <c r="SZ344" s="27"/>
      <c r="TA344" s="27"/>
      <c r="TB344" s="27"/>
      <c r="TC344" s="27"/>
      <c r="TD344" s="27"/>
      <c r="TE344" s="27"/>
      <c r="TF344" s="27"/>
      <c r="TG344" s="27"/>
      <c r="TH344" s="27"/>
      <c r="TI344" s="27"/>
      <c r="TJ344" s="27"/>
      <c r="TK344" s="27"/>
      <c r="TL344" s="27"/>
      <c r="TM344" s="27"/>
      <c r="TN344" s="27"/>
      <c r="TO344" s="27"/>
      <c r="TP344" s="27"/>
      <c r="TQ344" s="27"/>
      <c r="TR344" s="27"/>
      <c r="TS344" s="27"/>
      <c r="TT344" s="27"/>
      <c r="TU344" s="27"/>
      <c r="TV344" s="27"/>
      <c r="TW344" s="27"/>
      <c r="TX344" s="27"/>
      <c r="TY344" s="27"/>
      <c r="TZ344" s="27"/>
      <c r="UA344" s="27"/>
      <c r="UB344" s="27"/>
      <c r="UC344" s="27"/>
      <c r="UD344" s="27"/>
      <c r="UE344" s="27"/>
      <c r="UF344" s="27"/>
      <c r="UG344" s="27"/>
      <c r="UH344" s="27"/>
      <c r="UI344" s="27"/>
      <c r="UJ344" s="27"/>
      <c r="UK344" s="27"/>
      <c r="UL344" s="27"/>
      <c r="UM344" s="27"/>
      <c r="UN344" s="27"/>
      <c r="UO344" s="27"/>
      <c r="UP344" s="27"/>
      <c r="UQ344" s="27"/>
      <c r="UR344" s="27"/>
      <c r="US344" s="27"/>
      <c r="UT344" s="27"/>
      <c r="UU344" s="27"/>
      <c r="UV344" s="27"/>
      <c r="UW344" s="27"/>
      <c r="UX344" s="27"/>
      <c r="UY344" s="27"/>
      <c r="UZ344" s="27"/>
      <c r="VA344" s="27"/>
      <c r="VB344" s="27"/>
      <c r="VC344" s="27"/>
      <c r="VD344" s="27"/>
      <c r="VE344" s="27"/>
      <c r="VF344" s="27"/>
      <c r="VG344" s="27"/>
      <c r="VH344" s="27"/>
      <c r="VI344" s="27"/>
      <c r="VJ344" s="27"/>
      <c r="VK344" s="27"/>
      <c r="VL344" s="27"/>
      <c r="VM344" s="27"/>
      <c r="VN344" s="27"/>
      <c r="VO344" s="27"/>
      <c r="VP344" s="27"/>
      <c r="VQ344" s="27"/>
      <c r="VR344" s="27"/>
      <c r="VS344" s="27"/>
      <c r="VT344" s="27"/>
      <c r="VU344" s="27"/>
      <c r="VV344" s="27"/>
      <c r="VW344" s="27"/>
      <c r="VX344" s="27"/>
      <c r="VY344" s="27"/>
      <c r="VZ344" s="27"/>
      <c r="WA344" s="27"/>
      <c r="WB344" s="27"/>
      <c r="WC344" s="27"/>
      <c r="WD344" s="27"/>
      <c r="WE344" s="27"/>
      <c r="WF344" s="27"/>
      <c r="WG344" s="27"/>
      <c r="WH344" s="27"/>
      <c r="WI344" s="27"/>
      <c r="WJ344" s="27"/>
      <c r="WK344" s="27"/>
      <c r="WL344" s="27"/>
      <c r="WM344" s="27"/>
      <c r="WN344" s="27"/>
      <c r="WO344" s="27"/>
      <c r="WP344" s="27"/>
      <c r="WQ344" s="27"/>
      <c r="WR344" s="27"/>
      <c r="WS344" s="27"/>
      <c r="WT344" s="27"/>
      <c r="WU344" s="27"/>
      <c r="WV344" s="27"/>
      <c r="WW344" s="27"/>
      <c r="WX344" s="27"/>
      <c r="WY344" s="27"/>
      <c r="WZ344" s="27"/>
      <c r="XA344" s="27"/>
      <c r="XB344" s="27"/>
      <c r="XC344" s="27"/>
      <c r="XD344" s="27"/>
      <c r="XE344" s="27"/>
      <c r="XF344" s="27"/>
      <c r="XG344" s="27"/>
      <c r="XH344" s="27"/>
      <c r="XI344" s="27"/>
      <c r="XJ344" s="27"/>
      <c r="XK344" s="27"/>
      <c r="XL344" s="27"/>
      <c r="XM344" s="27"/>
      <c r="XN344" s="27"/>
      <c r="XO344" s="27"/>
      <c r="XP344" s="27"/>
      <c r="XQ344" s="27"/>
      <c r="XR344" s="27"/>
      <c r="XS344" s="27"/>
      <c r="XT344" s="27"/>
      <c r="XU344" s="27"/>
      <c r="XV344" s="27"/>
      <c r="XW344" s="27"/>
      <c r="XX344" s="27"/>
      <c r="XY344" s="27"/>
      <c r="XZ344" s="27"/>
      <c r="YA344" s="27"/>
      <c r="YB344" s="27"/>
      <c r="YC344" s="27"/>
      <c r="YD344" s="27"/>
      <c r="YE344" s="27"/>
      <c r="YF344" s="27"/>
      <c r="YG344" s="27"/>
      <c r="YH344" s="27"/>
      <c r="YI344" s="27"/>
      <c r="YJ344" s="27"/>
      <c r="YK344" s="27"/>
      <c r="YL344" s="27"/>
      <c r="YM344" s="27"/>
      <c r="YN344" s="27"/>
      <c r="YO344" s="27"/>
      <c r="YP344" s="27"/>
      <c r="YQ344" s="27"/>
      <c r="YR344" s="27"/>
      <c r="YS344" s="27"/>
      <c r="YT344" s="27"/>
      <c r="YU344" s="27"/>
      <c r="YV344" s="27"/>
      <c r="YW344" s="27"/>
      <c r="YX344" s="27"/>
      <c r="YY344" s="27"/>
      <c r="YZ344" s="27"/>
      <c r="ZA344" s="27"/>
      <c r="ZB344" s="27"/>
      <c r="ZC344" s="27"/>
      <c r="ZD344" s="27"/>
      <c r="ZE344" s="27"/>
      <c r="ZF344" s="27"/>
      <c r="ZG344" s="27"/>
      <c r="ZH344" s="27"/>
      <c r="ZI344" s="27"/>
      <c r="ZJ344" s="27"/>
      <c r="ZK344" s="27"/>
      <c r="ZL344" s="27"/>
      <c r="ZM344" s="27"/>
      <c r="ZN344" s="27"/>
      <c r="ZO344" s="27"/>
      <c r="ZP344" s="27"/>
      <c r="ZQ344" s="27"/>
      <c r="ZR344" s="27"/>
      <c r="ZS344" s="27"/>
      <c r="ZT344" s="27"/>
      <c r="ZU344" s="27"/>
      <c r="ZV344" s="27"/>
      <c r="ZW344" s="27"/>
      <c r="ZX344" s="27"/>
      <c r="ZY344" s="27"/>
      <c r="ZZ344" s="27"/>
      <c r="AAA344" s="27"/>
      <c r="AAB344" s="27"/>
      <c r="AAC344" s="27"/>
      <c r="AAD344" s="27"/>
      <c r="AAE344" s="27"/>
      <c r="AAF344" s="27"/>
      <c r="AAG344" s="27"/>
      <c r="AAH344" s="27"/>
      <c r="AAI344" s="27"/>
      <c r="AAJ344" s="27"/>
      <c r="AAK344" s="27"/>
      <c r="AAL344" s="27"/>
      <c r="AAM344" s="27"/>
      <c r="AAN344" s="27"/>
      <c r="AAO344" s="27"/>
      <c r="AAP344" s="27"/>
      <c r="AAQ344" s="27"/>
      <c r="AAR344" s="27"/>
      <c r="AAS344" s="27"/>
      <c r="AAT344" s="27"/>
      <c r="AAU344" s="27"/>
      <c r="AAV344" s="27"/>
      <c r="AAW344" s="27"/>
      <c r="AAX344" s="27"/>
      <c r="AAY344" s="27"/>
      <c r="AAZ344" s="27"/>
      <c r="ABA344" s="27"/>
      <c r="ABB344" s="27"/>
      <c r="ABC344" s="27"/>
      <c r="ABD344" s="27"/>
      <c r="ABE344" s="27"/>
      <c r="ABF344" s="27"/>
      <c r="ABG344" s="27"/>
      <c r="ABH344" s="27"/>
      <c r="ABI344" s="27"/>
      <c r="ABJ344" s="27"/>
      <c r="ABK344" s="27"/>
      <c r="ABL344" s="27"/>
      <c r="ABM344" s="27"/>
      <c r="ABN344" s="27"/>
      <c r="ABO344" s="27"/>
      <c r="ABP344" s="27"/>
      <c r="ABQ344" s="27"/>
      <c r="ABR344" s="27"/>
      <c r="ABS344" s="27"/>
      <c r="ABT344" s="27"/>
      <c r="ABU344" s="27"/>
      <c r="ABV344" s="27"/>
      <c r="ABW344" s="27"/>
      <c r="ABX344" s="27"/>
      <c r="ABY344" s="27"/>
      <c r="ABZ344" s="27"/>
      <c r="ACA344" s="27"/>
      <c r="ACB344" s="27"/>
      <c r="ACC344" s="27"/>
      <c r="ACD344" s="27"/>
      <c r="ACE344" s="27"/>
      <c r="ACF344" s="27"/>
      <c r="ACG344" s="27"/>
      <c r="ACH344" s="27"/>
      <c r="ACI344" s="27"/>
      <c r="ACJ344" s="27"/>
      <c r="ACK344" s="27"/>
      <c r="ACL344" s="27"/>
      <c r="ACM344" s="27"/>
      <c r="ACN344" s="27"/>
      <c r="ACO344" s="27"/>
      <c r="ACP344" s="27"/>
      <c r="ACQ344" s="27"/>
      <c r="ACR344" s="27"/>
      <c r="ACS344" s="27"/>
      <c r="ACT344" s="27"/>
      <c r="ACU344" s="27"/>
      <c r="ACV344" s="27"/>
      <c r="ACW344" s="27"/>
      <c r="ACX344" s="27"/>
      <c r="ACY344" s="27"/>
      <c r="ACZ344" s="27"/>
      <c r="ADA344" s="27"/>
      <c r="ADB344" s="27"/>
      <c r="ADC344" s="27"/>
      <c r="ADD344" s="27"/>
      <c r="ADE344" s="27"/>
      <c r="ADF344" s="27"/>
      <c r="ADG344" s="27"/>
      <c r="ADH344" s="27"/>
      <c r="ADI344" s="27"/>
      <c r="ADJ344" s="27"/>
      <c r="ADK344" s="27"/>
      <c r="ADL344" s="27"/>
      <c r="ADM344" s="27"/>
      <c r="ADN344" s="27"/>
      <c r="ADO344" s="27"/>
      <c r="ADP344" s="27"/>
      <c r="ADQ344" s="27"/>
      <c r="ADR344" s="27"/>
      <c r="ADS344" s="27"/>
      <c r="ADT344" s="27"/>
      <c r="ADU344" s="27"/>
      <c r="ADV344" s="27"/>
      <c r="ADW344" s="27"/>
      <c r="ADX344" s="27"/>
      <c r="ADY344" s="27"/>
      <c r="ADZ344" s="27"/>
      <c r="AEA344" s="27"/>
      <c r="AEB344" s="27"/>
      <c r="AEC344" s="27"/>
      <c r="AED344" s="27"/>
      <c r="AEE344" s="27"/>
      <c r="AEF344" s="27"/>
      <c r="AEG344" s="27"/>
      <c r="AEH344" s="27"/>
      <c r="AEI344" s="27"/>
      <c r="AEJ344" s="27"/>
      <c r="AEK344" s="27"/>
      <c r="AEL344" s="27"/>
      <c r="AEM344" s="27"/>
      <c r="AEN344" s="27"/>
      <c r="AEO344" s="27"/>
      <c r="AEP344" s="27"/>
      <c r="AEQ344" s="27"/>
      <c r="AER344" s="27"/>
      <c r="AES344" s="27"/>
      <c r="AET344" s="27"/>
      <c r="AEU344" s="27"/>
      <c r="AEV344" s="27"/>
      <c r="AEW344" s="27"/>
      <c r="AEX344" s="27"/>
      <c r="AEY344" s="27"/>
      <c r="AEZ344" s="27"/>
      <c r="AFA344" s="27"/>
      <c r="AFB344" s="27"/>
      <c r="AFC344" s="27"/>
      <c r="AFD344" s="27"/>
      <c r="AFE344" s="27"/>
      <c r="AFF344" s="27"/>
      <c r="AFG344" s="27"/>
      <c r="AFH344" s="27"/>
      <c r="AFI344" s="27"/>
      <c r="AFJ344" s="27"/>
      <c r="AFK344" s="27"/>
      <c r="AFL344" s="27"/>
      <c r="AFM344" s="27"/>
      <c r="AFN344" s="27"/>
      <c r="AFO344" s="27"/>
      <c r="AFP344" s="27"/>
      <c r="AFQ344" s="27"/>
      <c r="AFR344" s="27"/>
      <c r="AFS344" s="27"/>
      <c r="AFT344" s="27"/>
      <c r="AFU344" s="27"/>
      <c r="AFV344" s="27"/>
      <c r="AFW344" s="27"/>
      <c r="AFX344" s="27"/>
      <c r="AFY344" s="27"/>
      <c r="AFZ344" s="27"/>
      <c r="AGA344" s="27"/>
      <c r="AGB344" s="27"/>
      <c r="AGC344" s="27"/>
      <c r="AGD344" s="27"/>
      <c r="AGE344" s="27"/>
      <c r="AGF344" s="27"/>
      <c r="AGG344" s="27"/>
      <c r="AGH344" s="27"/>
      <c r="AGI344" s="27"/>
      <c r="AGJ344" s="27"/>
      <c r="AGK344" s="27"/>
      <c r="AGL344" s="27"/>
      <c r="AGM344" s="27"/>
      <c r="AGN344" s="27"/>
      <c r="AGO344" s="27"/>
      <c r="AGP344" s="27"/>
      <c r="AGQ344" s="27"/>
      <c r="AGR344" s="27"/>
      <c r="AGS344" s="27"/>
      <c r="AGT344" s="27"/>
      <c r="AGU344" s="27"/>
      <c r="AGV344" s="27"/>
      <c r="AGW344" s="27"/>
      <c r="AGX344" s="27"/>
      <c r="AGY344" s="27"/>
      <c r="AGZ344" s="27"/>
      <c r="AHA344" s="27"/>
      <c r="AHB344" s="27"/>
      <c r="AHC344" s="27"/>
      <c r="AHD344" s="27"/>
      <c r="AHE344" s="27"/>
      <c r="AHF344" s="27"/>
      <c r="AHG344" s="27"/>
      <c r="AHH344" s="27"/>
      <c r="AHI344" s="27"/>
      <c r="AHJ344" s="27"/>
      <c r="AHK344" s="27"/>
      <c r="AHL344" s="27"/>
      <c r="AHM344" s="27"/>
      <c r="AHN344" s="27"/>
      <c r="AHO344" s="27"/>
      <c r="AHP344" s="27"/>
      <c r="AHQ344" s="27"/>
      <c r="AHR344" s="27"/>
      <c r="AHS344" s="27"/>
      <c r="AHT344" s="27"/>
      <c r="AHU344" s="27"/>
      <c r="AHV344" s="27"/>
      <c r="AHW344" s="27"/>
      <c r="AHX344" s="27"/>
      <c r="AHY344" s="27"/>
      <c r="AHZ344" s="27"/>
      <c r="AIA344" s="27"/>
      <c r="AIB344" s="27"/>
      <c r="AIC344" s="27"/>
      <c r="AID344" s="27"/>
      <c r="AIE344" s="27"/>
      <c r="AIF344" s="27"/>
      <c r="AIG344" s="27"/>
      <c r="AIH344" s="27"/>
      <c r="AII344" s="27"/>
      <c r="AIJ344" s="27"/>
      <c r="AIK344" s="27"/>
      <c r="AIL344" s="27"/>
      <c r="AIM344" s="27"/>
      <c r="AIN344" s="27"/>
      <c r="AIO344" s="27"/>
      <c r="AIP344" s="27"/>
      <c r="AIQ344" s="27"/>
      <c r="AIR344" s="27"/>
      <c r="AIS344" s="27"/>
      <c r="AIT344" s="27"/>
      <c r="AIU344" s="27"/>
      <c r="AIV344" s="27"/>
      <c r="AIW344" s="27"/>
      <c r="AIX344" s="27"/>
      <c r="AIY344" s="27"/>
      <c r="AIZ344" s="27"/>
      <c r="AJA344" s="27"/>
      <c r="AJB344" s="27"/>
      <c r="AJC344" s="27"/>
      <c r="AJD344" s="27"/>
      <c r="AJE344" s="27"/>
      <c r="AJF344" s="27"/>
      <c r="AJG344" s="27"/>
      <c r="AJH344" s="27"/>
      <c r="AJI344" s="27"/>
      <c r="AJJ344" s="27"/>
      <c r="AJK344" s="27"/>
      <c r="AJL344" s="27"/>
      <c r="AJM344" s="27"/>
      <c r="AJN344" s="27"/>
      <c r="AJO344" s="27"/>
      <c r="AJP344" s="27"/>
      <c r="AJQ344" s="27"/>
      <c r="AJR344" s="27"/>
      <c r="AJS344" s="27"/>
      <c r="AJT344" s="27"/>
      <c r="AJU344" s="27"/>
      <c r="AJV344" s="27"/>
      <c r="AJW344" s="27"/>
      <c r="AJX344" s="27"/>
      <c r="AJY344" s="27"/>
      <c r="AJZ344" s="27"/>
      <c r="AKA344" s="27"/>
      <c r="AKB344" s="27"/>
      <c r="AKC344" s="27"/>
      <c r="AKD344" s="27"/>
      <c r="AKE344" s="27"/>
      <c r="AKF344" s="27"/>
      <c r="AKG344" s="27"/>
      <c r="AKH344" s="27"/>
      <c r="AKI344" s="27"/>
      <c r="AKJ344" s="27"/>
      <c r="AKK344" s="27"/>
      <c r="AKL344" s="27"/>
      <c r="AKM344" s="27"/>
      <c r="AKN344" s="27"/>
      <c r="AKO344" s="27"/>
      <c r="AKP344" s="27"/>
      <c r="AKQ344" s="27"/>
      <c r="AKR344" s="27"/>
      <c r="AKS344" s="27"/>
      <c r="AKT344" s="27"/>
      <c r="AKU344" s="27"/>
      <c r="AKV344" s="27"/>
      <c r="AKW344" s="27"/>
      <c r="AKX344" s="27"/>
      <c r="AKY344" s="27"/>
      <c r="AKZ344" s="27"/>
      <c r="ALA344" s="27"/>
      <c r="ALB344" s="27"/>
      <c r="ALC344" s="27"/>
      <c r="ALD344" s="27"/>
      <c r="ALE344" s="27"/>
      <c r="ALF344" s="27"/>
      <c r="ALG344" s="27"/>
      <c r="ALH344" s="27"/>
      <c r="ALI344" s="27"/>
      <c r="ALJ344" s="27"/>
      <c r="ALK344" s="27"/>
      <c r="ALL344" s="27"/>
      <c r="ALM344" s="27"/>
      <c r="ALN344" s="27"/>
      <c r="ALO344" s="27"/>
      <c r="ALP344" s="27"/>
      <c r="ALQ344" s="27"/>
      <c r="ALR344" s="27"/>
      <c r="ALS344" s="27"/>
      <c r="ALT344" s="27"/>
      <c r="ALU344" s="27"/>
      <c r="ALV344" s="27"/>
      <c r="ALW344" s="27"/>
      <c r="ALX344" s="27"/>
      <c r="ALY344" s="27"/>
      <c r="ALZ344" s="27"/>
      <c r="AMA344" s="27"/>
      <c r="AMB344" s="27"/>
      <c r="AMC344" s="27"/>
      <c r="AMD344" s="27"/>
      <c r="AME344" s="27"/>
      <c r="AMF344" s="27"/>
      <c r="AMG344" s="27"/>
      <c r="AMH344" s="27"/>
    </row>
    <row r="345" spans="1:1022" s="28" customFormat="1" x14ac:dyDescent="0.2">
      <c r="A345" s="108"/>
      <c r="B345" s="57">
        <v>70914</v>
      </c>
      <c r="C345" s="23" t="s">
        <v>324</v>
      </c>
      <c r="D345" s="24" t="s">
        <v>11</v>
      </c>
      <c r="E345" s="25">
        <v>60</v>
      </c>
      <c r="F345" s="42">
        <v>1257.31</v>
      </c>
      <c r="G345" s="42">
        <f t="shared" si="10"/>
        <v>1551.27</v>
      </c>
      <c r="H345" s="42">
        <f t="shared" si="11"/>
        <v>93076.2</v>
      </c>
      <c r="I345" s="26">
        <v>1232.2126249999999</v>
      </c>
      <c r="J345" s="27"/>
      <c r="K345" s="43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  <c r="QQ345" s="27"/>
      <c r="QR345" s="27"/>
      <c r="QS345" s="27"/>
      <c r="QT345" s="27"/>
      <c r="QU345" s="27"/>
      <c r="QV345" s="27"/>
      <c r="QW345" s="27"/>
      <c r="QX345" s="27"/>
      <c r="QY345" s="27"/>
      <c r="QZ345" s="27"/>
      <c r="RA345" s="27"/>
      <c r="RB345" s="27"/>
      <c r="RC345" s="27"/>
      <c r="RD345" s="27"/>
      <c r="RE345" s="27"/>
      <c r="RF345" s="27"/>
      <c r="RG345" s="27"/>
      <c r="RH345" s="27"/>
      <c r="RI345" s="27"/>
      <c r="RJ345" s="27"/>
      <c r="RK345" s="27"/>
      <c r="RL345" s="27"/>
      <c r="RM345" s="27"/>
      <c r="RN345" s="27"/>
      <c r="RO345" s="27"/>
      <c r="RP345" s="27"/>
      <c r="RQ345" s="27"/>
      <c r="RR345" s="27"/>
      <c r="RS345" s="27"/>
      <c r="RT345" s="27"/>
      <c r="RU345" s="27"/>
      <c r="RV345" s="27"/>
      <c r="RW345" s="27"/>
      <c r="RX345" s="27"/>
      <c r="RY345" s="27"/>
      <c r="RZ345" s="27"/>
      <c r="SA345" s="27"/>
      <c r="SB345" s="27"/>
      <c r="SC345" s="27"/>
      <c r="SD345" s="27"/>
      <c r="SE345" s="27"/>
      <c r="SF345" s="27"/>
      <c r="SG345" s="27"/>
      <c r="SH345" s="27"/>
      <c r="SI345" s="27"/>
      <c r="SJ345" s="27"/>
      <c r="SK345" s="27"/>
      <c r="SL345" s="27"/>
      <c r="SM345" s="27"/>
      <c r="SN345" s="27"/>
      <c r="SO345" s="27"/>
      <c r="SP345" s="27"/>
      <c r="SQ345" s="27"/>
      <c r="SR345" s="27"/>
      <c r="SS345" s="27"/>
      <c r="ST345" s="27"/>
      <c r="SU345" s="27"/>
      <c r="SV345" s="27"/>
      <c r="SW345" s="27"/>
      <c r="SX345" s="27"/>
      <c r="SY345" s="27"/>
      <c r="SZ345" s="27"/>
      <c r="TA345" s="27"/>
      <c r="TB345" s="27"/>
      <c r="TC345" s="27"/>
      <c r="TD345" s="27"/>
      <c r="TE345" s="27"/>
      <c r="TF345" s="27"/>
      <c r="TG345" s="27"/>
      <c r="TH345" s="27"/>
      <c r="TI345" s="27"/>
      <c r="TJ345" s="27"/>
      <c r="TK345" s="27"/>
      <c r="TL345" s="27"/>
      <c r="TM345" s="27"/>
      <c r="TN345" s="27"/>
      <c r="TO345" s="27"/>
      <c r="TP345" s="27"/>
      <c r="TQ345" s="27"/>
      <c r="TR345" s="27"/>
      <c r="TS345" s="27"/>
      <c r="TT345" s="27"/>
      <c r="TU345" s="27"/>
      <c r="TV345" s="27"/>
      <c r="TW345" s="27"/>
      <c r="TX345" s="27"/>
      <c r="TY345" s="27"/>
      <c r="TZ345" s="27"/>
      <c r="UA345" s="27"/>
      <c r="UB345" s="27"/>
      <c r="UC345" s="27"/>
      <c r="UD345" s="27"/>
      <c r="UE345" s="27"/>
      <c r="UF345" s="27"/>
      <c r="UG345" s="27"/>
      <c r="UH345" s="27"/>
      <c r="UI345" s="27"/>
      <c r="UJ345" s="27"/>
      <c r="UK345" s="27"/>
      <c r="UL345" s="27"/>
      <c r="UM345" s="27"/>
      <c r="UN345" s="27"/>
      <c r="UO345" s="27"/>
      <c r="UP345" s="27"/>
      <c r="UQ345" s="27"/>
      <c r="UR345" s="27"/>
      <c r="US345" s="27"/>
      <c r="UT345" s="27"/>
      <c r="UU345" s="27"/>
      <c r="UV345" s="27"/>
      <c r="UW345" s="27"/>
      <c r="UX345" s="27"/>
      <c r="UY345" s="27"/>
      <c r="UZ345" s="27"/>
      <c r="VA345" s="27"/>
      <c r="VB345" s="27"/>
      <c r="VC345" s="27"/>
      <c r="VD345" s="27"/>
      <c r="VE345" s="27"/>
      <c r="VF345" s="27"/>
      <c r="VG345" s="27"/>
      <c r="VH345" s="27"/>
      <c r="VI345" s="27"/>
      <c r="VJ345" s="27"/>
      <c r="VK345" s="27"/>
      <c r="VL345" s="27"/>
      <c r="VM345" s="27"/>
      <c r="VN345" s="27"/>
      <c r="VO345" s="27"/>
      <c r="VP345" s="27"/>
      <c r="VQ345" s="27"/>
      <c r="VR345" s="27"/>
      <c r="VS345" s="27"/>
      <c r="VT345" s="27"/>
      <c r="VU345" s="27"/>
      <c r="VV345" s="27"/>
      <c r="VW345" s="27"/>
      <c r="VX345" s="27"/>
      <c r="VY345" s="27"/>
      <c r="VZ345" s="27"/>
      <c r="WA345" s="27"/>
      <c r="WB345" s="27"/>
      <c r="WC345" s="27"/>
      <c r="WD345" s="27"/>
      <c r="WE345" s="27"/>
      <c r="WF345" s="27"/>
      <c r="WG345" s="27"/>
      <c r="WH345" s="27"/>
      <c r="WI345" s="27"/>
      <c r="WJ345" s="27"/>
      <c r="WK345" s="27"/>
      <c r="WL345" s="27"/>
      <c r="WM345" s="27"/>
      <c r="WN345" s="27"/>
      <c r="WO345" s="27"/>
      <c r="WP345" s="27"/>
      <c r="WQ345" s="27"/>
      <c r="WR345" s="27"/>
      <c r="WS345" s="27"/>
      <c r="WT345" s="27"/>
      <c r="WU345" s="27"/>
      <c r="WV345" s="27"/>
      <c r="WW345" s="27"/>
      <c r="WX345" s="27"/>
      <c r="WY345" s="27"/>
      <c r="WZ345" s="27"/>
      <c r="XA345" s="27"/>
      <c r="XB345" s="27"/>
      <c r="XC345" s="27"/>
      <c r="XD345" s="27"/>
      <c r="XE345" s="27"/>
      <c r="XF345" s="27"/>
      <c r="XG345" s="27"/>
      <c r="XH345" s="27"/>
      <c r="XI345" s="27"/>
      <c r="XJ345" s="27"/>
      <c r="XK345" s="27"/>
      <c r="XL345" s="27"/>
      <c r="XM345" s="27"/>
      <c r="XN345" s="27"/>
      <c r="XO345" s="27"/>
      <c r="XP345" s="27"/>
      <c r="XQ345" s="27"/>
      <c r="XR345" s="27"/>
      <c r="XS345" s="27"/>
      <c r="XT345" s="27"/>
      <c r="XU345" s="27"/>
      <c r="XV345" s="27"/>
      <c r="XW345" s="27"/>
      <c r="XX345" s="27"/>
      <c r="XY345" s="27"/>
      <c r="XZ345" s="27"/>
      <c r="YA345" s="27"/>
      <c r="YB345" s="27"/>
      <c r="YC345" s="27"/>
      <c r="YD345" s="27"/>
      <c r="YE345" s="27"/>
      <c r="YF345" s="27"/>
      <c r="YG345" s="27"/>
      <c r="YH345" s="27"/>
      <c r="YI345" s="27"/>
      <c r="YJ345" s="27"/>
      <c r="YK345" s="27"/>
      <c r="YL345" s="27"/>
      <c r="YM345" s="27"/>
      <c r="YN345" s="27"/>
      <c r="YO345" s="27"/>
      <c r="YP345" s="27"/>
      <c r="YQ345" s="27"/>
      <c r="YR345" s="27"/>
      <c r="YS345" s="27"/>
      <c r="YT345" s="27"/>
      <c r="YU345" s="27"/>
      <c r="YV345" s="27"/>
      <c r="YW345" s="27"/>
      <c r="YX345" s="27"/>
      <c r="YY345" s="27"/>
      <c r="YZ345" s="27"/>
      <c r="ZA345" s="27"/>
      <c r="ZB345" s="27"/>
      <c r="ZC345" s="27"/>
      <c r="ZD345" s="27"/>
      <c r="ZE345" s="27"/>
      <c r="ZF345" s="27"/>
      <c r="ZG345" s="27"/>
      <c r="ZH345" s="27"/>
      <c r="ZI345" s="27"/>
      <c r="ZJ345" s="27"/>
      <c r="ZK345" s="27"/>
      <c r="ZL345" s="27"/>
      <c r="ZM345" s="27"/>
      <c r="ZN345" s="27"/>
      <c r="ZO345" s="27"/>
      <c r="ZP345" s="27"/>
      <c r="ZQ345" s="27"/>
      <c r="ZR345" s="27"/>
      <c r="ZS345" s="27"/>
      <c r="ZT345" s="27"/>
      <c r="ZU345" s="27"/>
      <c r="ZV345" s="27"/>
      <c r="ZW345" s="27"/>
      <c r="ZX345" s="27"/>
      <c r="ZY345" s="27"/>
      <c r="ZZ345" s="27"/>
      <c r="AAA345" s="27"/>
      <c r="AAB345" s="27"/>
      <c r="AAC345" s="27"/>
      <c r="AAD345" s="27"/>
      <c r="AAE345" s="27"/>
      <c r="AAF345" s="27"/>
      <c r="AAG345" s="27"/>
      <c r="AAH345" s="27"/>
      <c r="AAI345" s="27"/>
      <c r="AAJ345" s="27"/>
      <c r="AAK345" s="27"/>
      <c r="AAL345" s="27"/>
      <c r="AAM345" s="27"/>
      <c r="AAN345" s="27"/>
      <c r="AAO345" s="27"/>
      <c r="AAP345" s="27"/>
      <c r="AAQ345" s="27"/>
      <c r="AAR345" s="27"/>
      <c r="AAS345" s="27"/>
      <c r="AAT345" s="27"/>
      <c r="AAU345" s="27"/>
      <c r="AAV345" s="27"/>
      <c r="AAW345" s="27"/>
      <c r="AAX345" s="27"/>
      <c r="AAY345" s="27"/>
      <c r="AAZ345" s="27"/>
      <c r="ABA345" s="27"/>
      <c r="ABB345" s="27"/>
      <c r="ABC345" s="27"/>
      <c r="ABD345" s="27"/>
      <c r="ABE345" s="27"/>
      <c r="ABF345" s="27"/>
      <c r="ABG345" s="27"/>
      <c r="ABH345" s="27"/>
      <c r="ABI345" s="27"/>
      <c r="ABJ345" s="27"/>
      <c r="ABK345" s="27"/>
      <c r="ABL345" s="27"/>
      <c r="ABM345" s="27"/>
      <c r="ABN345" s="27"/>
      <c r="ABO345" s="27"/>
      <c r="ABP345" s="27"/>
      <c r="ABQ345" s="27"/>
      <c r="ABR345" s="27"/>
      <c r="ABS345" s="27"/>
      <c r="ABT345" s="27"/>
      <c r="ABU345" s="27"/>
      <c r="ABV345" s="27"/>
      <c r="ABW345" s="27"/>
      <c r="ABX345" s="27"/>
      <c r="ABY345" s="27"/>
      <c r="ABZ345" s="27"/>
      <c r="ACA345" s="27"/>
      <c r="ACB345" s="27"/>
      <c r="ACC345" s="27"/>
      <c r="ACD345" s="27"/>
      <c r="ACE345" s="27"/>
      <c r="ACF345" s="27"/>
      <c r="ACG345" s="27"/>
      <c r="ACH345" s="27"/>
      <c r="ACI345" s="27"/>
      <c r="ACJ345" s="27"/>
      <c r="ACK345" s="27"/>
      <c r="ACL345" s="27"/>
      <c r="ACM345" s="27"/>
      <c r="ACN345" s="27"/>
      <c r="ACO345" s="27"/>
      <c r="ACP345" s="27"/>
      <c r="ACQ345" s="27"/>
      <c r="ACR345" s="27"/>
      <c r="ACS345" s="27"/>
      <c r="ACT345" s="27"/>
      <c r="ACU345" s="27"/>
      <c r="ACV345" s="27"/>
      <c r="ACW345" s="27"/>
      <c r="ACX345" s="27"/>
      <c r="ACY345" s="27"/>
      <c r="ACZ345" s="27"/>
      <c r="ADA345" s="27"/>
      <c r="ADB345" s="27"/>
      <c r="ADC345" s="27"/>
      <c r="ADD345" s="27"/>
      <c r="ADE345" s="27"/>
      <c r="ADF345" s="27"/>
      <c r="ADG345" s="27"/>
      <c r="ADH345" s="27"/>
      <c r="ADI345" s="27"/>
      <c r="ADJ345" s="27"/>
      <c r="ADK345" s="27"/>
      <c r="ADL345" s="27"/>
      <c r="ADM345" s="27"/>
      <c r="ADN345" s="27"/>
      <c r="ADO345" s="27"/>
      <c r="ADP345" s="27"/>
      <c r="ADQ345" s="27"/>
      <c r="ADR345" s="27"/>
      <c r="ADS345" s="27"/>
      <c r="ADT345" s="27"/>
      <c r="ADU345" s="27"/>
      <c r="ADV345" s="27"/>
      <c r="ADW345" s="27"/>
      <c r="ADX345" s="27"/>
      <c r="ADY345" s="27"/>
      <c r="ADZ345" s="27"/>
      <c r="AEA345" s="27"/>
      <c r="AEB345" s="27"/>
      <c r="AEC345" s="27"/>
      <c r="AED345" s="27"/>
      <c r="AEE345" s="27"/>
      <c r="AEF345" s="27"/>
      <c r="AEG345" s="27"/>
      <c r="AEH345" s="27"/>
      <c r="AEI345" s="27"/>
      <c r="AEJ345" s="27"/>
      <c r="AEK345" s="27"/>
      <c r="AEL345" s="27"/>
      <c r="AEM345" s="27"/>
      <c r="AEN345" s="27"/>
      <c r="AEO345" s="27"/>
      <c r="AEP345" s="27"/>
      <c r="AEQ345" s="27"/>
      <c r="AER345" s="27"/>
      <c r="AES345" s="27"/>
      <c r="AET345" s="27"/>
      <c r="AEU345" s="27"/>
      <c r="AEV345" s="27"/>
      <c r="AEW345" s="27"/>
      <c r="AEX345" s="27"/>
      <c r="AEY345" s="27"/>
      <c r="AEZ345" s="27"/>
      <c r="AFA345" s="27"/>
      <c r="AFB345" s="27"/>
      <c r="AFC345" s="27"/>
      <c r="AFD345" s="27"/>
      <c r="AFE345" s="27"/>
      <c r="AFF345" s="27"/>
      <c r="AFG345" s="27"/>
      <c r="AFH345" s="27"/>
      <c r="AFI345" s="27"/>
      <c r="AFJ345" s="27"/>
      <c r="AFK345" s="27"/>
      <c r="AFL345" s="27"/>
      <c r="AFM345" s="27"/>
      <c r="AFN345" s="27"/>
      <c r="AFO345" s="27"/>
      <c r="AFP345" s="27"/>
      <c r="AFQ345" s="27"/>
      <c r="AFR345" s="27"/>
      <c r="AFS345" s="27"/>
      <c r="AFT345" s="27"/>
      <c r="AFU345" s="27"/>
      <c r="AFV345" s="27"/>
      <c r="AFW345" s="27"/>
      <c r="AFX345" s="27"/>
      <c r="AFY345" s="27"/>
      <c r="AFZ345" s="27"/>
      <c r="AGA345" s="27"/>
      <c r="AGB345" s="27"/>
      <c r="AGC345" s="27"/>
      <c r="AGD345" s="27"/>
      <c r="AGE345" s="27"/>
      <c r="AGF345" s="27"/>
      <c r="AGG345" s="27"/>
      <c r="AGH345" s="27"/>
      <c r="AGI345" s="27"/>
      <c r="AGJ345" s="27"/>
      <c r="AGK345" s="27"/>
      <c r="AGL345" s="27"/>
      <c r="AGM345" s="27"/>
      <c r="AGN345" s="27"/>
      <c r="AGO345" s="27"/>
      <c r="AGP345" s="27"/>
      <c r="AGQ345" s="27"/>
      <c r="AGR345" s="27"/>
      <c r="AGS345" s="27"/>
      <c r="AGT345" s="27"/>
      <c r="AGU345" s="27"/>
      <c r="AGV345" s="27"/>
      <c r="AGW345" s="27"/>
      <c r="AGX345" s="27"/>
      <c r="AGY345" s="27"/>
      <c r="AGZ345" s="27"/>
      <c r="AHA345" s="27"/>
      <c r="AHB345" s="27"/>
      <c r="AHC345" s="27"/>
      <c r="AHD345" s="27"/>
      <c r="AHE345" s="27"/>
      <c r="AHF345" s="27"/>
      <c r="AHG345" s="27"/>
      <c r="AHH345" s="27"/>
      <c r="AHI345" s="27"/>
      <c r="AHJ345" s="27"/>
      <c r="AHK345" s="27"/>
      <c r="AHL345" s="27"/>
      <c r="AHM345" s="27"/>
      <c r="AHN345" s="27"/>
      <c r="AHO345" s="27"/>
      <c r="AHP345" s="27"/>
      <c r="AHQ345" s="27"/>
      <c r="AHR345" s="27"/>
      <c r="AHS345" s="27"/>
      <c r="AHT345" s="27"/>
      <c r="AHU345" s="27"/>
      <c r="AHV345" s="27"/>
      <c r="AHW345" s="27"/>
      <c r="AHX345" s="27"/>
      <c r="AHY345" s="27"/>
      <c r="AHZ345" s="27"/>
      <c r="AIA345" s="27"/>
      <c r="AIB345" s="27"/>
      <c r="AIC345" s="27"/>
      <c r="AID345" s="27"/>
      <c r="AIE345" s="27"/>
      <c r="AIF345" s="27"/>
      <c r="AIG345" s="27"/>
      <c r="AIH345" s="27"/>
      <c r="AII345" s="27"/>
      <c r="AIJ345" s="27"/>
      <c r="AIK345" s="27"/>
      <c r="AIL345" s="27"/>
      <c r="AIM345" s="27"/>
      <c r="AIN345" s="27"/>
      <c r="AIO345" s="27"/>
      <c r="AIP345" s="27"/>
      <c r="AIQ345" s="27"/>
      <c r="AIR345" s="27"/>
      <c r="AIS345" s="27"/>
      <c r="AIT345" s="27"/>
      <c r="AIU345" s="27"/>
      <c r="AIV345" s="27"/>
      <c r="AIW345" s="27"/>
      <c r="AIX345" s="27"/>
      <c r="AIY345" s="27"/>
      <c r="AIZ345" s="27"/>
      <c r="AJA345" s="27"/>
      <c r="AJB345" s="27"/>
      <c r="AJC345" s="27"/>
      <c r="AJD345" s="27"/>
      <c r="AJE345" s="27"/>
      <c r="AJF345" s="27"/>
      <c r="AJG345" s="27"/>
      <c r="AJH345" s="27"/>
      <c r="AJI345" s="27"/>
      <c r="AJJ345" s="27"/>
      <c r="AJK345" s="27"/>
      <c r="AJL345" s="27"/>
      <c r="AJM345" s="27"/>
      <c r="AJN345" s="27"/>
      <c r="AJO345" s="27"/>
      <c r="AJP345" s="27"/>
      <c r="AJQ345" s="27"/>
      <c r="AJR345" s="27"/>
      <c r="AJS345" s="27"/>
      <c r="AJT345" s="27"/>
      <c r="AJU345" s="27"/>
      <c r="AJV345" s="27"/>
      <c r="AJW345" s="27"/>
      <c r="AJX345" s="27"/>
      <c r="AJY345" s="27"/>
      <c r="AJZ345" s="27"/>
      <c r="AKA345" s="27"/>
      <c r="AKB345" s="27"/>
      <c r="AKC345" s="27"/>
      <c r="AKD345" s="27"/>
      <c r="AKE345" s="27"/>
      <c r="AKF345" s="27"/>
      <c r="AKG345" s="27"/>
      <c r="AKH345" s="27"/>
      <c r="AKI345" s="27"/>
      <c r="AKJ345" s="27"/>
      <c r="AKK345" s="27"/>
      <c r="AKL345" s="27"/>
      <c r="AKM345" s="27"/>
      <c r="AKN345" s="27"/>
      <c r="AKO345" s="27"/>
      <c r="AKP345" s="27"/>
      <c r="AKQ345" s="27"/>
      <c r="AKR345" s="27"/>
      <c r="AKS345" s="27"/>
      <c r="AKT345" s="27"/>
      <c r="AKU345" s="27"/>
      <c r="AKV345" s="27"/>
      <c r="AKW345" s="27"/>
      <c r="AKX345" s="27"/>
      <c r="AKY345" s="27"/>
      <c r="AKZ345" s="27"/>
      <c r="ALA345" s="27"/>
      <c r="ALB345" s="27"/>
      <c r="ALC345" s="27"/>
      <c r="ALD345" s="27"/>
      <c r="ALE345" s="27"/>
      <c r="ALF345" s="27"/>
      <c r="ALG345" s="27"/>
      <c r="ALH345" s="27"/>
      <c r="ALI345" s="27"/>
      <c r="ALJ345" s="27"/>
      <c r="ALK345" s="27"/>
      <c r="ALL345" s="27"/>
      <c r="ALM345" s="27"/>
      <c r="ALN345" s="27"/>
      <c r="ALO345" s="27"/>
      <c r="ALP345" s="27"/>
      <c r="ALQ345" s="27"/>
      <c r="ALR345" s="27"/>
      <c r="ALS345" s="27"/>
      <c r="ALT345" s="27"/>
      <c r="ALU345" s="27"/>
      <c r="ALV345" s="27"/>
      <c r="ALW345" s="27"/>
      <c r="ALX345" s="27"/>
      <c r="ALY345" s="27"/>
      <c r="ALZ345" s="27"/>
      <c r="AMA345" s="27"/>
      <c r="AMB345" s="27"/>
      <c r="AMC345" s="27"/>
      <c r="AMD345" s="27"/>
      <c r="AME345" s="27"/>
      <c r="AMF345" s="27"/>
      <c r="AMG345" s="27"/>
      <c r="AMH345" s="27"/>
    </row>
    <row r="346" spans="1:1022" s="28" customFormat="1" x14ac:dyDescent="0.2">
      <c r="A346" s="108"/>
      <c r="B346" s="57">
        <v>70918</v>
      </c>
      <c r="C346" s="23" t="s">
        <v>325</v>
      </c>
      <c r="D346" s="24" t="s">
        <v>11</v>
      </c>
      <c r="E346" s="25">
        <v>15</v>
      </c>
      <c r="F346" s="42">
        <v>95.92</v>
      </c>
      <c r="G346" s="42">
        <f t="shared" si="10"/>
        <v>118.35</v>
      </c>
      <c r="H346" s="42">
        <f t="shared" si="11"/>
        <v>1775.25</v>
      </c>
      <c r="I346" s="26">
        <v>92.68012499999999</v>
      </c>
      <c r="J346" s="27"/>
      <c r="K346" s="43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  <c r="QN346" s="27"/>
      <c r="QO346" s="27"/>
      <c r="QP346" s="27"/>
      <c r="QQ346" s="27"/>
      <c r="QR346" s="27"/>
      <c r="QS346" s="27"/>
      <c r="QT346" s="27"/>
      <c r="QU346" s="27"/>
      <c r="QV346" s="27"/>
      <c r="QW346" s="27"/>
      <c r="QX346" s="27"/>
      <c r="QY346" s="27"/>
      <c r="QZ346" s="27"/>
      <c r="RA346" s="27"/>
      <c r="RB346" s="27"/>
      <c r="RC346" s="27"/>
      <c r="RD346" s="27"/>
      <c r="RE346" s="27"/>
      <c r="RF346" s="27"/>
      <c r="RG346" s="27"/>
      <c r="RH346" s="27"/>
      <c r="RI346" s="27"/>
      <c r="RJ346" s="27"/>
      <c r="RK346" s="27"/>
      <c r="RL346" s="27"/>
      <c r="RM346" s="27"/>
      <c r="RN346" s="27"/>
      <c r="RO346" s="27"/>
      <c r="RP346" s="27"/>
      <c r="RQ346" s="27"/>
      <c r="RR346" s="27"/>
      <c r="RS346" s="27"/>
      <c r="RT346" s="27"/>
      <c r="RU346" s="27"/>
      <c r="RV346" s="27"/>
      <c r="RW346" s="27"/>
      <c r="RX346" s="27"/>
      <c r="RY346" s="27"/>
      <c r="RZ346" s="27"/>
      <c r="SA346" s="27"/>
      <c r="SB346" s="27"/>
      <c r="SC346" s="27"/>
      <c r="SD346" s="27"/>
      <c r="SE346" s="27"/>
      <c r="SF346" s="27"/>
      <c r="SG346" s="27"/>
      <c r="SH346" s="27"/>
      <c r="SI346" s="27"/>
      <c r="SJ346" s="27"/>
      <c r="SK346" s="27"/>
      <c r="SL346" s="27"/>
      <c r="SM346" s="27"/>
      <c r="SN346" s="27"/>
      <c r="SO346" s="27"/>
      <c r="SP346" s="27"/>
      <c r="SQ346" s="27"/>
      <c r="SR346" s="27"/>
      <c r="SS346" s="27"/>
      <c r="ST346" s="27"/>
      <c r="SU346" s="27"/>
      <c r="SV346" s="27"/>
      <c r="SW346" s="27"/>
      <c r="SX346" s="27"/>
      <c r="SY346" s="27"/>
      <c r="SZ346" s="27"/>
      <c r="TA346" s="27"/>
      <c r="TB346" s="27"/>
      <c r="TC346" s="27"/>
      <c r="TD346" s="27"/>
      <c r="TE346" s="27"/>
      <c r="TF346" s="27"/>
      <c r="TG346" s="27"/>
      <c r="TH346" s="27"/>
      <c r="TI346" s="27"/>
      <c r="TJ346" s="27"/>
      <c r="TK346" s="27"/>
      <c r="TL346" s="27"/>
      <c r="TM346" s="27"/>
      <c r="TN346" s="27"/>
      <c r="TO346" s="27"/>
      <c r="TP346" s="27"/>
      <c r="TQ346" s="27"/>
      <c r="TR346" s="27"/>
      <c r="TS346" s="27"/>
      <c r="TT346" s="27"/>
      <c r="TU346" s="27"/>
      <c r="TV346" s="27"/>
      <c r="TW346" s="27"/>
      <c r="TX346" s="27"/>
      <c r="TY346" s="27"/>
      <c r="TZ346" s="27"/>
      <c r="UA346" s="27"/>
      <c r="UB346" s="27"/>
      <c r="UC346" s="27"/>
      <c r="UD346" s="27"/>
      <c r="UE346" s="27"/>
      <c r="UF346" s="27"/>
      <c r="UG346" s="27"/>
      <c r="UH346" s="27"/>
      <c r="UI346" s="27"/>
      <c r="UJ346" s="27"/>
      <c r="UK346" s="27"/>
      <c r="UL346" s="27"/>
      <c r="UM346" s="27"/>
      <c r="UN346" s="27"/>
      <c r="UO346" s="27"/>
      <c r="UP346" s="27"/>
      <c r="UQ346" s="27"/>
      <c r="UR346" s="27"/>
      <c r="US346" s="27"/>
      <c r="UT346" s="27"/>
      <c r="UU346" s="27"/>
      <c r="UV346" s="27"/>
      <c r="UW346" s="27"/>
      <c r="UX346" s="27"/>
      <c r="UY346" s="27"/>
      <c r="UZ346" s="27"/>
      <c r="VA346" s="27"/>
      <c r="VB346" s="27"/>
      <c r="VC346" s="27"/>
      <c r="VD346" s="27"/>
      <c r="VE346" s="27"/>
      <c r="VF346" s="27"/>
      <c r="VG346" s="27"/>
      <c r="VH346" s="27"/>
      <c r="VI346" s="27"/>
      <c r="VJ346" s="27"/>
      <c r="VK346" s="27"/>
      <c r="VL346" s="27"/>
      <c r="VM346" s="27"/>
      <c r="VN346" s="27"/>
      <c r="VO346" s="27"/>
      <c r="VP346" s="27"/>
      <c r="VQ346" s="27"/>
      <c r="VR346" s="27"/>
      <c r="VS346" s="27"/>
      <c r="VT346" s="27"/>
      <c r="VU346" s="27"/>
      <c r="VV346" s="27"/>
      <c r="VW346" s="27"/>
      <c r="VX346" s="27"/>
      <c r="VY346" s="27"/>
      <c r="VZ346" s="27"/>
      <c r="WA346" s="27"/>
      <c r="WB346" s="27"/>
      <c r="WC346" s="27"/>
      <c r="WD346" s="27"/>
      <c r="WE346" s="27"/>
      <c r="WF346" s="27"/>
      <c r="WG346" s="27"/>
      <c r="WH346" s="27"/>
      <c r="WI346" s="27"/>
      <c r="WJ346" s="27"/>
      <c r="WK346" s="27"/>
      <c r="WL346" s="27"/>
      <c r="WM346" s="27"/>
      <c r="WN346" s="27"/>
      <c r="WO346" s="27"/>
      <c r="WP346" s="27"/>
      <c r="WQ346" s="27"/>
      <c r="WR346" s="27"/>
      <c r="WS346" s="27"/>
      <c r="WT346" s="27"/>
      <c r="WU346" s="27"/>
      <c r="WV346" s="27"/>
      <c r="WW346" s="27"/>
      <c r="WX346" s="27"/>
      <c r="WY346" s="27"/>
      <c r="WZ346" s="27"/>
      <c r="XA346" s="27"/>
      <c r="XB346" s="27"/>
      <c r="XC346" s="27"/>
      <c r="XD346" s="27"/>
      <c r="XE346" s="27"/>
      <c r="XF346" s="27"/>
      <c r="XG346" s="27"/>
      <c r="XH346" s="27"/>
      <c r="XI346" s="27"/>
      <c r="XJ346" s="27"/>
      <c r="XK346" s="27"/>
      <c r="XL346" s="27"/>
      <c r="XM346" s="27"/>
      <c r="XN346" s="27"/>
      <c r="XO346" s="27"/>
      <c r="XP346" s="27"/>
      <c r="XQ346" s="27"/>
      <c r="XR346" s="27"/>
      <c r="XS346" s="27"/>
      <c r="XT346" s="27"/>
      <c r="XU346" s="27"/>
      <c r="XV346" s="27"/>
      <c r="XW346" s="27"/>
      <c r="XX346" s="27"/>
      <c r="XY346" s="27"/>
      <c r="XZ346" s="27"/>
      <c r="YA346" s="27"/>
      <c r="YB346" s="27"/>
      <c r="YC346" s="27"/>
      <c r="YD346" s="27"/>
      <c r="YE346" s="27"/>
      <c r="YF346" s="27"/>
      <c r="YG346" s="27"/>
      <c r="YH346" s="27"/>
      <c r="YI346" s="27"/>
      <c r="YJ346" s="27"/>
      <c r="YK346" s="27"/>
      <c r="YL346" s="27"/>
      <c r="YM346" s="27"/>
      <c r="YN346" s="27"/>
      <c r="YO346" s="27"/>
      <c r="YP346" s="27"/>
      <c r="YQ346" s="27"/>
      <c r="YR346" s="27"/>
      <c r="YS346" s="27"/>
      <c r="YT346" s="27"/>
      <c r="YU346" s="27"/>
      <c r="YV346" s="27"/>
      <c r="YW346" s="27"/>
      <c r="YX346" s="27"/>
      <c r="YY346" s="27"/>
      <c r="YZ346" s="27"/>
      <c r="ZA346" s="27"/>
      <c r="ZB346" s="27"/>
      <c r="ZC346" s="27"/>
      <c r="ZD346" s="27"/>
      <c r="ZE346" s="27"/>
      <c r="ZF346" s="27"/>
      <c r="ZG346" s="27"/>
      <c r="ZH346" s="27"/>
      <c r="ZI346" s="27"/>
      <c r="ZJ346" s="27"/>
      <c r="ZK346" s="27"/>
      <c r="ZL346" s="27"/>
      <c r="ZM346" s="27"/>
      <c r="ZN346" s="27"/>
      <c r="ZO346" s="27"/>
      <c r="ZP346" s="27"/>
      <c r="ZQ346" s="27"/>
      <c r="ZR346" s="27"/>
      <c r="ZS346" s="27"/>
      <c r="ZT346" s="27"/>
      <c r="ZU346" s="27"/>
      <c r="ZV346" s="27"/>
      <c r="ZW346" s="27"/>
      <c r="ZX346" s="27"/>
      <c r="ZY346" s="27"/>
      <c r="ZZ346" s="27"/>
      <c r="AAA346" s="27"/>
      <c r="AAB346" s="27"/>
      <c r="AAC346" s="27"/>
      <c r="AAD346" s="27"/>
      <c r="AAE346" s="27"/>
      <c r="AAF346" s="27"/>
      <c r="AAG346" s="27"/>
      <c r="AAH346" s="27"/>
      <c r="AAI346" s="27"/>
      <c r="AAJ346" s="27"/>
      <c r="AAK346" s="27"/>
      <c r="AAL346" s="27"/>
      <c r="AAM346" s="27"/>
      <c r="AAN346" s="27"/>
      <c r="AAO346" s="27"/>
      <c r="AAP346" s="27"/>
      <c r="AAQ346" s="27"/>
      <c r="AAR346" s="27"/>
      <c r="AAS346" s="27"/>
      <c r="AAT346" s="27"/>
      <c r="AAU346" s="27"/>
      <c r="AAV346" s="27"/>
      <c r="AAW346" s="27"/>
      <c r="AAX346" s="27"/>
      <c r="AAY346" s="27"/>
      <c r="AAZ346" s="27"/>
      <c r="ABA346" s="27"/>
      <c r="ABB346" s="27"/>
      <c r="ABC346" s="27"/>
      <c r="ABD346" s="27"/>
      <c r="ABE346" s="27"/>
      <c r="ABF346" s="27"/>
      <c r="ABG346" s="27"/>
      <c r="ABH346" s="27"/>
      <c r="ABI346" s="27"/>
      <c r="ABJ346" s="27"/>
      <c r="ABK346" s="27"/>
      <c r="ABL346" s="27"/>
      <c r="ABM346" s="27"/>
      <c r="ABN346" s="27"/>
      <c r="ABO346" s="27"/>
      <c r="ABP346" s="27"/>
      <c r="ABQ346" s="27"/>
      <c r="ABR346" s="27"/>
      <c r="ABS346" s="27"/>
      <c r="ABT346" s="27"/>
      <c r="ABU346" s="27"/>
      <c r="ABV346" s="27"/>
      <c r="ABW346" s="27"/>
      <c r="ABX346" s="27"/>
      <c r="ABY346" s="27"/>
      <c r="ABZ346" s="27"/>
      <c r="ACA346" s="27"/>
      <c r="ACB346" s="27"/>
      <c r="ACC346" s="27"/>
      <c r="ACD346" s="27"/>
      <c r="ACE346" s="27"/>
      <c r="ACF346" s="27"/>
      <c r="ACG346" s="27"/>
      <c r="ACH346" s="27"/>
      <c r="ACI346" s="27"/>
      <c r="ACJ346" s="27"/>
      <c r="ACK346" s="27"/>
      <c r="ACL346" s="27"/>
      <c r="ACM346" s="27"/>
      <c r="ACN346" s="27"/>
      <c r="ACO346" s="27"/>
      <c r="ACP346" s="27"/>
      <c r="ACQ346" s="27"/>
      <c r="ACR346" s="27"/>
      <c r="ACS346" s="27"/>
      <c r="ACT346" s="27"/>
      <c r="ACU346" s="27"/>
      <c r="ACV346" s="27"/>
      <c r="ACW346" s="27"/>
      <c r="ACX346" s="27"/>
      <c r="ACY346" s="27"/>
      <c r="ACZ346" s="27"/>
      <c r="ADA346" s="27"/>
      <c r="ADB346" s="27"/>
      <c r="ADC346" s="27"/>
      <c r="ADD346" s="27"/>
      <c r="ADE346" s="27"/>
      <c r="ADF346" s="27"/>
      <c r="ADG346" s="27"/>
      <c r="ADH346" s="27"/>
      <c r="ADI346" s="27"/>
      <c r="ADJ346" s="27"/>
      <c r="ADK346" s="27"/>
      <c r="ADL346" s="27"/>
      <c r="ADM346" s="27"/>
      <c r="ADN346" s="27"/>
      <c r="ADO346" s="27"/>
      <c r="ADP346" s="27"/>
      <c r="ADQ346" s="27"/>
      <c r="ADR346" s="27"/>
      <c r="ADS346" s="27"/>
      <c r="ADT346" s="27"/>
      <c r="ADU346" s="27"/>
      <c r="ADV346" s="27"/>
      <c r="ADW346" s="27"/>
      <c r="ADX346" s="27"/>
      <c r="ADY346" s="27"/>
      <c r="ADZ346" s="27"/>
      <c r="AEA346" s="27"/>
      <c r="AEB346" s="27"/>
      <c r="AEC346" s="27"/>
      <c r="AED346" s="27"/>
      <c r="AEE346" s="27"/>
      <c r="AEF346" s="27"/>
      <c r="AEG346" s="27"/>
      <c r="AEH346" s="27"/>
      <c r="AEI346" s="27"/>
      <c r="AEJ346" s="27"/>
      <c r="AEK346" s="27"/>
      <c r="AEL346" s="27"/>
      <c r="AEM346" s="27"/>
      <c r="AEN346" s="27"/>
      <c r="AEO346" s="27"/>
      <c r="AEP346" s="27"/>
      <c r="AEQ346" s="27"/>
      <c r="AER346" s="27"/>
      <c r="AES346" s="27"/>
      <c r="AET346" s="27"/>
      <c r="AEU346" s="27"/>
      <c r="AEV346" s="27"/>
      <c r="AEW346" s="27"/>
      <c r="AEX346" s="27"/>
      <c r="AEY346" s="27"/>
      <c r="AEZ346" s="27"/>
      <c r="AFA346" s="27"/>
      <c r="AFB346" s="27"/>
      <c r="AFC346" s="27"/>
      <c r="AFD346" s="27"/>
      <c r="AFE346" s="27"/>
      <c r="AFF346" s="27"/>
      <c r="AFG346" s="27"/>
      <c r="AFH346" s="27"/>
      <c r="AFI346" s="27"/>
      <c r="AFJ346" s="27"/>
      <c r="AFK346" s="27"/>
      <c r="AFL346" s="27"/>
      <c r="AFM346" s="27"/>
      <c r="AFN346" s="27"/>
      <c r="AFO346" s="27"/>
      <c r="AFP346" s="27"/>
      <c r="AFQ346" s="27"/>
      <c r="AFR346" s="27"/>
      <c r="AFS346" s="27"/>
      <c r="AFT346" s="27"/>
      <c r="AFU346" s="27"/>
      <c r="AFV346" s="27"/>
      <c r="AFW346" s="27"/>
      <c r="AFX346" s="27"/>
      <c r="AFY346" s="27"/>
      <c r="AFZ346" s="27"/>
      <c r="AGA346" s="27"/>
      <c r="AGB346" s="27"/>
      <c r="AGC346" s="27"/>
      <c r="AGD346" s="27"/>
      <c r="AGE346" s="27"/>
      <c r="AGF346" s="27"/>
      <c r="AGG346" s="27"/>
      <c r="AGH346" s="27"/>
      <c r="AGI346" s="27"/>
      <c r="AGJ346" s="27"/>
      <c r="AGK346" s="27"/>
      <c r="AGL346" s="27"/>
      <c r="AGM346" s="27"/>
      <c r="AGN346" s="27"/>
      <c r="AGO346" s="27"/>
      <c r="AGP346" s="27"/>
      <c r="AGQ346" s="27"/>
      <c r="AGR346" s="27"/>
      <c r="AGS346" s="27"/>
      <c r="AGT346" s="27"/>
      <c r="AGU346" s="27"/>
      <c r="AGV346" s="27"/>
      <c r="AGW346" s="27"/>
      <c r="AGX346" s="27"/>
      <c r="AGY346" s="27"/>
      <c r="AGZ346" s="27"/>
      <c r="AHA346" s="27"/>
      <c r="AHB346" s="27"/>
      <c r="AHC346" s="27"/>
      <c r="AHD346" s="27"/>
      <c r="AHE346" s="27"/>
      <c r="AHF346" s="27"/>
      <c r="AHG346" s="27"/>
      <c r="AHH346" s="27"/>
      <c r="AHI346" s="27"/>
      <c r="AHJ346" s="27"/>
      <c r="AHK346" s="27"/>
      <c r="AHL346" s="27"/>
      <c r="AHM346" s="27"/>
      <c r="AHN346" s="27"/>
      <c r="AHO346" s="27"/>
      <c r="AHP346" s="27"/>
      <c r="AHQ346" s="27"/>
      <c r="AHR346" s="27"/>
      <c r="AHS346" s="27"/>
      <c r="AHT346" s="27"/>
      <c r="AHU346" s="27"/>
      <c r="AHV346" s="27"/>
      <c r="AHW346" s="27"/>
      <c r="AHX346" s="27"/>
      <c r="AHY346" s="27"/>
      <c r="AHZ346" s="27"/>
      <c r="AIA346" s="27"/>
      <c r="AIB346" s="27"/>
      <c r="AIC346" s="27"/>
      <c r="AID346" s="27"/>
      <c r="AIE346" s="27"/>
      <c r="AIF346" s="27"/>
      <c r="AIG346" s="27"/>
      <c r="AIH346" s="27"/>
      <c r="AII346" s="27"/>
      <c r="AIJ346" s="27"/>
      <c r="AIK346" s="27"/>
      <c r="AIL346" s="27"/>
      <c r="AIM346" s="27"/>
      <c r="AIN346" s="27"/>
      <c r="AIO346" s="27"/>
      <c r="AIP346" s="27"/>
      <c r="AIQ346" s="27"/>
      <c r="AIR346" s="27"/>
      <c r="AIS346" s="27"/>
      <c r="AIT346" s="27"/>
      <c r="AIU346" s="27"/>
      <c r="AIV346" s="27"/>
      <c r="AIW346" s="27"/>
      <c r="AIX346" s="27"/>
      <c r="AIY346" s="27"/>
      <c r="AIZ346" s="27"/>
      <c r="AJA346" s="27"/>
      <c r="AJB346" s="27"/>
      <c r="AJC346" s="27"/>
      <c r="AJD346" s="27"/>
      <c r="AJE346" s="27"/>
      <c r="AJF346" s="27"/>
      <c r="AJG346" s="27"/>
      <c r="AJH346" s="27"/>
      <c r="AJI346" s="27"/>
      <c r="AJJ346" s="27"/>
      <c r="AJK346" s="27"/>
      <c r="AJL346" s="27"/>
      <c r="AJM346" s="27"/>
      <c r="AJN346" s="27"/>
      <c r="AJO346" s="27"/>
      <c r="AJP346" s="27"/>
      <c r="AJQ346" s="27"/>
      <c r="AJR346" s="27"/>
      <c r="AJS346" s="27"/>
      <c r="AJT346" s="27"/>
      <c r="AJU346" s="27"/>
      <c r="AJV346" s="27"/>
      <c r="AJW346" s="27"/>
      <c r="AJX346" s="27"/>
      <c r="AJY346" s="27"/>
      <c r="AJZ346" s="27"/>
      <c r="AKA346" s="27"/>
      <c r="AKB346" s="27"/>
      <c r="AKC346" s="27"/>
      <c r="AKD346" s="27"/>
      <c r="AKE346" s="27"/>
      <c r="AKF346" s="27"/>
      <c r="AKG346" s="27"/>
      <c r="AKH346" s="27"/>
      <c r="AKI346" s="27"/>
      <c r="AKJ346" s="27"/>
      <c r="AKK346" s="27"/>
      <c r="AKL346" s="27"/>
      <c r="AKM346" s="27"/>
      <c r="AKN346" s="27"/>
      <c r="AKO346" s="27"/>
      <c r="AKP346" s="27"/>
      <c r="AKQ346" s="27"/>
      <c r="AKR346" s="27"/>
      <c r="AKS346" s="27"/>
      <c r="AKT346" s="27"/>
      <c r="AKU346" s="27"/>
      <c r="AKV346" s="27"/>
      <c r="AKW346" s="27"/>
      <c r="AKX346" s="27"/>
      <c r="AKY346" s="27"/>
      <c r="AKZ346" s="27"/>
      <c r="ALA346" s="27"/>
      <c r="ALB346" s="27"/>
      <c r="ALC346" s="27"/>
      <c r="ALD346" s="27"/>
      <c r="ALE346" s="27"/>
      <c r="ALF346" s="27"/>
      <c r="ALG346" s="27"/>
      <c r="ALH346" s="27"/>
      <c r="ALI346" s="27"/>
      <c r="ALJ346" s="27"/>
      <c r="ALK346" s="27"/>
      <c r="ALL346" s="27"/>
      <c r="ALM346" s="27"/>
      <c r="ALN346" s="27"/>
      <c r="ALO346" s="27"/>
      <c r="ALP346" s="27"/>
      <c r="ALQ346" s="27"/>
      <c r="ALR346" s="27"/>
      <c r="ALS346" s="27"/>
      <c r="ALT346" s="27"/>
      <c r="ALU346" s="27"/>
      <c r="ALV346" s="27"/>
      <c r="ALW346" s="27"/>
      <c r="ALX346" s="27"/>
      <c r="ALY346" s="27"/>
      <c r="ALZ346" s="27"/>
      <c r="AMA346" s="27"/>
      <c r="AMB346" s="27"/>
      <c r="AMC346" s="27"/>
      <c r="AMD346" s="27"/>
      <c r="AME346" s="27"/>
      <c r="AMF346" s="27"/>
      <c r="AMG346" s="27"/>
      <c r="AMH346" s="27"/>
    </row>
    <row r="347" spans="1:1022" s="28" customFormat="1" x14ac:dyDescent="0.2">
      <c r="A347" s="108"/>
      <c r="B347" s="57">
        <v>70919</v>
      </c>
      <c r="C347" s="23" t="s">
        <v>326</v>
      </c>
      <c r="D347" s="24" t="s">
        <v>11</v>
      </c>
      <c r="E347" s="25">
        <v>15</v>
      </c>
      <c r="F347" s="42">
        <v>207.42</v>
      </c>
      <c r="G347" s="42">
        <f t="shared" si="10"/>
        <v>255.91</v>
      </c>
      <c r="H347" s="42">
        <f t="shared" si="11"/>
        <v>3838.65</v>
      </c>
      <c r="I347" s="26">
        <v>201.93687499999999</v>
      </c>
      <c r="J347" s="27"/>
      <c r="K347" s="43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  <c r="QN347" s="27"/>
      <c r="QO347" s="27"/>
      <c r="QP347" s="27"/>
      <c r="QQ347" s="27"/>
      <c r="QR347" s="27"/>
      <c r="QS347" s="27"/>
      <c r="QT347" s="27"/>
      <c r="QU347" s="27"/>
      <c r="QV347" s="27"/>
      <c r="QW347" s="27"/>
      <c r="QX347" s="27"/>
      <c r="QY347" s="27"/>
      <c r="QZ347" s="27"/>
      <c r="RA347" s="27"/>
      <c r="RB347" s="27"/>
      <c r="RC347" s="27"/>
      <c r="RD347" s="27"/>
      <c r="RE347" s="27"/>
      <c r="RF347" s="27"/>
      <c r="RG347" s="27"/>
      <c r="RH347" s="27"/>
      <c r="RI347" s="27"/>
      <c r="RJ347" s="27"/>
      <c r="RK347" s="27"/>
      <c r="RL347" s="27"/>
      <c r="RM347" s="27"/>
      <c r="RN347" s="27"/>
      <c r="RO347" s="27"/>
      <c r="RP347" s="27"/>
      <c r="RQ347" s="27"/>
      <c r="RR347" s="27"/>
      <c r="RS347" s="27"/>
      <c r="RT347" s="27"/>
      <c r="RU347" s="27"/>
      <c r="RV347" s="27"/>
      <c r="RW347" s="27"/>
      <c r="RX347" s="27"/>
      <c r="RY347" s="27"/>
      <c r="RZ347" s="27"/>
      <c r="SA347" s="27"/>
      <c r="SB347" s="27"/>
      <c r="SC347" s="27"/>
      <c r="SD347" s="27"/>
      <c r="SE347" s="27"/>
      <c r="SF347" s="27"/>
      <c r="SG347" s="27"/>
      <c r="SH347" s="27"/>
      <c r="SI347" s="27"/>
      <c r="SJ347" s="27"/>
      <c r="SK347" s="27"/>
      <c r="SL347" s="27"/>
      <c r="SM347" s="27"/>
      <c r="SN347" s="27"/>
      <c r="SO347" s="27"/>
      <c r="SP347" s="27"/>
      <c r="SQ347" s="27"/>
      <c r="SR347" s="27"/>
      <c r="SS347" s="27"/>
      <c r="ST347" s="27"/>
      <c r="SU347" s="27"/>
      <c r="SV347" s="27"/>
      <c r="SW347" s="27"/>
      <c r="SX347" s="27"/>
      <c r="SY347" s="27"/>
      <c r="SZ347" s="27"/>
      <c r="TA347" s="27"/>
      <c r="TB347" s="27"/>
      <c r="TC347" s="27"/>
      <c r="TD347" s="27"/>
      <c r="TE347" s="27"/>
      <c r="TF347" s="27"/>
      <c r="TG347" s="27"/>
      <c r="TH347" s="27"/>
      <c r="TI347" s="27"/>
      <c r="TJ347" s="27"/>
      <c r="TK347" s="27"/>
      <c r="TL347" s="27"/>
      <c r="TM347" s="27"/>
      <c r="TN347" s="27"/>
      <c r="TO347" s="27"/>
      <c r="TP347" s="27"/>
      <c r="TQ347" s="27"/>
      <c r="TR347" s="27"/>
      <c r="TS347" s="27"/>
      <c r="TT347" s="27"/>
      <c r="TU347" s="27"/>
      <c r="TV347" s="27"/>
      <c r="TW347" s="27"/>
      <c r="TX347" s="27"/>
      <c r="TY347" s="27"/>
      <c r="TZ347" s="27"/>
      <c r="UA347" s="27"/>
      <c r="UB347" s="27"/>
      <c r="UC347" s="27"/>
      <c r="UD347" s="27"/>
      <c r="UE347" s="27"/>
      <c r="UF347" s="27"/>
      <c r="UG347" s="27"/>
      <c r="UH347" s="27"/>
      <c r="UI347" s="27"/>
      <c r="UJ347" s="27"/>
      <c r="UK347" s="27"/>
      <c r="UL347" s="27"/>
      <c r="UM347" s="27"/>
      <c r="UN347" s="27"/>
      <c r="UO347" s="27"/>
      <c r="UP347" s="27"/>
      <c r="UQ347" s="27"/>
      <c r="UR347" s="27"/>
      <c r="US347" s="27"/>
      <c r="UT347" s="27"/>
      <c r="UU347" s="27"/>
      <c r="UV347" s="27"/>
      <c r="UW347" s="27"/>
      <c r="UX347" s="27"/>
      <c r="UY347" s="27"/>
      <c r="UZ347" s="27"/>
      <c r="VA347" s="27"/>
      <c r="VB347" s="27"/>
      <c r="VC347" s="27"/>
      <c r="VD347" s="27"/>
      <c r="VE347" s="27"/>
      <c r="VF347" s="27"/>
      <c r="VG347" s="27"/>
      <c r="VH347" s="27"/>
      <c r="VI347" s="27"/>
      <c r="VJ347" s="27"/>
      <c r="VK347" s="27"/>
      <c r="VL347" s="27"/>
      <c r="VM347" s="27"/>
      <c r="VN347" s="27"/>
      <c r="VO347" s="27"/>
      <c r="VP347" s="27"/>
      <c r="VQ347" s="27"/>
      <c r="VR347" s="27"/>
      <c r="VS347" s="27"/>
      <c r="VT347" s="27"/>
      <c r="VU347" s="27"/>
      <c r="VV347" s="27"/>
      <c r="VW347" s="27"/>
      <c r="VX347" s="27"/>
      <c r="VY347" s="27"/>
      <c r="VZ347" s="27"/>
      <c r="WA347" s="27"/>
      <c r="WB347" s="27"/>
      <c r="WC347" s="27"/>
      <c r="WD347" s="27"/>
      <c r="WE347" s="27"/>
      <c r="WF347" s="27"/>
      <c r="WG347" s="27"/>
      <c r="WH347" s="27"/>
      <c r="WI347" s="27"/>
      <c r="WJ347" s="27"/>
      <c r="WK347" s="27"/>
      <c r="WL347" s="27"/>
      <c r="WM347" s="27"/>
      <c r="WN347" s="27"/>
      <c r="WO347" s="27"/>
      <c r="WP347" s="27"/>
      <c r="WQ347" s="27"/>
      <c r="WR347" s="27"/>
      <c r="WS347" s="27"/>
      <c r="WT347" s="27"/>
      <c r="WU347" s="27"/>
      <c r="WV347" s="27"/>
      <c r="WW347" s="27"/>
      <c r="WX347" s="27"/>
      <c r="WY347" s="27"/>
      <c r="WZ347" s="27"/>
      <c r="XA347" s="27"/>
      <c r="XB347" s="27"/>
      <c r="XC347" s="27"/>
      <c r="XD347" s="27"/>
      <c r="XE347" s="27"/>
      <c r="XF347" s="27"/>
      <c r="XG347" s="27"/>
      <c r="XH347" s="27"/>
      <c r="XI347" s="27"/>
      <c r="XJ347" s="27"/>
      <c r="XK347" s="27"/>
      <c r="XL347" s="27"/>
      <c r="XM347" s="27"/>
      <c r="XN347" s="27"/>
      <c r="XO347" s="27"/>
      <c r="XP347" s="27"/>
      <c r="XQ347" s="27"/>
      <c r="XR347" s="27"/>
      <c r="XS347" s="27"/>
      <c r="XT347" s="27"/>
      <c r="XU347" s="27"/>
      <c r="XV347" s="27"/>
      <c r="XW347" s="27"/>
      <c r="XX347" s="27"/>
      <c r="XY347" s="27"/>
      <c r="XZ347" s="27"/>
      <c r="YA347" s="27"/>
      <c r="YB347" s="27"/>
      <c r="YC347" s="27"/>
      <c r="YD347" s="27"/>
      <c r="YE347" s="27"/>
      <c r="YF347" s="27"/>
      <c r="YG347" s="27"/>
      <c r="YH347" s="27"/>
      <c r="YI347" s="27"/>
      <c r="YJ347" s="27"/>
      <c r="YK347" s="27"/>
      <c r="YL347" s="27"/>
      <c r="YM347" s="27"/>
      <c r="YN347" s="27"/>
      <c r="YO347" s="27"/>
      <c r="YP347" s="27"/>
      <c r="YQ347" s="27"/>
      <c r="YR347" s="27"/>
      <c r="YS347" s="27"/>
      <c r="YT347" s="27"/>
      <c r="YU347" s="27"/>
      <c r="YV347" s="27"/>
      <c r="YW347" s="27"/>
      <c r="YX347" s="27"/>
      <c r="YY347" s="27"/>
      <c r="YZ347" s="27"/>
      <c r="ZA347" s="27"/>
      <c r="ZB347" s="27"/>
      <c r="ZC347" s="27"/>
      <c r="ZD347" s="27"/>
      <c r="ZE347" s="27"/>
      <c r="ZF347" s="27"/>
      <c r="ZG347" s="27"/>
      <c r="ZH347" s="27"/>
      <c r="ZI347" s="27"/>
      <c r="ZJ347" s="27"/>
      <c r="ZK347" s="27"/>
      <c r="ZL347" s="27"/>
      <c r="ZM347" s="27"/>
      <c r="ZN347" s="27"/>
      <c r="ZO347" s="27"/>
      <c r="ZP347" s="27"/>
      <c r="ZQ347" s="27"/>
      <c r="ZR347" s="27"/>
      <c r="ZS347" s="27"/>
      <c r="ZT347" s="27"/>
      <c r="ZU347" s="27"/>
      <c r="ZV347" s="27"/>
      <c r="ZW347" s="27"/>
      <c r="ZX347" s="27"/>
      <c r="ZY347" s="27"/>
      <c r="ZZ347" s="27"/>
      <c r="AAA347" s="27"/>
      <c r="AAB347" s="27"/>
      <c r="AAC347" s="27"/>
      <c r="AAD347" s="27"/>
      <c r="AAE347" s="27"/>
      <c r="AAF347" s="27"/>
      <c r="AAG347" s="27"/>
      <c r="AAH347" s="27"/>
      <c r="AAI347" s="27"/>
      <c r="AAJ347" s="27"/>
      <c r="AAK347" s="27"/>
      <c r="AAL347" s="27"/>
      <c r="AAM347" s="27"/>
      <c r="AAN347" s="27"/>
      <c r="AAO347" s="27"/>
      <c r="AAP347" s="27"/>
      <c r="AAQ347" s="27"/>
      <c r="AAR347" s="27"/>
      <c r="AAS347" s="27"/>
      <c r="AAT347" s="27"/>
      <c r="AAU347" s="27"/>
      <c r="AAV347" s="27"/>
      <c r="AAW347" s="27"/>
      <c r="AAX347" s="27"/>
      <c r="AAY347" s="27"/>
      <c r="AAZ347" s="27"/>
      <c r="ABA347" s="27"/>
      <c r="ABB347" s="27"/>
      <c r="ABC347" s="27"/>
      <c r="ABD347" s="27"/>
      <c r="ABE347" s="27"/>
      <c r="ABF347" s="27"/>
      <c r="ABG347" s="27"/>
      <c r="ABH347" s="27"/>
      <c r="ABI347" s="27"/>
      <c r="ABJ347" s="27"/>
      <c r="ABK347" s="27"/>
      <c r="ABL347" s="27"/>
      <c r="ABM347" s="27"/>
      <c r="ABN347" s="27"/>
      <c r="ABO347" s="27"/>
      <c r="ABP347" s="27"/>
      <c r="ABQ347" s="27"/>
      <c r="ABR347" s="27"/>
      <c r="ABS347" s="27"/>
      <c r="ABT347" s="27"/>
      <c r="ABU347" s="27"/>
      <c r="ABV347" s="27"/>
      <c r="ABW347" s="27"/>
      <c r="ABX347" s="27"/>
      <c r="ABY347" s="27"/>
      <c r="ABZ347" s="27"/>
      <c r="ACA347" s="27"/>
      <c r="ACB347" s="27"/>
      <c r="ACC347" s="27"/>
      <c r="ACD347" s="27"/>
      <c r="ACE347" s="27"/>
      <c r="ACF347" s="27"/>
      <c r="ACG347" s="27"/>
      <c r="ACH347" s="27"/>
      <c r="ACI347" s="27"/>
      <c r="ACJ347" s="27"/>
      <c r="ACK347" s="27"/>
      <c r="ACL347" s="27"/>
      <c r="ACM347" s="27"/>
      <c r="ACN347" s="27"/>
      <c r="ACO347" s="27"/>
      <c r="ACP347" s="27"/>
      <c r="ACQ347" s="27"/>
      <c r="ACR347" s="27"/>
      <c r="ACS347" s="27"/>
      <c r="ACT347" s="27"/>
      <c r="ACU347" s="27"/>
      <c r="ACV347" s="27"/>
      <c r="ACW347" s="27"/>
      <c r="ACX347" s="27"/>
      <c r="ACY347" s="27"/>
      <c r="ACZ347" s="27"/>
      <c r="ADA347" s="27"/>
      <c r="ADB347" s="27"/>
      <c r="ADC347" s="27"/>
      <c r="ADD347" s="27"/>
      <c r="ADE347" s="27"/>
      <c r="ADF347" s="27"/>
      <c r="ADG347" s="27"/>
      <c r="ADH347" s="27"/>
      <c r="ADI347" s="27"/>
      <c r="ADJ347" s="27"/>
      <c r="ADK347" s="27"/>
      <c r="ADL347" s="27"/>
      <c r="ADM347" s="27"/>
      <c r="ADN347" s="27"/>
      <c r="ADO347" s="27"/>
      <c r="ADP347" s="27"/>
      <c r="ADQ347" s="27"/>
      <c r="ADR347" s="27"/>
      <c r="ADS347" s="27"/>
      <c r="ADT347" s="27"/>
      <c r="ADU347" s="27"/>
      <c r="ADV347" s="27"/>
      <c r="ADW347" s="27"/>
      <c r="ADX347" s="27"/>
      <c r="ADY347" s="27"/>
      <c r="ADZ347" s="27"/>
      <c r="AEA347" s="27"/>
      <c r="AEB347" s="27"/>
      <c r="AEC347" s="27"/>
      <c r="AED347" s="27"/>
      <c r="AEE347" s="27"/>
      <c r="AEF347" s="27"/>
      <c r="AEG347" s="27"/>
      <c r="AEH347" s="27"/>
      <c r="AEI347" s="27"/>
      <c r="AEJ347" s="27"/>
      <c r="AEK347" s="27"/>
      <c r="AEL347" s="27"/>
      <c r="AEM347" s="27"/>
      <c r="AEN347" s="27"/>
      <c r="AEO347" s="27"/>
      <c r="AEP347" s="27"/>
      <c r="AEQ347" s="27"/>
      <c r="AER347" s="27"/>
      <c r="AES347" s="27"/>
      <c r="AET347" s="27"/>
      <c r="AEU347" s="27"/>
      <c r="AEV347" s="27"/>
      <c r="AEW347" s="27"/>
      <c r="AEX347" s="27"/>
      <c r="AEY347" s="27"/>
      <c r="AEZ347" s="27"/>
      <c r="AFA347" s="27"/>
      <c r="AFB347" s="27"/>
      <c r="AFC347" s="27"/>
      <c r="AFD347" s="27"/>
      <c r="AFE347" s="27"/>
      <c r="AFF347" s="27"/>
      <c r="AFG347" s="27"/>
      <c r="AFH347" s="27"/>
      <c r="AFI347" s="27"/>
      <c r="AFJ347" s="27"/>
      <c r="AFK347" s="27"/>
      <c r="AFL347" s="27"/>
      <c r="AFM347" s="27"/>
      <c r="AFN347" s="27"/>
      <c r="AFO347" s="27"/>
      <c r="AFP347" s="27"/>
      <c r="AFQ347" s="27"/>
      <c r="AFR347" s="27"/>
      <c r="AFS347" s="27"/>
      <c r="AFT347" s="27"/>
      <c r="AFU347" s="27"/>
      <c r="AFV347" s="27"/>
      <c r="AFW347" s="27"/>
      <c r="AFX347" s="27"/>
      <c r="AFY347" s="27"/>
      <c r="AFZ347" s="27"/>
      <c r="AGA347" s="27"/>
      <c r="AGB347" s="27"/>
      <c r="AGC347" s="27"/>
      <c r="AGD347" s="27"/>
      <c r="AGE347" s="27"/>
      <c r="AGF347" s="27"/>
      <c r="AGG347" s="27"/>
      <c r="AGH347" s="27"/>
      <c r="AGI347" s="27"/>
      <c r="AGJ347" s="27"/>
      <c r="AGK347" s="27"/>
      <c r="AGL347" s="27"/>
      <c r="AGM347" s="27"/>
      <c r="AGN347" s="27"/>
      <c r="AGO347" s="27"/>
      <c r="AGP347" s="27"/>
      <c r="AGQ347" s="27"/>
      <c r="AGR347" s="27"/>
      <c r="AGS347" s="27"/>
      <c r="AGT347" s="27"/>
      <c r="AGU347" s="27"/>
      <c r="AGV347" s="27"/>
      <c r="AGW347" s="27"/>
      <c r="AGX347" s="27"/>
      <c r="AGY347" s="27"/>
      <c r="AGZ347" s="27"/>
      <c r="AHA347" s="27"/>
      <c r="AHB347" s="27"/>
      <c r="AHC347" s="27"/>
      <c r="AHD347" s="27"/>
      <c r="AHE347" s="27"/>
      <c r="AHF347" s="27"/>
      <c r="AHG347" s="27"/>
      <c r="AHH347" s="27"/>
      <c r="AHI347" s="27"/>
      <c r="AHJ347" s="27"/>
      <c r="AHK347" s="27"/>
      <c r="AHL347" s="27"/>
      <c r="AHM347" s="27"/>
      <c r="AHN347" s="27"/>
      <c r="AHO347" s="27"/>
      <c r="AHP347" s="27"/>
      <c r="AHQ347" s="27"/>
      <c r="AHR347" s="27"/>
      <c r="AHS347" s="27"/>
      <c r="AHT347" s="27"/>
      <c r="AHU347" s="27"/>
      <c r="AHV347" s="27"/>
      <c r="AHW347" s="27"/>
      <c r="AHX347" s="27"/>
      <c r="AHY347" s="27"/>
      <c r="AHZ347" s="27"/>
      <c r="AIA347" s="27"/>
      <c r="AIB347" s="27"/>
      <c r="AIC347" s="27"/>
      <c r="AID347" s="27"/>
      <c r="AIE347" s="27"/>
      <c r="AIF347" s="27"/>
      <c r="AIG347" s="27"/>
      <c r="AIH347" s="27"/>
      <c r="AII347" s="27"/>
      <c r="AIJ347" s="27"/>
      <c r="AIK347" s="27"/>
      <c r="AIL347" s="27"/>
      <c r="AIM347" s="27"/>
      <c r="AIN347" s="27"/>
      <c r="AIO347" s="27"/>
      <c r="AIP347" s="27"/>
      <c r="AIQ347" s="27"/>
      <c r="AIR347" s="27"/>
      <c r="AIS347" s="27"/>
      <c r="AIT347" s="27"/>
      <c r="AIU347" s="27"/>
      <c r="AIV347" s="27"/>
      <c r="AIW347" s="27"/>
      <c r="AIX347" s="27"/>
      <c r="AIY347" s="27"/>
      <c r="AIZ347" s="27"/>
      <c r="AJA347" s="27"/>
      <c r="AJB347" s="27"/>
      <c r="AJC347" s="27"/>
      <c r="AJD347" s="27"/>
      <c r="AJE347" s="27"/>
      <c r="AJF347" s="27"/>
      <c r="AJG347" s="27"/>
      <c r="AJH347" s="27"/>
      <c r="AJI347" s="27"/>
      <c r="AJJ347" s="27"/>
      <c r="AJK347" s="27"/>
      <c r="AJL347" s="27"/>
      <c r="AJM347" s="27"/>
      <c r="AJN347" s="27"/>
      <c r="AJO347" s="27"/>
      <c r="AJP347" s="27"/>
      <c r="AJQ347" s="27"/>
      <c r="AJR347" s="27"/>
      <c r="AJS347" s="27"/>
      <c r="AJT347" s="27"/>
      <c r="AJU347" s="27"/>
      <c r="AJV347" s="27"/>
      <c r="AJW347" s="27"/>
      <c r="AJX347" s="27"/>
      <c r="AJY347" s="27"/>
      <c r="AJZ347" s="27"/>
      <c r="AKA347" s="27"/>
      <c r="AKB347" s="27"/>
      <c r="AKC347" s="27"/>
      <c r="AKD347" s="27"/>
      <c r="AKE347" s="27"/>
      <c r="AKF347" s="27"/>
      <c r="AKG347" s="27"/>
      <c r="AKH347" s="27"/>
      <c r="AKI347" s="27"/>
      <c r="AKJ347" s="27"/>
      <c r="AKK347" s="27"/>
      <c r="AKL347" s="27"/>
      <c r="AKM347" s="27"/>
      <c r="AKN347" s="27"/>
      <c r="AKO347" s="27"/>
      <c r="AKP347" s="27"/>
      <c r="AKQ347" s="27"/>
      <c r="AKR347" s="27"/>
      <c r="AKS347" s="27"/>
      <c r="AKT347" s="27"/>
      <c r="AKU347" s="27"/>
      <c r="AKV347" s="27"/>
      <c r="AKW347" s="27"/>
      <c r="AKX347" s="27"/>
      <c r="AKY347" s="27"/>
      <c r="AKZ347" s="27"/>
      <c r="ALA347" s="27"/>
      <c r="ALB347" s="27"/>
      <c r="ALC347" s="27"/>
      <c r="ALD347" s="27"/>
      <c r="ALE347" s="27"/>
      <c r="ALF347" s="27"/>
      <c r="ALG347" s="27"/>
      <c r="ALH347" s="27"/>
      <c r="ALI347" s="27"/>
      <c r="ALJ347" s="27"/>
      <c r="ALK347" s="27"/>
      <c r="ALL347" s="27"/>
      <c r="ALM347" s="27"/>
      <c r="ALN347" s="27"/>
      <c r="ALO347" s="27"/>
      <c r="ALP347" s="27"/>
      <c r="ALQ347" s="27"/>
      <c r="ALR347" s="27"/>
      <c r="ALS347" s="27"/>
      <c r="ALT347" s="27"/>
      <c r="ALU347" s="27"/>
      <c r="ALV347" s="27"/>
      <c r="ALW347" s="27"/>
      <c r="ALX347" s="27"/>
      <c r="ALY347" s="27"/>
      <c r="ALZ347" s="27"/>
      <c r="AMA347" s="27"/>
      <c r="AMB347" s="27"/>
      <c r="AMC347" s="27"/>
      <c r="AMD347" s="27"/>
      <c r="AME347" s="27"/>
      <c r="AMF347" s="27"/>
      <c r="AMG347" s="27"/>
      <c r="AMH347" s="27"/>
    </row>
    <row r="348" spans="1:1022" s="28" customFormat="1" x14ac:dyDescent="0.2">
      <c r="A348" s="108"/>
      <c r="B348" s="57">
        <v>70920</v>
      </c>
      <c r="C348" s="23" t="s">
        <v>327</v>
      </c>
      <c r="D348" s="24" t="s">
        <v>11</v>
      </c>
      <c r="E348" s="25">
        <v>15</v>
      </c>
      <c r="F348" s="42">
        <v>315.35000000000002</v>
      </c>
      <c r="G348" s="42">
        <f t="shared" si="10"/>
        <v>389.08</v>
      </c>
      <c r="H348" s="42">
        <f t="shared" si="11"/>
        <v>5836.2</v>
      </c>
      <c r="I348" s="26">
        <v>307.51974999999999</v>
      </c>
      <c r="J348" s="27"/>
      <c r="K348" s="43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  <c r="QN348" s="27"/>
      <c r="QO348" s="27"/>
      <c r="QP348" s="27"/>
      <c r="QQ348" s="27"/>
      <c r="QR348" s="27"/>
      <c r="QS348" s="27"/>
      <c r="QT348" s="27"/>
      <c r="QU348" s="27"/>
      <c r="QV348" s="27"/>
      <c r="QW348" s="27"/>
      <c r="QX348" s="27"/>
      <c r="QY348" s="27"/>
      <c r="QZ348" s="27"/>
      <c r="RA348" s="27"/>
      <c r="RB348" s="27"/>
      <c r="RC348" s="27"/>
      <c r="RD348" s="27"/>
      <c r="RE348" s="27"/>
      <c r="RF348" s="27"/>
      <c r="RG348" s="27"/>
      <c r="RH348" s="27"/>
      <c r="RI348" s="27"/>
      <c r="RJ348" s="27"/>
      <c r="RK348" s="27"/>
      <c r="RL348" s="27"/>
      <c r="RM348" s="27"/>
      <c r="RN348" s="27"/>
      <c r="RO348" s="27"/>
      <c r="RP348" s="27"/>
      <c r="RQ348" s="27"/>
      <c r="RR348" s="27"/>
      <c r="RS348" s="27"/>
      <c r="RT348" s="27"/>
      <c r="RU348" s="27"/>
      <c r="RV348" s="27"/>
      <c r="RW348" s="27"/>
      <c r="RX348" s="27"/>
      <c r="RY348" s="27"/>
      <c r="RZ348" s="27"/>
      <c r="SA348" s="27"/>
      <c r="SB348" s="27"/>
      <c r="SC348" s="27"/>
      <c r="SD348" s="27"/>
      <c r="SE348" s="27"/>
      <c r="SF348" s="27"/>
      <c r="SG348" s="27"/>
      <c r="SH348" s="27"/>
      <c r="SI348" s="27"/>
      <c r="SJ348" s="27"/>
      <c r="SK348" s="27"/>
      <c r="SL348" s="27"/>
      <c r="SM348" s="27"/>
      <c r="SN348" s="27"/>
      <c r="SO348" s="27"/>
      <c r="SP348" s="27"/>
      <c r="SQ348" s="27"/>
      <c r="SR348" s="27"/>
      <c r="SS348" s="27"/>
      <c r="ST348" s="27"/>
      <c r="SU348" s="27"/>
      <c r="SV348" s="27"/>
      <c r="SW348" s="27"/>
      <c r="SX348" s="27"/>
      <c r="SY348" s="27"/>
      <c r="SZ348" s="27"/>
      <c r="TA348" s="27"/>
      <c r="TB348" s="27"/>
      <c r="TC348" s="27"/>
      <c r="TD348" s="27"/>
      <c r="TE348" s="27"/>
      <c r="TF348" s="27"/>
      <c r="TG348" s="27"/>
      <c r="TH348" s="27"/>
      <c r="TI348" s="27"/>
      <c r="TJ348" s="27"/>
      <c r="TK348" s="27"/>
      <c r="TL348" s="27"/>
      <c r="TM348" s="27"/>
      <c r="TN348" s="27"/>
      <c r="TO348" s="27"/>
      <c r="TP348" s="27"/>
      <c r="TQ348" s="27"/>
      <c r="TR348" s="27"/>
      <c r="TS348" s="27"/>
      <c r="TT348" s="27"/>
      <c r="TU348" s="27"/>
      <c r="TV348" s="27"/>
      <c r="TW348" s="27"/>
      <c r="TX348" s="27"/>
      <c r="TY348" s="27"/>
      <c r="TZ348" s="27"/>
      <c r="UA348" s="27"/>
      <c r="UB348" s="27"/>
      <c r="UC348" s="27"/>
      <c r="UD348" s="27"/>
      <c r="UE348" s="27"/>
      <c r="UF348" s="27"/>
      <c r="UG348" s="27"/>
      <c r="UH348" s="27"/>
      <c r="UI348" s="27"/>
      <c r="UJ348" s="27"/>
      <c r="UK348" s="27"/>
      <c r="UL348" s="27"/>
      <c r="UM348" s="27"/>
      <c r="UN348" s="27"/>
      <c r="UO348" s="27"/>
      <c r="UP348" s="27"/>
      <c r="UQ348" s="27"/>
      <c r="UR348" s="27"/>
      <c r="US348" s="27"/>
      <c r="UT348" s="27"/>
      <c r="UU348" s="27"/>
      <c r="UV348" s="27"/>
      <c r="UW348" s="27"/>
      <c r="UX348" s="27"/>
      <c r="UY348" s="27"/>
      <c r="UZ348" s="27"/>
      <c r="VA348" s="27"/>
      <c r="VB348" s="27"/>
      <c r="VC348" s="27"/>
      <c r="VD348" s="27"/>
      <c r="VE348" s="27"/>
      <c r="VF348" s="27"/>
      <c r="VG348" s="27"/>
      <c r="VH348" s="27"/>
      <c r="VI348" s="27"/>
      <c r="VJ348" s="27"/>
      <c r="VK348" s="27"/>
      <c r="VL348" s="27"/>
      <c r="VM348" s="27"/>
      <c r="VN348" s="27"/>
      <c r="VO348" s="27"/>
      <c r="VP348" s="27"/>
      <c r="VQ348" s="27"/>
      <c r="VR348" s="27"/>
      <c r="VS348" s="27"/>
      <c r="VT348" s="27"/>
      <c r="VU348" s="27"/>
      <c r="VV348" s="27"/>
      <c r="VW348" s="27"/>
      <c r="VX348" s="27"/>
      <c r="VY348" s="27"/>
      <c r="VZ348" s="27"/>
      <c r="WA348" s="27"/>
      <c r="WB348" s="27"/>
      <c r="WC348" s="27"/>
      <c r="WD348" s="27"/>
      <c r="WE348" s="27"/>
      <c r="WF348" s="27"/>
      <c r="WG348" s="27"/>
      <c r="WH348" s="27"/>
      <c r="WI348" s="27"/>
      <c r="WJ348" s="27"/>
      <c r="WK348" s="27"/>
      <c r="WL348" s="27"/>
      <c r="WM348" s="27"/>
      <c r="WN348" s="27"/>
      <c r="WO348" s="27"/>
      <c r="WP348" s="27"/>
      <c r="WQ348" s="27"/>
      <c r="WR348" s="27"/>
      <c r="WS348" s="27"/>
      <c r="WT348" s="27"/>
      <c r="WU348" s="27"/>
      <c r="WV348" s="27"/>
      <c r="WW348" s="27"/>
      <c r="WX348" s="27"/>
      <c r="WY348" s="27"/>
      <c r="WZ348" s="27"/>
      <c r="XA348" s="27"/>
      <c r="XB348" s="27"/>
      <c r="XC348" s="27"/>
      <c r="XD348" s="27"/>
      <c r="XE348" s="27"/>
      <c r="XF348" s="27"/>
      <c r="XG348" s="27"/>
      <c r="XH348" s="27"/>
      <c r="XI348" s="27"/>
      <c r="XJ348" s="27"/>
      <c r="XK348" s="27"/>
      <c r="XL348" s="27"/>
      <c r="XM348" s="27"/>
      <c r="XN348" s="27"/>
      <c r="XO348" s="27"/>
      <c r="XP348" s="27"/>
      <c r="XQ348" s="27"/>
      <c r="XR348" s="27"/>
      <c r="XS348" s="27"/>
      <c r="XT348" s="27"/>
      <c r="XU348" s="27"/>
      <c r="XV348" s="27"/>
      <c r="XW348" s="27"/>
      <c r="XX348" s="27"/>
      <c r="XY348" s="27"/>
      <c r="XZ348" s="27"/>
      <c r="YA348" s="27"/>
      <c r="YB348" s="27"/>
      <c r="YC348" s="27"/>
      <c r="YD348" s="27"/>
      <c r="YE348" s="27"/>
      <c r="YF348" s="27"/>
      <c r="YG348" s="27"/>
      <c r="YH348" s="27"/>
      <c r="YI348" s="27"/>
      <c r="YJ348" s="27"/>
      <c r="YK348" s="27"/>
      <c r="YL348" s="27"/>
      <c r="YM348" s="27"/>
      <c r="YN348" s="27"/>
      <c r="YO348" s="27"/>
      <c r="YP348" s="27"/>
      <c r="YQ348" s="27"/>
      <c r="YR348" s="27"/>
      <c r="YS348" s="27"/>
      <c r="YT348" s="27"/>
      <c r="YU348" s="27"/>
      <c r="YV348" s="27"/>
      <c r="YW348" s="27"/>
      <c r="YX348" s="27"/>
      <c r="YY348" s="27"/>
      <c r="YZ348" s="27"/>
      <c r="ZA348" s="27"/>
      <c r="ZB348" s="27"/>
      <c r="ZC348" s="27"/>
      <c r="ZD348" s="27"/>
      <c r="ZE348" s="27"/>
      <c r="ZF348" s="27"/>
      <c r="ZG348" s="27"/>
      <c r="ZH348" s="27"/>
      <c r="ZI348" s="27"/>
      <c r="ZJ348" s="27"/>
      <c r="ZK348" s="27"/>
      <c r="ZL348" s="27"/>
      <c r="ZM348" s="27"/>
      <c r="ZN348" s="27"/>
      <c r="ZO348" s="27"/>
      <c r="ZP348" s="27"/>
      <c r="ZQ348" s="27"/>
      <c r="ZR348" s="27"/>
      <c r="ZS348" s="27"/>
      <c r="ZT348" s="27"/>
      <c r="ZU348" s="27"/>
      <c r="ZV348" s="27"/>
      <c r="ZW348" s="27"/>
      <c r="ZX348" s="27"/>
      <c r="ZY348" s="27"/>
      <c r="ZZ348" s="27"/>
      <c r="AAA348" s="27"/>
      <c r="AAB348" s="27"/>
      <c r="AAC348" s="27"/>
      <c r="AAD348" s="27"/>
      <c r="AAE348" s="27"/>
      <c r="AAF348" s="27"/>
      <c r="AAG348" s="27"/>
      <c r="AAH348" s="27"/>
      <c r="AAI348" s="27"/>
      <c r="AAJ348" s="27"/>
      <c r="AAK348" s="27"/>
      <c r="AAL348" s="27"/>
      <c r="AAM348" s="27"/>
      <c r="AAN348" s="27"/>
      <c r="AAO348" s="27"/>
      <c r="AAP348" s="27"/>
      <c r="AAQ348" s="27"/>
      <c r="AAR348" s="27"/>
      <c r="AAS348" s="27"/>
      <c r="AAT348" s="27"/>
      <c r="AAU348" s="27"/>
      <c r="AAV348" s="27"/>
      <c r="AAW348" s="27"/>
      <c r="AAX348" s="27"/>
      <c r="AAY348" s="27"/>
      <c r="AAZ348" s="27"/>
      <c r="ABA348" s="27"/>
      <c r="ABB348" s="27"/>
      <c r="ABC348" s="27"/>
      <c r="ABD348" s="27"/>
      <c r="ABE348" s="27"/>
      <c r="ABF348" s="27"/>
      <c r="ABG348" s="27"/>
      <c r="ABH348" s="27"/>
      <c r="ABI348" s="27"/>
      <c r="ABJ348" s="27"/>
      <c r="ABK348" s="27"/>
      <c r="ABL348" s="27"/>
      <c r="ABM348" s="27"/>
      <c r="ABN348" s="27"/>
      <c r="ABO348" s="27"/>
      <c r="ABP348" s="27"/>
      <c r="ABQ348" s="27"/>
      <c r="ABR348" s="27"/>
      <c r="ABS348" s="27"/>
      <c r="ABT348" s="27"/>
      <c r="ABU348" s="27"/>
      <c r="ABV348" s="27"/>
      <c r="ABW348" s="27"/>
      <c r="ABX348" s="27"/>
      <c r="ABY348" s="27"/>
      <c r="ABZ348" s="27"/>
      <c r="ACA348" s="27"/>
      <c r="ACB348" s="27"/>
      <c r="ACC348" s="27"/>
      <c r="ACD348" s="27"/>
      <c r="ACE348" s="27"/>
      <c r="ACF348" s="27"/>
      <c r="ACG348" s="27"/>
      <c r="ACH348" s="27"/>
      <c r="ACI348" s="27"/>
      <c r="ACJ348" s="27"/>
      <c r="ACK348" s="27"/>
      <c r="ACL348" s="27"/>
      <c r="ACM348" s="27"/>
      <c r="ACN348" s="27"/>
      <c r="ACO348" s="27"/>
      <c r="ACP348" s="27"/>
      <c r="ACQ348" s="27"/>
      <c r="ACR348" s="27"/>
      <c r="ACS348" s="27"/>
      <c r="ACT348" s="27"/>
      <c r="ACU348" s="27"/>
      <c r="ACV348" s="27"/>
      <c r="ACW348" s="27"/>
      <c r="ACX348" s="27"/>
      <c r="ACY348" s="27"/>
      <c r="ACZ348" s="27"/>
      <c r="ADA348" s="27"/>
      <c r="ADB348" s="27"/>
      <c r="ADC348" s="27"/>
      <c r="ADD348" s="27"/>
      <c r="ADE348" s="27"/>
      <c r="ADF348" s="27"/>
      <c r="ADG348" s="27"/>
      <c r="ADH348" s="27"/>
      <c r="ADI348" s="27"/>
      <c r="ADJ348" s="27"/>
      <c r="ADK348" s="27"/>
      <c r="ADL348" s="27"/>
      <c r="ADM348" s="27"/>
      <c r="ADN348" s="27"/>
      <c r="ADO348" s="27"/>
      <c r="ADP348" s="27"/>
      <c r="ADQ348" s="27"/>
      <c r="ADR348" s="27"/>
      <c r="ADS348" s="27"/>
      <c r="ADT348" s="27"/>
      <c r="ADU348" s="27"/>
      <c r="ADV348" s="27"/>
      <c r="ADW348" s="27"/>
      <c r="ADX348" s="27"/>
      <c r="ADY348" s="27"/>
      <c r="ADZ348" s="27"/>
      <c r="AEA348" s="27"/>
      <c r="AEB348" s="27"/>
      <c r="AEC348" s="27"/>
      <c r="AED348" s="27"/>
      <c r="AEE348" s="27"/>
      <c r="AEF348" s="27"/>
      <c r="AEG348" s="27"/>
      <c r="AEH348" s="27"/>
      <c r="AEI348" s="27"/>
      <c r="AEJ348" s="27"/>
      <c r="AEK348" s="27"/>
      <c r="AEL348" s="27"/>
      <c r="AEM348" s="27"/>
      <c r="AEN348" s="27"/>
      <c r="AEO348" s="27"/>
      <c r="AEP348" s="27"/>
      <c r="AEQ348" s="27"/>
      <c r="AER348" s="27"/>
      <c r="AES348" s="27"/>
      <c r="AET348" s="27"/>
      <c r="AEU348" s="27"/>
      <c r="AEV348" s="27"/>
      <c r="AEW348" s="27"/>
      <c r="AEX348" s="27"/>
      <c r="AEY348" s="27"/>
      <c r="AEZ348" s="27"/>
      <c r="AFA348" s="27"/>
      <c r="AFB348" s="27"/>
      <c r="AFC348" s="27"/>
      <c r="AFD348" s="27"/>
      <c r="AFE348" s="27"/>
      <c r="AFF348" s="27"/>
      <c r="AFG348" s="27"/>
      <c r="AFH348" s="27"/>
      <c r="AFI348" s="27"/>
      <c r="AFJ348" s="27"/>
      <c r="AFK348" s="27"/>
      <c r="AFL348" s="27"/>
      <c r="AFM348" s="27"/>
      <c r="AFN348" s="27"/>
      <c r="AFO348" s="27"/>
      <c r="AFP348" s="27"/>
      <c r="AFQ348" s="27"/>
      <c r="AFR348" s="27"/>
      <c r="AFS348" s="27"/>
      <c r="AFT348" s="27"/>
      <c r="AFU348" s="27"/>
      <c r="AFV348" s="27"/>
      <c r="AFW348" s="27"/>
      <c r="AFX348" s="27"/>
      <c r="AFY348" s="27"/>
      <c r="AFZ348" s="27"/>
      <c r="AGA348" s="27"/>
      <c r="AGB348" s="27"/>
      <c r="AGC348" s="27"/>
      <c r="AGD348" s="27"/>
      <c r="AGE348" s="27"/>
      <c r="AGF348" s="27"/>
      <c r="AGG348" s="27"/>
      <c r="AGH348" s="27"/>
      <c r="AGI348" s="27"/>
      <c r="AGJ348" s="27"/>
      <c r="AGK348" s="27"/>
      <c r="AGL348" s="27"/>
      <c r="AGM348" s="27"/>
      <c r="AGN348" s="27"/>
      <c r="AGO348" s="27"/>
      <c r="AGP348" s="27"/>
      <c r="AGQ348" s="27"/>
      <c r="AGR348" s="27"/>
      <c r="AGS348" s="27"/>
      <c r="AGT348" s="27"/>
      <c r="AGU348" s="27"/>
      <c r="AGV348" s="27"/>
      <c r="AGW348" s="27"/>
      <c r="AGX348" s="27"/>
      <c r="AGY348" s="27"/>
      <c r="AGZ348" s="27"/>
      <c r="AHA348" s="27"/>
      <c r="AHB348" s="27"/>
      <c r="AHC348" s="27"/>
      <c r="AHD348" s="27"/>
      <c r="AHE348" s="27"/>
      <c r="AHF348" s="27"/>
      <c r="AHG348" s="27"/>
      <c r="AHH348" s="27"/>
      <c r="AHI348" s="27"/>
      <c r="AHJ348" s="27"/>
      <c r="AHK348" s="27"/>
      <c r="AHL348" s="27"/>
      <c r="AHM348" s="27"/>
      <c r="AHN348" s="27"/>
      <c r="AHO348" s="27"/>
      <c r="AHP348" s="27"/>
      <c r="AHQ348" s="27"/>
      <c r="AHR348" s="27"/>
      <c r="AHS348" s="27"/>
      <c r="AHT348" s="27"/>
      <c r="AHU348" s="27"/>
      <c r="AHV348" s="27"/>
      <c r="AHW348" s="27"/>
      <c r="AHX348" s="27"/>
      <c r="AHY348" s="27"/>
      <c r="AHZ348" s="27"/>
      <c r="AIA348" s="27"/>
      <c r="AIB348" s="27"/>
      <c r="AIC348" s="27"/>
      <c r="AID348" s="27"/>
      <c r="AIE348" s="27"/>
      <c r="AIF348" s="27"/>
      <c r="AIG348" s="27"/>
      <c r="AIH348" s="27"/>
      <c r="AII348" s="27"/>
      <c r="AIJ348" s="27"/>
      <c r="AIK348" s="27"/>
      <c r="AIL348" s="27"/>
      <c r="AIM348" s="27"/>
      <c r="AIN348" s="27"/>
      <c r="AIO348" s="27"/>
      <c r="AIP348" s="27"/>
      <c r="AIQ348" s="27"/>
      <c r="AIR348" s="27"/>
      <c r="AIS348" s="27"/>
      <c r="AIT348" s="27"/>
      <c r="AIU348" s="27"/>
      <c r="AIV348" s="27"/>
      <c r="AIW348" s="27"/>
      <c r="AIX348" s="27"/>
      <c r="AIY348" s="27"/>
      <c r="AIZ348" s="27"/>
      <c r="AJA348" s="27"/>
      <c r="AJB348" s="27"/>
      <c r="AJC348" s="27"/>
      <c r="AJD348" s="27"/>
      <c r="AJE348" s="27"/>
      <c r="AJF348" s="27"/>
      <c r="AJG348" s="27"/>
      <c r="AJH348" s="27"/>
      <c r="AJI348" s="27"/>
      <c r="AJJ348" s="27"/>
      <c r="AJK348" s="27"/>
      <c r="AJL348" s="27"/>
      <c r="AJM348" s="27"/>
      <c r="AJN348" s="27"/>
      <c r="AJO348" s="27"/>
      <c r="AJP348" s="27"/>
      <c r="AJQ348" s="27"/>
      <c r="AJR348" s="27"/>
      <c r="AJS348" s="27"/>
      <c r="AJT348" s="27"/>
      <c r="AJU348" s="27"/>
      <c r="AJV348" s="27"/>
      <c r="AJW348" s="27"/>
      <c r="AJX348" s="27"/>
      <c r="AJY348" s="27"/>
      <c r="AJZ348" s="27"/>
      <c r="AKA348" s="27"/>
      <c r="AKB348" s="27"/>
      <c r="AKC348" s="27"/>
      <c r="AKD348" s="27"/>
      <c r="AKE348" s="27"/>
      <c r="AKF348" s="27"/>
      <c r="AKG348" s="27"/>
      <c r="AKH348" s="27"/>
      <c r="AKI348" s="27"/>
      <c r="AKJ348" s="27"/>
      <c r="AKK348" s="27"/>
      <c r="AKL348" s="27"/>
      <c r="AKM348" s="27"/>
      <c r="AKN348" s="27"/>
      <c r="AKO348" s="27"/>
      <c r="AKP348" s="27"/>
      <c r="AKQ348" s="27"/>
      <c r="AKR348" s="27"/>
      <c r="AKS348" s="27"/>
      <c r="AKT348" s="27"/>
      <c r="AKU348" s="27"/>
      <c r="AKV348" s="27"/>
      <c r="AKW348" s="27"/>
      <c r="AKX348" s="27"/>
      <c r="AKY348" s="27"/>
      <c r="AKZ348" s="27"/>
      <c r="ALA348" s="27"/>
      <c r="ALB348" s="27"/>
      <c r="ALC348" s="27"/>
      <c r="ALD348" s="27"/>
      <c r="ALE348" s="27"/>
      <c r="ALF348" s="27"/>
      <c r="ALG348" s="27"/>
      <c r="ALH348" s="27"/>
      <c r="ALI348" s="27"/>
      <c r="ALJ348" s="27"/>
      <c r="ALK348" s="27"/>
      <c r="ALL348" s="27"/>
      <c r="ALM348" s="27"/>
      <c r="ALN348" s="27"/>
      <c r="ALO348" s="27"/>
      <c r="ALP348" s="27"/>
      <c r="ALQ348" s="27"/>
      <c r="ALR348" s="27"/>
      <c r="ALS348" s="27"/>
      <c r="ALT348" s="27"/>
      <c r="ALU348" s="27"/>
      <c r="ALV348" s="27"/>
      <c r="ALW348" s="27"/>
      <c r="ALX348" s="27"/>
      <c r="ALY348" s="27"/>
      <c r="ALZ348" s="27"/>
      <c r="AMA348" s="27"/>
      <c r="AMB348" s="27"/>
      <c r="AMC348" s="27"/>
      <c r="AMD348" s="27"/>
      <c r="AME348" s="27"/>
      <c r="AMF348" s="27"/>
      <c r="AMG348" s="27"/>
      <c r="AMH348" s="27"/>
    </row>
    <row r="349" spans="1:1022" s="28" customFormat="1" x14ac:dyDescent="0.2">
      <c r="A349" s="108"/>
      <c r="B349" s="57">
        <v>76001</v>
      </c>
      <c r="C349" s="23" t="s">
        <v>328</v>
      </c>
      <c r="D349" s="24" t="s">
        <v>13</v>
      </c>
      <c r="E349" s="25">
        <v>53</v>
      </c>
      <c r="F349" s="42">
        <v>11.2</v>
      </c>
      <c r="G349" s="42">
        <f t="shared" si="10"/>
        <v>13.82</v>
      </c>
      <c r="H349" s="42">
        <f t="shared" si="11"/>
        <v>732.46</v>
      </c>
      <c r="I349" s="26">
        <v>11.981125</v>
      </c>
      <c r="J349" s="27"/>
      <c r="K349" s="43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  <c r="QN349" s="27"/>
      <c r="QO349" s="27"/>
      <c r="QP349" s="27"/>
      <c r="QQ349" s="27"/>
      <c r="QR349" s="27"/>
      <c r="QS349" s="27"/>
      <c r="QT349" s="27"/>
      <c r="QU349" s="27"/>
      <c r="QV349" s="27"/>
      <c r="QW349" s="27"/>
      <c r="QX349" s="27"/>
      <c r="QY349" s="27"/>
      <c r="QZ349" s="27"/>
      <c r="RA349" s="27"/>
      <c r="RB349" s="27"/>
      <c r="RC349" s="27"/>
      <c r="RD349" s="27"/>
      <c r="RE349" s="27"/>
      <c r="RF349" s="27"/>
      <c r="RG349" s="27"/>
      <c r="RH349" s="27"/>
      <c r="RI349" s="27"/>
      <c r="RJ349" s="27"/>
      <c r="RK349" s="27"/>
      <c r="RL349" s="27"/>
      <c r="RM349" s="27"/>
      <c r="RN349" s="27"/>
      <c r="RO349" s="27"/>
      <c r="RP349" s="27"/>
      <c r="RQ349" s="27"/>
      <c r="RR349" s="27"/>
      <c r="RS349" s="27"/>
      <c r="RT349" s="27"/>
      <c r="RU349" s="27"/>
      <c r="RV349" s="27"/>
      <c r="RW349" s="27"/>
      <c r="RX349" s="27"/>
      <c r="RY349" s="27"/>
      <c r="RZ349" s="27"/>
      <c r="SA349" s="27"/>
      <c r="SB349" s="27"/>
      <c r="SC349" s="27"/>
      <c r="SD349" s="27"/>
      <c r="SE349" s="27"/>
      <c r="SF349" s="27"/>
      <c r="SG349" s="27"/>
      <c r="SH349" s="27"/>
      <c r="SI349" s="27"/>
      <c r="SJ349" s="27"/>
      <c r="SK349" s="27"/>
      <c r="SL349" s="27"/>
      <c r="SM349" s="27"/>
      <c r="SN349" s="27"/>
      <c r="SO349" s="27"/>
      <c r="SP349" s="27"/>
      <c r="SQ349" s="27"/>
      <c r="SR349" s="27"/>
      <c r="SS349" s="27"/>
      <c r="ST349" s="27"/>
      <c r="SU349" s="27"/>
      <c r="SV349" s="27"/>
      <c r="SW349" s="27"/>
      <c r="SX349" s="27"/>
      <c r="SY349" s="27"/>
      <c r="SZ349" s="27"/>
      <c r="TA349" s="27"/>
      <c r="TB349" s="27"/>
      <c r="TC349" s="27"/>
      <c r="TD349" s="27"/>
      <c r="TE349" s="27"/>
      <c r="TF349" s="27"/>
      <c r="TG349" s="27"/>
      <c r="TH349" s="27"/>
      <c r="TI349" s="27"/>
      <c r="TJ349" s="27"/>
      <c r="TK349" s="27"/>
      <c r="TL349" s="27"/>
      <c r="TM349" s="27"/>
      <c r="TN349" s="27"/>
      <c r="TO349" s="27"/>
      <c r="TP349" s="27"/>
      <c r="TQ349" s="27"/>
      <c r="TR349" s="27"/>
      <c r="TS349" s="27"/>
      <c r="TT349" s="27"/>
      <c r="TU349" s="27"/>
      <c r="TV349" s="27"/>
      <c r="TW349" s="27"/>
      <c r="TX349" s="27"/>
      <c r="TY349" s="27"/>
      <c r="TZ349" s="27"/>
      <c r="UA349" s="27"/>
      <c r="UB349" s="27"/>
      <c r="UC349" s="27"/>
      <c r="UD349" s="27"/>
      <c r="UE349" s="27"/>
      <c r="UF349" s="27"/>
      <c r="UG349" s="27"/>
      <c r="UH349" s="27"/>
      <c r="UI349" s="27"/>
      <c r="UJ349" s="27"/>
      <c r="UK349" s="27"/>
      <c r="UL349" s="27"/>
      <c r="UM349" s="27"/>
      <c r="UN349" s="27"/>
      <c r="UO349" s="27"/>
      <c r="UP349" s="27"/>
      <c r="UQ349" s="27"/>
      <c r="UR349" s="27"/>
      <c r="US349" s="27"/>
      <c r="UT349" s="27"/>
      <c r="UU349" s="27"/>
      <c r="UV349" s="27"/>
      <c r="UW349" s="27"/>
      <c r="UX349" s="27"/>
      <c r="UY349" s="27"/>
      <c r="UZ349" s="27"/>
      <c r="VA349" s="27"/>
      <c r="VB349" s="27"/>
      <c r="VC349" s="27"/>
      <c r="VD349" s="27"/>
      <c r="VE349" s="27"/>
      <c r="VF349" s="27"/>
      <c r="VG349" s="27"/>
      <c r="VH349" s="27"/>
      <c r="VI349" s="27"/>
      <c r="VJ349" s="27"/>
      <c r="VK349" s="27"/>
      <c r="VL349" s="27"/>
      <c r="VM349" s="27"/>
      <c r="VN349" s="27"/>
      <c r="VO349" s="27"/>
      <c r="VP349" s="27"/>
      <c r="VQ349" s="27"/>
      <c r="VR349" s="27"/>
      <c r="VS349" s="27"/>
      <c r="VT349" s="27"/>
      <c r="VU349" s="27"/>
      <c r="VV349" s="27"/>
      <c r="VW349" s="27"/>
      <c r="VX349" s="27"/>
      <c r="VY349" s="27"/>
      <c r="VZ349" s="27"/>
      <c r="WA349" s="27"/>
      <c r="WB349" s="27"/>
      <c r="WC349" s="27"/>
      <c r="WD349" s="27"/>
      <c r="WE349" s="27"/>
      <c r="WF349" s="27"/>
      <c r="WG349" s="27"/>
      <c r="WH349" s="27"/>
      <c r="WI349" s="27"/>
      <c r="WJ349" s="27"/>
      <c r="WK349" s="27"/>
      <c r="WL349" s="27"/>
      <c r="WM349" s="27"/>
      <c r="WN349" s="27"/>
      <c r="WO349" s="27"/>
      <c r="WP349" s="27"/>
      <c r="WQ349" s="27"/>
      <c r="WR349" s="27"/>
      <c r="WS349" s="27"/>
      <c r="WT349" s="27"/>
      <c r="WU349" s="27"/>
      <c r="WV349" s="27"/>
      <c r="WW349" s="27"/>
      <c r="WX349" s="27"/>
      <c r="WY349" s="27"/>
      <c r="WZ349" s="27"/>
      <c r="XA349" s="27"/>
      <c r="XB349" s="27"/>
      <c r="XC349" s="27"/>
      <c r="XD349" s="27"/>
      <c r="XE349" s="27"/>
      <c r="XF349" s="27"/>
      <c r="XG349" s="27"/>
      <c r="XH349" s="27"/>
      <c r="XI349" s="27"/>
      <c r="XJ349" s="27"/>
      <c r="XK349" s="27"/>
      <c r="XL349" s="27"/>
      <c r="XM349" s="27"/>
      <c r="XN349" s="27"/>
      <c r="XO349" s="27"/>
      <c r="XP349" s="27"/>
      <c r="XQ349" s="27"/>
      <c r="XR349" s="27"/>
      <c r="XS349" s="27"/>
      <c r="XT349" s="27"/>
      <c r="XU349" s="27"/>
      <c r="XV349" s="27"/>
      <c r="XW349" s="27"/>
      <c r="XX349" s="27"/>
      <c r="XY349" s="27"/>
      <c r="XZ349" s="27"/>
      <c r="YA349" s="27"/>
      <c r="YB349" s="27"/>
      <c r="YC349" s="27"/>
      <c r="YD349" s="27"/>
      <c r="YE349" s="27"/>
      <c r="YF349" s="27"/>
      <c r="YG349" s="27"/>
      <c r="YH349" s="27"/>
      <c r="YI349" s="27"/>
      <c r="YJ349" s="27"/>
      <c r="YK349" s="27"/>
      <c r="YL349" s="27"/>
      <c r="YM349" s="27"/>
      <c r="YN349" s="27"/>
      <c r="YO349" s="27"/>
      <c r="YP349" s="27"/>
      <c r="YQ349" s="27"/>
      <c r="YR349" s="27"/>
      <c r="YS349" s="27"/>
      <c r="YT349" s="27"/>
      <c r="YU349" s="27"/>
      <c r="YV349" s="27"/>
      <c r="YW349" s="27"/>
      <c r="YX349" s="27"/>
      <c r="YY349" s="27"/>
      <c r="YZ349" s="27"/>
      <c r="ZA349" s="27"/>
      <c r="ZB349" s="27"/>
      <c r="ZC349" s="27"/>
      <c r="ZD349" s="27"/>
      <c r="ZE349" s="27"/>
      <c r="ZF349" s="27"/>
      <c r="ZG349" s="27"/>
      <c r="ZH349" s="27"/>
      <c r="ZI349" s="27"/>
      <c r="ZJ349" s="27"/>
      <c r="ZK349" s="27"/>
      <c r="ZL349" s="27"/>
      <c r="ZM349" s="27"/>
      <c r="ZN349" s="27"/>
      <c r="ZO349" s="27"/>
      <c r="ZP349" s="27"/>
      <c r="ZQ349" s="27"/>
      <c r="ZR349" s="27"/>
      <c r="ZS349" s="27"/>
      <c r="ZT349" s="27"/>
      <c r="ZU349" s="27"/>
      <c r="ZV349" s="27"/>
      <c r="ZW349" s="27"/>
      <c r="ZX349" s="27"/>
      <c r="ZY349" s="27"/>
      <c r="ZZ349" s="27"/>
      <c r="AAA349" s="27"/>
      <c r="AAB349" s="27"/>
      <c r="AAC349" s="27"/>
      <c r="AAD349" s="27"/>
      <c r="AAE349" s="27"/>
      <c r="AAF349" s="27"/>
      <c r="AAG349" s="27"/>
      <c r="AAH349" s="27"/>
      <c r="AAI349" s="27"/>
      <c r="AAJ349" s="27"/>
      <c r="AAK349" s="27"/>
      <c r="AAL349" s="27"/>
      <c r="AAM349" s="27"/>
      <c r="AAN349" s="27"/>
      <c r="AAO349" s="27"/>
      <c r="AAP349" s="27"/>
      <c r="AAQ349" s="27"/>
      <c r="AAR349" s="27"/>
      <c r="AAS349" s="27"/>
      <c r="AAT349" s="27"/>
      <c r="AAU349" s="27"/>
      <c r="AAV349" s="27"/>
      <c r="AAW349" s="27"/>
      <c r="AAX349" s="27"/>
      <c r="AAY349" s="27"/>
      <c r="AAZ349" s="27"/>
      <c r="ABA349" s="27"/>
      <c r="ABB349" s="27"/>
      <c r="ABC349" s="27"/>
      <c r="ABD349" s="27"/>
      <c r="ABE349" s="27"/>
      <c r="ABF349" s="27"/>
      <c r="ABG349" s="27"/>
      <c r="ABH349" s="27"/>
      <c r="ABI349" s="27"/>
      <c r="ABJ349" s="27"/>
      <c r="ABK349" s="27"/>
      <c r="ABL349" s="27"/>
      <c r="ABM349" s="27"/>
      <c r="ABN349" s="27"/>
      <c r="ABO349" s="27"/>
      <c r="ABP349" s="27"/>
      <c r="ABQ349" s="27"/>
      <c r="ABR349" s="27"/>
      <c r="ABS349" s="27"/>
      <c r="ABT349" s="27"/>
      <c r="ABU349" s="27"/>
      <c r="ABV349" s="27"/>
      <c r="ABW349" s="27"/>
      <c r="ABX349" s="27"/>
      <c r="ABY349" s="27"/>
      <c r="ABZ349" s="27"/>
      <c r="ACA349" s="27"/>
      <c r="ACB349" s="27"/>
      <c r="ACC349" s="27"/>
      <c r="ACD349" s="27"/>
      <c r="ACE349" s="27"/>
      <c r="ACF349" s="27"/>
      <c r="ACG349" s="27"/>
      <c r="ACH349" s="27"/>
      <c r="ACI349" s="27"/>
      <c r="ACJ349" s="27"/>
      <c r="ACK349" s="27"/>
      <c r="ACL349" s="27"/>
      <c r="ACM349" s="27"/>
      <c r="ACN349" s="27"/>
      <c r="ACO349" s="27"/>
      <c r="ACP349" s="27"/>
      <c r="ACQ349" s="27"/>
      <c r="ACR349" s="27"/>
      <c r="ACS349" s="27"/>
      <c r="ACT349" s="27"/>
      <c r="ACU349" s="27"/>
      <c r="ACV349" s="27"/>
      <c r="ACW349" s="27"/>
      <c r="ACX349" s="27"/>
      <c r="ACY349" s="27"/>
      <c r="ACZ349" s="27"/>
      <c r="ADA349" s="27"/>
      <c r="ADB349" s="27"/>
      <c r="ADC349" s="27"/>
      <c r="ADD349" s="27"/>
      <c r="ADE349" s="27"/>
      <c r="ADF349" s="27"/>
      <c r="ADG349" s="27"/>
      <c r="ADH349" s="27"/>
      <c r="ADI349" s="27"/>
      <c r="ADJ349" s="27"/>
      <c r="ADK349" s="27"/>
      <c r="ADL349" s="27"/>
      <c r="ADM349" s="27"/>
      <c r="ADN349" s="27"/>
      <c r="ADO349" s="27"/>
      <c r="ADP349" s="27"/>
      <c r="ADQ349" s="27"/>
      <c r="ADR349" s="27"/>
      <c r="ADS349" s="27"/>
      <c r="ADT349" s="27"/>
      <c r="ADU349" s="27"/>
      <c r="ADV349" s="27"/>
      <c r="ADW349" s="27"/>
      <c r="ADX349" s="27"/>
      <c r="ADY349" s="27"/>
      <c r="ADZ349" s="27"/>
      <c r="AEA349" s="27"/>
      <c r="AEB349" s="27"/>
      <c r="AEC349" s="27"/>
      <c r="AED349" s="27"/>
      <c r="AEE349" s="27"/>
      <c r="AEF349" s="27"/>
      <c r="AEG349" s="27"/>
      <c r="AEH349" s="27"/>
      <c r="AEI349" s="27"/>
      <c r="AEJ349" s="27"/>
      <c r="AEK349" s="27"/>
      <c r="AEL349" s="27"/>
      <c r="AEM349" s="27"/>
      <c r="AEN349" s="27"/>
      <c r="AEO349" s="27"/>
      <c r="AEP349" s="27"/>
      <c r="AEQ349" s="27"/>
      <c r="AER349" s="27"/>
      <c r="AES349" s="27"/>
      <c r="AET349" s="27"/>
      <c r="AEU349" s="27"/>
      <c r="AEV349" s="27"/>
      <c r="AEW349" s="27"/>
      <c r="AEX349" s="27"/>
      <c r="AEY349" s="27"/>
      <c r="AEZ349" s="27"/>
      <c r="AFA349" s="27"/>
      <c r="AFB349" s="27"/>
      <c r="AFC349" s="27"/>
      <c r="AFD349" s="27"/>
      <c r="AFE349" s="27"/>
      <c r="AFF349" s="27"/>
      <c r="AFG349" s="27"/>
      <c r="AFH349" s="27"/>
      <c r="AFI349" s="27"/>
      <c r="AFJ349" s="27"/>
      <c r="AFK349" s="27"/>
      <c r="AFL349" s="27"/>
      <c r="AFM349" s="27"/>
      <c r="AFN349" s="27"/>
      <c r="AFO349" s="27"/>
      <c r="AFP349" s="27"/>
      <c r="AFQ349" s="27"/>
      <c r="AFR349" s="27"/>
      <c r="AFS349" s="27"/>
      <c r="AFT349" s="27"/>
      <c r="AFU349" s="27"/>
      <c r="AFV349" s="27"/>
      <c r="AFW349" s="27"/>
      <c r="AFX349" s="27"/>
      <c r="AFY349" s="27"/>
      <c r="AFZ349" s="27"/>
      <c r="AGA349" s="27"/>
      <c r="AGB349" s="27"/>
      <c r="AGC349" s="27"/>
      <c r="AGD349" s="27"/>
      <c r="AGE349" s="27"/>
      <c r="AGF349" s="27"/>
      <c r="AGG349" s="27"/>
      <c r="AGH349" s="27"/>
      <c r="AGI349" s="27"/>
      <c r="AGJ349" s="27"/>
      <c r="AGK349" s="27"/>
      <c r="AGL349" s="27"/>
      <c r="AGM349" s="27"/>
      <c r="AGN349" s="27"/>
      <c r="AGO349" s="27"/>
      <c r="AGP349" s="27"/>
      <c r="AGQ349" s="27"/>
      <c r="AGR349" s="27"/>
      <c r="AGS349" s="27"/>
      <c r="AGT349" s="27"/>
      <c r="AGU349" s="27"/>
      <c r="AGV349" s="27"/>
      <c r="AGW349" s="27"/>
      <c r="AGX349" s="27"/>
      <c r="AGY349" s="27"/>
      <c r="AGZ349" s="27"/>
      <c r="AHA349" s="27"/>
      <c r="AHB349" s="27"/>
      <c r="AHC349" s="27"/>
      <c r="AHD349" s="27"/>
      <c r="AHE349" s="27"/>
      <c r="AHF349" s="27"/>
      <c r="AHG349" s="27"/>
      <c r="AHH349" s="27"/>
      <c r="AHI349" s="27"/>
      <c r="AHJ349" s="27"/>
      <c r="AHK349" s="27"/>
      <c r="AHL349" s="27"/>
      <c r="AHM349" s="27"/>
      <c r="AHN349" s="27"/>
      <c r="AHO349" s="27"/>
      <c r="AHP349" s="27"/>
      <c r="AHQ349" s="27"/>
      <c r="AHR349" s="27"/>
      <c r="AHS349" s="27"/>
      <c r="AHT349" s="27"/>
      <c r="AHU349" s="27"/>
      <c r="AHV349" s="27"/>
      <c r="AHW349" s="27"/>
      <c r="AHX349" s="27"/>
      <c r="AHY349" s="27"/>
      <c r="AHZ349" s="27"/>
      <c r="AIA349" s="27"/>
      <c r="AIB349" s="27"/>
      <c r="AIC349" s="27"/>
      <c r="AID349" s="27"/>
      <c r="AIE349" s="27"/>
      <c r="AIF349" s="27"/>
      <c r="AIG349" s="27"/>
      <c r="AIH349" s="27"/>
      <c r="AII349" s="27"/>
      <c r="AIJ349" s="27"/>
      <c r="AIK349" s="27"/>
      <c r="AIL349" s="27"/>
      <c r="AIM349" s="27"/>
      <c r="AIN349" s="27"/>
      <c r="AIO349" s="27"/>
      <c r="AIP349" s="27"/>
      <c r="AIQ349" s="27"/>
      <c r="AIR349" s="27"/>
      <c r="AIS349" s="27"/>
      <c r="AIT349" s="27"/>
      <c r="AIU349" s="27"/>
      <c r="AIV349" s="27"/>
      <c r="AIW349" s="27"/>
      <c r="AIX349" s="27"/>
      <c r="AIY349" s="27"/>
      <c r="AIZ349" s="27"/>
      <c r="AJA349" s="27"/>
      <c r="AJB349" s="27"/>
      <c r="AJC349" s="27"/>
      <c r="AJD349" s="27"/>
      <c r="AJE349" s="27"/>
      <c r="AJF349" s="27"/>
      <c r="AJG349" s="27"/>
      <c r="AJH349" s="27"/>
      <c r="AJI349" s="27"/>
      <c r="AJJ349" s="27"/>
      <c r="AJK349" s="27"/>
      <c r="AJL349" s="27"/>
      <c r="AJM349" s="27"/>
      <c r="AJN349" s="27"/>
      <c r="AJO349" s="27"/>
      <c r="AJP349" s="27"/>
      <c r="AJQ349" s="27"/>
      <c r="AJR349" s="27"/>
      <c r="AJS349" s="27"/>
      <c r="AJT349" s="27"/>
      <c r="AJU349" s="27"/>
      <c r="AJV349" s="27"/>
      <c r="AJW349" s="27"/>
      <c r="AJX349" s="27"/>
      <c r="AJY349" s="27"/>
      <c r="AJZ349" s="27"/>
      <c r="AKA349" s="27"/>
      <c r="AKB349" s="27"/>
      <c r="AKC349" s="27"/>
      <c r="AKD349" s="27"/>
      <c r="AKE349" s="27"/>
      <c r="AKF349" s="27"/>
      <c r="AKG349" s="27"/>
      <c r="AKH349" s="27"/>
      <c r="AKI349" s="27"/>
      <c r="AKJ349" s="27"/>
      <c r="AKK349" s="27"/>
      <c r="AKL349" s="27"/>
      <c r="AKM349" s="27"/>
      <c r="AKN349" s="27"/>
      <c r="AKO349" s="27"/>
      <c r="AKP349" s="27"/>
      <c r="AKQ349" s="27"/>
      <c r="AKR349" s="27"/>
      <c r="AKS349" s="27"/>
      <c r="AKT349" s="27"/>
      <c r="AKU349" s="27"/>
      <c r="AKV349" s="27"/>
      <c r="AKW349" s="27"/>
      <c r="AKX349" s="27"/>
      <c r="AKY349" s="27"/>
      <c r="AKZ349" s="27"/>
      <c r="ALA349" s="27"/>
      <c r="ALB349" s="27"/>
      <c r="ALC349" s="27"/>
      <c r="ALD349" s="27"/>
      <c r="ALE349" s="27"/>
      <c r="ALF349" s="27"/>
      <c r="ALG349" s="27"/>
      <c r="ALH349" s="27"/>
      <c r="ALI349" s="27"/>
      <c r="ALJ349" s="27"/>
      <c r="ALK349" s="27"/>
      <c r="ALL349" s="27"/>
      <c r="ALM349" s="27"/>
      <c r="ALN349" s="27"/>
      <c r="ALO349" s="27"/>
      <c r="ALP349" s="27"/>
      <c r="ALQ349" s="27"/>
      <c r="ALR349" s="27"/>
      <c r="ALS349" s="27"/>
      <c r="ALT349" s="27"/>
      <c r="ALU349" s="27"/>
      <c r="ALV349" s="27"/>
      <c r="ALW349" s="27"/>
      <c r="ALX349" s="27"/>
      <c r="ALY349" s="27"/>
      <c r="ALZ349" s="27"/>
      <c r="AMA349" s="27"/>
      <c r="AMB349" s="27"/>
      <c r="AMC349" s="27"/>
      <c r="AMD349" s="27"/>
      <c r="AME349" s="27"/>
      <c r="AMF349" s="27"/>
      <c r="AMG349" s="27"/>
      <c r="AMH349" s="27"/>
    </row>
    <row r="350" spans="1:1022" s="28" customFormat="1" x14ac:dyDescent="0.2">
      <c r="A350" s="108"/>
      <c r="B350" s="57">
        <v>76002</v>
      </c>
      <c r="C350" s="23" t="s">
        <v>329</v>
      </c>
      <c r="D350" s="24" t="s">
        <v>13</v>
      </c>
      <c r="E350" s="25">
        <v>53</v>
      </c>
      <c r="F350" s="42">
        <v>48.97</v>
      </c>
      <c r="G350" s="42">
        <f t="shared" si="10"/>
        <v>60.42</v>
      </c>
      <c r="H350" s="42">
        <f t="shared" si="11"/>
        <v>3202.26</v>
      </c>
      <c r="I350" s="26">
        <v>51.661500000000004</v>
      </c>
      <c r="J350" s="27"/>
      <c r="K350" s="43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  <c r="QN350" s="27"/>
      <c r="QO350" s="27"/>
      <c r="QP350" s="27"/>
      <c r="QQ350" s="27"/>
      <c r="QR350" s="27"/>
      <c r="QS350" s="27"/>
      <c r="QT350" s="27"/>
      <c r="QU350" s="27"/>
      <c r="QV350" s="27"/>
      <c r="QW350" s="27"/>
      <c r="QX350" s="27"/>
      <c r="QY350" s="27"/>
      <c r="QZ350" s="27"/>
      <c r="RA350" s="27"/>
      <c r="RB350" s="27"/>
      <c r="RC350" s="27"/>
      <c r="RD350" s="27"/>
      <c r="RE350" s="27"/>
      <c r="RF350" s="27"/>
      <c r="RG350" s="27"/>
      <c r="RH350" s="27"/>
      <c r="RI350" s="27"/>
      <c r="RJ350" s="27"/>
      <c r="RK350" s="27"/>
      <c r="RL350" s="27"/>
      <c r="RM350" s="27"/>
      <c r="RN350" s="27"/>
      <c r="RO350" s="27"/>
      <c r="RP350" s="27"/>
      <c r="RQ350" s="27"/>
      <c r="RR350" s="27"/>
      <c r="RS350" s="27"/>
      <c r="RT350" s="27"/>
      <c r="RU350" s="27"/>
      <c r="RV350" s="27"/>
      <c r="RW350" s="27"/>
      <c r="RX350" s="27"/>
      <c r="RY350" s="27"/>
      <c r="RZ350" s="27"/>
      <c r="SA350" s="27"/>
      <c r="SB350" s="27"/>
      <c r="SC350" s="27"/>
      <c r="SD350" s="27"/>
      <c r="SE350" s="27"/>
      <c r="SF350" s="27"/>
      <c r="SG350" s="27"/>
      <c r="SH350" s="27"/>
      <c r="SI350" s="27"/>
      <c r="SJ350" s="27"/>
      <c r="SK350" s="27"/>
      <c r="SL350" s="27"/>
      <c r="SM350" s="27"/>
      <c r="SN350" s="27"/>
      <c r="SO350" s="27"/>
      <c r="SP350" s="27"/>
      <c r="SQ350" s="27"/>
      <c r="SR350" s="27"/>
      <c r="SS350" s="27"/>
      <c r="ST350" s="27"/>
      <c r="SU350" s="27"/>
      <c r="SV350" s="27"/>
      <c r="SW350" s="27"/>
      <c r="SX350" s="27"/>
      <c r="SY350" s="27"/>
      <c r="SZ350" s="27"/>
      <c r="TA350" s="27"/>
      <c r="TB350" s="27"/>
      <c r="TC350" s="27"/>
      <c r="TD350" s="27"/>
      <c r="TE350" s="27"/>
      <c r="TF350" s="27"/>
      <c r="TG350" s="27"/>
      <c r="TH350" s="27"/>
      <c r="TI350" s="27"/>
      <c r="TJ350" s="27"/>
      <c r="TK350" s="27"/>
      <c r="TL350" s="27"/>
      <c r="TM350" s="27"/>
      <c r="TN350" s="27"/>
      <c r="TO350" s="27"/>
      <c r="TP350" s="27"/>
      <c r="TQ350" s="27"/>
      <c r="TR350" s="27"/>
      <c r="TS350" s="27"/>
      <c r="TT350" s="27"/>
      <c r="TU350" s="27"/>
      <c r="TV350" s="27"/>
      <c r="TW350" s="27"/>
      <c r="TX350" s="27"/>
      <c r="TY350" s="27"/>
      <c r="TZ350" s="27"/>
      <c r="UA350" s="27"/>
      <c r="UB350" s="27"/>
      <c r="UC350" s="27"/>
      <c r="UD350" s="27"/>
      <c r="UE350" s="27"/>
      <c r="UF350" s="27"/>
      <c r="UG350" s="27"/>
      <c r="UH350" s="27"/>
      <c r="UI350" s="27"/>
      <c r="UJ350" s="27"/>
      <c r="UK350" s="27"/>
      <c r="UL350" s="27"/>
      <c r="UM350" s="27"/>
      <c r="UN350" s="27"/>
      <c r="UO350" s="27"/>
      <c r="UP350" s="27"/>
      <c r="UQ350" s="27"/>
      <c r="UR350" s="27"/>
      <c r="US350" s="27"/>
      <c r="UT350" s="27"/>
      <c r="UU350" s="27"/>
      <c r="UV350" s="27"/>
      <c r="UW350" s="27"/>
      <c r="UX350" s="27"/>
      <c r="UY350" s="27"/>
      <c r="UZ350" s="27"/>
      <c r="VA350" s="27"/>
      <c r="VB350" s="27"/>
      <c r="VC350" s="27"/>
      <c r="VD350" s="27"/>
      <c r="VE350" s="27"/>
      <c r="VF350" s="27"/>
      <c r="VG350" s="27"/>
      <c r="VH350" s="27"/>
      <c r="VI350" s="27"/>
      <c r="VJ350" s="27"/>
      <c r="VK350" s="27"/>
      <c r="VL350" s="27"/>
      <c r="VM350" s="27"/>
      <c r="VN350" s="27"/>
      <c r="VO350" s="27"/>
      <c r="VP350" s="27"/>
      <c r="VQ350" s="27"/>
      <c r="VR350" s="27"/>
      <c r="VS350" s="27"/>
      <c r="VT350" s="27"/>
      <c r="VU350" s="27"/>
      <c r="VV350" s="27"/>
      <c r="VW350" s="27"/>
      <c r="VX350" s="27"/>
      <c r="VY350" s="27"/>
      <c r="VZ350" s="27"/>
      <c r="WA350" s="27"/>
      <c r="WB350" s="27"/>
      <c r="WC350" s="27"/>
      <c r="WD350" s="27"/>
      <c r="WE350" s="27"/>
      <c r="WF350" s="27"/>
      <c r="WG350" s="27"/>
      <c r="WH350" s="27"/>
      <c r="WI350" s="27"/>
      <c r="WJ350" s="27"/>
      <c r="WK350" s="27"/>
      <c r="WL350" s="27"/>
      <c r="WM350" s="27"/>
      <c r="WN350" s="27"/>
      <c r="WO350" s="27"/>
      <c r="WP350" s="27"/>
      <c r="WQ350" s="27"/>
      <c r="WR350" s="27"/>
      <c r="WS350" s="27"/>
      <c r="WT350" s="27"/>
      <c r="WU350" s="27"/>
      <c r="WV350" s="27"/>
      <c r="WW350" s="27"/>
      <c r="WX350" s="27"/>
      <c r="WY350" s="27"/>
      <c r="WZ350" s="27"/>
      <c r="XA350" s="27"/>
      <c r="XB350" s="27"/>
      <c r="XC350" s="27"/>
      <c r="XD350" s="27"/>
      <c r="XE350" s="27"/>
      <c r="XF350" s="27"/>
      <c r="XG350" s="27"/>
      <c r="XH350" s="27"/>
      <c r="XI350" s="27"/>
      <c r="XJ350" s="27"/>
      <c r="XK350" s="27"/>
      <c r="XL350" s="27"/>
      <c r="XM350" s="27"/>
      <c r="XN350" s="27"/>
      <c r="XO350" s="27"/>
      <c r="XP350" s="27"/>
      <c r="XQ350" s="27"/>
      <c r="XR350" s="27"/>
      <c r="XS350" s="27"/>
      <c r="XT350" s="27"/>
      <c r="XU350" s="27"/>
      <c r="XV350" s="27"/>
      <c r="XW350" s="27"/>
      <c r="XX350" s="27"/>
      <c r="XY350" s="27"/>
      <c r="XZ350" s="27"/>
      <c r="YA350" s="27"/>
      <c r="YB350" s="27"/>
      <c r="YC350" s="27"/>
      <c r="YD350" s="27"/>
      <c r="YE350" s="27"/>
      <c r="YF350" s="27"/>
      <c r="YG350" s="27"/>
      <c r="YH350" s="27"/>
      <c r="YI350" s="27"/>
      <c r="YJ350" s="27"/>
      <c r="YK350" s="27"/>
      <c r="YL350" s="27"/>
      <c r="YM350" s="27"/>
      <c r="YN350" s="27"/>
      <c r="YO350" s="27"/>
      <c r="YP350" s="27"/>
      <c r="YQ350" s="27"/>
      <c r="YR350" s="27"/>
      <c r="YS350" s="27"/>
      <c r="YT350" s="27"/>
      <c r="YU350" s="27"/>
      <c r="YV350" s="27"/>
      <c r="YW350" s="27"/>
      <c r="YX350" s="27"/>
      <c r="YY350" s="27"/>
      <c r="YZ350" s="27"/>
      <c r="ZA350" s="27"/>
      <c r="ZB350" s="27"/>
      <c r="ZC350" s="27"/>
      <c r="ZD350" s="27"/>
      <c r="ZE350" s="27"/>
      <c r="ZF350" s="27"/>
      <c r="ZG350" s="27"/>
      <c r="ZH350" s="27"/>
      <c r="ZI350" s="27"/>
      <c r="ZJ350" s="27"/>
      <c r="ZK350" s="27"/>
      <c r="ZL350" s="27"/>
      <c r="ZM350" s="27"/>
      <c r="ZN350" s="27"/>
      <c r="ZO350" s="27"/>
      <c r="ZP350" s="27"/>
      <c r="ZQ350" s="27"/>
      <c r="ZR350" s="27"/>
      <c r="ZS350" s="27"/>
      <c r="ZT350" s="27"/>
      <c r="ZU350" s="27"/>
      <c r="ZV350" s="27"/>
      <c r="ZW350" s="27"/>
      <c r="ZX350" s="27"/>
      <c r="ZY350" s="27"/>
      <c r="ZZ350" s="27"/>
      <c r="AAA350" s="27"/>
      <c r="AAB350" s="27"/>
      <c r="AAC350" s="27"/>
      <c r="AAD350" s="27"/>
      <c r="AAE350" s="27"/>
      <c r="AAF350" s="27"/>
      <c r="AAG350" s="27"/>
      <c r="AAH350" s="27"/>
      <c r="AAI350" s="27"/>
      <c r="AAJ350" s="27"/>
      <c r="AAK350" s="27"/>
      <c r="AAL350" s="27"/>
      <c r="AAM350" s="27"/>
      <c r="AAN350" s="27"/>
      <c r="AAO350" s="27"/>
      <c r="AAP350" s="27"/>
      <c r="AAQ350" s="27"/>
      <c r="AAR350" s="27"/>
      <c r="AAS350" s="27"/>
      <c r="AAT350" s="27"/>
      <c r="AAU350" s="27"/>
      <c r="AAV350" s="27"/>
      <c r="AAW350" s="27"/>
      <c r="AAX350" s="27"/>
      <c r="AAY350" s="27"/>
      <c r="AAZ350" s="27"/>
      <c r="ABA350" s="27"/>
      <c r="ABB350" s="27"/>
      <c r="ABC350" s="27"/>
      <c r="ABD350" s="27"/>
      <c r="ABE350" s="27"/>
      <c r="ABF350" s="27"/>
      <c r="ABG350" s="27"/>
      <c r="ABH350" s="27"/>
      <c r="ABI350" s="27"/>
      <c r="ABJ350" s="27"/>
      <c r="ABK350" s="27"/>
      <c r="ABL350" s="27"/>
      <c r="ABM350" s="27"/>
      <c r="ABN350" s="27"/>
      <c r="ABO350" s="27"/>
      <c r="ABP350" s="27"/>
      <c r="ABQ350" s="27"/>
      <c r="ABR350" s="27"/>
      <c r="ABS350" s="27"/>
      <c r="ABT350" s="27"/>
      <c r="ABU350" s="27"/>
      <c r="ABV350" s="27"/>
      <c r="ABW350" s="27"/>
      <c r="ABX350" s="27"/>
      <c r="ABY350" s="27"/>
      <c r="ABZ350" s="27"/>
      <c r="ACA350" s="27"/>
      <c r="ACB350" s="27"/>
      <c r="ACC350" s="27"/>
      <c r="ACD350" s="27"/>
      <c r="ACE350" s="27"/>
      <c r="ACF350" s="27"/>
      <c r="ACG350" s="27"/>
      <c r="ACH350" s="27"/>
      <c r="ACI350" s="27"/>
      <c r="ACJ350" s="27"/>
      <c r="ACK350" s="27"/>
      <c r="ACL350" s="27"/>
      <c r="ACM350" s="27"/>
      <c r="ACN350" s="27"/>
      <c r="ACO350" s="27"/>
      <c r="ACP350" s="27"/>
      <c r="ACQ350" s="27"/>
      <c r="ACR350" s="27"/>
      <c r="ACS350" s="27"/>
      <c r="ACT350" s="27"/>
      <c r="ACU350" s="27"/>
      <c r="ACV350" s="27"/>
      <c r="ACW350" s="27"/>
      <c r="ACX350" s="27"/>
      <c r="ACY350" s="27"/>
      <c r="ACZ350" s="27"/>
      <c r="ADA350" s="27"/>
      <c r="ADB350" s="27"/>
      <c r="ADC350" s="27"/>
      <c r="ADD350" s="27"/>
      <c r="ADE350" s="27"/>
      <c r="ADF350" s="27"/>
      <c r="ADG350" s="27"/>
      <c r="ADH350" s="27"/>
      <c r="ADI350" s="27"/>
      <c r="ADJ350" s="27"/>
      <c r="ADK350" s="27"/>
      <c r="ADL350" s="27"/>
      <c r="ADM350" s="27"/>
      <c r="ADN350" s="27"/>
      <c r="ADO350" s="27"/>
      <c r="ADP350" s="27"/>
      <c r="ADQ350" s="27"/>
      <c r="ADR350" s="27"/>
      <c r="ADS350" s="27"/>
      <c r="ADT350" s="27"/>
      <c r="ADU350" s="27"/>
      <c r="ADV350" s="27"/>
      <c r="ADW350" s="27"/>
      <c r="ADX350" s="27"/>
      <c r="ADY350" s="27"/>
      <c r="ADZ350" s="27"/>
      <c r="AEA350" s="27"/>
      <c r="AEB350" s="27"/>
      <c r="AEC350" s="27"/>
      <c r="AED350" s="27"/>
      <c r="AEE350" s="27"/>
      <c r="AEF350" s="27"/>
      <c r="AEG350" s="27"/>
      <c r="AEH350" s="27"/>
      <c r="AEI350" s="27"/>
      <c r="AEJ350" s="27"/>
      <c r="AEK350" s="27"/>
      <c r="AEL350" s="27"/>
      <c r="AEM350" s="27"/>
      <c r="AEN350" s="27"/>
      <c r="AEO350" s="27"/>
      <c r="AEP350" s="27"/>
      <c r="AEQ350" s="27"/>
      <c r="AER350" s="27"/>
      <c r="AES350" s="27"/>
      <c r="AET350" s="27"/>
      <c r="AEU350" s="27"/>
      <c r="AEV350" s="27"/>
      <c r="AEW350" s="27"/>
      <c r="AEX350" s="27"/>
      <c r="AEY350" s="27"/>
      <c r="AEZ350" s="27"/>
      <c r="AFA350" s="27"/>
      <c r="AFB350" s="27"/>
      <c r="AFC350" s="27"/>
      <c r="AFD350" s="27"/>
      <c r="AFE350" s="27"/>
      <c r="AFF350" s="27"/>
      <c r="AFG350" s="27"/>
      <c r="AFH350" s="27"/>
      <c r="AFI350" s="27"/>
      <c r="AFJ350" s="27"/>
      <c r="AFK350" s="27"/>
      <c r="AFL350" s="27"/>
      <c r="AFM350" s="27"/>
      <c r="AFN350" s="27"/>
      <c r="AFO350" s="27"/>
      <c r="AFP350" s="27"/>
      <c r="AFQ350" s="27"/>
      <c r="AFR350" s="27"/>
      <c r="AFS350" s="27"/>
      <c r="AFT350" s="27"/>
      <c r="AFU350" s="27"/>
      <c r="AFV350" s="27"/>
      <c r="AFW350" s="27"/>
      <c r="AFX350" s="27"/>
      <c r="AFY350" s="27"/>
      <c r="AFZ350" s="27"/>
      <c r="AGA350" s="27"/>
      <c r="AGB350" s="27"/>
      <c r="AGC350" s="27"/>
      <c r="AGD350" s="27"/>
      <c r="AGE350" s="27"/>
      <c r="AGF350" s="27"/>
      <c r="AGG350" s="27"/>
      <c r="AGH350" s="27"/>
      <c r="AGI350" s="27"/>
      <c r="AGJ350" s="27"/>
      <c r="AGK350" s="27"/>
      <c r="AGL350" s="27"/>
      <c r="AGM350" s="27"/>
      <c r="AGN350" s="27"/>
      <c r="AGO350" s="27"/>
      <c r="AGP350" s="27"/>
      <c r="AGQ350" s="27"/>
      <c r="AGR350" s="27"/>
      <c r="AGS350" s="27"/>
      <c r="AGT350" s="27"/>
      <c r="AGU350" s="27"/>
      <c r="AGV350" s="27"/>
      <c r="AGW350" s="27"/>
      <c r="AGX350" s="27"/>
      <c r="AGY350" s="27"/>
      <c r="AGZ350" s="27"/>
      <c r="AHA350" s="27"/>
      <c r="AHB350" s="27"/>
      <c r="AHC350" s="27"/>
      <c r="AHD350" s="27"/>
      <c r="AHE350" s="27"/>
      <c r="AHF350" s="27"/>
      <c r="AHG350" s="27"/>
      <c r="AHH350" s="27"/>
      <c r="AHI350" s="27"/>
      <c r="AHJ350" s="27"/>
      <c r="AHK350" s="27"/>
      <c r="AHL350" s="27"/>
      <c r="AHM350" s="27"/>
      <c r="AHN350" s="27"/>
      <c r="AHO350" s="27"/>
      <c r="AHP350" s="27"/>
      <c r="AHQ350" s="27"/>
      <c r="AHR350" s="27"/>
      <c r="AHS350" s="27"/>
      <c r="AHT350" s="27"/>
      <c r="AHU350" s="27"/>
      <c r="AHV350" s="27"/>
      <c r="AHW350" s="27"/>
      <c r="AHX350" s="27"/>
      <c r="AHY350" s="27"/>
      <c r="AHZ350" s="27"/>
      <c r="AIA350" s="27"/>
      <c r="AIB350" s="27"/>
      <c r="AIC350" s="27"/>
      <c r="AID350" s="27"/>
      <c r="AIE350" s="27"/>
      <c r="AIF350" s="27"/>
      <c r="AIG350" s="27"/>
      <c r="AIH350" s="27"/>
      <c r="AII350" s="27"/>
      <c r="AIJ350" s="27"/>
      <c r="AIK350" s="27"/>
      <c r="AIL350" s="27"/>
      <c r="AIM350" s="27"/>
      <c r="AIN350" s="27"/>
      <c r="AIO350" s="27"/>
      <c r="AIP350" s="27"/>
      <c r="AIQ350" s="27"/>
      <c r="AIR350" s="27"/>
      <c r="AIS350" s="27"/>
      <c r="AIT350" s="27"/>
      <c r="AIU350" s="27"/>
      <c r="AIV350" s="27"/>
      <c r="AIW350" s="27"/>
      <c r="AIX350" s="27"/>
      <c r="AIY350" s="27"/>
      <c r="AIZ350" s="27"/>
      <c r="AJA350" s="27"/>
      <c r="AJB350" s="27"/>
      <c r="AJC350" s="27"/>
      <c r="AJD350" s="27"/>
      <c r="AJE350" s="27"/>
      <c r="AJF350" s="27"/>
      <c r="AJG350" s="27"/>
      <c r="AJH350" s="27"/>
      <c r="AJI350" s="27"/>
      <c r="AJJ350" s="27"/>
      <c r="AJK350" s="27"/>
      <c r="AJL350" s="27"/>
      <c r="AJM350" s="27"/>
      <c r="AJN350" s="27"/>
      <c r="AJO350" s="27"/>
      <c r="AJP350" s="27"/>
      <c r="AJQ350" s="27"/>
      <c r="AJR350" s="27"/>
      <c r="AJS350" s="27"/>
      <c r="AJT350" s="27"/>
      <c r="AJU350" s="27"/>
      <c r="AJV350" s="27"/>
      <c r="AJW350" s="27"/>
      <c r="AJX350" s="27"/>
      <c r="AJY350" s="27"/>
      <c r="AJZ350" s="27"/>
      <c r="AKA350" s="27"/>
      <c r="AKB350" s="27"/>
      <c r="AKC350" s="27"/>
      <c r="AKD350" s="27"/>
      <c r="AKE350" s="27"/>
      <c r="AKF350" s="27"/>
      <c r="AKG350" s="27"/>
      <c r="AKH350" s="27"/>
      <c r="AKI350" s="27"/>
      <c r="AKJ350" s="27"/>
      <c r="AKK350" s="27"/>
      <c r="AKL350" s="27"/>
      <c r="AKM350" s="27"/>
      <c r="AKN350" s="27"/>
      <c r="AKO350" s="27"/>
      <c r="AKP350" s="27"/>
      <c r="AKQ350" s="27"/>
      <c r="AKR350" s="27"/>
      <c r="AKS350" s="27"/>
      <c r="AKT350" s="27"/>
      <c r="AKU350" s="27"/>
      <c r="AKV350" s="27"/>
      <c r="AKW350" s="27"/>
      <c r="AKX350" s="27"/>
      <c r="AKY350" s="27"/>
      <c r="AKZ350" s="27"/>
      <c r="ALA350" s="27"/>
      <c r="ALB350" s="27"/>
      <c r="ALC350" s="27"/>
      <c r="ALD350" s="27"/>
      <c r="ALE350" s="27"/>
      <c r="ALF350" s="27"/>
      <c r="ALG350" s="27"/>
      <c r="ALH350" s="27"/>
      <c r="ALI350" s="27"/>
      <c r="ALJ350" s="27"/>
      <c r="ALK350" s="27"/>
      <c r="ALL350" s="27"/>
      <c r="ALM350" s="27"/>
      <c r="ALN350" s="27"/>
      <c r="ALO350" s="27"/>
      <c r="ALP350" s="27"/>
      <c r="ALQ350" s="27"/>
      <c r="ALR350" s="27"/>
      <c r="ALS350" s="27"/>
      <c r="ALT350" s="27"/>
      <c r="ALU350" s="27"/>
      <c r="ALV350" s="27"/>
      <c r="ALW350" s="27"/>
      <c r="ALX350" s="27"/>
      <c r="ALY350" s="27"/>
      <c r="ALZ350" s="27"/>
      <c r="AMA350" s="27"/>
      <c r="AMB350" s="27"/>
      <c r="AMC350" s="27"/>
      <c r="AMD350" s="27"/>
      <c r="AME350" s="27"/>
      <c r="AMF350" s="27"/>
      <c r="AMG350" s="27"/>
      <c r="AMH350" s="27"/>
    </row>
    <row r="351" spans="1:1022" s="28" customFormat="1" x14ac:dyDescent="0.2">
      <c r="A351" s="108"/>
      <c r="B351" s="57">
        <v>76008</v>
      </c>
      <c r="C351" s="23" t="s">
        <v>330</v>
      </c>
      <c r="D351" s="24" t="s">
        <v>32</v>
      </c>
      <c r="E351" s="25">
        <v>210</v>
      </c>
      <c r="F351" s="42">
        <v>1.57</v>
      </c>
      <c r="G351" s="42">
        <f t="shared" si="10"/>
        <v>1.94</v>
      </c>
      <c r="H351" s="42">
        <f t="shared" si="11"/>
        <v>407.4</v>
      </c>
      <c r="I351" s="26">
        <v>1.679125</v>
      </c>
      <c r="J351" s="27"/>
      <c r="K351" s="43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  <c r="QN351" s="27"/>
      <c r="QO351" s="27"/>
      <c r="QP351" s="27"/>
      <c r="QQ351" s="27"/>
      <c r="QR351" s="27"/>
      <c r="QS351" s="27"/>
      <c r="QT351" s="27"/>
      <c r="QU351" s="27"/>
      <c r="QV351" s="27"/>
      <c r="QW351" s="27"/>
      <c r="QX351" s="27"/>
      <c r="QY351" s="27"/>
      <c r="QZ351" s="27"/>
      <c r="RA351" s="27"/>
      <c r="RB351" s="27"/>
      <c r="RC351" s="27"/>
      <c r="RD351" s="27"/>
      <c r="RE351" s="27"/>
      <c r="RF351" s="27"/>
      <c r="RG351" s="27"/>
      <c r="RH351" s="27"/>
      <c r="RI351" s="27"/>
      <c r="RJ351" s="27"/>
      <c r="RK351" s="27"/>
      <c r="RL351" s="27"/>
      <c r="RM351" s="27"/>
      <c r="RN351" s="27"/>
      <c r="RO351" s="27"/>
      <c r="RP351" s="27"/>
      <c r="RQ351" s="27"/>
      <c r="RR351" s="27"/>
      <c r="RS351" s="27"/>
      <c r="RT351" s="27"/>
      <c r="RU351" s="27"/>
      <c r="RV351" s="27"/>
      <c r="RW351" s="27"/>
      <c r="RX351" s="27"/>
      <c r="RY351" s="27"/>
      <c r="RZ351" s="27"/>
      <c r="SA351" s="27"/>
      <c r="SB351" s="27"/>
      <c r="SC351" s="27"/>
      <c r="SD351" s="27"/>
      <c r="SE351" s="27"/>
      <c r="SF351" s="27"/>
      <c r="SG351" s="27"/>
      <c r="SH351" s="27"/>
      <c r="SI351" s="27"/>
      <c r="SJ351" s="27"/>
      <c r="SK351" s="27"/>
      <c r="SL351" s="27"/>
      <c r="SM351" s="27"/>
      <c r="SN351" s="27"/>
      <c r="SO351" s="27"/>
      <c r="SP351" s="27"/>
      <c r="SQ351" s="27"/>
      <c r="SR351" s="27"/>
      <c r="SS351" s="27"/>
      <c r="ST351" s="27"/>
      <c r="SU351" s="27"/>
      <c r="SV351" s="27"/>
      <c r="SW351" s="27"/>
      <c r="SX351" s="27"/>
      <c r="SY351" s="27"/>
      <c r="SZ351" s="27"/>
      <c r="TA351" s="27"/>
      <c r="TB351" s="27"/>
      <c r="TC351" s="27"/>
      <c r="TD351" s="27"/>
      <c r="TE351" s="27"/>
      <c r="TF351" s="27"/>
      <c r="TG351" s="27"/>
      <c r="TH351" s="27"/>
      <c r="TI351" s="27"/>
      <c r="TJ351" s="27"/>
      <c r="TK351" s="27"/>
      <c r="TL351" s="27"/>
      <c r="TM351" s="27"/>
      <c r="TN351" s="27"/>
      <c r="TO351" s="27"/>
      <c r="TP351" s="27"/>
      <c r="TQ351" s="27"/>
      <c r="TR351" s="27"/>
      <c r="TS351" s="27"/>
      <c r="TT351" s="27"/>
      <c r="TU351" s="27"/>
      <c r="TV351" s="27"/>
      <c r="TW351" s="27"/>
      <c r="TX351" s="27"/>
      <c r="TY351" s="27"/>
      <c r="TZ351" s="27"/>
      <c r="UA351" s="27"/>
      <c r="UB351" s="27"/>
      <c r="UC351" s="27"/>
      <c r="UD351" s="27"/>
      <c r="UE351" s="27"/>
      <c r="UF351" s="27"/>
      <c r="UG351" s="27"/>
      <c r="UH351" s="27"/>
      <c r="UI351" s="27"/>
      <c r="UJ351" s="27"/>
      <c r="UK351" s="27"/>
      <c r="UL351" s="27"/>
      <c r="UM351" s="27"/>
      <c r="UN351" s="27"/>
      <c r="UO351" s="27"/>
      <c r="UP351" s="27"/>
      <c r="UQ351" s="27"/>
      <c r="UR351" s="27"/>
      <c r="US351" s="27"/>
      <c r="UT351" s="27"/>
      <c r="UU351" s="27"/>
      <c r="UV351" s="27"/>
      <c r="UW351" s="27"/>
      <c r="UX351" s="27"/>
      <c r="UY351" s="27"/>
      <c r="UZ351" s="27"/>
      <c r="VA351" s="27"/>
      <c r="VB351" s="27"/>
      <c r="VC351" s="27"/>
      <c r="VD351" s="27"/>
      <c r="VE351" s="27"/>
      <c r="VF351" s="27"/>
      <c r="VG351" s="27"/>
      <c r="VH351" s="27"/>
      <c r="VI351" s="27"/>
      <c r="VJ351" s="27"/>
      <c r="VK351" s="27"/>
      <c r="VL351" s="27"/>
      <c r="VM351" s="27"/>
      <c r="VN351" s="27"/>
      <c r="VO351" s="27"/>
      <c r="VP351" s="27"/>
      <c r="VQ351" s="27"/>
      <c r="VR351" s="27"/>
      <c r="VS351" s="27"/>
      <c r="VT351" s="27"/>
      <c r="VU351" s="27"/>
      <c r="VV351" s="27"/>
      <c r="VW351" s="27"/>
      <c r="VX351" s="27"/>
      <c r="VY351" s="27"/>
      <c r="VZ351" s="27"/>
      <c r="WA351" s="27"/>
      <c r="WB351" s="27"/>
      <c r="WC351" s="27"/>
      <c r="WD351" s="27"/>
      <c r="WE351" s="27"/>
      <c r="WF351" s="27"/>
      <c r="WG351" s="27"/>
      <c r="WH351" s="27"/>
      <c r="WI351" s="27"/>
      <c r="WJ351" s="27"/>
      <c r="WK351" s="27"/>
      <c r="WL351" s="27"/>
      <c r="WM351" s="27"/>
      <c r="WN351" s="27"/>
      <c r="WO351" s="27"/>
      <c r="WP351" s="27"/>
      <c r="WQ351" s="27"/>
      <c r="WR351" s="27"/>
      <c r="WS351" s="27"/>
      <c r="WT351" s="27"/>
      <c r="WU351" s="27"/>
      <c r="WV351" s="27"/>
      <c r="WW351" s="27"/>
      <c r="WX351" s="27"/>
      <c r="WY351" s="27"/>
      <c r="WZ351" s="27"/>
      <c r="XA351" s="27"/>
      <c r="XB351" s="27"/>
      <c r="XC351" s="27"/>
      <c r="XD351" s="27"/>
      <c r="XE351" s="27"/>
      <c r="XF351" s="27"/>
      <c r="XG351" s="27"/>
      <c r="XH351" s="27"/>
      <c r="XI351" s="27"/>
      <c r="XJ351" s="27"/>
      <c r="XK351" s="27"/>
      <c r="XL351" s="27"/>
      <c r="XM351" s="27"/>
      <c r="XN351" s="27"/>
      <c r="XO351" s="27"/>
      <c r="XP351" s="27"/>
      <c r="XQ351" s="27"/>
      <c r="XR351" s="27"/>
      <c r="XS351" s="27"/>
      <c r="XT351" s="27"/>
      <c r="XU351" s="27"/>
      <c r="XV351" s="27"/>
      <c r="XW351" s="27"/>
      <c r="XX351" s="27"/>
      <c r="XY351" s="27"/>
      <c r="XZ351" s="27"/>
      <c r="YA351" s="27"/>
      <c r="YB351" s="27"/>
      <c r="YC351" s="27"/>
      <c r="YD351" s="27"/>
      <c r="YE351" s="27"/>
      <c r="YF351" s="27"/>
      <c r="YG351" s="27"/>
      <c r="YH351" s="27"/>
      <c r="YI351" s="27"/>
      <c r="YJ351" s="27"/>
      <c r="YK351" s="27"/>
      <c r="YL351" s="27"/>
      <c r="YM351" s="27"/>
      <c r="YN351" s="27"/>
      <c r="YO351" s="27"/>
      <c r="YP351" s="27"/>
      <c r="YQ351" s="27"/>
      <c r="YR351" s="27"/>
      <c r="YS351" s="27"/>
      <c r="YT351" s="27"/>
      <c r="YU351" s="27"/>
      <c r="YV351" s="27"/>
      <c r="YW351" s="27"/>
      <c r="YX351" s="27"/>
      <c r="YY351" s="27"/>
      <c r="YZ351" s="27"/>
      <c r="ZA351" s="27"/>
      <c r="ZB351" s="27"/>
      <c r="ZC351" s="27"/>
      <c r="ZD351" s="27"/>
      <c r="ZE351" s="27"/>
      <c r="ZF351" s="27"/>
      <c r="ZG351" s="27"/>
      <c r="ZH351" s="27"/>
      <c r="ZI351" s="27"/>
      <c r="ZJ351" s="27"/>
      <c r="ZK351" s="27"/>
      <c r="ZL351" s="27"/>
      <c r="ZM351" s="27"/>
      <c r="ZN351" s="27"/>
      <c r="ZO351" s="27"/>
      <c r="ZP351" s="27"/>
      <c r="ZQ351" s="27"/>
      <c r="ZR351" s="27"/>
      <c r="ZS351" s="27"/>
      <c r="ZT351" s="27"/>
      <c r="ZU351" s="27"/>
      <c r="ZV351" s="27"/>
      <c r="ZW351" s="27"/>
      <c r="ZX351" s="27"/>
      <c r="ZY351" s="27"/>
      <c r="ZZ351" s="27"/>
      <c r="AAA351" s="27"/>
      <c r="AAB351" s="27"/>
      <c r="AAC351" s="27"/>
      <c r="AAD351" s="27"/>
      <c r="AAE351" s="27"/>
      <c r="AAF351" s="27"/>
      <c r="AAG351" s="27"/>
      <c r="AAH351" s="27"/>
      <c r="AAI351" s="27"/>
      <c r="AAJ351" s="27"/>
      <c r="AAK351" s="27"/>
      <c r="AAL351" s="27"/>
      <c r="AAM351" s="27"/>
      <c r="AAN351" s="27"/>
      <c r="AAO351" s="27"/>
      <c r="AAP351" s="27"/>
      <c r="AAQ351" s="27"/>
      <c r="AAR351" s="27"/>
      <c r="AAS351" s="27"/>
      <c r="AAT351" s="27"/>
      <c r="AAU351" s="27"/>
      <c r="AAV351" s="27"/>
      <c r="AAW351" s="27"/>
      <c r="AAX351" s="27"/>
      <c r="AAY351" s="27"/>
      <c r="AAZ351" s="27"/>
      <c r="ABA351" s="27"/>
      <c r="ABB351" s="27"/>
      <c r="ABC351" s="27"/>
      <c r="ABD351" s="27"/>
      <c r="ABE351" s="27"/>
      <c r="ABF351" s="27"/>
      <c r="ABG351" s="27"/>
      <c r="ABH351" s="27"/>
      <c r="ABI351" s="27"/>
      <c r="ABJ351" s="27"/>
      <c r="ABK351" s="27"/>
      <c r="ABL351" s="27"/>
      <c r="ABM351" s="27"/>
      <c r="ABN351" s="27"/>
      <c r="ABO351" s="27"/>
      <c r="ABP351" s="27"/>
      <c r="ABQ351" s="27"/>
      <c r="ABR351" s="27"/>
      <c r="ABS351" s="27"/>
      <c r="ABT351" s="27"/>
      <c r="ABU351" s="27"/>
      <c r="ABV351" s="27"/>
      <c r="ABW351" s="27"/>
      <c r="ABX351" s="27"/>
      <c r="ABY351" s="27"/>
      <c r="ABZ351" s="27"/>
      <c r="ACA351" s="27"/>
      <c r="ACB351" s="27"/>
      <c r="ACC351" s="27"/>
      <c r="ACD351" s="27"/>
      <c r="ACE351" s="27"/>
      <c r="ACF351" s="27"/>
      <c r="ACG351" s="27"/>
      <c r="ACH351" s="27"/>
      <c r="ACI351" s="27"/>
      <c r="ACJ351" s="27"/>
      <c r="ACK351" s="27"/>
      <c r="ACL351" s="27"/>
      <c r="ACM351" s="27"/>
      <c r="ACN351" s="27"/>
      <c r="ACO351" s="27"/>
      <c r="ACP351" s="27"/>
      <c r="ACQ351" s="27"/>
      <c r="ACR351" s="27"/>
      <c r="ACS351" s="27"/>
      <c r="ACT351" s="27"/>
      <c r="ACU351" s="27"/>
      <c r="ACV351" s="27"/>
      <c r="ACW351" s="27"/>
      <c r="ACX351" s="27"/>
      <c r="ACY351" s="27"/>
      <c r="ACZ351" s="27"/>
      <c r="ADA351" s="27"/>
      <c r="ADB351" s="27"/>
      <c r="ADC351" s="27"/>
      <c r="ADD351" s="27"/>
      <c r="ADE351" s="27"/>
      <c r="ADF351" s="27"/>
      <c r="ADG351" s="27"/>
      <c r="ADH351" s="27"/>
      <c r="ADI351" s="27"/>
      <c r="ADJ351" s="27"/>
      <c r="ADK351" s="27"/>
      <c r="ADL351" s="27"/>
      <c r="ADM351" s="27"/>
      <c r="ADN351" s="27"/>
      <c r="ADO351" s="27"/>
      <c r="ADP351" s="27"/>
      <c r="ADQ351" s="27"/>
      <c r="ADR351" s="27"/>
      <c r="ADS351" s="27"/>
      <c r="ADT351" s="27"/>
      <c r="ADU351" s="27"/>
      <c r="ADV351" s="27"/>
      <c r="ADW351" s="27"/>
      <c r="ADX351" s="27"/>
      <c r="ADY351" s="27"/>
      <c r="ADZ351" s="27"/>
      <c r="AEA351" s="27"/>
      <c r="AEB351" s="27"/>
      <c r="AEC351" s="27"/>
      <c r="AED351" s="27"/>
      <c r="AEE351" s="27"/>
      <c r="AEF351" s="27"/>
      <c r="AEG351" s="27"/>
      <c r="AEH351" s="27"/>
      <c r="AEI351" s="27"/>
      <c r="AEJ351" s="27"/>
      <c r="AEK351" s="27"/>
      <c r="AEL351" s="27"/>
      <c r="AEM351" s="27"/>
      <c r="AEN351" s="27"/>
      <c r="AEO351" s="27"/>
      <c r="AEP351" s="27"/>
      <c r="AEQ351" s="27"/>
      <c r="AER351" s="27"/>
      <c r="AES351" s="27"/>
      <c r="AET351" s="27"/>
      <c r="AEU351" s="27"/>
      <c r="AEV351" s="27"/>
      <c r="AEW351" s="27"/>
      <c r="AEX351" s="27"/>
      <c r="AEY351" s="27"/>
      <c r="AEZ351" s="27"/>
      <c r="AFA351" s="27"/>
      <c r="AFB351" s="27"/>
      <c r="AFC351" s="27"/>
      <c r="AFD351" s="27"/>
      <c r="AFE351" s="27"/>
      <c r="AFF351" s="27"/>
      <c r="AFG351" s="27"/>
      <c r="AFH351" s="27"/>
      <c r="AFI351" s="27"/>
      <c r="AFJ351" s="27"/>
      <c r="AFK351" s="27"/>
      <c r="AFL351" s="27"/>
      <c r="AFM351" s="27"/>
      <c r="AFN351" s="27"/>
      <c r="AFO351" s="27"/>
      <c r="AFP351" s="27"/>
      <c r="AFQ351" s="27"/>
      <c r="AFR351" s="27"/>
      <c r="AFS351" s="27"/>
      <c r="AFT351" s="27"/>
      <c r="AFU351" s="27"/>
      <c r="AFV351" s="27"/>
      <c r="AFW351" s="27"/>
      <c r="AFX351" s="27"/>
      <c r="AFY351" s="27"/>
      <c r="AFZ351" s="27"/>
      <c r="AGA351" s="27"/>
      <c r="AGB351" s="27"/>
      <c r="AGC351" s="27"/>
      <c r="AGD351" s="27"/>
      <c r="AGE351" s="27"/>
      <c r="AGF351" s="27"/>
      <c r="AGG351" s="27"/>
      <c r="AGH351" s="27"/>
      <c r="AGI351" s="27"/>
      <c r="AGJ351" s="27"/>
      <c r="AGK351" s="27"/>
      <c r="AGL351" s="27"/>
      <c r="AGM351" s="27"/>
      <c r="AGN351" s="27"/>
      <c r="AGO351" s="27"/>
      <c r="AGP351" s="27"/>
      <c r="AGQ351" s="27"/>
      <c r="AGR351" s="27"/>
      <c r="AGS351" s="27"/>
      <c r="AGT351" s="27"/>
      <c r="AGU351" s="27"/>
      <c r="AGV351" s="27"/>
      <c r="AGW351" s="27"/>
      <c r="AGX351" s="27"/>
      <c r="AGY351" s="27"/>
      <c r="AGZ351" s="27"/>
      <c r="AHA351" s="27"/>
      <c r="AHB351" s="27"/>
      <c r="AHC351" s="27"/>
      <c r="AHD351" s="27"/>
      <c r="AHE351" s="27"/>
      <c r="AHF351" s="27"/>
      <c r="AHG351" s="27"/>
      <c r="AHH351" s="27"/>
      <c r="AHI351" s="27"/>
      <c r="AHJ351" s="27"/>
      <c r="AHK351" s="27"/>
      <c r="AHL351" s="27"/>
      <c r="AHM351" s="27"/>
      <c r="AHN351" s="27"/>
      <c r="AHO351" s="27"/>
      <c r="AHP351" s="27"/>
      <c r="AHQ351" s="27"/>
      <c r="AHR351" s="27"/>
      <c r="AHS351" s="27"/>
      <c r="AHT351" s="27"/>
      <c r="AHU351" s="27"/>
      <c r="AHV351" s="27"/>
      <c r="AHW351" s="27"/>
      <c r="AHX351" s="27"/>
      <c r="AHY351" s="27"/>
      <c r="AHZ351" s="27"/>
      <c r="AIA351" s="27"/>
      <c r="AIB351" s="27"/>
      <c r="AIC351" s="27"/>
      <c r="AID351" s="27"/>
      <c r="AIE351" s="27"/>
      <c r="AIF351" s="27"/>
      <c r="AIG351" s="27"/>
      <c r="AIH351" s="27"/>
      <c r="AII351" s="27"/>
      <c r="AIJ351" s="27"/>
      <c r="AIK351" s="27"/>
      <c r="AIL351" s="27"/>
      <c r="AIM351" s="27"/>
      <c r="AIN351" s="27"/>
      <c r="AIO351" s="27"/>
      <c r="AIP351" s="27"/>
      <c r="AIQ351" s="27"/>
      <c r="AIR351" s="27"/>
      <c r="AIS351" s="27"/>
      <c r="AIT351" s="27"/>
      <c r="AIU351" s="27"/>
      <c r="AIV351" s="27"/>
      <c r="AIW351" s="27"/>
      <c r="AIX351" s="27"/>
      <c r="AIY351" s="27"/>
      <c r="AIZ351" s="27"/>
      <c r="AJA351" s="27"/>
      <c r="AJB351" s="27"/>
      <c r="AJC351" s="27"/>
      <c r="AJD351" s="27"/>
      <c r="AJE351" s="27"/>
      <c r="AJF351" s="27"/>
      <c r="AJG351" s="27"/>
      <c r="AJH351" s="27"/>
      <c r="AJI351" s="27"/>
      <c r="AJJ351" s="27"/>
      <c r="AJK351" s="27"/>
      <c r="AJL351" s="27"/>
      <c r="AJM351" s="27"/>
      <c r="AJN351" s="27"/>
      <c r="AJO351" s="27"/>
      <c r="AJP351" s="27"/>
      <c r="AJQ351" s="27"/>
      <c r="AJR351" s="27"/>
      <c r="AJS351" s="27"/>
      <c r="AJT351" s="27"/>
      <c r="AJU351" s="27"/>
      <c r="AJV351" s="27"/>
      <c r="AJW351" s="27"/>
      <c r="AJX351" s="27"/>
      <c r="AJY351" s="27"/>
      <c r="AJZ351" s="27"/>
      <c r="AKA351" s="27"/>
      <c r="AKB351" s="27"/>
      <c r="AKC351" s="27"/>
      <c r="AKD351" s="27"/>
      <c r="AKE351" s="27"/>
      <c r="AKF351" s="27"/>
      <c r="AKG351" s="27"/>
      <c r="AKH351" s="27"/>
      <c r="AKI351" s="27"/>
      <c r="AKJ351" s="27"/>
      <c r="AKK351" s="27"/>
      <c r="AKL351" s="27"/>
      <c r="AKM351" s="27"/>
      <c r="AKN351" s="27"/>
      <c r="AKO351" s="27"/>
      <c r="AKP351" s="27"/>
      <c r="AKQ351" s="27"/>
      <c r="AKR351" s="27"/>
      <c r="AKS351" s="27"/>
      <c r="AKT351" s="27"/>
      <c r="AKU351" s="27"/>
      <c r="AKV351" s="27"/>
      <c r="AKW351" s="27"/>
      <c r="AKX351" s="27"/>
      <c r="AKY351" s="27"/>
      <c r="AKZ351" s="27"/>
      <c r="ALA351" s="27"/>
      <c r="ALB351" s="27"/>
      <c r="ALC351" s="27"/>
      <c r="ALD351" s="27"/>
      <c r="ALE351" s="27"/>
      <c r="ALF351" s="27"/>
      <c r="ALG351" s="27"/>
      <c r="ALH351" s="27"/>
      <c r="ALI351" s="27"/>
      <c r="ALJ351" s="27"/>
      <c r="ALK351" s="27"/>
      <c r="ALL351" s="27"/>
      <c r="ALM351" s="27"/>
      <c r="ALN351" s="27"/>
      <c r="ALO351" s="27"/>
      <c r="ALP351" s="27"/>
      <c r="ALQ351" s="27"/>
      <c r="ALR351" s="27"/>
      <c r="ALS351" s="27"/>
      <c r="ALT351" s="27"/>
      <c r="ALU351" s="27"/>
      <c r="ALV351" s="27"/>
      <c r="ALW351" s="27"/>
      <c r="ALX351" s="27"/>
      <c r="ALY351" s="27"/>
      <c r="ALZ351" s="27"/>
      <c r="AMA351" s="27"/>
      <c r="AMB351" s="27"/>
      <c r="AMC351" s="27"/>
      <c r="AMD351" s="27"/>
      <c r="AME351" s="27"/>
      <c r="AMF351" s="27"/>
      <c r="AMG351" s="27"/>
      <c r="AMH351" s="27"/>
    </row>
    <row r="352" spans="1:1022" s="28" customFormat="1" x14ac:dyDescent="0.2">
      <c r="A352" s="108"/>
      <c r="B352" s="57">
        <v>76010</v>
      </c>
      <c r="C352" s="23" t="s">
        <v>331</v>
      </c>
      <c r="D352" s="24" t="s">
        <v>13</v>
      </c>
      <c r="E352" s="25">
        <v>4</v>
      </c>
      <c r="F352" s="42">
        <v>48.97</v>
      </c>
      <c r="G352" s="42">
        <f t="shared" si="10"/>
        <v>60.42</v>
      </c>
      <c r="H352" s="42">
        <f t="shared" si="11"/>
        <v>241.68</v>
      </c>
      <c r="I352" s="26">
        <v>51.661500000000004</v>
      </c>
      <c r="J352" s="27"/>
      <c r="K352" s="43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  <c r="QN352" s="27"/>
      <c r="QO352" s="27"/>
      <c r="QP352" s="27"/>
      <c r="QQ352" s="27"/>
      <c r="QR352" s="27"/>
      <c r="QS352" s="27"/>
      <c r="QT352" s="27"/>
      <c r="QU352" s="27"/>
      <c r="QV352" s="27"/>
      <c r="QW352" s="27"/>
      <c r="QX352" s="27"/>
      <c r="QY352" s="27"/>
      <c r="QZ352" s="27"/>
      <c r="RA352" s="27"/>
      <c r="RB352" s="27"/>
      <c r="RC352" s="27"/>
      <c r="RD352" s="27"/>
      <c r="RE352" s="27"/>
      <c r="RF352" s="27"/>
      <c r="RG352" s="27"/>
      <c r="RH352" s="27"/>
      <c r="RI352" s="27"/>
      <c r="RJ352" s="27"/>
      <c r="RK352" s="27"/>
      <c r="RL352" s="27"/>
      <c r="RM352" s="27"/>
      <c r="RN352" s="27"/>
      <c r="RO352" s="27"/>
      <c r="RP352" s="27"/>
      <c r="RQ352" s="27"/>
      <c r="RR352" s="27"/>
      <c r="RS352" s="27"/>
      <c r="RT352" s="27"/>
      <c r="RU352" s="27"/>
      <c r="RV352" s="27"/>
      <c r="RW352" s="27"/>
      <c r="RX352" s="27"/>
      <c r="RY352" s="27"/>
      <c r="RZ352" s="27"/>
      <c r="SA352" s="27"/>
      <c r="SB352" s="27"/>
      <c r="SC352" s="27"/>
      <c r="SD352" s="27"/>
      <c r="SE352" s="27"/>
      <c r="SF352" s="27"/>
      <c r="SG352" s="27"/>
      <c r="SH352" s="27"/>
      <c r="SI352" s="27"/>
      <c r="SJ352" s="27"/>
      <c r="SK352" s="27"/>
      <c r="SL352" s="27"/>
      <c r="SM352" s="27"/>
      <c r="SN352" s="27"/>
      <c r="SO352" s="27"/>
      <c r="SP352" s="27"/>
      <c r="SQ352" s="27"/>
      <c r="SR352" s="27"/>
      <c r="SS352" s="27"/>
      <c r="ST352" s="27"/>
      <c r="SU352" s="27"/>
      <c r="SV352" s="27"/>
      <c r="SW352" s="27"/>
      <c r="SX352" s="27"/>
      <c r="SY352" s="27"/>
      <c r="SZ352" s="27"/>
      <c r="TA352" s="27"/>
      <c r="TB352" s="27"/>
      <c r="TC352" s="27"/>
      <c r="TD352" s="27"/>
      <c r="TE352" s="27"/>
      <c r="TF352" s="27"/>
      <c r="TG352" s="27"/>
      <c r="TH352" s="27"/>
      <c r="TI352" s="27"/>
      <c r="TJ352" s="27"/>
      <c r="TK352" s="27"/>
      <c r="TL352" s="27"/>
      <c r="TM352" s="27"/>
      <c r="TN352" s="27"/>
      <c r="TO352" s="27"/>
      <c r="TP352" s="27"/>
      <c r="TQ352" s="27"/>
      <c r="TR352" s="27"/>
      <c r="TS352" s="27"/>
      <c r="TT352" s="27"/>
      <c r="TU352" s="27"/>
      <c r="TV352" s="27"/>
      <c r="TW352" s="27"/>
      <c r="TX352" s="27"/>
      <c r="TY352" s="27"/>
      <c r="TZ352" s="27"/>
      <c r="UA352" s="27"/>
      <c r="UB352" s="27"/>
      <c r="UC352" s="27"/>
      <c r="UD352" s="27"/>
      <c r="UE352" s="27"/>
      <c r="UF352" s="27"/>
      <c r="UG352" s="27"/>
      <c r="UH352" s="27"/>
      <c r="UI352" s="27"/>
      <c r="UJ352" s="27"/>
      <c r="UK352" s="27"/>
      <c r="UL352" s="27"/>
      <c r="UM352" s="27"/>
      <c r="UN352" s="27"/>
      <c r="UO352" s="27"/>
      <c r="UP352" s="27"/>
      <c r="UQ352" s="27"/>
      <c r="UR352" s="27"/>
      <c r="US352" s="27"/>
      <c r="UT352" s="27"/>
      <c r="UU352" s="27"/>
      <c r="UV352" s="27"/>
      <c r="UW352" s="27"/>
      <c r="UX352" s="27"/>
      <c r="UY352" s="27"/>
      <c r="UZ352" s="27"/>
      <c r="VA352" s="27"/>
      <c r="VB352" s="27"/>
      <c r="VC352" s="27"/>
      <c r="VD352" s="27"/>
      <c r="VE352" s="27"/>
      <c r="VF352" s="27"/>
      <c r="VG352" s="27"/>
      <c r="VH352" s="27"/>
      <c r="VI352" s="27"/>
      <c r="VJ352" s="27"/>
      <c r="VK352" s="27"/>
      <c r="VL352" s="27"/>
      <c r="VM352" s="27"/>
      <c r="VN352" s="27"/>
      <c r="VO352" s="27"/>
      <c r="VP352" s="27"/>
      <c r="VQ352" s="27"/>
      <c r="VR352" s="27"/>
      <c r="VS352" s="27"/>
      <c r="VT352" s="27"/>
      <c r="VU352" s="27"/>
      <c r="VV352" s="27"/>
      <c r="VW352" s="27"/>
      <c r="VX352" s="27"/>
      <c r="VY352" s="27"/>
      <c r="VZ352" s="27"/>
      <c r="WA352" s="27"/>
      <c r="WB352" s="27"/>
      <c r="WC352" s="27"/>
      <c r="WD352" s="27"/>
      <c r="WE352" s="27"/>
      <c r="WF352" s="27"/>
      <c r="WG352" s="27"/>
      <c r="WH352" s="27"/>
      <c r="WI352" s="27"/>
      <c r="WJ352" s="27"/>
      <c r="WK352" s="27"/>
      <c r="WL352" s="27"/>
      <c r="WM352" s="27"/>
      <c r="WN352" s="27"/>
      <c r="WO352" s="27"/>
      <c r="WP352" s="27"/>
      <c r="WQ352" s="27"/>
      <c r="WR352" s="27"/>
      <c r="WS352" s="27"/>
      <c r="WT352" s="27"/>
      <c r="WU352" s="27"/>
      <c r="WV352" s="27"/>
      <c r="WW352" s="27"/>
      <c r="WX352" s="27"/>
      <c r="WY352" s="27"/>
      <c r="WZ352" s="27"/>
      <c r="XA352" s="27"/>
      <c r="XB352" s="27"/>
      <c r="XC352" s="27"/>
      <c r="XD352" s="27"/>
      <c r="XE352" s="27"/>
      <c r="XF352" s="27"/>
      <c r="XG352" s="27"/>
      <c r="XH352" s="27"/>
      <c r="XI352" s="27"/>
      <c r="XJ352" s="27"/>
      <c r="XK352" s="27"/>
      <c r="XL352" s="27"/>
      <c r="XM352" s="27"/>
      <c r="XN352" s="27"/>
      <c r="XO352" s="27"/>
      <c r="XP352" s="27"/>
      <c r="XQ352" s="27"/>
      <c r="XR352" s="27"/>
      <c r="XS352" s="27"/>
      <c r="XT352" s="27"/>
      <c r="XU352" s="27"/>
      <c r="XV352" s="27"/>
      <c r="XW352" s="27"/>
      <c r="XX352" s="27"/>
      <c r="XY352" s="27"/>
      <c r="XZ352" s="27"/>
      <c r="YA352" s="27"/>
      <c r="YB352" s="27"/>
      <c r="YC352" s="27"/>
      <c r="YD352" s="27"/>
      <c r="YE352" s="27"/>
      <c r="YF352" s="27"/>
      <c r="YG352" s="27"/>
      <c r="YH352" s="27"/>
      <c r="YI352" s="27"/>
      <c r="YJ352" s="27"/>
      <c r="YK352" s="27"/>
      <c r="YL352" s="27"/>
      <c r="YM352" s="27"/>
      <c r="YN352" s="27"/>
      <c r="YO352" s="27"/>
      <c r="YP352" s="27"/>
      <c r="YQ352" s="27"/>
      <c r="YR352" s="27"/>
      <c r="YS352" s="27"/>
      <c r="YT352" s="27"/>
      <c r="YU352" s="27"/>
      <c r="YV352" s="27"/>
      <c r="YW352" s="27"/>
      <c r="YX352" s="27"/>
      <c r="YY352" s="27"/>
      <c r="YZ352" s="27"/>
      <c r="ZA352" s="27"/>
      <c r="ZB352" s="27"/>
      <c r="ZC352" s="27"/>
      <c r="ZD352" s="27"/>
      <c r="ZE352" s="27"/>
      <c r="ZF352" s="27"/>
      <c r="ZG352" s="27"/>
      <c r="ZH352" s="27"/>
      <c r="ZI352" s="27"/>
      <c r="ZJ352" s="27"/>
      <c r="ZK352" s="27"/>
      <c r="ZL352" s="27"/>
      <c r="ZM352" s="27"/>
      <c r="ZN352" s="27"/>
      <c r="ZO352" s="27"/>
      <c r="ZP352" s="27"/>
      <c r="ZQ352" s="27"/>
      <c r="ZR352" s="27"/>
      <c r="ZS352" s="27"/>
      <c r="ZT352" s="27"/>
      <c r="ZU352" s="27"/>
      <c r="ZV352" s="27"/>
      <c r="ZW352" s="27"/>
      <c r="ZX352" s="27"/>
      <c r="ZY352" s="27"/>
      <c r="ZZ352" s="27"/>
      <c r="AAA352" s="27"/>
      <c r="AAB352" s="27"/>
      <c r="AAC352" s="27"/>
      <c r="AAD352" s="27"/>
      <c r="AAE352" s="27"/>
      <c r="AAF352" s="27"/>
      <c r="AAG352" s="27"/>
      <c r="AAH352" s="27"/>
      <c r="AAI352" s="27"/>
      <c r="AAJ352" s="27"/>
      <c r="AAK352" s="27"/>
      <c r="AAL352" s="27"/>
      <c r="AAM352" s="27"/>
      <c r="AAN352" s="27"/>
      <c r="AAO352" s="27"/>
      <c r="AAP352" s="27"/>
      <c r="AAQ352" s="27"/>
      <c r="AAR352" s="27"/>
      <c r="AAS352" s="27"/>
      <c r="AAT352" s="27"/>
      <c r="AAU352" s="27"/>
      <c r="AAV352" s="27"/>
      <c r="AAW352" s="27"/>
      <c r="AAX352" s="27"/>
      <c r="AAY352" s="27"/>
      <c r="AAZ352" s="27"/>
      <c r="ABA352" s="27"/>
      <c r="ABB352" s="27"/>
      <c r="ABC352" s="27"/>
      <c r="ABD352" s="27"/>
      <c r="ABE352" s="27"/>
      <c r="ABF352" s="27"/>
      <c r="ABG352" s="27"/>
      <c r="ABH352" s="27"/>
      <c r="ABI352" s="27"/>
      <c r="ABJ352" s="27"/>
      <c r="ABK352" s="27"/>
      <c r="ABL352" s="27"/>
      <c r="ABM352" s="27"/>
      <c r="ABN352" s="27"/>
      <c r="ABO352" s="27"/>
      <c r="ABP352" s="27"/>
      <c r="ABQ352" s="27"/>
      <c r="ABR352" s="27"/>
      <c r="ABS352" s="27"/>
      <c r="ABT352" s="27"/>
      <c r="ABU352" s="27"/>
      <c r="ABV352" s="27"/>
      <c r="ABW352" s="27"/>
      <c r="ABX352" s="27"/>
      <c r="ABY352" s="27"/>
      <c r="ABZ352" s="27"/>
      <c r="ACA352" s="27"/>
      <c r="ACB352" s="27"/>
      <c r="ACC352" s="27"/>
      <c r="ACD352" s="27"/>
      <c r="ACE352" s="27"/>
      <c r="ACF352" s="27"/>
      <c r="ACG352" s="27"/>
      <c r="ACH352" s="27"/>
      <c r="ACI352" s="27"/>
      <c r="ACJ352" s="27"/>
      <c r="ACK352" s="27"/>
      <c r="ACL352" s="27"/>
      <c r="ACM352" s="27"/>
      <c r="ACN352" s="27"/>
      <c r="ACO352" s="27"/>
      <c r="ACP352" s="27"/>
      <c r="ACQ352" s="27"/>
      <c r="ACR352" s="27"/>
      <c r="ACS352" s="27"/>
      <c r="ACT352" s="27"/>
      <c r="ACU352" s="27"/>
      <c r="ACV352" s="27"/>
      <c r="ACW352" s="27"/>
      <c r="ACX352" s="27"/>
      <c r="ACY352" s="27"/>
      <c r="ACZ352" s="27"/>
      <c r="ADA352" s="27"/>
      <c r="ADB352" s="27"/>
      <c r="ADC352" s="27"/>
      <c r="ADD352" s="27"/>
      <c r="ADE352" s="27"/>
      <c r="ADF352" s="27"/>
      <c r="ADG352" s="27"/>
      <c r="ADH352" s="27"/>
      <c r="ADI352" s="27"/>
      <c r="ADJ352" s="27"/>
      <c r="ADK352" s="27"/>
      <c r="ADL352" s="27"/>
      <c r="ADM352" s="27"/>
      <c r="ADN352" s="27"/>
      <c r="ADO352" s="27"/>
      <c r="ADP352" s="27"/>
      <c r="ADQ352" s="27"/>
      <c r="ADR352" s="27"/>
      <c r="ADS352" s="27"/>
      <c r="ADT352" s="27"/>
      <c r="ADU352" s="27"/>
      <c r="ADV352" s="27"/>
      <c r="ADW352" s="27"/>
      <c r="ADX352" s="27"/>
      <c r="ADY352" s="27"/>
      <c r="ADZ352" s="27"/>
      <c r="AEA352" s="27"/>
      <c r="AEB352" s="27"/>
      <c r="AEC352" s="27"/>
      <c r="AED352" s="27"/>
      <c r="AEE352" s="27"/>
      <c r="AEF352" s="27"/>
      <c r="AEG352" s="27"/>
      <c r="AEH352" s="27"/>
      <c r="AEI352" s="27"/>
      <c r="AEJ352" s="27"/>
      <c r="AEK352" s="27"/>
      <c r="AEL352" s="27"/>
      <c r="AEM352" s="27"/>
      <c r="AEN352" s="27"/>
      <c r="AEO352" s="27"/>
      <c r="AEP352" s="27"/>
      <c r="AEQ352" s="27"/>
      <c r="AER352" s="27"/>
      <c r="AES352" s="27"/>
      <c r="AET352" s="27"/>
      <c r="AEU352" s="27"/>
      <c r="AEV352" s="27"/>
      <c r="AEW352" s="27"/>
      <c r="AEX352" s="27"/>
      <c r="AEY352" s="27"/>
      <c r="AEZ352" s="27"/>
      <c r="AFA352" s="27"/>
      <c r="AFB352" s="27"/>
      <c r="AFC352" s="27"/>
      <c r="AFD352" s="27"/>
      <c r="AFE352" s="27"/>
      <c r="AFF352" s="27"/>
      <c r="AFG352" s="27"/>
      <c r="AFH352" s="27"/>
      <c r="AFI352" s="27"/>
      <c r="AFJ352" s="27"/>
      <c r="AFK352" s="27"/>
      <c r="AFL352" s="27"/>
      <c r="AFM352" s="27"/>
      <c r="AFN352" s="27"/>
      <c r="AFO352" s="27"/>
      <c r="AFP352" s="27"/>
      <c r="AFQ352" s="27"/>
      <c r="AFR352" s="27"/>
      <c r="AFS352" s="27"/>
      <c r="AFT352" s="27"/>
      <c r="AFU352" s="27"/>
      <c r="AFV352" s="27"/>
      <c r="AFW352" s="27"/>
      <c r="AFX352" s="27"/>
      <c r="AFY352" s="27"/>
      <c r="AFZ352" s="27"/>
      <c r="AGA352" s="27"/>
      <c r="AGB352" s="27"/>
      <c r="AGC352" s="27"/>
      <c r="AGD352" s="27"/>
      <c r="AGE352" s="27"/>
      <c r="AGF352" s="27"/>
      <c r="AGG352" s="27"/>
      <c r="AGH352" s="27"/>
      <c r="AGI352" s="27"/>
      <c r="AGJ352" s="27"/>
      <c r="AGK352" s="27"/>
      <c r="AGL352" s="27"/>
      <c r="AGM352" s="27"/>
      <c r="AGN352" s="27"/>
      <c r="AGO352" s="27"/>
      <c r="AGP352" s="27"/>
      <c r="AGQ352" s="27"/>
      <c r="AGR352" s="27"/>
      <c r="AGS352" s="27"/>
      <c r="AGT352" s="27"/>
      <c r="AGU352" s="27"/>
      <c r="AGV352" s="27"/>
      <c r="AGW352" s="27"/>
      <c r="AGX352" s="27"/>
      <c r="AGY352" s="27"/>
      <c r="AGZ352" s="27"/>
      <c r="AHA352" s="27"/>
      <c r="AHB352" s="27"/>
      <c r="AHC352" s="27"/>
      <c r="AHD352" s="27"/>
      <c r="AHE352" s="27"/>
      <c r="AHF352" s="27"/>
      <c r="AHG352" s="27"/>
      <c r="AHH352" s="27"/>
      <c r="AHI352" s="27"/>
      <c r="AHJ352" s="27"/>
      <c r="AHK352" s="27"/>
      <c r="AHL352" s="27"/>
      <c r="AHM352" s="27"/>
      <c r="AHN352" s="27"/>
      <c r="AHO352" s="27"/>
      <c r="AHP352" s="27"/>
      <c r="AHQ352" s="27"/>
      <c r="AHR352" s="27"/>
      <c r="AHS352" s="27"/>
      <c r="AHT352" s="27"/>
      <c r="AHU352" s="27"/>
      <c r="AHV352" s="27"/>
      <c r="AHW352" s="27"/>
      <c r="AHX352" s="27"/>
      <c r="AHY352" s="27"/>
      <c r="AHZ352" s="27"/>
      <c r="AIA352" s="27"/>
      <c r="AIB352" s="27"/>
      <c r="AIC352" s="27"/>
      <c r="AID352" s="27"/>
      <c r="AIE352" s="27"/>
      <c r="AIF352" s="27"/>
      <c r="AIG352" s="27"/>
      <c r="AIH352" s="27"/>
      <c r="AII352" s="27"/>
      <c r="AIJ352" s="27"/>
      <c r="AIK352" s="27"/>
      <c r="AIL352" s="27"/>
      <c r="AIM352" s="27"/>
      <c r="AIN352" s="27"/>
      <c r="AIO352" s="27"/>
      <c r="AIP352" s="27"/>
      <c r="AIQ352" s="27"/>
      <c r="AIR352" s="27"/>
      <c r="AIS352" s="27"/>
      <c r="AIT352" s="27"/>
      <c r="AIU352" s="27"/>
      <c r="AIV352" s="27"/>
      <c r="AIW352" s="27"/>
      <c r="AIX352" s="27"/>
      <c r="AIY352" s="27"/>
      <c r="AIZ352" s="27"/>
      <c r="AJA352" s="27"/>
      <c r="AJB352" s="27"/>
      <c r="AJC352" s="27"/>
      <c r="AJD352" s="27"/>
      <c r="AJE352" s="27"/>
      <c r="AJF352" s="27"/>
      <c r="AJG352" s="27"/>
      <c r="AJH352" s="27"/>
      <c r="AJI352" s="27"/>
      <c r="AJJ352" s="27"/>
      <c r="AJK352" s="27"/>
      <c r="AJL352" s="27"/>
      <c r="AJM352" s="27"/>
      <c r="AJN352" s="27"/>
      <c r="AJO352" s="27"/>
      <c r="AJP352" s="27"/>
      <c r="AJQ352" s="27"/>
      <c r="AJR352" s="27"/>
      <c r="AJS352" s="27"/>
      <c r="AJT352" s="27"/>
      <c r="AJU352" s="27"/>
      <c r="AJV352" s="27"/>
      <c r="AJW352" s="27"/>
      <c r="AJX352" s="27"/>
      <c r="AJY352" s="27"/>
      <c r="AJZ352" s="27"/>
      <c r="AKA352" s="27"/>
      <c r="AKB352" s="27"/>
      <c r="AKC352" s="27"/>
      <c r="AKD352" s="27"/>
      <c r="AKE352" s="27"/>
      <c r="AKF352" s="27"/>
      <c r="AKG352" s="27"/>
      <c r="AKH352" s="27"/>
      <c r="AKI352" s="27"/>
      <c r="AKJ352" s="27"/>
      <c r="AKK352" s="27"/>
      <c r="AKL352" s="27"/>
      <c r="AKM352" s="27"/>
      <c r="AKN352" s="27"/>
      <c r="AKO352" s="27"/>
      <c r="AKP352" s="27"/>
      <c r="AKQ352" s="27"/>
      <c r="AKR352" s="27"/>
      <c r="AKS352" s="27"/>
      <c r="AKT352" s="27"/>
      <c r="AKU352" s="27"/>
      <c r="AKV352" s="27"/>
      <c r="AKW352" s="27"/>
      <c r="AKX352" s="27"/>
      <c r="AKY352" s="27"/>
      <c r="AKZ352" s="27"/>
      <c r="ALA352" s="27"/>
      <c r="ALB352" s="27"/>
      <c r="ALC352" s="27"/>
      <c r="ALD352" s="27"/>
      <c r="ALE352" s="27"/>
      <c r="ALF352" s="27"/>
      <c r="ALG352" s="27"/>
      <c r="ALH352" s="27"/>
      <c r="ALI352" s="27"/>
      <c r="ALJ352" s="27"/>
      <c r="ALK352" s="27"/>
      <c r="ALL352" s="27"/>
      <c r="ALM352" s="27"/>
      <c r="ALN352" s="27"/>
      <c r="ALO352" s="27"/>
      <c r="ALP352" s="27"/>
      <c r="ALQ352" s="27"/>
      <c r="ALR352" s="27"/>
      <c r="ALS352" s="27"/>
      <c r="ALT352" s="27"/>
      <c r="ALU352" s="27"/>
      <c r="ALV352" s="27"/>
      <c r="ALW352" s="27"/>
      <c r="ALX352" s="27"/>
      <c r="ALY352" s="27"/>
      <c r="ALZ352" s="27"/>
      <c r="AMA352" s="27"/>
      <c r="AMB352" s="27"/>
      <c r="AMC352" s="27"/>
      <c r="AMD352" s="27"/>
      <c r="AME352" s="27"/>
      <c r="AMF352" s="27"/>
      <c r="AMG352" s="27"/>
      <c r="AMH352" s="27"/>
    </row>
    <row r="353" spans="1:1022" s="28" customFormat="1" x14ac:dyDescent="0.2">
      <c r="A353" s="108"/>
      <c r="B353" s="57">
        <v>76050</v>
      </c>
      <c r="C353" s="23" t="s">
        <v>332</v>
      </c>
      <c r="D353" s="24" t="s">
        <v>13</v>
      </c>
      <c r="E353" s="25">
        <v>53</v>
      </c>
      <c r="F353" s="42">
        <v>11.2</v>
      </c>
      <c r="G353" s="42">
        <f t="shared" si="10"/>
        <v>13.82</v>
      </c>
      <c r="H353" s="42">
        <f t="shared" si="11"/>
        <v>732.46</v>
      </c>
      <c r="I353" s="26">
        <v>11.981125</v>
      </c>
      <c r="J353" s="27"/>
      <c r="K353" s="43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  <c r="QN353" s="27"/>
      <c r="QO353" s="27"/>
      <c r="QP353" s="27"/>
      <c r="QQ353" s="27"/>
      <c r="QR353" s="27"/>
      <c r="QS353" s="27"/>
      <c r="QT353" s="27"/>
      <c r="QU353" s="27"/>
      <c r="QV353" s="27"/>
      <c r="QW353" s="27"/>
      <c r="QX353" s="27"/>
      <c r="QY353" s="27"/>
      <c r="QZ353" s="27"/>
      <c r="RA353" s="27"/>
      <c r="RB353" s="27"/>
      <c r="RC353" s="27"/>
      <c r="RD353" s="27"/>
      <c r="RE353" s="27"/>
      <c r="RF353" s="27"/>
      <c r="RG353" s="27"/>
      <c r="RH353" s="27"/>
      <c r="RI353" s="27"/>
      <c r="RJ353" s="27"/>
      <c r="RK353" s="27"/>
      <c r="RL353" s="27"/>
      <c r="RM353" s="27"/>
      <c r="RN353" s="27"/>
      <c r="RO353" s="27"/>
      <c r="RP353" s="27"/>
      <c r="RQ353" s="27"/>
      <c r="RR353" s="27"/>
      <c r="RS353" s="27"/>
      <c r="RT353" s="27"/>
      <c r="RU353" s="27"/>
      <c r="RV353" s="27"/>
      <c r="RW353" s="27"/>
      <c r="RX353" s="27"/>
      <c r="RY353" s="27"/>
      <c r="RZ353" s="27"/>
      <c r="SA353" s="27"/>
      <c r="SB353" s="27"/>
      <c r="SC353" s="27"/>
      <c r="SD353" s="27"/>
      <c r="SE353" s="27"/>
      <c r="SF353" s="27"/>
      <c r="SG353" s="27"/>
      <c r="SH353" s="27"/>
      <c r="SI353" s="27"/>
      <c r="SJ353" s="27"/>
      <c r="SK353" s="27"/>
      <c r="SL353" s="27"/>
      <c r="SM353" s="27"/>
      <c r="SN353" s="27"/>
      <c r="SO353" s="27"/>
      <c r="SP353" s="27"/>
      <c r="SQ353" s="27"/>
      <c r="SR353" s="27"/>
      <c r="SS353" s="27"/>
      <c r="ST353" s="27"/>
      <c r="SU353" s="27"/>
      <c r="SV353" s="27"/>
      <c r="SW353" s="27"/>
      <c r="SX353" s="27"/>
      <c r="SY353" s="27"/>
      <c r="SZ353" s="27"/>
      <c r="TA353" s="27"/>
      <c r="TB353" s="27"/>
      <c r="TC353" s="27"/>
      <c r="TD353" s="27"/>
      <c r="TE353" s="27"/>
      <c r="TF353" s="27"/>
      <c r="TG353" s="27"/>
      <c r="TH353" s="27"/>
      <c r="TI353" s="27"/>
      <c r="TJ353" s="27"/>
      <c r="TK353" s="27"/>
      <c r="TL353" s="27"/>
      <c r="TM353" s="27"/>
      <c r="TN353" s="27"/>
      <c r="TO353" s="27"/>
      <c r="TP353" s="27"/>
      <c r="TQ353" s="27"/>
      <c r="TR353" s="27"/>
      <c r="TS353" s="27"/>
      <c r="TT353" s="27"/>
      <c r="TU353" s="27"/>
      <c r="TV353" s="27"/>
      <c r="TW353" s="27"/>
      <c r="TX353" s="27"/>
      <c r="TY353" s="27"/>
      <c r="TZ353" s="27"/>
      <c r="UA353" s="27"/>
      <c r="UB353" s="27"/>
      <c r="UC353" s="27"/>
      <c r="UD353" s="27"/>
      <c r="UE353" s="27"/>
      <c r="UF353" s="27"/>
      <c r="UG353" s="27"/>
      <c r="UH353" s="27"/>
      <c r="UI353" s="27"/>
      <c r="UJ353" s="27"/>
      <c r="UK353" s="27"/>
      <c r="UL353" s="27"/>
      <c r="UM353" s="27"/>
      <c r="UN353" s="27"/>
      <c r="UO353" s="27"/>
      <c r="UP353" s="27"/>
      <c r="UQ353" s="27"/>
      <c r="UR353" s="27"/>
      <c r="US353" s="27"/>
      <c r="UT353" s="27"/>
      <c r="UU353" s="27"/>
      <c r="UV353" s="27"/>
      <c r="UW353" s="27"/>
      <c r="UX353" s="27"/>
      <c r="UY353" s="27"/>
      <c r="UZ353" s="27"/>
      <c r="VA353" s="27"/>
      <c r="VB353" s="27"/>
      <c r="VC353" s="27"/>
      <c r="VD353" s="27"/>
      <c r="VE353" s="27"/>
      <c r="VF353" s="27"/>
      <c r="VG353" s="27"/>
      <c r="VH353" s="27"/>
      <c r="VI353" s="27"/>
      <c r="VJ353" s="27"/>
      <c r="VK353" s="27"/>
      <c r="VL353" s="27"/>
      <c r="VM353" s="27"/>
      <c r="VN353" s="27"/>
      <c r="VO353" s="27"/>
      <c r="VP353" s="27"/>
      <c r="VQ353" s="27"/>
      <c r="VR353" s="27"/>
      <c r="VS353" s="27"/>
      <c r="VT353" s="27"/>
      <c r="VU353" s="27"/>
      <c r="VV353" s="27"/>
      <c r="VW353" s="27"/>
      <c r="VX353" s="27"/>
      <c r="VY353" s="27"/>
      <c r="VZ353" s="27"/>
      <c r="WA353" s="27"/>
      <c r="WB353" s="27"/>
      <c r="WC353" s="27"/>
      <c r="WD353" s="27"/>
      <c r="WE353" s="27"/>
      <c r="WF353" s="27"/>
      <c r="WG353" s="27"/>
      <c r="WH353" s="27"/>
      <c r="WI353" s="27"/>
      <c r="WJ353" s="27"/>
      <c r="WK353" s="27"/>
      <c r="WL353" s="27"/>
      <c r="WM353" s="27"/>
      <c r="WN353" s="27"/>
      <c r="WO353" s="27"/>
      <c r="WP353" s="27"/>
      <c r="WQ353" s="27"/>
      <c r="WR353" s="27"/>
      <c r="WS353" s="27"/>
      <c r="WT353" s="27"/>
      <c r="WU353" s="27"/>
      <c r="WV353" s="27"/>
      <c r="WW353" s="27"/>
      <c r="WX353" s="27"/>
      <c r="WY353" s="27"/>
      <c r="WZ353" s="27"/>
      <c r="XA353" s="27"/>
      <c r="XB353" s="27"/>
      <c r="XC353" s="27"/>
      <c r="XD353" s="27"/>
      <c r="XE353" s="27"/>
      <c r="XF353" s="27"/>
      <c r="XG353" s="27"/>
      <c r="XH353" s="27"/>
      <c r="XI353" s="27"/>
      <c r="XJ353" s="27"/>
      <c r="XK353" s="27"/>
      <c r="XL353" s="27"/>
      <c r="XM353" s="27"/>
      <c r="XN353" s="27"/>
      <c r="XO353" s="27"/>
      <c r="XP353" s="27"/>
      <c r="XQ353" s="27"/>
      <c r="XR353" s="27"/>
      <c r="XS353" s="27"/>
      <c r="XT353" s="27"/>
      <c r="XU353" s="27"/>
      <c r="XV353" s="27"/>
      <c r="XW353" s="27"/>
      <c r="XX353" s="27"/>
      <c r="XY353" s="27"/>
      <c r="XZ353" s="27"/>
      <c r="YA353" s="27"/>
      <c r="YB353" s="27"/>
      <c r="YC353" s="27"/>
      <c r="YD353" s="27"/>
      <c r="YE353" s="27"/>
      <c r="YF353" s="27"/>
      <c r="YG353" s="27"/>
      <c r="YH353" s="27"/>
      <c r="YI353" s="27"/>
      <c r="YJ353" s="27"/>
      <c r="YK353" s="27"/>
      <c r="YL353" s="27"/>
      <c r="YM353" s="27"/>
      <c r="YN353" s="27"/>
      <c r="YO353" s="27"/>
      <c r="YP353" s="27"/>
      <c r="YQ353" s="27"/>
      <c r="YR353" s="27"/>
      <c r="YS353" s="27"/>
      <c r="YT353" s="27"/>
      <c r="YU353" s="27"/>
      <c r="YV353" s="27"/>
      <c r="YW353" s="27"/>
      <c r="YX353" s="27"/>
      <c r="YY353" s="27"/>
      <c r="YZ353" s="27"/>
      <c r="ZA353" s="27"/>
      <c r="ZB353" s="27"/>
      <c r="ZC353" s="27"/>
      <c r="ZD353" s="27"/>
      <c r="ZE353" s="27"/>
      <c r="ZF353" s="27"/>
      <c r="ZG353" s="27"/>
      <c r="ZH353" s="27"/>
      <c r="ZI353" s="27"/>
      <c r="ZJ353" s="27"/>
      <c r="ZK353" s="27"/>
      <c r="ZL353" s="27"/>
      <c r="ZM353" s="27"/>
      <c r="ZN353" s="27"/>
      <c r="ZO353" s="27"/>
      <c r="ZP353" s="27"/>
      <c r="ZQ353" s="27"/>
      <c r="ZR353" s="27"/>
      <c r="ZS353" s="27"/>
      <c r="ZT353" s="27"/>
      <c r="ZU353" s="27"/>
      <c r="ZV353" s="27"/>
      <c r="ZW353" s="27"/>
      <c r="ZX353" s="27"/>
      <c r="ZY353" s="27"/>
      <c r="ZZ353" s="27"/>
      <c r="AAA353" s="27"/>
      <c r="AAB353" s="27"/>
      <c r="AAC353" s="27"/>
      <c r="AAD353" s="27"/>
      <c r="AAE353" s="27"/>
      <c r="AAF353" s="27"/>
      <c r="AAG353" s="27"/>
      <c r="AAH353" s="27"/>
      <c r="AAI353" s="27"/>
      <c r="AAJ353" s="27"/>
      <c r="AAK353" s="27"/>
      <c r="AAL353" s="27"/>
      <c r="AAM353" s="27"/>
      <c r="AAN353" s="27"/>
      <c r="AAO353" s="27"/>
      <c r="AAP353" s="27"/>
      <c r="AAQ353" s="27"/>
      <c r="AAR353" s="27"/>
      <c r="AAS353" s="27"/>
      <c r="AAT353" s="27"/>
      <c r="AAU353" s="27"/>
      <c r="AAV353" s="27"/>
      <c r="AAW353" s="27"/>
      <c r="AAX353" s="27"/>
      <c r="AAY353" s="27"/>
      <c r="AAZ353" s="27"/>
      <c r="ABA353" s="27"/>
      <c r="ABB353" s="27"/>
      <c r="ABC353" s="27"/>
      <c r="ABD353" s="27"/>
      <c r="ABE353" s="27"/>
      <c r="ABF353" s="27"/>
      <c r="ABG353" s="27"/>
      <c r="ABH353" s="27"/>
      <c r="ABI353" s="27"/>
      <c r="ABJ353" s="27"/>
      <c r="ABK353" s="27"/>
      <c r="ABL353" s="27"/>
      <c r="ABM353" s="27"/>
      <c r="ABN353" s="27"/>
      <c r="ABO353" s="27"/>
      <c r="ABP353" s="27"/>
      <c r="ABQ353" s="27"/>
      <c r="ABR353" s="27"/>
      <c r="ABS353" s="27"/>
      <c r="ABT353" s="27"/>
      <c r="ABU353" s="27"/>
      <c r="ABV353" s="27"/>
      <c r="ABW353" s="27"/>
      <c r="ABX353" s="27"/>
      <c r="ABY353" s="27"/>
      <c r="ABZ353" s="27"/>
      <c r="ACA353" s="27"/>
      <c r="ACB353" s="27"/>
      <c r="ACC353" s="27"/>
      <c r="ACD353" s="27"/>
      <c r="ACE353" s="27"/>
      <c r="ACF353" s="27"/>
      <c r="ACG353" s="27"/>
      <c r="ACH353" s="27"/>
      <c r="ACI353" s="27"/>
      <c r="ACJ353" s="27"/>
      <c r="ACK353" s="27"/>
      <c r="ACL353" s="27"/>
      <c r="ACM353" s="27"/>
      <c r="ACN353" s="27"/>
      <c r="ACO353" s="27"/>
      <c r="ACP353" s="27"/>
      <c r="ACQ353" s="27"/>
      <c r="ACR353" s="27"/>
      <c r="ACS353" s="27"/>
      <c r="ACT353" s="27"/>
      <c r="ACU353" s="27"/>
      <c r="ACV353" s="27"/>
      <c r="ACW353" s="27"/>
      <c r="ACX353" s="27"/>
      <c r="ACY353" s="27"/>
      <c r="ACZ353" s="27"/>
      <c r="ADA353" s="27"/>
      <c r="ADB353" s="27"/>
      <c r="ADC353" s="27"/>
      <c r="ADD353" s="27"/>
      <c r="ADE353" s="27"/>
      <c r="ADF353" s="27"/>
      <c r="ADG353" s="27"/>
      <c r="ADH353" s="27"/>
      <c r="ADI353" s="27"/>
      <c r="ADJ353" s="27"/>
      <c r="ADK353" s="27"/>
      <c r="ADL353" s="27"/>
      <c r="ADM353" s="27"/>
      <c r="ADN353" s="27"/>
      <c r="ADO353" s="27"/>
      <c r="ADP353" s="27"/>
      <c r="ADQ353" s="27"/>
      <c r="ADR353" s="27"/>
      <c r="ADS353" s="27"/>
      <c r="ADT353" s="27"/>
      <c r="ADU353" s="27"/>
      <c r="ADV353" s="27"/>
      <c r="ADW353" s="27"/>
      <c r="ADX353" s="27"/>
      <c r="ADY353" s="27"/>
      <c r="ADZ353" s="27"/>
      <c r="AEA353" s="27"/>
      <c r="AEB353" s="27"/>
      <c r="AEC353" s="27"/>
      <c r="AED353" s="27"/>
      <c r="AEE353" s="27"/>
      <c r="AEF353" s="27"/>
      <c r="AEG353" s="27"/>
      <c r="AEH353" s="27"/>
      <c r="AEI353" s="27"/>
      <c r="AEJ353" s="27"/>
      <c r="AEK353" s="27"/>
      <c r="AEL353" s="27"/>
      <c r="AEM353" s="27"/>
      <c r="AEN353" s="27"/>
      <c r="AEO353" s="27"/>
      <c r="AEP353" s="27"/>
      <c r="AEQ353" s="27"/>
      <c r="AER353" s="27"/>
      <c r="AES353" s="27"/>
      <c r="AET353" s="27"/>
      <c r="AEU353" s="27"/>
      <c r="AEV353" s="27"/>
      <c r="AEW353" s="27"/>
      <c r="AEX353" s="27"/>
      <c r="AEY353" s="27"/>
      <c r="AEZ353" s="27"/>
      <c r="AFA353" s="27"/>
      <c r="AFB353" s="27"/>
      <c r="AFC353" s="27"/>
      <c r="AFD353" s="27"/>
      <c r="AFE353" s="27"/>
      <c r="AFF353" s="27"/>
      <c r="AFG353" s="27"/>
      <c r="AFH353" s="27"/>
      <c r="AFI353" s="27"/>
      <c r="AFJ353" s="27"/>
      <c r="AFK353" s="27"/>
      <c r="AFL353" s="27"/>
      <c r="AFM353" s="27"/>
      <c r="AFN353" s="27"/>
      <c r="AFO353" s="27"/>
      <c r="AFP353" s="27"/>
      <c r="AFQ353" s="27"/>
      <c r="AFR353" s="27"/>
      <c r="AFS353" s="27"/>
      <c r="AFT353" s="27"/>
      <c r="AFU353" s="27"/>
      <c r="AFV353" s="27"/>
      <c r="AFW353" s="27"/>
      <c r="AFX353" s="27"/>
      <c r="AFY353" s="27"/>
      <c r="AFZ353" s="27"/>
      <c r="AGA353" s="27"/>
      <c r="AGB353" s="27"/>
      <c r="AGC353" s="27"/>
      <c r="AGD353" s="27"/>
      <c r="AGE353" s="27"/>
      <c r="AGF353" s="27"/>
      <c r="AGG353" s="27"/>
      <c r="AGH353" s="27"/>
      <c r="AGI353" s="27"/>
      <c r="AGJ353" s="27"/>
      <c r="AGK353" s="27"/>
      <c r="AGL353" s="27"/>
      <c r="AGM353" s="27"/>
      <c r="AGN353" s="27"/>
      <c r="AGO353" s="27"/>
      <c r="AGP353" s="27"/>
      <c r="AGQ353" s="27"/>
      <c r="AGR353" s="27"/>
      <c r="AGS353" s="27"/>
      <c r="AGT353" s="27"/>
      <c r="AGU353" s="27"/>
      <c r="AGV353" s="27"/>
      <c r="AGW353" s="27"/>
      <c r="AGX353" s="27"/>
      <c r="AGY353" s="27"/>
      <c r="AGZ353" s="27"/>
      <c r="AHA353" s="27"/>
      <c r="AHB353" s="27"/>
      <c r="AHC353" s="27"/>
      <c r="AHD353" s="27"/>
      <c r="AHE353" s="27"/>
      <c r="AHF353" s="27"/>
      <c r="AHG353" s="27"/>
      <c r="AHH353" s="27"/>
      <c r="AHI353" s="27"/>
      <c r="AHJ353" s="27"/>
      <c r="AHK353" s="27"/>
      <c r="AHL353" s="27"/>
      <c r="AHM353" s="27"/>
      <c r="AHN353" s="27"/>
      <c r="AHO353" s="27"/>
      <c r="AHP353" s="27"/>
      <c r="AHQ353" s="27"/>
      <c r="AHR353" s="27"/>
      <c r="AHS353" s="27"/>
      <c r="AHT353" s="27"/>
      <c r="AHU353" s="27"/>
      <c r="AHV353" s="27"/>
      <c r="AHW353" s="27"/>
      <c r="AHX353" s="27"/>
      <c r="AHY353" s="27"/>
      <c r="AHZ353" s="27"/>
      <c r="AIA353" s="27"/>
      <c r="AIB353" s="27"/>
      <c r="AIC353" s="27"/>
      <c r="AID353" s="27"/>
      <c r="AIE353" s="27"/>
      <c r="AIF353" s="27"/>
      <c r="AIG353" s="27"/>
      <c r="AIH353" s="27"/>
      <c r="AII353" s="27"/>
      <c r="AIJ353" s="27"/>
      <c r="AIK353" s="27"/>
      <c r="AIL353" s="27"/>
      <c r="AIM353" s="27"/>
      <c r="AIN353" s="27"/>
      <c r="AIO353" s="27"/>
      <c r="AIP353" s="27"/>
      <c r="AIQ353" s="27"/>
      <c r="AIR353" s="27"/>
      <c r="AIS353" s="27"/>
      <c r="AIT353" s="27"/>
      <c r="AIU353" s="27"/>
      <c r="AIV353" s="27"/>
      <c r="AIW353" s="27"/>
      <c r="AIX353" s="27"/>
      <c r="AIY353" s="27"/>
      <c r="AIZ353" s="27"/>
      <c r="AJA353" s="27"/>
      <c r="AJB353" s="27"/>
      <c r="AJC353" s="27"/>
      <c r="AJD353" s="27"/>
      <c r="AJE353" s="27"/>
      <c r="AJF353" s="27"/>
      <c r="AJG353" s="27"/>
      <c r="AJH353" s="27"/>
      <c r="AJI353" s="27"/>
      <c r="AJJ353" s="27"/>
      <c r="AJK353" s="27"/>
      <c r="AJL353" s="27"/>
      <c r="AJM353" s="27"/>
      <c r="AJN353" s="27"/>
      <c r="AJO353" s="27"/>
      <c r="AJP353" s="27"/>
      <c r="AJQ353" s="27"/>
      <c r="AJR353" s="27"/>
      <c r="AJS353" s="27"/>
      <c r="AJT353" s="27"/>
      <c r="AJU353" s="27"/>
      <c r="AJV353" s="27"/>
      <c r="AJW353" s="27"/>
      <c r="AJX353" s="27"/>
      <c r="AJY353" s="27"/>
      <c r="AJZ353" s="27"/>
      <c r="AKA353" s="27"/>
      <c r="AKB353" s="27"/>
      <c r="AKC353" s="27"/>
      <c r="AKD353" s="27"/>
      <c r="AKE353" s="27"/>
      <c r="AKF353" s="27"/>
      <c r="AKG353" s="27"/>
      <c r="AKH353" s="27"/>
      <c r="AKI353" s="27"/>
      <c r="AKJ353" s="27"/>
      <c r="AKK353" s="27"/>
      <c r="AKL353" s="27"/>
      <c r="AKM353" s="27"/>
      <c r="AKN353" s="27"/>
      <c r="AKO353" s="27"/>
      <c r="AKP353" s="27"/>
      <c r="AKQ353" s="27"/>
      <c r="AKR353" s="27"/>
      <c r="AKS353" s="27"/>
      <c r="AKT353" s="27"/>
      <c r="AKU353" s="27"/>
      <c r="AKV353" s="27"/>
      <c r="AKW353" s="27"/>
      <c r="AKX353" s="27"/>
      <c r="AKY353" s="27"/>
      <c r="AKZ353" s="27"/>
      <c r="ALA353" s="27"/>
      <c r="ALB353" s="27"/>
      <c r="ALC353" s="27"/>
      <c r="ALD353" s="27"/>
      <c r="ALE353" s="27"/>
      <c r="ALF353" s="27"/>
      <c r="ALG353" s="27"/>
      <c r="ALH353" s="27"/>
      <c r="ALI353" s="27"/>
      <c r="ALJ353" s="27"/>
      <c r="ALK353" s="27"/>
      <c r="ALL353" s="27"/>
      <c r="ALM353" s="27"/>
      <c r="ALN353" s="27"/>
      <c r="ALO353" s="27"/>
      <c r="ALP353" s="27"/>
      <c r="ALQ353" s="27"/>
      <c r="ALR353" s="27"/>
      <c r="ALS353" s="27"/>
      <c r="ALT353" s="27"/>
      <c r="ALU353" s="27"/>
      <c r="ALV353" s="27"/>
      <c r="ALW353" s="27"/>
      <c r="ALX353" s="27"/>
      <c r="ALY353" s="27"/>
      <c r="ALZ353" s="27"/>
      <c r="AMA353" s="27"/>
      <c r="AMB353" s="27"/>
      <c r="AMC353" s="27"/>
      <c r="AMD353" s="27"/>
      <c r="AME353" s="27"/>
      <c r="AMF353" s="27"/>
      <c r="AMG353" s="27"/>
      <c r="AMH353" s="27"/>
    </row>
    <row r="354" spans="1:1022" s="28" customFormat="1" x14ac:dyDescent="0.2">
      <c r="A354" s="108"/>
      <c r="B354" s="57">
        <v>76051</v>
      </c>
      <c r="C354" s="23" t="s">
        <v>333</v>
      </c>
      <c r="D354" s="24" t="s">
        <v>13</v>
      </c>
      <c r="E354" s="25">
        <v>53</v>
      </c>
      <c r="F354" s="42">
        <v>4.4800000000000004</v>
      </c>
      <c r="G354" s="42">
        <f t="shared" si="10"/>
        <v>5.53</v>
      </c>
      <c r="H354" s="42">
        <f t="shared" si="11"/>
        <v>293.08999999999997</v>
      </c>
      <c r="I354" s="26">
        <v>4.7848749999999995</v>
      </c>
      <c r="J354" s="27"/>
      <c r="K354" s="43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  <c r="QN354" s="27"/>
      <c r="QO354" s="27"/>
      <c r="QP354" s="27"/>
      <c r="QQ354" s="27"/>
      <c r="QR354" s="27"/>
      <c r="QS354" s="27"/>
      <c r="QT354" s="27"/>
      <c r="QU354" s="27"/>
      <c r="QV354" s="27"/>
      <c r="QW354" s="27"/>
      <c r="QX354" s="27"/>
      <c r="QY354" s="27"/>
      <c r="QZ354" s="27"/>
      <c r="RA354" s="27"/>
      <c r="RB354" s="27"/>
      <c r="RC354" s="27"/>
      <c r="RD354" s="27"/>
      <c r="RE354" s="27"/>
      <c r="RF354" s="27"/>
      <c r="RG354" s="27"/>
      <c r="RH354" s="27"/>
      <c r="RI354" s="27"/>
      <c r="RJ354" s="27"/>
      <c r="RK354" s="27"/>
      <c r="RL354" s="27"/>
      <c r="RM354" s="27"/>
      <c r="RN354" s="27"/>
      <c r="RO354" s="27"/>
      <c r="RP354" s="27"/>
      <c r="RQ354" s="27"/>
      <c r="RR354" s="27"/>
      <c r="RS354" s="27"/>
      <c r="RT354" s="27"/>
      <c r="RU354" s="27"/>
      <c r="RV354" s="27"/>
      <c r="RW354" s="27"/>
      <c r="RX354" s="27"/>
      <c r="RY354" s="27"/>
      <c r="RZ354" s="27"/>
      <c r="SA354" s="27"/>
      <c r="SB354" s="27"/>
      <c r="SC354" s="27"/>
      <c r="SD354" s="27"/>
      <c r="SE354" s="27"/>
      <c r="SF354" s="27"/>
      <c r="SG354" s="27"/>
      <c r="SH354" s="27"/>
      <c r="SI354" s="27"/>
      <c r="SJ354" s="27"/>
      <c r="SK354" s="27"/>
      <c r="SL354" s="27"/>
      <c r="SM354" s="27"/>
      <c r="SN354" s="27"/>
      <c r="SO354" s="27"/>
      <c r="SP354" s="27"/>
      <c r="SQ354" s="27"/>
      <c r="SR354" s="27"/>
      <c r="SS354" s="27"/>
      <c r="ST354" s="27"/>
      <c r="SU354" s="27"/>
      <c r="SV354" s="27"/>
      <c r="SW354" s="27"/>
      <c r="SX354" s="27"/>
      <c r="SY354" s="27"/>
      <c r="SZ354" s="27"/>
      <c r="TA354" s="27"/>
      <c r="TB354" s="27"/>
      <c r="TC354" s="27"/>
      <c r="TD354" s="27"/>
      <c r="TE354" s="27"/>
      <c r="TF354" s="27"/>
      <c r="TG354" s="27"/>
      <c r="TH354" s="27"/>
      <c r="TI354" s="27"/>
      <c r="TJ354" s="27"/>
      <c r="TK354" s="27"/>
      <c r="TL354" s="27"/>
      <c r="TM354" s="27"/>
      <c r="TN354" s="27"/>
      <c r="TO354" s="27"/>
      <c r="TP354" s="27"/>
      <c r="TQ354" s="27"/>
      <c r="TR354" s="27"/>
      <c r="TS354" s="27"/>
      <c r="TT354" s="27"/>
      <c r="TU354" s="27"/>
      <c r="TV354" s="27"/>
      <c r="TW354" s="27"/>
      <c r="TX354" s="27"/>
      <c r="TY354" s="27"/>
      <c r="TZ354" s="27"/>
      <c r="UA354" s="27"/>
      <c r="UB354" s="27"/>
      <c r="UC354" s="27"/>
      <c r="UD354" s="27"/>
      <c r="UE354" s="27"/>
      <c r="UF354" s="27"/>
      <c r="UG354" s="27"/>
      <c r="UH354" s="27"/>
      <c r="UI354" s="27"/>
      <c r="UJ354" s="27"/>
      <c r="UK354" s="27"/>
      <c r="UL354" s="27"/>
      <c r="UM354" s="27"/>
      <c r="UN354" s="27"/>
      <c r="UO354" s="27"/>
      <c r="UP354" s="27"/>
      <c r="UQ354" s="27"/>
      <c r="UR354" s="27"/>
      <c r="US354" s="27"/>
      <c r="UT354" s="27"/>
      <c r="UU354" s="27"/>
      <c r="UV354" s="27"/>
      <c r="UW354" s="27"/>
      <c r="UX354" s="27"/>
      <c r="UY354" s="27"/>
      <c r="UZ354" s="27"/>
      <c r="VA354" s="27"/>
      <c r="VB354" s="27"/>
      <c r="VC354" s="27"/>
      <c r="VD354" s="27"/>
      <c r="VE354" s="27"/>
      <c r="VF354" s="27"/>
      <c r="VG354" s="27"/>
      <c r="VH354" s="27"/>
      <c r="VI354" s="27"/>
      <c r="VJ354" s="27"/>
      <c r="VK354" s="27"/>
      <c r="VL354" s="27"/>
      <c r="VM354" s="27"/>
      <c r="VN354" s="27"/>
      <c r="VO354" s="27"/>
      <c r="VP354" s="27"/>
      <c r="VQ354" s="27"/>
      <c r="VR354" s="27"/>
      <c r="VS354" s="27"/>
      <c r="VT354" s="27"/>
      <c r="VU354" s="27"/>
      <c r="VV354" s="27"/>
      <c r="VW354" s="27"/>
      <c r="VX354" s="27"/>
      <c r="VY354" s="27"/>
      <c r="VZ354" s="27"/>
      <c r="WA354" s="27"/>
      <c r="WB354" s="27"/>
      <c r="WC354" s="27"/>
      <c r="WD354" s="27"/>
      <c r="WE354" s="27"/>
      <c r="WF354" s="27"/>
      <c r="WG354" s="27"/>
      <c r="WH354" s="27"/>
      <c r="WI354" s="27"/>
      <c r="WJ354" s="27"/>
      <c r="WK354" s="27"/>
      <c r="WL354" s="27"/>
      <c r="WM354" s="27"/>
      <c r="WN354" s="27"/>
      <c r="WO354" s="27"/>
      <c r="WP354" s="27"/>
      <c r="WQ354" s="27"/>
      <c r="WR354" s="27"/>
      <c r="WS354" s="27"/>
      <c r="WT354" s="27"/>
      <c r="WU354" s="27"/>
      <c r="WV354" s="27"/>
      <c r="WW354" s="27"/>
      <c r="WX354" s="27"/>
      <c r="WY354" s="27"/>
      <c r="WZ354" s="27"/>
      <c r="XA354" s="27"/>
      <c r="XB354" s="27"/>
      <c r="XC354" s="27"/>
      <c r="XD354" s="27"/>
      <c r="XE354" s="27"/>
      <c r="XF354" s="27"/>
      <c r="XG354" s="27"/>
      <c r="XH354" s="27"/>
      <c r="XI354" s="27"/>
      <c r="XJ354" s="27"/>
      <c r="XK354" s="27"/>
      <c r="XL354" s="27"/>
      <c r="XM354" s="27"/>
      <c r="XN354" s="27"/>
      <c r="XO354" s="27"/>
      <c r="XP354" s="27"/>
      <c r="XQ354" s="27"/>
      <c r="XR354" s="27"/>
      <c r="XS354" s="27"/>
      <c r="XT354" s="27"/>
      <c r="XU354" s="27"/>
      <c r="XV354" s="27"/>
      <c r="XW354" s="27"/>
      <c r="XX354" s="27"/>
      <c r="XY354" s="27"/>
      <c r="XZ354" s="27"/>
      <c r="YA354" s="27"/>
      <c r="YB354" s="27"/>
      <c r="YC354" s="27"/>
      <c r="YD354" s="27"/>
      <c r="YE354" s="27"/>
      <c r="YF354" s="27"/>
      <c r="YG354" s="27"/>
      <c r="YH354" s="27"/>
      <c r="YI354" s="27"/>
      <c r="YJ354" s="27"/>
      <c r="YK354" s="27"/>
      <c r="YL354" s="27"/>
      <c r="YM354" s="27"/>
      <c r="YN354" s="27"/>
      <c r="YO354" s="27"/>
      <c r="YP354" s="27"/>
      <c r="YQ354" s="27"/>
      <c r="YR354" s="27"/>
      <c r="YS354" s="27"/>
      <c r="YT354" s="27"/>
      <c r="YU354" s="27"/>
      <c r="YV354" s="27"/>
      <c r="YW354" s="27"/>
      <c r="YX354" s="27"/>
      <c r="YY354" s="27"/>
      <c r="YZ354" s="27"/>
      <c r="ZA354" s="27"/>
      <c r="ZB354" s="27"/>
      <c r="ZC354" s="27"/>
      <c r="ZD354" s="27"/>
      <c r="ZE354" s="27"/>
      <c r="ZF354" s="27"/>
      <c r="ZG354" s="27"/>
      <c r="ZH354" s="27"/>
      <c r="ZI354" s="27"/>
      <c r="ZJ354" s="27"/>
      <c r="ZK354" s="27"/>
      <c r="ZL354" s="27"/>
      <c r="ZM354" s="27"/>
      <c r="ZN354" s="27"/>
      <c r="ZO354" s="27"/>
      <c r="ZP354" s="27"/>
      <c r="ZQ354" s="27"/>
      <c r="ZR354" s="27"/>
      <c r="ZS354" s="27"/>
      <c r="ZT354" s="27"/>
      <c r="ZU354" s="27"/>
      <c r="ZV354" s="27"/>
      <c r="ZW354" s="27"/>
      <c r="ZX354" s="27"/>
      <c r="ZY354" s="27"/>
      <c r="ZZ354" s="27"/>
      <c r="AAA354" s="27"/>
      <c r="AAB354" s="27"/>
      <c r="AAC354" s="27"/>
      <c r="AAD354" s="27"/>
      <c r="AAE354" s="27"/>
      <c r="AAF354" s="27"/>
      <c r="AAG354" s="27"/>
      <c r="AAH354" s="27"/>
      <c r="AAI354" s="27"/>
      <c r="AAJ354" s="27"/>
      <c r="AAK354" s="27"/>
      <c r="AAL354" s="27"/>
      <c r="AAM354" s="27"/>
      <c r="AAN354" s="27"/>
      <c r="AAO354" s="27"/>
      <c r="AAP354" s="27"/>
      <c r="AAQ354" s="27"/>
      <c r="AAR354" s="27"/>
      <c r="AAS354" s="27"/>
      <c r="AAT354" s="27"/>
      <c r="AAU354" s="27"/>
      <c r="AAV354" s="27"/>
      <c r="AAW354" s="27"/>
      <c r="AAX354" s="27"/>
      <c r="AAY354" s="27"/>
      <c r="AAZ354" s="27"/>
      <c r="ABA354" s="27"/>
      <c r="ABB354" s="27"/>
      <c r="ABC354" s="27"/>
      <c r="ABD354" s="27"/>
      <c r="ABE354" s="27"/>
      <c r="ABF354" s="27"/>
      <c r="ABG354" s="27"/>
      <c r="ABH354" s="27"/>
      <c r="ABI354" s="27"/>
      <c r="ABJ354" s="27"/>
      <c r="ABK354" s="27"/>
      <c r="ABL354" s="27"/>
      <c r="ABM354" s="27"/>
      <c r="ABN354" s="27"/>
      <c r="ABO354" s="27"/>
      <c r="ABP354" s="27"/>
      <c r="ABQ354" s="27"/>
      <c r="ABR354" s="27"/>
      <c r="ABS354" s="27"/>
      <c r="ABT354" s="27"/>
      <c r="ABU354" s="27"/>
      <c r="ABV354" s="27"/>
      <c r="ABW354" s="27"/>
      <c r="ABX354" s="27"/>
      <c r="ABY354" s="27"/>
      <c r="ABZ354" s="27"/>
      <c r="ACA354" s="27"/>
      <c r="ACB354" s="27"/>
      <c r="ACC354" s="27"/>
      <c r="ACD354" s="27"/>
      <c r="ACE354" s="27"/>
      <c r="ACF354" s="27"/>
      <c r="ACG354" s="27"/>
      <c r="ACH354" s="27"/>
      <c r="ACI354" s="27"/>
      <c r="ACJ354" s="27"/>
      <c r="ACK354" s="27"/>
      <c r="ACL354" s="27"/>
      <c r="ACM354" s="27"/>
      <c r="ACN354" s="27"/>
      <c r="ACO354" s="27"/>
      <c r="ACP354" s="27"/>
      <c r="ACQ354" s="27"/>
      <c r="ACR354" s="27"/>
      <c r="ACS354" s="27"/>
      <c r="ACT354" s="27"/>
      <c r="ACU354" s="27"/>
      <c r="ACV354" s="27"/>
      <c r="ACW354" s="27"/>
      <c r="ACX354" s="27"/>
      <c r="ACY354" s="27"/>
      <c r="ACZ354" s="27"/>
      <c r="ADA354" s="27"/>
      <c r="ADB354" s="27"/>
      <c r="ADC354" s="27"/>
      <c r="ADD354" s="27"/>
      <c r="ADE354" s="27"/>
      <c r="ADF354" s="27"/>
      <c r="ADG354" s="27"/>
      <c r="ADH354" s="27"/>
      <c r="ADI354" s="27"/>
      <c r="ADJ354" s="27"/>
      <c r="ADK354" s="27"/>
      <c r="ADL354" s="27"/>
      <c r="ADM354" s="27"/>
      <c r="ADN354" s="27"/>
      <c r="ADO354" s="27"/>
      <c r="ADP354" s="27"/>
      <c r="ADQ354" s="27"/>
      <c r="ADR354" s="27"/>
      <c r="ADS354" s="27"/>
      <c r="ADT354" s="27"/>
      <c r="ADU354" s="27"/>
      <c r="ADV354" s="27"/>
      <c r="ADW354" s="27"/>
      <c r="ADX354" s="27"/>
      <c r="ADY354" s="27"/>
      <c r="ADZ354" s="27"/>
      <c r="AEA354" s="27"/>
      <c r="AEB354" s="27"/>
      <c r="AEC354" s="27"/>
      <c r="AED354" s="27"/>
      <c r="AEE354" s="27"/>
      <c r="AEF354" s="27"/>
      <c r="AEG354" s="27"/>
      <c r="AEH354" s="27"/>
      <c r="AEI354" s="27"/>
      <c r="AEJ354" s="27"/>
      <c r="AEK354" s="27"/>
      <c r="AEL354" s="27"/>
      <c r="AEM354" s="27"/>
      <c r="AEN354" s="27"/>
      <c r="AEO354" s="27"/>
      <c r="AEP354" s="27"/>
      <c r="AEQ354" s="27"/>
      <c r="AER354" s="27"/>
      <c r="AES354" s="27"/>
      <c r="AET354" s="27"/>
      <c r="AEU354" s="27"/>
      <c r="AEV354" s="27"/>
      <c r="AEW354" s="27"/>
      <c r="AEX354" s="27"/>
      <c r="AEY354" s="27"/>
      <c r="AEZ354" s="27"/>
      <c r="AFA354" s="27"/>
      <c r="AFB354" s="27"/>
      <c r="AFC354" s="27"/>
      <c r="AFD354" s="27"/>
      <c r="AFE354" s="27"/>
      <c r="AFF354" s="27"/>
      <c r="AFG354" s="27"/>
      <c r="AFH354" s="27"/>
      <c r="AFI354" s="27"/>
      <c r="AFJ354" s="27"/>
      <c r="AFK354" s="27"/>
      <c r="AFL354" s="27"/>
      <c r="AFM354" s="27"/>
      <c r="AFN354" s="27"/>
      <c r="AFO354" s="27"/>
      <c r="AFP354" s="27"/>
      <c r="AFQ354" s="27"/>
      <c r="AFR354" s="27"/>
      <c r="AFS354" s="27"/>
      <c r="AFT354" s="27"/>
      <c r="AFU354" s="27"/>
      <c r="AFV354" s="27"/>
      <c r="AFW354" s="27"/>
      <c r="AFX354" s="27"/>
      <c r="AFY354" s="27"/>
      <c r="AFZ354" s="27"/>
      <c r="AGA354" s="27"/>
      <c r="AGB354" s="27"/>
      <c r="AGC354" s="27"/>
      <c r="AGD354" s="27"/>
      <c r="AGE354" s="27"/>
      <c r="AGF354" s="27"/>
      <c r="AGG354" s="27"/>
      <c r="AGH354" s="27"/>
      <c r="AGI354" s="27"/>
      <c r="AGJ354" s="27"/>
      <c r="AGK354" s="27"/>
      <c r="AGL354" s="27"/>
      <c r="AGM354" s="27"/>
      <c r="AGN354" s="27"/>
      <c r="AGO354" s="27"/>
      <c r="AGP354" s="27"/>
      <c r="AGQ354" s="27"/>
      <c r="AGR354" s="27"/>
      <c r="AGS354" s="27"/>
      <c r="AGT354" s="27"/>
      <c r="AGU354" s="27"/>
      <c r="AGV354" s="27"/>
      <c r="AGW354" s="27"/>
      <c r="AGX354" s="27"/>
      <c r="AGY354" s="27"/>
      <c r="AGZ354" s="27"/>
      <c r="AHA354" s="27"/>
      <c r="AHB354" s="27"/>
      <c r="AHC354" s="27"/>
      <c r="AHD354" s="27"/>
      <c r="AHE354" s="27"/>
      <c r="AHF354" s="27"/>
      <c r="AHG354" s="27"/>
      <c r="AHH354" s="27"/>
      <c r="AHI354" s="27"/>
      <c r="AHJ354" s="27"/>
      <c r="AHK354" s="27"/>
      <c r="AHL354" s="27"/>
      <c r="AHM354" s="27"/>
      <c r="AHN354" s="27"/>
      <c r="AHO354" s="27"/>
      <c r="AHP354" s="27"/>
      <c r="AHQ354" s="27"/>
      <c r="AHR354" s="27"/>
      <c r="AHS354" s="27"/>
      <c r="AHT354" s="27"/>
      <c r="AHU354" s="27"/>
      <c r="AHV354" s="27"/>
      <c r="AHW354" s="27"/>
      <c r="AHX354" s="27"/>
      <c r="AHY354" s="27"/>
      <c r="AHZ354" s="27"/>
      <c r="AIA354" s="27"/>
      <c r="AIB354" s="27"/>
      <c r="AIC354" s="27"/>
      <c r="AID354" s="27"/>
      <c r="AIE354" s="27"/>
      <c r="AIF354" s="27"/>
      <c r="AIG354" s="27"/>
      <c r="AIH354" s="27"/>
      <c r="AII354" s="27"/>
      <c r="AIJ354" s="27"/>
      <c r="AIK354" s="27"/>
      <c r="AIL354" s="27"/>
      <c r="AIM354" s="27"/>
      <c r="AIN354" s="27"/>
      <c r="AIO354" s="27"/>
      <c r="AIP354" s="27"/>
      <c r="AIQ354" s="27"/>
      <c r="AIR354" s="27"/>
      <c r="AIS354" s="27"/>
      <c r="AIT354" s="27"/>
      <c r="AIU354" s="27"/>
      <c r="AIV354" s="27"/>
      <c r="AIW354" s="27"/>
      <c r="AIX354" s="27"/>
      <c r="AIY354" s="27"/>
      <c r="AIZ354" s="27"/>
      <c r="AJA354" s="27"/>
      <c r="AJB354" s="27"/>
      <c r="AJC354" s="27"/>
      <c r="AJD354" s="27"/>
      <c r="AJE354" s="27"/>
      <c r="AJF354" s="27"/>
      <c r="AJG354" s="27"/>
      <c r="AJH354" s="27"/>
      <c r="AJI354" s="27"/>
      <c r="AJJ354" s="27"/>
      <c r="AJK354" s="27"/>
      <c r="AJL354" s="27"/>
      <c r="AJM354" s="27"/>
      <c r="AJN354" s="27"/>
      <c r="AJO354" s="27"/>
      <c r="AJP354" s="27"/>
      <c r="AJQ354" s="27"/>
      <c r="AJR354" s="27"/>
      <c r="AJS354" s="27"/>
      <c r="AJT354" s="27"/>
      <c r="AJU354" s="27"/>
      <c r="AJV354" s="27"/>
      <c r="AJW354" s="27"/>
      <c r="AJX354" s="27"/>
      <c r="AJY354" s="27"/>
      <c r="AJZ354" s="27"/>
      <c r="AKA354" s="27"/>
      <c r="AKB354" s="27"/>
      <c r="AKC354" s="27"/>
      <c r="AKD354" s="27"/>
      <c r="AKE354" s="27"/>
      <c r="AKF354" s="27"/>
      <c r="AKG354" s="27"/>
      <c r="AKH354" s="27"/>
      <c r="AKI354" s="27"/>
      <c r="AKJ354" s="27"/>
      <c r="AKK354" s="27"/>
      <c r="AKL354" s="27"/>
      <c r="AKM354" s="27"/>
      <c r="AKN354" s="27"/>
      <c r="AKO354" s="27"/>
      <c r="AKP354" s="27"/>
      <c r="AKQ354" s="27"/>
      <c r="AKR354" s="27"/>
      <c r="AKS354" s="27"/>
      <c r="AKT354" s="27"/>
      <c r="AKU354" s="27"/>
      <c r="AKV354" s="27"/>
      <c r="AKW354" s="27"/>
      <c r="AKX354" s="27"/>
      <c r="AKY354" s="27"/>
      <c r="AKZ354" s="27"/>
      <c r="ALA354" s="27"/>
      <c r="ALB354" s="27"/>
      <c r="ALC354" s="27"/>
      <c r="ALD354" s="27"/>
      <c r="ALE354" s="27"/>
      <c r="ALF354" s="27"/>
      <c r="ALG354" s="27"/>
      <c r="ALH354" s="27"/>
      <c r="ALI354" s="27"/>
      <c r="ALJ354" s="27"/>
      <c r="ALK354" s="27"/>
      <c r="ALL354" s="27"/>
      <c r="ALM354" s="27"/>
      <c r="ALN354" s="27"/>
      <c r="ALO354" s="27"/>
      <c r="ALP354" s="27"/>
      <c r="ALQ354" s="27"/>
      <c r="ALR354" s="27"/>
      <c r="ALS354" s="27"/>
      <c r="ALT354" s="27"/>
      <c r="ALU354" s="27"/>
      <c r="ALV354" s="27"/>
      <c r="ALW354" s="27"/>
      <c r="ALX354" s="27"/>
      <c r="ALY354" s="27"/>
      <c r="ALZ354" s="27"/>
      <c r="AMA354" s="27"/>
      <c r="AMB354" s="27"/>
      <c r="AMC354" s="27"/>
      <c r="AMD354" s="27"/>
      <c r="AME354" s="27"/>
      <c r="AMF354" s="27"/>
      <c r="AMG354" s="27"/>
      <c r="AMH354" s="27"/>
    </row>
    <row r="355" spans="1:1022" s="28" customFormat="1" x14ac:dyDescent="0.2">
      <c r="A355" s="108"/>
      <c r="B355" s="57">
        <v>76065</v>
      </c>
      <c r="C355" s="23" t="s">
        <v>334</v>
      </c>
      <c r="D355" s="24" t="s">
        <v>335</v>
      </c>
      <c r="E355" s="25">
        <v>53</v>
      </c>
      <c r="F355" s="42">
        <v>6.05</v>
      </c>
      <c r="G355" s="42">
        <f t="shared" si="10"/>
        <v>7.46</v>
      </c>
      <c r="H355" s="42">
        <f t="shared" si="11"/>
        <v>395.38</v>
      </c>
      <c r="I355" s="26">
        <v>6.4639999999999995</v>
      </c>
      <c r="J355" s="27"/>
      <c r="K355" s="43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  <c r="QN355" s="27"/>
      <c r="QO355" s="27"/>
      <c r="QP355" s="27"/>
      <c r="QQ355" s="27"/>
      <c r="QR355" s="27"/>
      <c r="QS355" s="27"/>
      <c r="QT355" s="27"/>
      <c r="QU355" s="27"/>
      <c r="QV355" s="27"/>
      <c r="QW355" s="27"/>
      <c r="QX355" s="27"/>
      <c r="QY355" s="27"/>
      <c r="QZ355" s="27"/>
      <c r="RA355" s="27"/>
      <c r="RB355" s="27"/>
      <c r="RC355" s="27"/>
      <c r="RD355" s="27"/>
      <c r="RE355" s="27"/>
      <c r="RF355" s="27"/>
      <c r="RG355" s="27"/>
      <c r="RH355" s="27"/>
      <c r="RI355" s="27"/>
      <c r="RJ355" s="27"/>
      <c r="RK355" s="27"/>
      <c r="RL355" s="27"/>
      <c r="RM355" s="27"/>
      <c r="RN355" s="27"/>
      <c r="RO355" s="27"/>
      <c r="RP355" s="27"/>
      <c r="RQ355" s="27"/>
      <c r="RR355" s="27"/>
      <c r="RS355" s="27"/>
      <c r="RT355" s="27"/>
      <c r="RU355" s="27"/>
      <c r="RV355" s="27"/>
      <c r="RW355" s="27"/>
      <c r="RX355" s="27"/>
      <c r="RY355" s="27"/>
      <c r="RZ355" s="27"/>
      <c r="SA355" s="27"/>
      <c r="SB355" s="27"/>
      <c r="SC355" s="27"/>
      <c r="SD355" s="27"/>
      <c r="SE355" s="27"/>
      <c r="SF355" s="27"/>
      <c r="SG355" s="27"/>
      <c r="SH355" s="27"/>
      <c r="SI355" s="27"/>
      <c r="SJ355" s="27"/>
      <c r="SK355" s="27"/>
      <c r="SL355" s="27"/>
      <c r="SM355" s="27"/>
      <c r="SN355" s="27"/>
      <c r="SO355" s="27"/>
      <c r="SP355" s="27"/>
      <c r="SQ355" s="27"/>
      <c r="SR355" s="27"/>
      <c r="SS355" s="27"/>
      <c r="ST355" s="27"/>
      <c r="SU355" s="27"/>
      <c r="SV355" s="27"/>
      <c r="SW355" s="27"/>
      <c r="SX355" s="27"/>
      <c r="SY355" s="27"/>
      <c r="SZ355" s="27"/>
      <c r="TA355" s="27"/>
      <c r="TB355" s="27"/>
      <c r="TC355" s="27"/>
      <c r="TD355" s="27"/>
      <c r="TE355" s="27"/>
      <c r="TF355" s="27"/>
      <c r="TG355" s="27"/>
      <c r="TH355" s="27"/>
      <c r="TI355" s="27"/>
      <c r="TJ355" s="27"/>
      <c r="TK355" s="27"/>
      <c r="TL355" s="27"/>
      <c r="TM355" s="27"/>
      <c r="TN355" s="27"/>
      <c r="TO355" s="27"/>
      <c r="TP355" s="27"/>
      <c r="TQ355" s="27"/>
      <c r="TR355" s="27"/>
      <c r="TS355" s="27"/>
      <c r="TT355" s="27"/>
      <c r="TU355" s="27"/>
      <c r="TV355" s="27"/>
      <c r="TW355" s="27"/>
      <c r="TX355" s="27"/>
      <c r="TY355" s="27"/>
      <c r="TZ355" s="27"/>
      <c r="UA355" s="27"/>
      <c r="UB355" s="27"/>
      <c r="UC355" s="27"/>
      <c r="UD355" s="27"/>
      <c r="UE355" s="27"/>
      <c r="UF355" s="27"/>
      <c r="UG355" s="27"/>
      <c r="UH355" s="27"/>
      <c r="UI355" s="27"/>
      <c r="UJ355" s="27"/>
      <c r="UK355" s="27"/>
      <c r="UL355" s="27"/>
      <c r="UM355" s="27"/>
      <c r="UN355" s="27"/>
      <c r="UO355" s="27"/>
      <c r="UP355" s="27"/>
      <c r="UQ355" s="27"/>
      <c r="UR355" s="27"/>
      <c r="US355" s="27"/>
      <c r="UT355" s="27"/>
      <c r="UU355" s="27"/>
      <c r="UV355" s="27"/>
      <c r="UW355" s="27"/>
      <c r="UX355" s="27"/>
      <c r="UY355" s="27"/>
      <c r="UZ355" s="27"/>
      <c r="VA355" s="27"/>
      <c r="VB355" s="27"/>
      <c r="VC355" s="27"/>
      <c r="VD355" s="27"/>
      <c r="VE355" s="27"/>
      <c r="VF355" s="27"/>
      <c r="VG355" s="27"/>
      <c r="VH355" s="27"/>
      <c r="VI355" s="27"/>
      <c r="VJ355" s="27"/>
      <c r="VK355" s="27"/>
      <c r="VL355" s="27"/>
      <c r="VM355" s="27"/>
      <c r="VN355" s="27"/>
      <c r="VO355" s="27"/>
      <c r="VP355" s="27"/>
      <c r="VQ355" s="27"/>
      <c r="VR355" s="27"/>
      <c r="VS355" s="27"/>
      <c r="VT355" s="27"/>
      <c r="VU355" s="27"/>
      <c r="VV355" s="27"/>
      <c r="VW355" s="27"/>
      <c r="VX355" s="27"/>
      <c r="VY355" s="27"/>
      <c r="VZ355" s="27"/>
      <c r="WA355" s="27"/>
      <c r="WB355" s="27"/>
      <c r="WC355" s="27"/>
      <c r="WD355" s="27"/>
      <c r="WE355" s="27"/>
      <c r="WF355" s="27"/>
      <c r="WG355" s="27"/>
      <c r="WH355" s="27"/>
      <c r="WI355" s="27"/>
      <c r="WJ355" s="27"/>
      <c r="WK355" s="27"/>
      <c r="WL355" s="27"/>
      <c r="WM355" s="27"/>
      <c r="WN355" s="27"/>
      <c r="WO355" s="27"/>
      <c r="WP355" s="27"/>
      <c r="WQ355" s="27"/>
      <c r="WR355" s="27"/>
      <c r="WS355" s="27"/>
      <c r="WT355" s="27"/>
      <c r="WU355" s="27"/>
      <c r="WV355" s="27"/>
      <c r="WW355" s="27"/>
      <c r="WX355" s="27"/>
      <c r="WY355" s="27"/>
      <c r="WZ355" s="27"/>
      <c r="XA355" s="27"/>
      <c r="XB355" s="27"/>
      <c r="XC355" s="27"/>
      <c r="XD355" s="27"/>
      <c r="XE355" s="27"/>
      <c r="XF355" s="27"/>
      <c r="XG355" s="27"/>
      <c r="XH355" s="27"/>
      <c r="XI355" s="27"/>
      <c r="XJ355" s="27"/>
      <c r="XK355" s="27"/>
      <c r="XL355" s="27"/>
      <c r="XM355" s="27"/>
      <c r="XN355" s="27"/>
      <c r="XO355" s="27"/>
      <c r="XP355" s="27"/>
      <c r="XQ355" s="27"/>
      <c r="XR355" s="27"/>
      <c r="XS355" s="27"/>
      <c r="XT355" s="27"/>
      <c r="XU355" s="27"/>
      <c r="XV355" s="27"/>
      <c r="XW355" s="27"/>
      <c r="XX355" s="27"/>
      <c r="XY355" s="27"/>
      <c r="XZ355" s="27"/>
      <c r="YA355" s="27"/>
      <c r="YB355" s="27"/>
      <c r="YC355" s="27"/>
      <c r="YD355" s="27"/>
      <c r="YE355" s="27"/>
      <c r="YF355" s="27"/>
      <c r="YG355" s="27"/>
      <c r="YH355" s="27"/>
      <c r="YI355" s="27"/>
      <c r="YJ355" s="27"/>
      <c r="YK355" s="27"/>
      <c r="YL355" s="27"/>
      <c r="YM355" s="27"/>
      <c r="YN355" s="27"/>
      <c r="YO355" s="27"/>
      <c r="YP355" s="27"/>
      <c r="YQ355" s="27"/>
      <c r="YR355" s="27"/>
      <c r="YS355" s="27"/>
      <c r="YT355" s="27"/>
      <c r="YU355" s="27"/>
      <c r="YV355" s="27"/>
      <c r="YW355" s="27"/>
      <c r="YX355" s="27"/>
      <c r="YY355" s="27"/>
      <c r="YZ355" s="27"/>
      <c r="ZA355" s="27"/>
      <c r="ZB355" s="27"/>
      <c r="ZC355" s="27"/>
      <c r="ZD355" s="27"/>
      <c r="ZE355" s="27"/>
      <c r="ZF355" s="27"/>
      <c r="ZG355" s="27"/>
      <c r="ZH355" s="27"/>
      <c r="ZI355" s="27"/>
      <c r="ZJ355" s="27"/>
      <c r="ZK355" s="27"/>
      <c r="ZL355" s="27"/>
      <c r="ZM355" s="27"/>
      <c r="ZN355" s="27"/>
      <c r="ZO355" s="27"/>
      <c r="ZP355" s="27"/>
      <c r="ZQ355" s="27"/>
      <c r="ZR355" s="27"/>
      <c r="ZS355" s="27"/>
      <c r="ZT355" s="27"/>
      <c r="ZU355" s="27"/>
      <c r="ZV355" s="27"/>
      <c r="ZW355" s="27"/>
      <c r="ZX355" s="27"/>
      <c r="ZY355" s="27"/>
      <c r="ZZ355" s="27"/>
      <c r="AAA355" s="27"/>
      <c r="AAB355" s="27"/>
      <c r="AAC355" s="27"/>
      <c r="AAD355" s="27"/>
      <c r="AAE355" s="27"/>
      <c r="AAF355" s="27"/>
      <c r="AAG355" s="27"/>
      <c r="AAH355" s="27"/>
      <c r="AAI355" s="27"/>
      <c r="AAJ355" s="27"/>
      <c r="AAK355" s="27"/>
      <c r="AAL355" s="27"/>
      <c r="AAM355" s="27"/>
      <c r="AAN355" s="27"/>
      <c r="AAO355" s="27"/>
      <c r="AAP355" s="27"/>
      <c r="AAQ355" s="27"/>
      <c r="AAR355" s="27"/>
      <c r="AAS355" s="27"/>
      <c r="AAT355" s="27"/>
      <c r="AAU355" s="27"/>
      <c r="AAV355" s="27"/>
      <c r="AAW355" s="27"/>
      <c r="AAX355" s="27"/>
      <c r="AAY355" s="27"/>
      <c r="AAZ355" s="27"/>
      <c r="ABA355" s="27"/>
      <c r="ABB355" s="27"/>
      <c r="ABC355" s="27"/>
      <c r="ABD355" s="27"/>
      <c r="ABE355" s="27"/>
      <c r="ABF355" s="27"/>
      <c r="ABG355" s="27"/>
      <c r="ABH355" s="27"/>
      <c r="ABI355" s="27"/>
      <c r="ABJ355" s="27"/>
      <c r="ABK355" s="27"/>
      <c r="ABL355" s="27"/>
      <c r="ABM355" s="27"/>
      <c r="ABN355" s="27"/>
      <c r="ABO355" s="27"/>
      <c r="ABP355" s="27"/>
      <c r="ABQ355" s="27"/>
      <c r="ABR355" s="27"/>
      <c r="ABS355" s="27"/>
      <c r="ABT355" s="27"/>
      <c r="ABU355" s="27"/>
      <c r="ABV355" s="27"/>
      <c r="ABW355" s="27"/>
      <c r="ABX355" s="27"/>
      <c r="ABY355" s="27"/>
      <c r="ABZ355" s="27"/>
      <c r="ACA355" s="27"/>
      <c r="ACB355" s="27"/>
      <c r="ACC355" s="27"/>
      <c r="ACD355" s="27"/>
      <c r="ACE355" s="27"/>
      <c r="ACF355" s="27"/>
      <c r="ACG355" s="27"/>
      <c r="ACH355" s="27"/>
      <c r="ACI355" s="27"/>
      <c r="ACJ355" s="27"/>
      <c r="ACK355" s="27"/>
      <c r="ACL355" s="27"/>
      <c r="ACM355" s="27"/>
      <c r="ACN355" s="27"/>
      <c r="ACO355" s="27"/>
      <c r="ACP355" s="27"/>
      <c r="ACQ355" s="27"/>
      <c r="ACR355" s="27"/>
      <c r="ACS355" s="27"/>
      <c r="ACT355" s="27"/>
      <c r="ACU355" s="27"/>
      <c r="ACV355" s="27"/>
      <c r="ACW355" s="27"/>
      <c r="ACX355" s="27"/>
      <c r="ACY355" s="27"/>
      <c r="ACZ355" s="27"/>
      <c r="ADA355" s="27"/>
      <c r="ADB355" s="27"/>
      <c r="ADC355" s="27"/>
      <c r="ADD355" s="27"/>
      <c r="ADE355" s="27"/>
      <c r="ADF355" s="27"/>
      <c r="ADG355" s="27"/>
      <c r="ADH355" s="27"/>
      <c r="ADI355" s="27"/>
      <c r="ADJ355" s="27"/>
      <c r="ADK355" s="27"/>
      <c r="ADL355" s="27"/>
      <c r="ADM355" s="27"/>
      <c r="ADN355" s="27"/>
      <c r="ADO355" s="27"/>
      <c r="ADP355" s="27"/>
      <c r="ADQ355" s="27"/>
      <c r="ADR355" s="27"/>
      <c r="ADS355" s="27"/>
      <c r="ADT355" s="27"/>
      <c r="ADU355" s="27"/>
      <c r="ADV355" s="27"/>
      <c r="ADW355" s="27"/>
      <c r="ADX355" s="27"/>
      <c r="ADY355" s="27"/>
      <c r="ADZ355" s="27"/>
      <c r="AEA355" s="27"/>
      <c r="AEB355" s="27"/>
      <c r="AEC355" s="27"/>
      <c r="AED355" s="27"/>
      <c r="AEE355" s="27"/>
      <c r="AEF355" s="27"/>
      <c r="AEG355" s="27"/>
      <c r="AEH355" s="27"/>
      <c r="AEI355" s="27"/>
      <c r="AEJ355" s="27"/>
      <c r="AEK355" s="27"/>
      <c r="AEL355" s="27"/>
      <c r="AEM355" s="27"/>
      <c r="AEN355" s="27"/>
      <c r="AEO355" s="27"/>
      <c r="AEP355" s="27"/>
      <c r="AEQ355" s="27"/>
      <c r="AER355" s="27"/>
      <c r="AES355" s="27"/>
      <c r="AET355" s="27"/>
      <c r="AEU355" s="27"/>
      <c r="AEV355" s="27"/>
      <c r="AEW355" s="27"/>
      <c r="AEX355" s="27"/>
      <c r="AEY355" s="27"/>
      <c r="AEZ355" s="27"/>
      <c r="AFA355" s="27"/>
      <c r="AFB355" s="27"/>
      <c r="AFC355" s="27"/>
      <c r="AFD355" s="27"/>
      <c r="AFE355" s="27"/>
      <c r="AFF355" s="27"/>
      <c r="AFG355" s="27"/>
      <c r="AFH355" s="27"/>
      <c r="AFI355" s="27"/>
      <c r="AFJ355" s="27"/>
      <c r="AFK355" s="27"/>
      <c r="AFL355" s="27"/>
      <c r="AFM355" s="27"/>
      <c r="AFN355" s="27"/>
      <c r="AFO355" s="27"/>
      <c r="AFP355" s="27"/>
      <c r="AFQ355" s="27"/>
      <c r="AFR355" s="27"/>
      <c r="AFS355" s="27"/>
      <c r="AFT355" s="27"/>
      <c r="AFU355" s="27"/>
      <c r="AFV355" s="27"/>
      <c r="AFW355" s="27"/>
      <c r="AFX355" s="27"/>
      <c r="AFY355" s="27"/>
      <c r="AFZ355" s="27"/>
      <c r="AGA355" s="27"/>
      <c r="AGB355" s="27"/>
      <c r="AGC355" s="27"/>
      <c r="AGD355" s="27"/>
      <c r="AGE355" s="27"/>
      <c r="AGF355" s="27"/>
      <c r="AGG355" s="27"/>
      <c r="AGH355" s="27"/>
      <c r="AGI355" s="27"/>
      <c r="AGJ355" s="27"/>
      <c r="AGK355" s="27"/>
      <c r="AGL355" s="27"/>
      <c r="AGM355" s="27"/>
      <c r="AGN355" s="27"/>
      <c r="AGO355" s="27"/>
      <c r="AGP355" s="27"/>
      <c r="AGQ355" s="27"/>
      <c r="AGR355" s="27"/>
      <c r="AGS355" s="27"/>
      <c r="AGT355" s="27"/>
      <c r="AGU355" s="27"/>
      <c r="AGV355" s="27"/>
      <c r="AGW355" s="27"/>
      <c r="AGX355" s="27"/>
      <c r="AGY355" s="27"/>
      <c r="AGZ355" s="27"/>
      <c r="AHA355" s="27"/>
      <c r="AHB355" s="27"/>
      <c r="AHC355" s="27"/>
      <c r="AHD355" s="27"/>
      <c r="AHE355" s="27"/>
      <c r="AHF355" s="27"/>
      <c r="AHG355" s="27"/>
      <c r="AHH355" s="27"/>
      <c r="AHI355" s="27"/>
      <c r="AHJ355" s="27"/>
      <c r="AHK355" s="27"/>
      <c r="AHL355" s="27"/>
      <c r="AHM355" s="27"/>
      <c r="AHN355" s="27"/>
      <c r="AHO355" s="27"/>
      <c r="AHP355" s="27"/>
      <c r="AHQ355" s="27"/>
      <c r="AHR355" s="27"/>
      <c r="AHS355" s="27"/>
      <c r="AHT355" s="27"/>
      <c r="AHU355" s="27"/>
      <c r="AHV355" s="27"/>
      <c r="AHW355" s="27"/>
      <c r="AHX355" s="27"/>
      <c r="AHY355" s="27"/>
      <c r="AHZ355" s="27"/>
      <c r="AIA355" s="27"/>
      <c r="AIB355" s="27"/>
      <c r="AIC355" s="27"/>
      <c r="AID355" s="27"/>
      <c r="AIE355" s="27"/>
      <c r="AIF355" s="27"/>
      <c r="AIG355" s="27"/>
      <c r="AIH355" s="27"/>
      <c r="AII355" s="27"/>
      <c r="AIJ355" s="27"/>
      <c r="AIK355" s="27"/>
      <c r="AIL355" s="27"/>
      <c r="AIM355" s="27"/>
      <c r="AIN355" s="27"/>
      <c r="AIO355" s="27"/>
      <c r="AIP355" s="27"/>
      <c r="AIQ355" s="27"/>
      <c r="AIR355" s="27"/>
      <c r="AIS355" s="27"/>
      <c r="AIT355" s="27"/>
      <c r="AIU355" s="27"/>
      <c r="AIV355" s="27"/>
      <c r="AIW355" s="27"/>
      <c r="AIX355" s="27"/>
      <c r="AIY355" s="27"/>
      <c r="AIZ355" s="27"/>
      <c r="AJA355" s="27"/>
      <c r="AJB355" s="27"/>
      <c r="AJC355" s="27"/>
      <c r="AJD355" s="27"/>
      <c r="AJE355" s="27"/>
      <c r="AJF355" s="27"/>
      <c r="AJG355" s="27"/>
      <c r="AJH355" s="27"/>
      <c r="AJI355" s="27"/>
      <c r="AJJ355" s="27"/>
      <c r="AJK355" s="27"/>
      <c r="AJL355" s="27"/>
      <c r="AJM355" s="27"/>
      <c r="AJN355" s="27"/>
      <c r="AJO355" s="27"/>
      <c r="AJP355" s="27"/>
      <c r="AJQ355" s="27"/>
      <c r="AJR355" s="27"/>
      <c r="AJS355" s="27"/>
      <c r="AJT355" s="27"/>
      <c r="AJU355" s="27"/>
      <c r="AJV355" s="27"/>
      <c r="AJW355" s="27"/>
      <c r="AJX355" s="27"/>
      <c r="AJY355" s="27"/>
      <c r="AJZ355" s="27"/>
      <c r="AKA355" s="27"/>
      <c r="AKB355" s="27"/>
      <c r="AKC355" s="27"/>
      <c r="AKD355" s="27"/>
      <c r="AKE355" s="27"/>
      <c r="AKF355" s="27"/>
      <c r="AKG355" s="27"/>
      <c r="AKH355" s="27"/>
      <c r="AKI355" s="27"/>
      <c r="AKJ355" s="27"/>
      <c r="AKK355" s="27"/>
      <c r="AKL355" s="27"/>
      <c r="AKM355" s="27"/>
      <c r="AKN355" s="27"/>
      <c r="AKO355" s="27"/>
      <c r="AKP355" s="27"/>
      <c r="AKQ355" s="27"/>
      <c r="AKR355" s="27"/>
      <c r="AKS355" s="27"/>
      <c r="AKT355" s="27"/>
      <c r="AKU355" s="27"/>
      <c r="AKV355" s="27"/>
      <c r="AKW355" s="27"/>
      <c r="AKX355" s="27"/>
      <c r="AKY355" s="27"/>
      <c r="AKZ355" s="27"/>
      <c r="ALA355" s="27"/>
      <c r="ALB355" s="27"/>
      <c r="ALC355" s="27"/>
      <c r="ALD355" s="27"/>
      <c r="ALE355" s="27"/>
      <c r="ALF355" s="27"/>
      <c r="ALG355" s="27"/>
      <c r="ALH355" s="27"/>
      <c r="ALI355" s="27"/>
      <c r="ALJ355" s="27"/>
      <c r="ALK355" s="27"/>
      <c r="ALL355" s="27"/>
      <c r="ALM355" s="27"/>
      <c r="ALN355" s="27"/>
      <c r="ALO355" s="27"/>
      <c r="ALP355" s="27"/>
      <c r="ALQ355" s="27"/>
      <c r="ALR355" s="27"/>
      <c r="ALS355" s="27"/>
      <c r="ALT355" s="27"/>
      <c r="ALU355" s="27"/>
      <c r="ALV355" s="27"/>
      <c r="ALW355" s="27"/>
      <c r="ALX355" s="27"/>
      <c r="ALY355" s="27"/>
      <c r="ALZ355" s="27"/>
      <c r="AMA355" s="27"/>
      <c r="AMB355" s="27"/>
      <c r="AMC355" s="27"/>
      <c r="AMD355" s="27"/>
      <c r="AME355" s="27"/>
      <c r="AMF355" s="27"/>
      <c r="AMG355" s="27"/>
      <c r="AMH355" s="27"/>
    </row>
    <row r="356" spans="1:1022" s="28" customFormat="1" x14ac:dyDescent="0.2">
      <c r="A356" s="108"/>
      <c r="B356" s="57">
        <v>76066</v>
      </c>
      <c r="C356" s="23" t="s">
        <v>336</v>
      </c>
      <c r="D356" s="24" t="s">
        <v>335</v>
      </c>
      <c r="E356" s="25">
        <v>53</v>
      </c>
      <c r="F356" s="42">
        <v>3.81</v>
      </c>
      <c r="G356" s="42">
        <f t="shared" si="10"/>
        <v>4.7</v>
      </c>
      <c r="H356" s="42">
        <f t="shared" si="11"/>
        <v>249.1</v>
      </c>
      <c r="I356" s="26">
        <v>4.0778749999999997</v>
      </c>
      <c r="J356" s="27"/>
      <c r="K356" s="43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  <c r="QN356" s="27"/>
      <c r="QO356" s="27"/>
      <c r="QP356" s="27"/>
      <c r="QQ356" s="27"/>
      <c r="QR356" s="27"/>
      <c r="QS356" s="27"/>
      <c r="QT356" s="27"/>
      <c r="QU356" s="27"/>
      <c r="QV356" s="27"/>
      <c r="QW356" s="27"/>
      <c r="QX356" s="27"/>
      <c r="QY356" s="27"/>
      <c r="QZ356" s="27"/>
      <c r="RA356" s="27"/>
      <c r="RB356" s="27"/>
      <c r="RC356" s="27"/>
      <c r="RD356" s="27"/>
      <c r="RE356" s="27"/>
      <c r="RF356" s="27"/>
      <c r="RG356" s="27"/>
      <c r="RH356" s="27"/>
      <c r="RI356" s="27"/>
      <c r="RJ356" s="27"/>
      <c r="RK356" s="27"/>
      <c r="RL356" s="27"/>
      <c r="RM356" s="27"/>
      <c r="RN356" s="27"/>
      <c r="RO356" s="27"/>
      <c r="RP356" s="27"/>
      <c r="RQ356" s="27"/>
      <c r="RR356" s="27"/>
      <c r="RS356" s="27"/>
      <c r="RT356" s="27"/>
      <c r="RU356" s="27"/>
      <c r="RV356" s="27"/>
      <c r="RW356" s="27"/>
      <c r="RX356" s="27"/>
      <c r="RY356" s="27"/>
      <c r="RZ356" s="27"/>
      <c r="SA356" s="27"/>
      <c r="SB356" s="27"/>
      <c r="SC356" s="27"/>
      <c r="SD356" s="27"/>
      <c r="SE356" s="27"/>
      <c r="SF356" s="27"/>
      <c r="SG356" s="27"/>
      <c r="SH356" s="27"/>
      <c r="SI356" s="27"/>
      <c r="SJ356" s="27"/>
      <c r="SK356" s="27"/>
      <c r="SL356" s="27"/>
      <c r="SM356" s="27"/>
      <c r="SN356" s="27"/>
      <c r="SO356" s="27"/>
      <c r="SP356" s="27"/>
      <c r="SQ356" s="27"/>
      <c r="SR356" s="27"/>
      <c r="SS356" s="27"/>
      <c r="ST356" s="27"/>
      <c r="SU356" s="27"/>
      <c r="SV356" s="27"/>
      <c r="SW356" s="27"/>
      <c r="SX356" s="27"/>
      <c r="SY356" s="27"/>
      <c r="SZ356" s="27"/>
      <c r="TA356" s="27"/>
      <c r="TB356" s="27"/>
      <c r="TC356" s="27"/>
      <c r="TD356" s="27"/>
      <c r="TE356" s="27"/>
      <c r="TF356" s="27"/>
      <c r="TG356" s="27"/>
      <c r="TH356" s="27"/>
      <c r="TI356" s="27"/>
      <c r="TJ356" s="27"/>
      <c r="TK356" s="27"/>
      <c r="TL356" s="27"/>
      <c r="TM356" s="27"/>
      <c r="TN356" s="27"/>
      <c r="TO356" s="27"/>
      <c r="TP356" s="27"/>
      <c r="TQ356" s="27"/>
      <c r="TR356" s="27"/>
      <c r="TS356" s="27"/>
      <c r="TT356" s="27"/>
      <c r="TU356" s="27"/>
      <c r="TV356" s="27"/>
      <c r="TW356" s="27"/>
      <c r="TX356" s="27"/>
      <c r="TY356" s="27"/>
      <c r="TZ356" s="27"/>
      <c r="UA356" s="27"/>
      <c r="UB356" s="27"/>
      <c r="UC356" s="27"/>
      <c r="UD356" s="27"/>
      <c r="UE356" s="27"/>
      <c r="UF356" s="27"/>
      <c r="UG356" s="27"/>
      <c r="UH356" s="27"/>
      <c r="UI356" s="27"/>
      <c r="UJ356" s="27"/>
      <c r="UK356" s="27"/>
      <c r="UL356" s="27"/>
      <c r="UM356" s="27"/>
      <c r="UN356" s="27"/>
      <c r="UO356" s="27"/>
      <c r="UP356" s="27"/>
      <c r="UQ356" s="27"/>
      <c r="UR356" s="27"/>
      <c r="US356" s="27"/>
      <c r="UT356" s="27"/>
      <c r="UU356" s="27"/>
      <c r="UV356" s="27"/>
      <c r="UW356" s="27"/>
      <c r="UX356" s="27"/>
      <c r="UY356" s="27"/>
      <c r="UZ356" s="27"/>
      <c r="VA356" s="27"/>
      <c r="VB356" s="27"/>
      <c r="VC356" s="27"/>
      <c r="VD356" s="27"/>
      <c r="VE356" s="27"/>
      <c r="VF356" s="27"/>
      <c r="VG356" s="27"/>
      <c r="VH356" s="27"/>
      <c r="VI356" s="27"/>
      <c r="VJ356" s="27"/>
      <c r="VK356" s="27"/>
      <c r="VL356" s="27"/>
      <c r="VM356" s="27"/>
      <c r="VN356" s="27"/>
      <c r="VO356" s="27"/>
      <c r="VP356" s="27"/>
      <c r="VQ356" s="27"/>
      <c r="VR356" s="27"/>
      <c r="VS356" s="27"/>
      <c r="VT356" s="27"/>
      <c r="VU356" s="27"/>
      <c r="VV356" s="27"/>
      <c r="VW356" s="27"/>
      <c r="VX356" s="27"/>
      <c r="VY356" s="27"/>
      <c r="VZ356" s="27"/>
      <c r="WA356" s="27"/>
      <c r="WB356" s="27"/>
      <c r="WC356" s="27"/>
      <c r="WD356" s="27"/>
      <c r="WE356" s="27"/>
      <c r="WF356" s="27"/>
      <c r="WG356" s="27"/>
      <c r="WH356" s="27"/>
      <c r="WI356" s="27"/>
      <c r="WJ356" s="27"/>
      <c r="WK356" s="27"/>
      <c r="WL356" s="27"/>
      <c r="WM356" s="27"/>
      <c r="WN356" s="27"/>
      <c r="WO356" s="27"/>
      <c r="WP356" s="27"/>
      <c r="WQ356" s="27"/>
      <c r="WR356" s="27"/>
      <c r="WS356" s="27"/>
      <c r="WT356" s="27"/>
      <c r="WU356" s="27"/>
      <c r="WV356" s="27"/>
      <c r="WW356" s="27"/>
      <c r="WX356" s="27"/>
      <c r="WY356" s="27"/>
      <c r="WZ356" s="27"/>
      <c r="XA356" s="27"/>
      <c r="XB356" s="27"/>
      <c r="XC356" s="27"/>
      <c r="XD356" s="27"/>
      <c r="XE356" s="27"/>
      <c r="XF356" s="27"/>
      <c r="XG356" s="27"/>
      <c r="XH356" s="27"/>
      <c r="XI356" s="27"/>
      <c r="XJ356" s="27"/>
      <c r="XK356" s="27"/>
      <c r="XL356" s="27"/>
      <c r="XM356" s="27"/>
      <c r="XN356" s="27"/>
      <c r="XO356" s="27"/>
      <c r="XP356" s="27"/>
      <c r="XQ356" s="27"/>
      <c r="XR356" s="27"/>
      <c r="XS356" s="27"/>
      <c r="XT356" s="27"/>
      <c r="XU356" s="27"/>
      <c r="XV356" s="27"/>
      <c r="XW356" s="27"/>
      <c r="XX356" s="27"/>
      <c r="XY356" s="27"/>
      <c r="XZ356" s="27"/>
      <c r="YA356" s="27"/>
      <c r="YB356" s="27"/>
      <c r="YC356" s="27"/>
      <c r="YD356" s="27"/>
      <c r="YE356" s="27"/>
      <c r="YF356" s="27"/>
      <c r="YG356" s="27"/>
      <c r="YH356" s="27"/>
      <c r="YI356" s="27"/>
      <c r="YJ356" s="27"/>
      <c r="YK356" s="27"/>
      <c r="YL356" s="27"/>
      <c r="YM356" s="27"/>
      <c r="YN356" s="27"/>
      <c r="YO356" s="27"/>
      <c r="YP356" s="27"/>
      <c r="YQ356" s="27"/>
      <c r="YR356" s="27"/>
      <c r="YS356" s="27"/>
      <c r="YT356" s="27"/>
      <c r="YU356" s="27"/>
      <c r="YV356" s="27"/>
      <c r="YW356" s="27"/>
      <c r="YX356" s="27"/>
      <c r="YY356" s="27"/>
      <c r="YZ356" s="27"/>
      <c r="ZA356" s="27"/>
      <c r="ZB356" s="27"/>
      <c r="ZC356" s="27"/>
      <c r="ZD356" s="27"/>
      <c r="ZE356" s="27"/>
      <c r="ZF356" s="27"/>
      <c r="ZG356" s="27"/>
      <c r="ZH356" s="27"/>
      <c r="ZI356" s="27"/>
      <c r="ZJ356" s="27"/>
      <c r="ZK356" s="27"/>
      <c r="ZL356" s="27"/>
      <c r="ZM356" s="27"/>
      <c r="ZN356" s="27"/>
      <c r="ZO356" s="27"/>
      <c r="ZP356" s="27"/>
      <c r="ZQ356" s="27"/>
      <c r="ZR356" s="27"/>
      <c r="ZS356" s="27"/>
      <c r="ZT356" s="27"/>
      <c r="ZU356" s="27"/>
      <c r="ZV356" s="27"/>
      <c r="ZW356" s="27"/>
      <c r="ZX356" s="27"/>
      <c r="ZY356" s="27"/>
      <c r="ZZ356" s="27"/>
      <c r="AAA356" s="27"/>
      <c r="AAB356" s="27"/>
      <c r="AAC356" s="27"/>
      <c r="AAD356" s="27"/>
      <c r="AAE356" s="27"/>
      <c r="AAF356" s="27"/>
      <c r="AAG356" s="27"/>
      <c r="AAH356" s="27"/>
      <c r="AAI356" s="27"/>
      <c r="AAJ356" s="27"/>
      <c r="AAK356" s="27"/>
      <c r="AAL356" s="27"/>
      <c r="AAM356" s="27"/>
      <c r="AAN356" s="27"/>
      <c r="AAO356" s="27"/>
      <c r="AAP356" s="27"/>
      <c r="AAQ356" s="27"/>
      <c r="AAR356" s="27"/>
      <c r="AAS356" s="27"/>
      <c r="AAT356" s="27"/>
      <c r="AAU356" s="27"/>
      <c r="AAV356" s="27"/>
      <c r="AAW356" s="27"/>
      <c r="AAX356" s="27"/>
      <c r="AAY356" s="27"/>
      <c r="AAZ356" s="27"/>
      <c r="ABA356" s="27"/>
      <c r="ABB356" s="27"/>
      <c r="ABC356" s="27"/>
      <c r="ABD356" s="27"/>
      <c r="ABE356" s="27"/>
      <c r="ABF356" s="27"/>
      <c r="ABG356" s="27"/>
      <c r="ABH356" s="27"/>
      <c r="ABI356" s="27"/>
      <c r="ABJ356" s="27"/>
      <c r="ABK356" s="27"/>
      <c r="ABL356" s="27"/>
      <c r="ABM356" s="27"/>
      <c r="ABN356" s="27"/>
      <c r="ABO356" s="27"/>
      <c r="ABP356" s="27"/>
      <c r="ABQ356" s="27"/>
      <c r="ABR356" s="27"/>
      <c r="ABS356" s="27"/>
      <c r="ABT356" s="27"/>
      <c r="ABU356" s="27"/>
      <c r="ABV356" s="27"/>
      <c r="ABW356" s="27"/>
      <c r="ABX356" s="27"/>
      <c r="ABY356" s="27"/>
      <c r="ABZ356" s="27"/>
      <c r="ACA356" s="27"/>
      <c r="ACB356" s="27"/>
      <c r="ACC356" s="27"/>
      <c r="ACD356" s="27"/>
      <c r="ACE356" s="27"/>
      <c r="ACF356" s="27"/>
      <c r="ACG356" s="27"/>
      <c r="ACH356" s="27"/>
      <c r="ACI356" s="27"/>
      <c r="ACJ356" s="27"/>
      <c r="ACK356" s="27"/>
      <c r="ACL356" s="27"/>
      <c r="ACM356" s="27"/>
      <c r="ACN356" s="27"/>
      <c r="ACO356" s="27"/>
      <c r="ACP356" s="27"/>
      <c r="ACQ356" s="27"/>
      <c r="ACR356" s="27"/>
      <c r="ACS356" s="27"/>
      <c r="ACT356" s="27"/>
      <c r="ACU356" s="27"/>
      <c r="ACV356" s="27"/>
      <c r="ACW356" s="27"/>
      <c r="ACX356" s="27"/>
      <c r="ACY356" s="27"/>
      <c r="ACZ356" s="27"/>
      <c r="ADA356" s="27"/>
      <c r="ADB356" s="27"/>
      <c r="ADC356" s="27"/>
      <c r="ADD356" s="27"/>
      <c r="ADE356" s="27"/>
      <c r="ADF356" s="27"/>
      <c r="ADG356" s="27"/>
      <c r="ADH356" s="27"/>
      <c r="ADI356" s="27"/>
      <c r="ADJ356" s="27"/>
      <c r="ADK356" s="27"/>
      <c r="ADL356" s="27"/>
      <c r="ADM356" s="27"/>
      <c r="ADN356" s="27"/>
      <c r="ADO356" s="27"/>
      <c r="ADP356" s="27"/>
      <c r="ADQ356" s="27"/>
      <c r="ADR356" s="27"/>
      <c r="ADS356" s="27"/>
      <c r="ADT356" s="27"/>
      <c r="ADU356" s="27"/>
      <c r="ADV356" s="27"/>
      <c r="ADW356" s="27"/>
      <c r="ADX356" s="27"/>
      <c r="ADY356" s="27"/>
      <c r="ADZ356" s="27"/>
      <c r="AEA356" s="27"/>
      <c r="AEB356" s="27"/>
      <c r="AEC356" s="27"/>
      <c r="AED356" s="27"/>
      <c r="AEE356" s="27"/>
      <c r="AEF356" s="27"/>
      <c r="AEG356" s="27"/>
      <c r="AEH356" s="27"/>
      <c r="AEI356" s="27"/>
      <c r="AEJ356" s="27"/>
      <c r="AEK356" s="27"/>
      <c r="AEL356" s="27"/>
      <c r="AEM356" s="27"/>
      <c r="AEN356" s="27"/>
      <c r="AEO356" s="27"/>
      <c r="AEP356" s="27"/>
      <c r="AEQ356" s="27"/>
      <c r="AER356" s="27"/>
      <c r="AES356" s="27"/>
      <c r="AET356" s="27"/>
      <c r="AEU356" s="27"/>
      <c r="AEV356" s="27"/>
      <c r="AEW356" s="27"/>
      <c r="AEX356" s="27"/>
      <c r="AEY356" s="27"/>
      <c r="AEZ356" s="27"/>
      <c r="AFA356" s="27"/>
      <c r="AFB356" s="27"/>
      <c r="AFC356" s="27"/>
      <c r="AFD356" s="27"/>
      <c r="AFE356" s="27"/>
      <c r="AFF356" s="27"/>
      <c r="AFG356" s="27"/>
      <c r="AFH356" s="27"/>
      <c r="AFI356" s="27"/>
      <c r="AFJ356" s="27"/>
      <c r="AFK356" s="27"/>
      <c r="AFL356" s="27"/>
      <c r="AFM356" s="27"/>
      <c r="AFN356" s="27"/>
      <c r="AFO356" s="27"/>
      <c r="AFP356" s="27"/>
      <c r="AFQ356" s="27"/>
      <c r="AFR356" s="27"/>
      <c r="AFS356" s="27"/>
      <c r="AFT356" s="27"/>
      <c r="AFU356" s="27"/>
      <c r="AFV356" s="27"/>
      <c r="AFW356" s="27"/>
      <c r="AFX356" s="27"/>
      <c r="AFY356" s="27"/>
      <c r="AFZ356" s="27"/>
      <c r="AGA356" s="27"/>
      <c r="AGB356" s="27"/>
      <c r="AGC356" s="27"/>
      <c r="AGD356" s="27"/>
      <c r="AGE356" s="27"/>
      <c r="AGF356" s="27"/>
      <c r="AGG356" s="27"/>
      <c r="AGH356" s="27"/>
      <c r="AGI356" s="27"/>
      <c r="AGJ356" s="27"/>
      <c r="AGK356" s="27"/>
      <c r="AGL356" s="27"/>
      <c r="AGM356" s="27"/>
      <c r="AGN356" s="27"/>
      <c r="AGO356" s="27"/>
      <c r="AGP356" s="27"/>
      <c r="AGQ356" s="27"/>
      <c r="AGR356" s="27"/>
      <c r="AGS356" s="27"/>
      <c r="AGT356" s="27"/>
      <c r="AGU356" s="27"/>
      <c r="AGV356" s="27"/>
      <c r="AGW356" s="27"/>
      <c r="AGX356" s="27"/>
      <c r="AGY356" s="27"/>
      <c r="AGZ356" s="27"/>
      <c r="AHA356" s="27"/>
      <c r="AHB356" s="27"/>
      <c r="AHC356" s="27"/>
      <c r="AHD356" s="27"/>
      <c r="AHE356" s="27"/>
      <c r="AHF356" s="27"/>
      <c r="AHG356" s="27"/>
      <c r="AHH356" s="27"/>
      <c r="AHI356" s="27"/>
      <c r="AHJ356" s="27"/>
      <c r="AHK356" s="27"/>
      <c r="AHL356" s="27"/>
      <c r="AHM356" s="27"/>
      <c r="AHN356" s="27"/>
      <c r="AHO356" s="27"/>
      <c r="AHP356" s="27"/>
      <c r="AHQ356" s="27"/>
      <c r="AHR356" s="27"/>
      <c r="AHS356" s="27"/>
      <c r="AHT356" s="27"/>
      <c r="AHU356" s="27"/>
      <c r="AHV356" s="27"/>
      <c r="AHW356" s="27"/>
      <c r="AHX356" s="27"/>
      <c r="AHY356" s="27"/>
      <c r="AHZ356" s="27"/>
      <c r="AIA356" s="27"/>
      <c r="AIB356" s="27"/>
      <c r="AIC356" s="27"/>
      <c r="AID356" s="27"/>
      <c r="AIE356" s="27"/>
      <c r="AIF356" s="27"/>
      <c r="AIG356" s="27"/>
      <c r="AIH356" s="27"/>
      <c r="AII356" s="27"/>
      <c r="AIJ356" s="27"/>
      <c r="AIK356" s="27"/>
      <c r="AIL356" s="27"/>
      <c r="AIM356" s="27"/>
      <c r="AIN356" s="27"/>
      <c r="AIO356" s="27"/>
      <c r="AIP356" s="27"/>
      <c r="AIQ356" s="27"/>
      <c r="AIR356" s="27"/>
      <c r="AIS356" s="27"/>
      <c r="AIT356" s="27"/>
      <c r="AIU356" s="27"/>
      <c r="AIV356" s="27"/>
      <c r="AIW356" s="27"/>
      <c r="AIX356" s="27"/>
      <c r="AIY356" s="27"/>
      <c r="AIZ356" s="27"/>
      <c r="AJA356" s="27"/>
      <c r="AJB356" s="27"/>
      <c r="AJC356" s="27"/>
      <c r="AJD356" s="27"/>
      <c r="AJE356" s="27"/>
      <c r="AJF356" s="27"/>
      <c r="AJG356" s="27"/>
      <c r="AJH356" s="27"/>
      <c r="AJI356" s="27"/>
      <c r="AJJ356" s="27"/>
      <c r="AJK356" s="27"/>
      <c r="AJL356" s="27"/>
      <c r="AJM356" s="27"/>
      <c r="AJN356" s="27"/>
      <c r="AJO356" s="27"/>
      <c r="AJP356" s="27"/>
      <c r="AJQ356" s="27"/>
      <c r="AJR356" s="27"/>
      <c r="AJS356" s="27"/>
      <c r="AJT356" s="27"/>
      <c r="AJU356" s="27"/>
      <c r="AJV356" s="27"/>
      <c r="AJW356" s="27"/>
      <c r="AJX356" s="27"/>
      <c r="AJY356" s="27"/>
      <c r="AJZ356" s="27"/>
      <c r="AKA356" s="27"/>
      <c r="AKB356" s="27"/>
      <c r="AKC356" s="27"/>
      <c r="AKD356" s="27"/>
      <c r="AKE356" s="27"/>
      <c r="AKF356" s="27"/>
      <c r="AKG356" s="27"/>
      <c r="AKH356" s="27"/>
      <c r="AKI356" s="27"/>
      <c r="AKJ356" s="27"/>
      <c r="AKK356" s="27"/>
      <c r="AKL356" s="27"/>
      <c r="AKM356" s="27"/>
      <c r="AKN356" s="27"/>
      <c r="AKO356" s="27"/>
      <c r="AKP356" s="27"/>
      <c r="AKQ356" s="27"/>
      <c r="AKR356" s="27"/>
      <c r="AKS356" s="27"/>
      <c r="AKT356" s="27"/>
      <c r="AKU356" s="27"/>
      <c r="AKV356" s="27"/>
      <c r="AKW356" s="27"/>
      <c r="AKX356" s="27"/>
      <c r="AKY356" s="27"/>
      <c r="AKZ356" s="27"/>
      <c r="ALA356" s="27"/>
      <c r="ALB356" s="27"/>
      <c r="ALC356" s="27"/>
      <c r="ALD356" s="27"/>
      <c r="ALE356" s="27"/>
      <c r="ALF356" s="27"/>
      <c r="ALG356" s="27"/>
      <c r="ALH356" s="27"/>
      <c r="ALI356" s="27"/>
      <c r="ALJ356" s="27"/>
      <c r="ALK356" s="27"/>
      <c r="ALL356" s="27"/>
      <c r="ALM356" s="27"/>
      <c r="ALN356" s="27"/>
      <c r="ALO356" s="27"/>
      <c r="ALP356" s="27"/>
      <c r="ALQ356" s="27"/>
      <c r="ALR356" s="27"/>
      <c r="ALS356" s="27"/>
      <c r="ALT356" s="27"/>
      <c r="ALU356" s="27"/>
      <c r="ALV356" s="27"/>
      <c r="ALW356" s="27"/>
      <c r="ALX356" s="27"/>
      <c r="ALY356" s="27"/>
      <c r="ALZ356" s="27"/>
      <c r="AMA356" s="27"/>
      <c r="AMB356" s="27"/>
      <c r="AMC356" s="27"/>
      <c r="AMD356" s="27"/>
      <c r="AME356" s="27"/>
      <c r="AMF356" s="27"/>
      <c r="AMG356" s="27"/>
      <c r="AMH356" s="27"/>
    </row>
    <row r="357" spans="1:1022" s="28" customFormat="1" x14ac:dyDescent="0.2">
      <c r="A357" s="108"/>
      <c r="B357" s="57">
        <v>76067</v>
      </c>
      <c r="C357" s="23" t="s">
        <v>337</v>
      </c>
      <c r="D357" s="24" t="s">
        <v>335</v>
      </c>
      <c r="E357" s="25">
        <v>53</v>
      </c>
      <c r="F357" s="42">
        <v>3.81</v>
      </c>
      <c r="G357" s="42">
        <f t="shared" si="10"/>
        <v>4.7</v>
      </c>
      <c r="H357" s="42">
        <f t="shared" si="11"/>
        <v>249.1</v>
      </c>
      <c r="I357" s="26">
        <v>4.0778749999999997</v>
      </c>
      <c r="J357" s="27"/>
      <c r="K357" s="43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  <c r="QN357" s="27"/>
      <c r="QO357" s="27"/>
      <c r="QP357" s="27"/>
      <c r="QQ357" s="27"/>
      <c r="QR357" s="27"/>
      <c r="QS357" s="27"/>
      <c r="QT357" s="27"/>
      <c r="QU357" s="27"/>
      <c r="QV357" s="27"/>
      <c r="QW357" s="27"/>
      <c r="QX357" s="27"/>
      <c r="QY357" s="27"/>
      <c r="QZ357" s="27"/>
      <c r="RA357" s="27"/>
      <c r="RB357" s="27"/>
      <c r="RC357" s="27"/>
      <c r="RD357" s="27"/>
      <c r="RE357" s="27"/>
      <c r="RF357" s="27"/>
      <c r="RG357" s="27"/>
      <c r="RH357" s="27"/>
      <c r="RI357" s="27"/>
      <c r="RJ357" s="27"/>
      <c r="RK357" s="27"/>
      <c r="RL357" s="27"/>
      <c r="RM357" s="27"/>
      <c r="RN357" s="27"/>
      <c r="RO357" s="27"/>
      <c r="RP357" s="27"/>
      <c r="RQ357" s="27"/>
      <c r="RR357" s="27"/>
      <c r="RS357" s="27"/>
      <c r="RT357" s="27"/>
      <c r="RU357" s="27"/>
      <c r="RV357" s="27"/>
      <c r="RW357" s="27"/>
      <c r="RX357" s="27"/>
      <c r="RY357" s="27"/>
      <c r="RZ357" s="27"/>
      <c r="SA357" s="27"/>
      <c r="SB357" s="27"/>
      <c r="SC357" s="27"/>
      <c r="SD357" s="27"/>
      <c r="SE357" s="27"/>
      <c r="SF357" s="27"/>
      <c r="SG357" s="27"/>
      <c r="SH357" s="27"/>
      <c r="SI357" s="27"/>
      <c r="SJ357" s="27"/>
      <c r="SK357" s="27"/>
      <c r="SL357" s="27"/>
      <c r="SM357" s="27"/>
      <c r="SN357" s="27"/>
      <c r="SO357" s="27"/>
      <c r="SP357" s="27"/>
      <c r="SQ357" s="27"/>
      <c r="SR357" s="27"/>
      <c r="SS357" s="27"/>
      <c r="ST357" s="27"/>
      <c r="SU357" s="27"/>
      <c r="SV357" s="27"/>
      <c r="SW357" s="27"/>
      <c r="SX357" s="27"/>
      <c r="SY357" s="27"/>
      <c r="SZ357" s="27"/>
      <c r="TA357" s="27"/>
      <c r="TB357" s="27"/>
      <c r="TC357" s="27"/>
      <c r="TD357" s="27"/>
      <c r="TE357" s="27"/>
      <c r="TF357" s="27"/>
      <c r="TG357" s="27"/>
      <c r="TH357" s="27"/>
      <c r="TI357" s="27"/>
      <c r="TJ357" s="27"/>
      <c r="TK357" s="27"/>
      <c r="TL357" s="27"/>
      <c r="TM357" s="27"/>
      <c r="TN357" s="27"/>
      <c r="TO357" s="27"/>
      <c r="TP357" s="27"/>
      <c r="TQ357" s="27"/>
      <c r="TR357" s="27"/>
      <c r="TS357" s="27"/>
      <c r="TT357" s="27"/>
      <c r="TU357" s="27"/>
      <c r="TV357" s="27"/>
      <c r="TW357" s="27"/>
      <c r="TX357" s="27"/>
      <c r="TY357" s="27"/>
      <c r="TZ357" s="27"/>
      <c r="UA357" s="27"/>
      <c r="UB357" s="27"/>
      <c r="UC357" s="27"/>
      <c r="UD357" s="27"/>
      <c r="UE357" s="27"/>
      <c r="UF357" s="27"/>
      <c r="UG357" s="27"/>
      <c r="UH357" s="27"/>
      <c r="UI357" s="27"/>
      <c r="UJ357" s="27"/>
      <c r="UK357" s="27"/>
      <c r="UL357" s="27"/>
      <c r="UM357" s="27"/>
      <c r="UN357" s="27"/>
      <c r="UO357" s="27"/>
      <c r="UP357" s="27"/>
      <c r="UQ357" s="27"/>
      <c r="UR357" s="27"/>
      <c r="US357" s="27"/>
      <c r="UT357" s="27"/>
      <c r="UU357" s="27"/>
      <c r="UV357" s="27"/>
      <c r="UW357" s="27"/>
      <c r="UX357" s="27"/>
      <c r="UY357" s="27"/>
      <c r="UZ357" s="27"/>
      <c r="VA357" s="27"/>
      <c r="VB357" s="27"/>
      <c r="VC357" s="27"/>
      <c r="VD357" s="27"/>
      <c r="VE357" s="27"/>
      <c r="VF357" s="27"/>
      <c r="VG357" s="27"/>
      <c r="VH357" s="27"/>
      <c r="VI357" s="27"/>
      <c r="VJ357" s="27"/>
      <c r="VK357" s="27"/>
      <c r="VL357" s="27"/>
      <c r="VM357" s="27"/>
      <c r="VN357" s="27"/>
      <c r="VO357" s="27"/>
      <c r="VP357" s="27"/>
      <c r="VQ357" s="27"/>
      <c r="VR357" s="27"/>
      <c r="VS357" s="27"/>
      <c r="VT357" s="27"/>
      <c r="VU357" s="27"/>
      <c r="VV357" s="27"/>
      <c r="VW357" s="27"/>
      <c r="VX357" s="27"/>
      <c r="VY357" s="27"/>
      <c r="VZ357" s="27"/>
      <c r="WA357" s="27"/>
      <c r="WB357" s="27"/>
      <c r="WC357" s="27"/>
      <c r="WD357" s="27"/>
      <c r="WE357" s="27"/>
      <c r="WF357" s="27"/>
      <c r="WG357" s="27"/>
      <c r="WH357" s="27"/>
      <c r="WI357" s="27"/>
      <c r="WJ357" s="27"/>
      <c r="WK357" s="27"/>
      <c r="WL357" s="27"/>
      <c r="WM357" s="27"/>
      <c r="WN357" s="27"/>
      <c r="WO357" s="27"/>
      <c r="WP357" s="27"/>
      <c r="WQ357" s="27"/>
      <c r="WR357" s="27"/>
      <c r="WS357" s="27"/>
      <c r="WT357" s="27"/>
      <c r="WU357" s="27"/>
      <c r="WV357" s="27"/>
      <c r="WW357" s="27"/>
      <c r="WX357" s="27"/>
      <c r="WY357" s="27"/>
      <c r="WZ357" s="27"/>
      <c r="XA357" s="27"/>
      <c r="XB357" s="27"/>
      <c r="XC357" s="27"/>
      <c r="XD357" s="27"/>
      <c r="XE357" s="27"/>
      <c r="XF357" s="27"/>
      <c r="XG357" s="27"/>
      <c r="XH357" s="27"/>
      <c r="XI357" s="27"/>
      <c r="XJ357" s="27"/>
      <c r="XK357" s="27"/>
      <c r="XL357" s="27"/>
      <c r="XM357" s="27"/>
      <c r="XN357" s="27"/>
      <c r="XO357" s="27"/>
      <c r="XP357" s="27"/>
      <c r="XQ357" s="27"/>
      <c r="XR357" s="27"/>
      <c r="XS357" s="27"/>
      <c r="XT357" s="27"/>
      <c r="XU357" s="27"/>
      <c r="XV357" s="27"/>
      <c r="XW357" s="27"/>
      <c r="XX357" s="27"/>
      <c r="XY357" s="27"/>
      <c r="XZ357" s="27"/>
      <c r="YA357" s="27"/>
      <c r="YB357" s="27"/>
      <c r="YC357" s="27"/>
      <c r="YD357" s="27"/>
      <c r="YE357" s="27"/>
      <c r="YF357" s="27"/>
      <c r="YG357" s="27"/>
      <c r="YH357" s="27"/>
      <c r="YI357" s="27"/>
      <c r="YJ357" s="27"/>
      <c r="YK357" s="27"/>
      <c r="YL357" s="27"/>
      <c r="YM357" s="27"/>
      <c r="YN357" s="27"/>
      <c r="YO357" s="27"/>
      <c r="YP357" s="27"/>
      <c r="YQ357" s="27"/>
      <c r="YR357" s="27"/>
      <c r="YS357" s="27"/>
      <c r="YT357" s="27"/>
      <c r="YU357" s="27"/>
      <c r="YV357" s="27"/>
      <c r="YW357" s="27"/>
      <c r="YX357" s="27"/>
      <c r="YY357" s="27"/>
      <c r="YZ357" s="27"/>
      <c r="ZA357" s="27"/>
      <c r="ZB357" s="27"/>
      <c r="ZC357" s="27"/>
      <c r="ZD357" s="27"/>
      <c r="ZE357" s="27"/>
      <c r="ZF357" s="27"/>
      <c r="ZG357" s="27"/>
      <c r="ZH357" s="27"/>
      <c r="ZI357" s="27"/>
      <c r="ZJ357" s="27"/>
      <c r="ZK357" s="27"/>
      <c r="ZL357" s="27"/>
      <c r="ZM357" s="27"/>
      <c r="ZN357" s="27"/>
      <c r="ZO357" s="27"/>
      <c r="ZP357" s="27"/>
      <c r="ZQ357" s="27"/>
      <c r="ZR357" s="27"/>
      <c r="ZS357" s="27"/>
      <c r="ZT357" s="27"/>
      <c r="ZU357" s="27"/>
      <c r="ZV357" s="27"/>
      <c r="ZW357" s="27"/>
      <c r="ZX357" s="27"/>
      <c r="ZY357" s="27"/>
      <c r="ZZ357" s="27"/>
      <c r="AAA357" s="27"/>
      <c r="AAB357" s="27"/>
      <c r="AAC357" s="27"/>
      <c r="AAD357" s="27"/>
      <c r="AAE357" s="27"/>
      <c r="AAF357" s="27"/>
      <c r="AAG357" s="27"/>
      <c r="AAH357" s="27"/>
      <c r="AAI357" s="27"/>
      <c r="AAJ357" s="27"/>
      <c r="AAK357" s="27"/>
      <c r="AAL357" s="27"/>
      <c r="AAM357" s="27"/>
      <c r="AAN357" s="27"/>
      <c r="AAO357" s="27"/>
      <c r="AAP357" s="27"/>
      <c r="AAQ357" s="27"/>
      <c r="AAR357" s="27"/>
      <c r="AAS357" s="27"/>
      <c r="AAT357" s="27"/>
      <c r="AAU357" s="27"/>
      <c r="AAV357" s="27"/>
      <c r="AAW357" s="27"/>
      <c r="AAX357" s="27"/>
      <c r="AAY357" s="27"/>
      <c r="AAZ357" s="27"/>
      <c r="ABA357" s="27"/>
      <c r="ABB357" s="27"/>
      <c r="ABC357" s="27"/>
      <c r="ABD357" s="27"/>
      <c r="ABE357" s="27"/>
      <c r="ABF357" s="27"/>
      <c r="ABG357" s="27"/>
      <c r="ABH357" s="27"/>
      <c r="ABI357" s="27"/>
      <c r="ABJ357" s="27"/>
      <c r="ABK357" s="27"/>
      <c r="ABL357" s="27"/>
      <c r="ABM357" s="27"/>
      <c r="ABN357" s="27"/>
      <c r="ABO357" s="27"/>
      <c r="ABP357" s="27"/>
      <c r="ABQ357" s="27"/>
      <c r="ABR357" s="27"/>
      <c r="ABS357" s="27"/>
      <c r="ABT357" s="27"/>
      <c r="ABU357" s="27"/>
      <c r="ABV357" s="27"/>
      <c r="ABW357" s="27"/>
      <c r="ABX357" s="27"/>
      <c r="ABY357" s="27"/>
      <c r="ABZ357" s="27"/>
      <c r="ACA357" s="27"/>
      <c r="ACB357" s="27"/>
      <c r="ACC357" s="27"/>
      <c r="ACD357" s="27"/>
      <c r="ACE357" s="27"/>
      <c r="ACF357" s="27"/>
      <c r="ACG357" s="27"/>
      <c r="ACH357" s="27"/>
      <c r="ACI357" s="27"/>
      <c r="ACJ357" s="27"/>
      <c r="ACK357" s="27"/>
      <c r="ACL357" s="27"/>
      <c r="ACM357" s="27"/>
      <c r="ACN357" s="27"/>
      <c r="ACO357" s="27"/>
      <c r="ACP357" s="27"/>
      <c r="ACQ357" s="27"/>
      <c r="ACR357" s="27"/>
      <c r="ACS357" s="27"/>
      <c r="ACT357" s="27"/>
      <c r="ACU357" s="27"/>
      <c r="ACV357" s="27"/>
      <c r="ACW357" s="27"/>
      <c r="ACX357" s="27"/>
      <c r="ACY357" s="27"/>
      <c r="ACZ357" s="27"/>
      <c r="ADA357" s="27"/>
      <c r="ADB357" s="27"/>
      <c r="ADC357" s="27"/>
      <c r="ADD357" s="27"/>
      <c r="ADE357" s="27"/>
      <c r="ADF357" s="27"/>
      <c r="ADG357" s="27"/>
      <c r="ADH357" s="27"/>
      <c r="ADI357" s="27"/>
      <c r="ADJ357" s="27"/>
      <c r="ADK357" s="27"/>
      <c r="ADL357" s="27"/>
      <c r="ADM357" s="27"/>
      <c r="ADN357" s="27"/>
      <c r="ADO357" s="27"/>
      <c r="ADP357" s="27"/>
      <c r="ADQ357" s="27"/>
      <c r="ADR357" s="27"/>
      <c r="ADS357" s="27"/>
      <c r="ADT357" s="27"/>
      <c r="ADU357" s="27"/>
      <c r="ADV357" s="27"/>
      <c r="ADW357" s="27"/>
      <c r="ADX357" s="27"/>
      <c r="ADY357" s="27"/>
      <c r="ADZ357" s="27"/>
      <c r="AEA357" s="27"/>
      <c r="AEB357" s="27"/>
      <c r="AEC357" s="27"/>
      <c r="AED357" s="27"/>
      <c r="AEE357" s="27"/>
      <c r="AEF357" s="27"/>
      <c r="AEG357" s="27"/>
      <c r="AEH357" s="27"/>
      <c r="AEI357" s="27"/>
      <c r="AEJ357" s="27"/>
      <c r="AEK357" s="27"/>
      <c r="AEL357" s="27"/>
      <c r="AEM357" s="27"/>
      <c r="AEN357" s="27"/>
      <c r="AEO357" s="27"/>
      <c r="AEP357" s="27"/>
      <c r="AEQ357" s="27"/>
      <c r="AER357" s="27"/>
      <c r="AES357" s="27"/>
      <c r="AET357" s="27"/>
      <c r="AEU357" s="27"/>
      <c r="AEV357" s="27"/>
      <c r="AEW357" s="27"/>
      <c r="AEX357" s="27"/>
      <c r="AEY357" s="27"/>
      <c r="AEZ357" s="27"/>
      <c r="AFA357" s="27"/>
      <c r="AFB357" s="27"/>
      <c r="AFC357" s="27"/>
      <c r="AFD357" s="27"/>
      <c r="AFE357" s="27"/>
      <c r="AFF357" s="27"/>
      <c r="AFG357" s="27"/>
      <c r="AFH357" s="27"/>
      <c r="AFI357" s="27"/>
      <c r="AFJ357" s="27"/>
      <c r="AFK357" s="27"/>
      <c r="AFL357" s="27"/>
      <c r="AFM357" s="27"/>
      <c r="AFN357" s="27"/>
      <c r="AFO357" s="27"/>
      <c r="AFP357" s="27"/>
      <c r="AFQ357" s="27"/>
      <c r="AFR357" s="27"/>
      <c r="AFS357" s="27"/>
      <c r="AFT357" s="27"/>
      <c r="AFU357" s="27"/>
      <c r="AFV357" s="27"/>
      <c r="AFW357" s="27"/>
      <c r="AFX357" s="27"/>
      <c r="AFY357" s="27"/>
      <c r="AFZ357" s="27"/>
      <c r="AGA357" s="27"/>
      <c r="AGB357" s="27"/>
      <c r="AGC357" s="27"/>
      <c r="AGD357" s="27"/>
      <c r="AGE357" s="27"/>
      <c r="AGF357" s="27"/>
      <c r="AGG357" s="27"/>
      <c r="AGH357" s="27"/>
      <c r="AGI357" s="27"/>
      <c r="AGJ357" s="27"/>
      <c r="AGK357" s="27"/>
      <c r="AGL357" s="27"/>
      <c r="AGM357" s="27"/>
      <c r="AGN357" s="27"/>
      <c r="AGO357" s="27"/>
      <c r="AGP357" s="27"/>
      <c r="AGQ357" s="27"/>
      <c r="AGR357" s="27"/>
      <c r="AGS357" s="27"/>
      <c r="AGT357" s="27"/>
      <c r="AGU357" s="27"/>
      <c r="AGV357" s="27"/>
      <c r="AGW357" s="27"/>
      <c r="AGX357" s="27"/>
      <c r="AGY357" s="27"/>
      <c r="AGZ357" s="27"/>
      <c r="AHA357" s="27"/>
      <c r="AHB357" s="27"/>
      <c r="AHC357" s="27"/>
      <c r="AHD357" s="27"/>
      <c r="AHE357" s="27"/>
      <c r="AHF357" s="27"/>
      <c r="AHG357" s="27"/>
      <c r="AHH357" s="27"/>
      <c r="AHI357" s="27"/>
      <c r="AHJ357" s="27"/>
      <c r="AHK357" s="27"/>
      <c r="AHL357" s="27"/>
      <c r="AHM357" s="27"/>
      <c r="AHN357" s="27"/>
      <c r="AHO357" s="27"/>
      <c r="AHP357" s="27"/>
      <c r="AHQ357" s="27"/>
      <c r="AHR357" s="27"/>
      <c r="AHS357" s="27"/>
      <c r="AHT357" s="27"/>
      <c r="AHU357" s="27"/>
      <c r="AHV357" s="27"/>
      <c r="AHW357" s="27"/>
      <c r="AHX357" s="27"/>
      <c r="AHY357" s="27"/>
      <c r="AHZ357" s="27"/>
      <c r="AIA357" s="27"/>
      <c r="AIB357" s="27"/>
      <c r="AIC357" s="27"/>
      <c r="AID357" s="27"/>
      <c r="AIE357" s="27"/>
      <c r="AIF357" s="27"/>
      <c r="AIG357" s="27"/>
      <c r="AIH357" s="27"/>
      <c r="AII357" s="27"/>
      <c r="AIJ357" s="27"/>
      <c r="AIK357" s="27"/>
      <c r="AIL357" s="27"/>
      <c r="AIM357" s="27"/>
      <c r="AIN357" s="27"/>
      <c r="AIO357" s="27"/>
      <c r="AIP357" s="27"/>
      <c r="AIQ357" s="27"/>
      <c r="AIR357" s="27"/>
      <c r="AIS357" s="27"/>
      <c r="AIT357" s="27"/>
      <c r="AIU357" s="27"/>
      <c r="AIV357" s="27"/>
      <c r="AIW357" s="27"/>
      <c r="AIX357" s="27"/>
      <c r="AIY357" s="27"/>
      <c r="AIZ357" s="27"/>
      <c r="AJA357" s="27"/>
      <c r="AJB357" s="27"/>
      <c r="AJC357" s="27"/>
      <c r="AJD357" s="27"/>
      <c r="AJE357" s="27"/>
      <c r="AJF357" s="27"/>
      <c r="AJG357" s="27"/>
      <c r="AJH357" s="27"/>
      <c r="AJI357" s="27"/>
      <c r="AJJ357" s="27"/>
      <c r="AJK357" s="27"/>
      <c r="AJL357" s="27"/>
      <c r="AJM357" s="27"/>
      <c r="AJN357" s="27"/>
      <c r="AJO357" s="27"/>
      <c r="AJP357" s="27"/>
      <c r="AJQ357" s="27"/>
      <c r="AJR357" s="27"/>
      <c r="AJS357" s="27"/>
      <c r="AJT357" s="27"/>
      <c r="AJU357" s="27"/>
      <c r="AJV357" s="27"/>
      <c r="AJW357" s="27"/>
      <c r="AJX357" s="27"/>
      <c r="AJY357" s="27"/>
      <c r="AJZ357" s="27"/>
      <c r="AKA357" s="27"/>
      <c r="AKB357" s="27"/>
      <c r="AKC357" s="27"/>
      <c r="AKD357" s="27"/>
      <c r="AKE357" s="27"/>
      <c r="AKF357" s="27"/>
      <c r="AKG357" s="27"/>
      <c r="AKH357" s="27"/>
      <c r="AKI357" s="27"/>
      <c r="AKJ357" s="27"/>
      <c r="AKK357" s="27"/>
      <c r="AKL357" s="27"/>
      <c r="AKM357" s="27"/>
      <c r="AKN357" s="27"/>
      <c r="AKO357" s="27"/>
      <c r="AKP357" s="27"/>
      <c r="AKQ357" s="27"/>
      <c r="AKR357" s="27"/>
      <c r="AKS357" s="27"/>
      <c r="AKT357" s="27"/>
      <c r="AKU357" s="27"/>
      <c r="AKV357" s="27"/>
      <c r="AKW357" s="27"/>
      <c r="AKX357" s="27"/>
      <c r="AKY357" s="27"/>
      <c r="AKZ357" s="27"/>
      <c r="ALA357" s="27"/>
      <c r="ALB357" s="27"/>
      <c r="ALC357" s="27"/>
      <c r="ALD357" s="27"/>
      <c r="ALE357" s="27"/>
      <c r="ALF357" s="27"/>
      <c r="ALG357" s="27"/>
      <c r="ALH357" s="27"/>
      <c r="ALI357" s="27"/>
      <c r="ALJ357" s="27"/>
      <c r="ALK357" s="27"/>
      <c r="ALL357" s="27"/>
      <c r="ALM357" s="27"/>
      <c r="ALN357" s="27"/>
      <c r="ALO357" s="27"/>
      <c r="ALP357" s="27"/>
      <c r="ALQ357" s="27"/>
      <c r="ALR357" s="27"/>
      <c r="ALS357" s="27"/>
      <c r="ALT357" s="27"/>
      <c r="ALU357" s="27"/>
      <c r="ALV357" s="27"/>
      <c r="ALW357" s="27"/>
      <c r="ALX357" s="27"/>
      <c r="ALY357" s="27"/>
      <c r="ALZ357" s="27"/>
      <c r="AMA357" s="27"/>
      <c r="AMB357" s="27"/>
      <c r="AMC357" s="27"/>
      <c r="AMD357" s="27"/>
      <c r="AME357" s="27"/>
      <c r="AMF357" s="27"/>
      <c r="AMG357" s="27"/>
      <c r="AMH357" s="27"/>
    </row>
    <row r="358" spans="1:1022" s="28" customFormat="1" x14ac:dyDescent="0.2">
      <c r="A358" s="108"/>
      <c r="B358" s="57">
        <v>76068</v>
      </c>
      <c r="C358" s="23" t="s">
        <v>338</v>
      </c>
      <c r="D358" s="24" t="s">
        <v>13</v>
      </c>
      <c r="E358" s="25">
        <v>53</v>
      </c>
      <c r="F358" s="42">
        <v>3.02</v>
      </c>
      <c r="G358" s="42">
        <f t="shared" si="10"/>
        <v>3.73</v>
      </c>
      <c r="H358" s="42">
        <f t="shared" si="11"/>
        <v>197.69</v>
      </c>
      <c r="I358" s="26">
        <v>3.2319999999999998</v>
      </c>
      <c r="J358" s="27"/>
      <c r="K358" s="43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  <c r="QN358" s="27"/>
      <c r="QO358" s="27"/>
      <c r="QP358" s="27"/>
      <c r="QQ358" s="27"/>
      <c r="QR358" s="27"/>
      <c r="QS358" s="27"/>
      <c r="QT358" s="27"/>
      <c r="QU358" s="27"/>
      <c r="QV358" s="27"/>
      <c r="QW358" s="27"/>
      <c r="QX358" s="27"/>
      <c r="QY358" s="27"/>
      <c r="QZ358" s="27"/>
      <c r="RA358" s="27"/>
      <c r="RB358" s="27"/>
      <c r="RC358" s="27"/>
      <c r="RD358" s="27"/>
      <c r="RE358" s="27"/>
      <c r="RF358" s="27"/>
      <c r="RG358" s="27"/>
      <c r="RH358" s="27"/>
      <c r="RI358" s="27"/>
      <c r="RJ358" s="27"/>
      <c r="RK358" s="27"/>
      <c r="RL358" s="27"/>
      <c r="RM358" s="27"/>
      <c r="RN358" s="27"/>
      <c r="RO358" s="27"/>
      <c r="RP358" s="27"/>
      <c r="RQ358" s="27"/>
      <c r="RR358" s="27"/>
      <c r="RS358" s="27"/>
      <c r="RT358" s="27"/>
      <c r="RU358" s="27"/>
      <c r="RV358" s="27"/>
      <c r="RW358" s="27"/>
      <c r="RX358" s="27"/>
      <c r="RY358" s="27"/>
      <c r="RZ358" s="27"/>
      <c r="SA358" s="27"/>
      <c r="SB358" s="27"/>
      <c r="SC358" s="27"/>
      <c r="SD358" s="27"/>
      <c r="SE358" s="27"/>
      <c r="SF358" s="27"/>
      <c r="SG358" s="27"/>
      <c r="SH358" s="27"/>
      <c r="SI358" s="27"/>
      <c r="SJ358" s="27"/>
      <c r="SK358" s="27"/>
      <c r="SL358" s="27"/>
      <c r="SM358" s="27"/>
      <c r="SN358" s="27"/>
      <c r="SO358" s="27"/>
      <c r="SP358" s="27"/>
      <c r="SQ358" s="27"/>
      <c r="SR358" s="27"/>
      <c r="SS358" s="27"/>
      <c r="ST358" s="27"/>
      <c r="SU358" s="27"/>
      <c r="SV358" s="27"/>
      <c r="SW358" s="27"/>
      <c r="SX358" s="27"/>
      <c r="SY358" s="27"/>
      <c r="SZ358" s="27"/>
      <c r="TA358" s="27"/>
      <c r="TB358" s="27"/>
      <c r="TC358" s="27"/>
      <c r="TD358" s="27"/>
      <c r="TE358" s="27"/>
      <c r="TF358" s="27"/>
      <c r="TG358" s="27"/>
      <c r="TH358" s="27"/>
      <c r="TI358" s="27"/>
      <c r="TJ358" s="27"/>
      <c r="TK358" s="27"/>
      <c r="TL358" s="27"/>
      <c r="TM358" s="27"/>
      <c r="TN358" s="27"/>
      <c r="TO358" s="27"/>
      <c r="TP358" s="27"/>
      <c r="TQ358" s="27"/>
      <c r="TR358" s="27"/>
      <c r="TS358" s="27"/>
      <c r="TT358" s="27"/>
      <c r="TU358" s="27"/>
      <c r="TV358" s="27"/>
      <c r="TW358" s="27"/>
      <c r="TX358" s="27"/>
      <c r="TY358" s="27"/>
      <c r="TZ358" s="27"/>
      <c r="UA358" s="27"/>
      <c r="UB358" s="27"/>
      <c r="UC358" s="27"/>
      <c r="UD358" s="27"/>
      <c r="UE358" s="27"/>
      <c r="UF358" s="27"/>
      <c r="UG358" s="27"/>
      <c r="UH358" s="27"/>
      <c r="UI358" s="27"/>
      <c r="UJ358" s="27"/>
      <c r="UK358" s="27"/>
      <c r="UL358" s="27"/>
      <c r="UM358" s="27"/>
      <c r="UN358" s="27"/>
      <c r="UO358" s="27"/>
      <c r="UP358" s="27"/>
      <c r="UQ358" s="27"/>
      <c r="UR358" s="27"/>
      <c r="US358" s="27"/>
      <c r="UT358" s="27"/>
      <c r="UU358" s="27"/>
      <c r="UV358" s="27"/>
      <c r="UW358" s="27"/>
      <c r="UX358" s="27"/>
      <c r="UY358" s="27"/>
      <c r="UZ358" s="27"/>
      <c r="VA358" s="27"/>
      <c r="VB358" s="27"/>
      <c r="VC358" s="27"/>
      <c r="VD358" s="27"/>
      <c r="VE358" s="27"/>
      <c r="VF358" s="27"/>
      <c r="VG358" s="27"/>
      <c r="VH358" s="27"/>
      <c r="VI358" s="27"/>
      <c r="VJ358" s="27"/>
      <c r="VK358" s="27"/>
      <c r="VL358" s="27"/>
      <c r="VM358" s="27"/>
      <c r="VN358" s="27"/>
      <c r="VO358" s="27"/>
      <c r="VP358" s="27"/>
      <c r="VQ358" s="27"/>
      <c r="VR358" s="27"/>
      <c r="VS358" s="27"/>
      <c r="VT358" s="27"/>
      <c r="VU358" s="27"/>
      <c r="VV358" s="27"/>
      <c r="VW358" s="27"/>
      <c r="VX358" s="27"/>
      <c r="VY358" s="27"/>
      <c r="VZ358" s="27"/>
      <c r="WA358" s="27"/>
      <c r="WB358" s="27"/>
      <c r="WC358" s="27"/>
      <c r="WD358" s="27"/>
      <c r="WE358" s="27"/>
      <c r="WF358" s="27"/>
      <c r="WG358" s="27"/>
      <c r="WH358" s="27"/>
      <c r="WI358" s="27"/>
      <c r="WJ358" s="27"/>
      <c r="WK358" s="27"/>
      <c r="WL358" s="27"/>
      <c r="WM358" s="27"/>
      <c r="WN358" s="27"/>
      <c r="WO358" s="27"/>
      <c r="WP358" s="27"/>
      <c r="WQ358" s="27"/>
      <c r="WR358" s="27"/>
      <c r="WS358" s="27"/>
      <c r="WT358" s="27"/>
      <c r="WU358" s="27"/>
      <c r="WV358" s="27"/>
      <c r="WW358" s="27"/>
      <c r="WX358" s="27"/>
      <c r="WY358" s="27"/>
      <c r="WZ358" s="27"/>
      <c r="XA358" s="27"/>
      <c r="XB358" s="27"/>
      <c r="XC358" s="27"/>
      <c r="XD358" s="27"/>
      <c r="XE358" s="27"/>
      <c r="XF358" s="27"/>
      <c r="XG358" s="27"/>
      <c r="XH358" s="27"/>
      <c r="XI358" s="27"/>
      <c r="XJ358" s="27"/>
      <c r="XK358" s="27"/>
      <c r="XL358" s="27"/>
      <c r="XM358" s="27"/>
      <c r="XN358" s="27"/>
      <c r="XO358" s="27"/>
      <c r="XP358" s="27"/>
      <c r="XQ358" s="27"/>
      <c r="XR358" s="27"/>
      <c r="XS358" s="27"/>
      <c r="XT358" s="27"/>
      <c r="XU358" s="27"/>
      <c r="XV358" s="27"/>
      <c r="XW358" s="27"/>
      <c r="XX358" s="27"/>
      <c r="XY358" s="27"/>
      <c r="XZ358" s="27"/>
      <c r="YA358" s="27"/>
      <c r="YB358" s="27"/>
      <c r="YC358" s="27"/>
      <c r="YD358" s="27"/>
      <c r="YE358" s="27"/>
      <c r="YF358" s="27"/>
      <c r="YG358" s="27"/>
      <c r="YH358" s="27"/>
      <c r="YI358" s="27"/>
      <c r="YJ358" s="27"/>
      <c r="YK358" s="27"/>
      <c r="YL358" s="27"/>
      <c r="YM358" s="27"/>
      <c r="YN358" s="27"/>
      <c r="YO358" s="27"/>
      <c r="YP358" s="27"/>
      <c r="YQ358" s="27"/>
      <c r="YR358" s="27"/>
      <c r="YS358" s="27"/>
      <c r="YT358" s="27"/>
      <c r="YU358" s="27"/>
      <c r="YV358" s="27"/>
      <c r="YW358" s="27"/>
      <c r="YX358" s="27"/>
      <c r="YY358" s="27"/>
      <c r="YZ358" s="27"/>
      <c r="ZA358" s="27"/>
      <c r="ZB358" s="27"/>
      <c r="ZC358" s="27"/>
      <c r="ZD358" s="27"/>
      <c r="ZE358" s="27"/>
      <c r="ZF358" s="27"/>
      <c r="ZG358" s="27"/>
      <c r="ZH358" s="27"/>
      <c r="ZI358" s="27"/>
      <c r="ZJ358" s="27"/>
      <c r="ZK358" s="27"/>
      <c r="ZL358" s="27"/>
      <c r="ZM358" s="27"/>
      <c r="ZN358" s="27"/>
      <c r="ZO358" s="27"/>
      <c r="ZP358" s="27"/>
      <c r="ZQ358" s="27"/>
      <c r="ZR358" s="27"/>
      <c r="ZS358" s="27"/>
      <c r="ZT358" s="27"/>
      <c r="ZU358" s="27"/>
      <c r="ZV358" s="27"/>
      <c r="ZW358" s="27"/>
      <c r="ZX358" s="27"/>
      <c r="ZY358" s="27"/>
      <c r="ZZ358" s="27"/>
      <c r="AAA358" s="27"/>
      <c r="AAB358" s="27"/>
      <c r="AAC358" s="27"/>
      <c r="AAD358" s="27"/>
      <c r="AAE358" s="27"/>
      <c r="AAF358" s="27"/>
      <c r="AAG358" s="27"/>
      <c r="AAH358" s="27"/>
      <c r="AAI358" s="27"/>
      <c r="AAJ358" s="27"/>
      <c r="AAK358" s="27"/>
      <c r="AAL358" s="27"/>
      <c r="AAM358" s="27"/>
      <c r="AAN358" s="27"/>
      <c r="AAO358" s="27"/>
      <c r="AAP358" s="27"/>
      <c r="AAQ358" s="27"/>
      <c r="AAR358" s="27"/>
      <c r="AAS358" s="27"/>
      <c r="AAT358" s="27"/>
      <c r="AAU358" s="27"/>
      <c r="AAV358" s="27"/>
      <c r="AAW358" s="27"/>
      <c r="AAX358" s="27"/>
      <c r="AAY358" s="27"/>
      <c r="AAZ358" s="27"/>
      <c r="ABA358" s="27"/>
      <c r="ABB358" s="27"/>
      <c r="ABC358" s="27"/>
      <c r="ABD358" s="27"/>
      <c r="ABE358" s="27"/>
      <c r="ABF358" s="27"/>
      <c r="ABG358" s="27"/>
      <c r="ABH358" s="27"/>
      <c r="ABI358" s="27"/>
      <c r="ABJ358" s="27"/>
      <c r="ABK358" s="27"/>
      <c r="ABL358" s="27"/>
      <c r="ABM358" s="27"/>
      <c r="ABN358" s="27"/>
      <c r="ABO358" s="27"/>
      <c r="ABP358" s="27"/>
      <c r="ABQ358" s="27"/>
      <c r="ABR358" s="27"/>
      <c r="ABS358" s="27"/>
      <c r="ABT358" s="27"/>
      <c r="ABU358" s="27"/>
      <c r="ABV358" s="27"/>
      <c r="ABW358" s="27"/>
      <c r="ABX358" s="27"/>
      <c r="ABY358" s="27"/>
      <c r="ABZ358" s="27"/>
      <c r="ACA358" s="27"/>
      <c r="ACB358" s="27"/>
      <c r="ACC358" s="27"/>
      <c r="ACD358" s="27"/>
      <c r="ACE358" s="27"/>
      <c r="ACF358" s="27"/>
      <c r="ACG358" s="27"/>
      <c r="ACH358" s="27"/>
      <c r="ACI358" s="27"/>
      <c r="ACJ358" s="27"/>
      <c r="ACK358" s="27"/>
      <c r="ACL358" s="27"/>
      <c r="ACM358" s="27"/>
      <c r="ACN358" s="27"/>
      <c r="ACO358" s="27"/>
      <c r="ACP358" s="27"/>
      <c r="ACQ358" s="27"/>
      <c r="ACR358" s="27"/>
      <c r="ACS358" s="27"/>
      <c r="ACT358" s="27"/>
      <c r="ACU358" s="27"/>
      <c r="ACV358" s="27"/>
      <c r="ACW358" s="27"/>
      <c r="ACX358" s="27"/>
      <c r="ACY358" s="27"/>
      <c r="ACZ358" s="27"/>
      <c r="ADA358" s="27"/>
      <c r="ADB358" s="27"/>
      <c r="ADC358" s="27"/>
      <c r="ADD358" s="27"/>
      <c r="ADE358" s="27"/>
      <c r="ADF358" s="27"/>
      <c r="ADG358" s="27"/>
      <c r="ADH358" s="27"/>
      <c r="ADI358" s="27"/>
      <c r="ADJ358" s="27"/>
      <c r="ADK358" s="27"/>
      <c r="ADL358" s="27"/>
      <c r="ADM358" s="27"/>
      <c r="ADN358" s="27"/>
      <c r="ADO358" s="27"/>
      <c r="ADP358" s="27"/>
      <c r="ADQ358" s="27"/>
      <c r="ADR358" s="27"/>
      <c r="ADS358" s="27"/>
      <c r="ADT358" s="27"/>
      <c r="ADU358" s="27"/>
      <c r="ADV358" s="27"/>
      <c r="ADW358" s="27"/>
      <c r="ADX358" s="27"/>
      <c r="ADY358" s="27"/>
      <c r="ADZ358" s="27"/>
      <c r="AEA358" s="27"/>
      <c r="AEB358" s="27"/>
      <c r="AEC358" s="27"/>
      <c r="AED358" s="27"/>
      <c r="AEE358" s="27"/>
      <c r="AEF358" s="27"/>
      <c r="AEG358" s="27"/>
      <c r="AEH358" s="27"/>
      <c r="AEI358" s="27"/>
      <c r="AEJ358" s="27"/>
      <c r="AEK358" s="27"/>
      <c r="AEL358" s="27"/>
      <c r="AEM358" s="27"/>
      <c r="AEN358" s="27"/>
      <c r="AEO358" s="27"/>
      <c r="AEP358" s="27"/>
      <c r="AEQ358" s="27"/>
      <c r="AER358" s="27"/>
      <c r="AES358" s="27"/>
      <c r="AET358" s="27"/>
      <c r="AEU358" s="27"/>
      <c r="AEV358" s="27"/>
      <c r="AEW358" s="27"/>
      <c r="AEX358" s="27"/>
      <c r="AEY358" s="27"/>
      <c r="AEZ358" s="27"/>
      <c r="AFA358" s="27"/>
      <c r="AFB358" s="27"/>
      <c r="AFC358" s="27"/>
      <c r="AFD358" s="27"/>
      <c r="AFE358" s="27"/>
      <c r="AFF358" s="27"/>
      <c r="AFG358" s="27"/>
      <c r="AFH358" s="27"/>
      <c r="AFI358" s="27"/>
      <c r="AFJ358" s="27"/>
      <c r="AFK358" s="27"/>
      <c r="AFL358" s="27"/>
      <c r="AFM358" s="27"/>
      <c r="AFN358" s="27"/>
      <c r="AFO358" s="27"/>
      <c r="AFP358" s="27"/>
      <c r="AFQ358" s="27"/>
      <c r="AFR358" s="27"/>
      <c r="AFS358" s="27"/>
      <c r="AFT358" s="27"/>
      <c r="AFU358" s="27"/>
      <c r="AFV358" s="27"/>
      <c r="AFW358" s="27"/>
      <c r="AFX358" s="27"/>
      <c r="AFY358" s="27"/>
      <c r="AFZ358" s="27"/>
      <c r="AGA358" s="27"/>
      <c r="AGB358" s="27"/>
      <c r="AGC358" s="27"/>
      <c r="AGD358" s="27"/>
      <c r="AGE358" s="27"/>
      <c r="AGF358" s="27"/>
      <c r="AGG358" s="27"/>
      <c r="AGH358" s="27"/>
      <c r="AGI358" s="27"/>
      <c r="AGJ358" s="27"/>
      <c r="AGK358" s="27"/>
      <c r="AGL358" s="27"/>
      <c r="AGM358" s="27"/>
      <c r="AGN358" s="27"/>
      <c r="AGO358" s="27"/>
      <c r="AGP358" s="27"/>
      <c r="AGQ358" s="27"/>
      <c r="AGR358" s="27"/>
      <c r="AGS358" s="27"/>
      <c r="AGT358" s="27"/>
      <c r="AGU358" s="27"/>
      <c r="AGV358" s="27"/>
      <c r="AGW358" s="27"/>
      <c r="AGX358" s="27"/>
      <c r="AGY358" s="27"/>
      <c r="AGZ358" s="27"/>
      <c r="AHA358" s="27"/>
      <c r="AHB358" s="27"/>
      <c r="AHC358" s="27"/>
      <c r="AHD358" s="27"/>
      <c r="AHE358" s="27"/>
      <c r="AHF358" s="27"/>
      <c r="AHG358" s="27"/>
      <c r="AHH358" s="27"/>
      <c r="AHI358" s="27"/>
      <c r="AHJ358" s="27"/>
      <c r="AHK358" s="27"/>
      <c r="AHL358" s="27"/>
      <c r="AHM358" s="27"/>
      <c r="AHN358" s="27"/>
      <c r="AHO358" s="27"/>
      <c r="AHP358" s="27"/>
      <c r="AHQ358" s="27"/>
      <c r="AHR358" s="27"/>
      <c r="AHS358" s="27"/>
      <c r="AHT358" s="27"/>
      <c r="AHU358" s="27"/>
      <c r="AHV358" s="27"/>
      <c r="AHW358" s="27"/>
      <c r="AHX358" s="27"/>
      <c r="AHY358" s="27"/>
      <c r="AHZ358" s="27"/>
      <c r="AIA358" s="27"/>
      <c r="AIB358" s="27"/>
      <c r="AIC358" s="27"/>
      <c r="AID358" s="27"/>
      <c r="AIE358" s="27"/>
      <c r="AIF358" s="27"/>
      <c r="AIG358" s="27"/>
      <c r="AIH358" s="27"/>
      <c r="AII358" s="27"/>
      <c r="AIJ358" s="27"/>
      <c r="AIK358" s="27"/>
      <c r="AIL358" s="27"/>
      <c r="AIM358" s="27"/>
      <c r="AIN358" s="27"/>
      <c r="AIO358" s="27"/>
      <c r="AIP358" s="27"/>
      <c r="AIQ358" s="27"/>
      <c r="AIR358" s="27"/>
      <c r="AIS358" s="27"/>
      <c r="AIT358" s="27"/>
      <c r="AIU358" s="27"/>
      <c r="AIV358" s="27"/>
      <c r="AIW358" s="27"/>
      <c r="AIX358" s="27"/>
      <c r="AIY358" s="27"/>
      <c r="AIZ358" s="27"/>
      <c r="AJA358" s="27"/>
      <c r="AJB358" s="27"/>
      <c r="AJC358" s="27"/>
      <c r="AJD358" s="27"/>
      <c r="AJE358" s="27"/>
      <c r="AJF358" s="27"/>
      <c r="AJG358" s="27"/>
      <c r="AJH358" s="27"/>
      <c r="AJI358" s="27"/>
      <c r="AJJ358" s="27"/>
      <c r="AJK358" s="27"/>
      <c r="AJL358" s="27"/>
      <c r="AJM358" s="27"/>
      <c r="AJN358" s="27"/>
      <c r="AJO358" s="27"/>
      <c r="AJP358" s="27"/>
      <c r="AJQ358" s="27"/>
      <c r="AJR358" s="27"/>
      <c r="AJS358" s="27"/>
      <c r="AJT358" s="27"/>
      <c r="AJU358" s="27"/>
      <c r="AJV358" s="27"/>
      <c r="AJW358" s="27"/>
      <c r="AJX358" s="27"/>
      <c r="AJY358" s="27"/>
      <c r="AJZ358" s="27"/>
      <c r="AKA358" s="27"/>
      <c r="AKB358" s="27"/>
      <c r="AKC358" s="27"/>
      <c r="AKD358" s="27"/>
      <c r="AKE358" s="27"/>
      <c r="AKF358" s="27"/>
      <c r="AKG358" s="27"/>
      <c r="AKH358" s="27"/>
      <c r="AKI358" s="27"/>
      <c r="AKJ358" s="27"/>
      <c r="AKK358" s="27"/>
      <c r="AKL358" s="27"/>
      <c r="AKM358" s="27"/>
      <c r="AKN358" s="27"/>
      <c r="AKO358" s="27"/>
      <c r="AKP358" s="27"/>
      <c r="AKQ358" s="27"/>
      <c r="AKR358" s="27"/>
      <c r="AKS358" s="27"/>
      <c r="AKT358" s="27"/>
      <c r="AKU358" s="27"/>
      <c r="AKV358" s="27"/>
      <c r="AKW358" s="27"/>
      <c r="AKX358" s="27"/>
      <c r="AKY358" s="27"/>
      <c r="AKZ358" s="27"/>
      <c r="ALA358" s="27"/>
      <c r="ALB358" s="27"/>
      <c r="ALC358" s="27"/>
      <c r="ALD358" s="27"/>
      <c r="ALE358" s="27"/>
      <c r="ALF358" s="27"/>
      <c r="ALG358" s="27"/>
      <c r="ALH358" s="27"/>
      <c r="ALI358" s="27"/>
      <c r="ALJ358" s="27"/>
      <c r="ALK358" s="27"/>
      <c r="ALL358" s="27"/>
      <c r="ALM358" s="27"/>
      <c r="ALN358" s="27"/>
      <c r="ALO358" s="27"/>
      <c r="ALP358" s="27"/>
      <c r="ALQ358" s="27"/>
      <c r="ALR358" s="27"/>
      <c r="ALS358" s="27"/>
      <c r="ALT358" s="27"/>
      <c r="ALU358" s="27"/>
      <c r="ALV358" s="27"/>
      <c r="ALW358" s="27"/>
      <c r="ALX358" s="27"/>
      <c r="ALY358" s="27"/>
      <c r="ALZ358" s="27"/>
      <c r="AMA358" s="27"/>
      <c r="AMB358" s="27"/>
      <c r="AMC358" s="27"/>
      <c r="AMD358" s="27"/>
      <c r="AME358" s="27"/>
      <c r="AMF358" s="27"/>
      <c r="AMG358" s="27"/>
      <c r="AMH358" s="27"/>
    </row>
    <row r="359" spans="1:1022" s="28" customFormat="1" x14ac:dyDescent="0.2">
      <c r="A359" s="108"/>
      <c r="B359" s="57">
        <v>76070</v>
      </c>
      <c r="C359" s="23" t="s">
        <v>339</v>
      </c>
      <c r="D359" s="24" t="s">
        <v>13</v>
      </c>
      <c r="E359" s="25">
        <v>53</v>
      </c>
      <c r="F359" s="42">
        <v>4.4800000000000004</v>
      </c>
      <c r="G359" s="42">
        <f t="shared" si="10"/>
        <v>5.53</v>
      </c>
      <c r="H359" s="42">
        <f t="shared" si="11"/>
        <v>293.08999999999997</v>
      </c>
      <c r="I359" s="26">
        <v>4.7848749999999995</v>
      </c>
      <c r="J359" s="27"/>
      <c r="K359" s="43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  <c r="QN359" s="27"/>
      <c r="QO359" s="27"/>
      <c r="QP359" s="27"/>
      <c r="QQ359" s="27"/>
      <c r="QR359" s="27"/>
      <c r="QS359" s="27"/>
      <c r="QT359" s="27"/>
      <c r="QU359" s="27"/>
      <c r="QV359" s="27"/>
      <c r="QW359" s="27"/>
      <c r="QX359" s="27"/>
      <c r="QY359" s="27"/>
      <c r="QZ359" s="27"/>
      <c r="RA359" s="27"/>
      <c r="RB359" s="27"/>
      <c r="RC359" s="27"/>
      <c r="RD359" s="27"/>
      <c r="RE359" s="27"/>
      <c r="RF359" s="27"/>
      <c r="RG359" s="27"/>
      <c r="RH359" s="27"/>
      <c r="RI359" s="27"/>
      <c r="RJ359" s="27"/>
      <c r="RK359" s="27"/>
      <c r="RL359" s="27"/>
      <c r="RM359" s="27"/>
      <c r="RN359" s="27"/>
      <c r="RO359" s="27"/>
      <c r="RP359" s="27"/>
      <c r="RQ359" s="27"/>
      <c r="RR359" s="27"/>
      <c r="RS359" s="27"/>
      <c r="RT359" s="27"/>
      <c r="RU359" s="27"/>
      <c r="RV359" s="27"/>
      <c r="RW359" s="27"/>
      <c r="RX359" s="27"/>
      <c r="RY359" s="27"/>
      <c r="RZ359" s="27"/>
      <c r="SA359" s="27"/>
      <c r="SB359" s="27"/>
      <c r="SC359" s="27"/>
      <c r="SD359" s="27"/>
      <c r="SE359" s="27"/>
      <c r="SF359" s="27"/>
      <c r="SG359" s="27"/>
      <c r="SH359" s="27"/>
      <c r="SI359" s="27"/>
      <c r="SJ359" s="27"/>
      <c r="SK359" s="27"/>
      <c r="SL359" s="27"/>
      <c r="SM359" s="27"/>
      <c r="SN359" s="27"/>
      <c r="SO359" s="27"/>
      <c r="SP359" s="27"/>
      <c r="SQ359" s="27"/>
      <c r="SR359" s="27"/>
      <c r="SS359" s="27"/>
      <c r="ST359" s="27"/>
      <c r="SU359" s="27"/>
      <c r="SV359" s="27"/>
      <c r="SW359" s="27"/>
      <c r="SX359" s="27"/>
      <c r="SY359" s="27"/>
      <c r="SZ359" s="27"/>
      <c r="TA359" s="27"/>
      <c r="TB359" s="27"/>
      <c r="TC359" s="27"/>
      <c r="TD359" s="27"/>
      <c r="TE359" s="27"/>
      <c r="TF359" s="27"/>
      <c r="TG359" s="27"/>
      <c r="TH359" s="27"/>
      <c r="TI359" s="27"/>
      <c r="TJ359" s="27"/>
      <c r="TK359" s="27"/>
      <c r="TL359" s="27"/>
      <c r="TM359" s="27"/>
      <c r="TN359" s="27"/>
      <c r="TO359" s="27"/>
      <c r="TP359" s="27"/>
      <c r="TQ359" s="27"/>
      <c r="TR359" s="27"/>
      <c r="TS359" s="27"/>
      <c r="TT359" s="27"/>
      <c r="TU359" s="27"/>
      <c r="TV359" s="27"/>
      <c r="TW359" s="27"/>
      <c r="TX359" s="27"/>
      <c r="TY359" s="27"/>
      <c r="TZ359" s="27"/>
      <c r="UA359" s="27"/>
      <c r="UB359" s="27"/>
      <c r="UC359" s="27"/>
      <c r="UD359" s="27"/>
      <c r="UE359" s="27"/>
      <c r="UF359" s="27"/>
      <c r="UG359" s="27"/>
      <c r="UH359" s="27"/>
      <c r="UI359" s="27"/>
      <c r="UJ359" s="27"/>
      <c r="UK359" s="27"/>
      <c r="UL359" s="27"/>
      <c r="UM359" s="27"/>
      <c r="UN359" s="27"/>
      <c r="UO359" s="27"/>
      <c r="UP359" s="27"/>
      <c r="UQ359" s="27"/>
      <c r="UR359" s="27"/>
      <c r="US359" s="27"/>
      <c r="UT359" s="27"/>
      <c r="UU359" s="27"/>
      <c r="UV359" s="27"/>
      <c r="UW359" s="27"/>
      <c r="UX359" s="27"/>
      <c r="UY359" s="27"/>
      <c r="UZ359" s="27"/>
      <c r="VA359" s="27"/>
      <c r="VB359" s="27"/>
      <c r="VC359" s="27"/>
      <c r="VD359" s="27"/>
      <c r="VE359" s="27"/>
      <c r="VF359" s="27"/>
      <c r="VG359" s="27"/>
      <c r="VH359" s="27"/>
      <c r="VI359" s="27"/>
      <c r="VJ359" s="27"/>
      <c r="VK359" s="27"/>
      <c r="VL359" s="27"/>
      <c r="VM359" s="27"/>
      <c r="VN359" s="27"/>
      <c r="VO359" s="27"/>
      <c r="VP359" s="27"/>
      <c r="VQ359" s="27"/>
      <c r="VR359" s="27"/>
      <c r="VS359" s="27"/>
      <c r="VT359" s="27"/>
      <c r="VU359" s="27"/>
      <c r="VV359" s="27"/>
      <c r="VW359" s="27"/>
      <c r="VX359" s="27"/>
      <c r="VY359" s="27"/>
      <c r="VZ359" s="27"/>
      <c r="WA359" s="27"/>
      <c r="WB359" s="27"/>
      <c r="WC359" s="27"/>
      <c r="WD359" s="27"/>
      <c r="WE359" s="27"/>
      <c r="WF359" s="27"/>
      <c r="WG359" s="27"/>
      <c r="WH359" s="27"/>
      <c r="WI359" s="27"/>
      <c r="WJ359" s="27"/>
      <c r="WK359" s="27"/>
      <c r="WL359" s="27"/>
      <c r="WM359" s="27"/>
      <c r="WN359" s="27"/>
      <c r="WO359" s="27"/>
      <c r="WP359" s="27"/>
      <c r="WQ359" s="27"/>
      <c r="WR359" s="27"/>
      <c r="WS359" s="27"/>
      <c r="WT359" s="27"/>
      <c r="WU359" s="27"/>
      <c r="WV359" s="27"/>
      <c r="WW359" s="27"/>
      <c r="WX359" s="27"/>
      <c r="WY359" s="27"/>
      <c r="WZ359" s="27"/>
      <c r="XA359" s="27"/>
      <c r="XB359" s="27"/>
      <c r="XC359" s="27"/>
      <c r="XD359" s="27"/>
      <c r="XE359" s="27"/>
      <c r="XF359" s="27"/>
      <c r="XG359" s="27"/>
      <c r="XH359" s="27"/>
      <c r="XI359" s="27"/>
      <c r="XJ359" s="27"/>
      <c r="XK359" s="27"/>
      <c r="XL359" s="27"/>
      <c r="XM359" s="27"/>
      <c r="XN359" s="27"/>
      <c r="XO359" s="27"/>
      <c r="XP359" s="27"/>
      <c r="XQ359" s="27"/>
      <c r="XR359" s="27"/>
      <c r="XS359" s="27"/>
      <c r="XT359" s="27"/>
      <c r="XU359" s="27"/>
      <c r="XV359" s="27"/>
      <c r="XW359" s="27"/>
      <c r="XX359" s="27"/>
      <c r="XY359" s="27"/>
      <c r="XZ359" s="27"/>
      <c r="YA359" s="27"/>
      <c r="YB359" s="27"/>
      <c r="YC359" s="27"/>
      <c r="YD359" s="27"/>
      <c r="YE359" s="27"/>
      <c r="YF359" s="27"/>
      <c r="YG359" s="27"/>
      <c r="YH359" s="27"/>
      <c r="YI359" s="27"/>
      <c r="YJ359" s="27"/>
      <c r="YK359" s="27"/>
      <c r="YL359" s="27"/>
      <c r="YM359" s="27"/>
      <c r="YN359" s="27"/>
      <c r="YO359" s="27"/>
      <c r="YP359" s="27"/>
      <c r="YQ359" s="27"/>
      <c r="YR359" s="27"/>
      <c r="YS359" s="27"/>
      <c r="YT359" s="27"/>
      <c r="YU359" s="27"/>
      <c r="YV359" s="27"/>
      <c r="YW359" s="27"/>
      <c r="YX359" s="27"/>
      <c r="YY359" s="27"/>
      <c r="YZ359" s="27"/>
      <c r="ZA359" s="27"/>
      <c r="ZB359" s="27"/>
      <c r="ZC359" s="27"/>
      <c r="ZD359" s="27"/>
      <c r="ZE359" s="27"/>
      <c r="ZF359" s="27"/>
      <c r="ZG359" s="27"/>
      <c r="ZH359" s="27"/>
      <c r="ZI359" s="27"/>
      <c r="ZJ359" s="27"/>
      <c r="ZK359" s="27"/>
      <c r="ZL359" s="27"/>
      <c r="ZM359" s="27"/>
      <c r="ZN359" s="27"/>
      <c r="ZO359" s="27"/>
      <c r="ZP359" s="27"/>
      <c r="ZQ359" s="27"/>
      <c r="ZR359" s="27"/>
      <c r="ZS359" s="27"/>
      <c r="ZT359" s="27"/>
      <c r="ZU359" s="27"/>
      <c r="ZV359" s="27"/>
      <c r="ZW359" s="27"/>
      <c r="ZX359" s="27"/>
      <c r="ZY359" s="27"/>
      <c r="ZZ359" s="27"/>
      <c r="AAA359" s="27"/>
      <c r="AAB359" s="27"/>
      <c r="AAC359" s="27"/>
      <c r="AAD359" s="27"/>
      <c r="AAE359" s="27"/>
      <c r="AAF359" s="27"/>
      <c r="AAG359" s="27"/>
      <c r="AAH359" s="27"/>
      <c r="AAI359" s="27"/>
      <c r="AAJ359" s="27"/>
      <c r="AAK359" s="27"/>
      <c r="AAL359" s="27"/>
      <c r="AAM359" s="27"/>
      <c r="AAN359" s="27"/>
      <c r="AAO359" s="27"/>
      <c r="AAP359" s="27"/>
      <c r="AAQ359" s="27"/>
      <c r="AAR359" s="27"/>
      <c r="AAS359" s="27"/>
      <c r="AAT359" s="27"/>
      <c r="AAU359" s="27"/>
      <c r="AAV359" s="27"/>
      <c r="AAW359" s="27"/>
      <c r="AAX359" s="27"/>
      <c r="AAY359" s="27"/>
      <c r="AAZ359" s="27"/>
      <c r="ABA359" s="27"/>
      <c r="ABB359" s="27"/>
      <c r="ABC359" s="27"/>
      <c r="ABD359" s="27"/>
      <c r="ABE359" s="27"/>
      <c r="ABF359" s="27"/>
      <c r="ABG359" s="27"/>
      <c r="ABH359" s="27"/>
      <c r="ABI359" s="27"/>
      <c r="ABJ359" s="27"/>
      <c r="ABK359" s="27"/>
      <c r="ABL359" s="27"/>
      <c r="ABM359" s="27"/>
      <c r="ABN359" s="27"/>
      <c r="ABO359" s="27"/>
      <c r="ABP359" s="27"/>
      <c r="ABQ359" s="27"/>
      <c r="ABR359" s="27"/>
      <c r="ABS359" s="27"/>
      <c r="ABT359" s="27"/>
      <c r="ABU359" s="27"/>
      <c r="ABV359" s="27"/>
      <c r="ABW359" s="27"/>
      <c r="ABX359" s="27"/>
      <c r="ABY359" s="27"/>
      <c r="ABZ359" s="27"/>
      <c r="ACA359" s="27"/>
      <c r="ACB359" s="27"/>
      <c r="ACC359" s="27"/>
      <c r="ACD359" s="27"/>
      <c r="ACE359" s="27"/>
      <c r="ACF359" s="27"/>
      <c r="ACG359" s="27"/>
      <c r="ACH359" s="27"/>
      <c r="ACI359" s="27"/>
      <c r="ACJ359" s="27"/>
      <c r="ACK359" s="27"/>
      <c r="ACL359" s="27"/>
      <c r="ACM359" s="27"/>
      <c r="ACN359" s="27"/>
      <c r="ACO359" s="27"/>
      <c r="ACP359" s="27"/>
      <c r="ACQ359" s="27"/>
      <c r="ACR359" s="27"/>
      <c r="ACS359" s="27"/>
      <c r="ACT359" s="27"/>
      <c r="ACU359" s="27"/>
      <c r="ACV359" s="27"/>
      <c r="ACW359" s="27"/>
      <c r="ACX359" s="27"/>
      <c r="ACY359" s="27"/>
      <c r="ACZ359" s="27"/>
      <c r="ADA359" s="27"/>
      <c r="ADB359" s="27"/>
      <c r="ADC359" s="27"/>
      <c r="ADD359" s="27"/>
      <c r="ADE359" s="27"/>
      <c r="ADF359" s="27"/>
      <c r="ADG359" s="27"/>
      <c r="ADH359" s="27"/>
      <c r="ADI359" s="27"/>
      <c r="ADJ359" s="27"/>
      <c r="ADK359" s="27"/>
      <c r="ADL359" s="27"/>
      <c r="ADM359" s="27"/>
      <c r="ADN359" s="27"/>
      <c r="ADO359" s="27"/>
      <c r="ADP359" s="27"/>
      <c r="ADQ359" s="27"/>
      <c r="ADR359" s="27"/>
      <c r="ADS359" s="27"/>
      <c r="ADT359" s="27"/>
      <c r="ADU359" s="27"/>
      <c r="ADV359" s="27"/>
      <c r="ADW359" s="27"/>
      <c r="ADX359" s="27"/>
      <c r="ADY359" s="27"/>
      <c r="ADZ359" s="27"/>
      <c r="AEA359" s="27"/>
      <c r="AEB359" s="27"/>
      <c r="AEC359" s="27"/>
      <c r="AED359" s="27"/>
      <c r="AEE359" s="27"/>
      <c r="AEF359" s="27"/>
      <c r="AEG359" s="27"/>
      <c r="AEH359" s="27"/>
      <c r="AEI359" s="27"/>
      <c r="AEJ359" s="27"/>
      <c r="AEK359" s="27"/>
      <c r="AEL359" s="27"/>
      <c r="AEM359" s="27"/>
      <c r="AEN359" s="27"/>
      <c r="AEO359" s="27"/>
      <c r="AEP359" s="27"/>
      <c r="AEQ359" s="27"/>
      <c r="AER359" s="27"/>
      <c r="AES359" s="27"/>
      <c r="AET359" s="27"/>
      <c r="AEU359" s="27"/>
      <c r="AEV359" s="27"/>
      <c r="AEW359" s="27"/>
      <c r="AEX359" s="27"/>
      <c r="AEY359" s="27"/>
      <c r="AEZ359" s="27"/>
      <c r="AFA359" s="27"/>
      <c r="AFB359" s="27"/>
      <c r="AFC359" s="27"/>
      <c r="AFD359" s="27"/>
      <c r="AFE359" s="27"/>
      <c r="AFF359" s="27"/>
      <c r="AFG359" s="27"/>
      <c r="AFH359" s="27"/>
      <c r="AFI359" s="27"/>
      <c r="AFJ359" s="27"/>
      <c r="AFK359" s="27"/>
      <c r="AFL359" s="27"/>
      <c r="AFM359" s="27"/>
      <c r="AFN359" s="27"/>
      <c r="AFO359" s="27"/>
      <c r="AFP359" s="27"/>
      <c r="AFQ359" s="27"/>
      <c r="AFR359" s="27"/>
      <c r="AFS359" s="27"/>
      <c r="AFT359" s="27"/>
      <c r="AFU359" s="27"/>
      <c r="AFV359" s="27"/>
      <c r="AFW359" s="27"/>
      <c r="AFX359" s="27"/>
      <c r="AFY359" s="27"/>
      <c r="AFZ359" s="27"/>
      <c r="AGA359" s="27"/>
      <c r="AGB359" s="27"/>
      <c r="AGC359" s="27"/>
      <c r="AGD359" s="27"/>
      <c r="AGE359" s="27"/>
      <c r="AGF359" s="27"/>
      <c r="AGG359" s="27"/>
      <c r="AGH359" s="27"/>
      <c r="AGI359" s="27"/>
      <c r="AGJ359" s="27"/>
      <c r="AGK359" s="27"/>
      <c r="AGL359" s="27"/>
      <c r="AGM359" s="27"/>
      <c r="AGN359" s="27"/>
      <c r="AGO359" s="27"/>
      <c r="AGP359" s="27"/>
      <c r="AGQ359" s="27"/>
      <c r="AGR359" s="27"/>
      <c r="AGS359" s="27"/>
      <c r="AGT359" s="27"/>
      <c r="AGU359" s="27"/>
      <c r="AGV359" s="27"/>
      <c r="AGW359" s="27"/>
      <c r="AGX359" s="27"/>
      <c r="AGY359" s="27"/>
      <c r="AGZ359" s="27"/>
      <c r="AHA359" s="27"/>
      <c r="AHB359" s="27"/>
      <c r="AHC359" s="27"/>
      <c r="AHD359" s="27"/>
      <c r="AHE359" s="27"/>
      <c r="AHF359" s="27"/>
      <c r="AHG359" s="27"/>
      <c r="AHH359" s="27"/>
      <c r="AHI359" s="27"/>
      <c r="AHJ359" s="27"/>
      <c r="AHK359" s="27"/>
      <c r="AHL359" s="27"/>
      <c r="AHM359" s="27"/>
      <c r="AHN359" s="27"/>
      <c r="AHO359" s="27"/>
      <c r="AHP359" s="27"/>
      <c r="AHQ359" s="27"/>
      <c r="AHR359" s="27"/>
      <c r="AHS359" s="27"/>
      <c r="AHT359" s="27"/>
      <c r="AHU359" s="27"/>
      <c r="AHV359" s="27"/>
      <c r="AHW359" s="27"/>
      <c r="AHX359" s="27"/>
      <c r="AHY359" s="27"/>
      <c r="AHZ359" s="27"/>
      <c r="AIA359" s="27"/>
      <c r="AIB359" s="27"/>
      <c r="AIC359" s="27"/>
      <c r="AID359" s="27"/>
      <c r="AIE359" s="27"/>
      <c r="AIF359" s="27"/>
      <c r="AIG359" s="27"/>
      <c r="AIH359" s="27"/>
      <c r="AII359" s="27"/>
      <c r="AIJ359" s="27"/>
      <c r="AIK359" s="27"/>
      <c r="AIL359" s="27"/>
      <c r="AIM359" s="27"/>
      <c r="AIN359" s="27"/>
      <c r="AIO359" s="27"/>
      <c r="AIP359" s="27"/>
      <c r="AIQ359" s="27"/>
      <c r="AIR359" s="27"/>
      <c r="AIS359" s="27"/>
      <c r="AIT359" s="27"/>
      <c r="AIU359" s="27"/>
      <c r="AIV359" s="27"/>
      <c r="AIW359" s="27"/>
      <c r="AIX359" s="27"/>
      <c r="AIY359" s="27"/>
      <c r="AIZ359" s="27"/>
      <c r="AJA359" s="27"/>
      <c r="AJB359" s="27"/>
      <c r="AJC359" s="27"/>
      <c r="AJD359" s="27"/>
      <c r="AJE359" s="27"/>
      <c r="AJF359" s="27"/>
      <c r="AJG359" s="27"/>
      <c r="AJH359" s="27"/>
      <c r="AJI359" s="27"/>
      <c r="AJJ359" s="27"/>
      <c r="AJK359" s="27"/>
      <c r="AJL359" s="27"/>
      <c r="AJM359" s="27"/>
      <c r="AJN359" s="27"/>
      <c r="AJO359" s="27"/>
      <c r="AJP359" s="27"/>
      <c r="AJQ359" s="27"/>
      <c r="AJR359" s="27"/>
      <c r="AJS359" s="27"/>
      <c r="AJT359" s="27"/>
      <c r="AJU359" s="27"/>
      <c r="AJV359" s="27"/>
      <c r="AJW359" s="27"/>
      <c r="AJX359" s="27"/>
      <c r="AJY359" s="27"/>
      <c r="AJZ359" s="27"/>
      <c r="AKA359" s="27"/>
      <c r="AKB359" s="27"/>
      <c r="AKC359" s="27"/>
      <c r="AKD359" s="27"/>
      <c r="AKE359" s="27"/>
      <c r="AKF359" s="27"/>
      <c r="AKG359" s="27"/>
      <c r="AKH359" s="27"/>
      <c r="AKI359" s="27"/>
      <c r="AKJ359" s="27"/>
      <c r="AKK359" s="27"/>
      <c r="AKL359" s="27"/>
      <c r="AKM359" s="27"/>
      <c r="AKN359" s="27"/>
      <c r="AKO359" s="27"/>
      <c r="AKP359" s="27"/>
      <c r="AKQ359" s="27"/>
      <c r="AKR359" s="27"/>
      <c r="AKS359" s="27"/>
      <c r="AKT359" s="27"/>
      <c r="AKU359" s="27"/>
      <c r="AKV359" s="27"/>
      <c r="AKW359" s="27"/>
      <c r="AKX359" s="27"/>
      <c r="AKY359" s="27"/>
      <c r="AKZ359" s="27"/>
      <c r="ALA359" s="27"/>
      <c r="ALB359" s="27"/>
      <c r="ALC359" s="27"/>
      <c r="ALD359" s="27"/>
      <c r="ALE359" s="27"/>
      <c r="ALF359" s="27"/>
      <c r="ALG359" s="27"/>
      <c r="ALH359" s="27"/>
      <c r="ALI359" s="27"/>
      <c r="ALJ359" s="27"/>
      <c r="ALK359" s="27"/>
      <c r="ALL359" s="27"/>
      <c r="ALM359" s="27"/>
      <c r="ALN359" s="27"/>
      <c r="ALO359" s="27"/>
      <c r="ALP359" s="27"/>
      <c r="ALQ359" s="27"/>
      <c r="ALR359" s="27"/>
      <c r="ALS359" s="27"/>
      <c r="ALT359" s="27"/>
      <c r="ALU359" s="27"/>
      <c r="ALV359" s="27"/>
      <c r="ALW359" s="27"/>
      <c r="ALX359" s="27"/>
      <c r="ALY359" s="27"/>
      <c r="ALZ359" s="27"/>
      <c r="AMA359" s="27"/>
      <c r="AMB359" s="27"/>
      <c r="AMC359" s="27"/>
      <c r="AMD359" s="27"/>
      <c r="AME359" s="27"/>
      <c r="AMF359" s="27"/>
      <c r="AMG359" s="27"/>
      <c r="AMH359" s="27"/>
    </row>
    <row r="360" spans="1:1022" s="28" customFormat="1" x14ac:dyDescent="0.2">
      <c r="A360" s="108"/>
      <c r="B360" s="57">
        <v>77001</v>
      </c>
      <c r="C360" s="23" t="s">
        <v>340</v>
      </c>
      <c r="D360" s="24" t="s">
        <v>13</v>
      </c>
      <c r="E360" s="25">
        <v>53</v>
      </c>
      <c r="F360" s="42">
        <v>91.43</v>
      </c>
      <c r="G360" s="42">
        <f t="shared" si="10"/>
        <v>112.81</v>
      </c>
      <c r="H360" s="42">
        <f t="shared" si="11"/>
        <v>5978.93</v>
      </c>
      <c r="I360" s="26">
        <v>96.644374999999997</v>
      </c>
      <c r="J360" s="27"/>
      <c r="K360" s="43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  <c r="QN360" s="27"/>
      <c r="QO360" s="27"/>
      <c r="QP360" s="27"/>
      <c r="QQ360" s="27"/>
      <c r="QR360" s="27"/>
      <c r="QS360" s="27"/>
      <c r="QT360" s="27"/>
      <c r="QU360" s="27"/>
      <c r="QV360" s="27"/>
      <c r="QW360" s="27"/>
      <c r="QX360" s="27"/>
      <c r="QY360" s="27"/>
      <c r="QZ360" s="27"/>
      <c r="RA360" s="27"/>
      <c r="RB360" s="27"/>
      <c r="RC360" s="27"/>
      <c r="RD360" s="27"/>
      <c r="RE360" s="27"/>
      <c r="RF360" s="27"/>
      <c r="RG360" s="27"/>
      <c r="RH360" s="27"/>
      <c r="RI360" s="27"/>
      <c r="RJ360" s="27"/>
      <c r="RK360" s="27"/>
      <c r="RL360" s="27"/>
      <c r="RM360" s="27"/>
      <c r="RN360" s="27"/>
      <c r="RO360" s="27"/>
      <c r="RP360" s="27"/>
      <c r="RQ360" s="27"/>
      <c r="RR360" s="27"/>
      <c r="RS360" s="27"/>
      <c r="RT360" s="27"/>
      <c r="RU360" s="27"/>
      <c r="RV360" s="27"/>
      <c r="RW360" s="27"/>
      <c r="RX360" s="27"/>
      <c r="RY360" s="27"/>
      <c r="RZ360" s="27"/>
      <c r="SA360" s="27"/>
      <c r="SB360" s="27"/>
      <c r="SC360" s="27"/>
      <c r="SD360" s="27"/>
      <c r="SE360" s="27"/>
      <c r="SF360" s="27"/>
      <c r="SG360" s="27"/>
      <c r="SH360" s="27"/>
      <c r="SI360" s="27"/>
      <c r="SJ360" s="27"/>
      <c r="SK360" s="27"/>
      <c r="SL360" s="27"/>
      <c r="SM360" s="27"/>
      <c r="SN360" s="27"/>
      <c r="SO360" s="27"/>
      <c r="SP360" s="27"/>
      <c r="SQ360" s="27"/>
      <c r="SR360" s="27"/>
      <c r="SS360" s="27"/>
      <c r="ST360" s="27"/>
      <c r="SU360" s="27"/>
      <c r="SV360" s="27"/>
      <c r="SW360" s="27"/>
      <c r="SX360" s="27"/>
      <c r="SY360" s="27"/>
      <c r="SZ360" s="27"/>
      <c r="TA360" s="27"/>
      <c r="TB360" s="27"/>
      <c r="TC360" s="27"/>
      <c r="TD360" s="27"/>
      <c r="TE360" s="27"/>
      <c r="TF360" s="27"/>
      <c r="TG360" s="27"/>
      <c r="TH360" s="27"/>
      <c r="TI360" s="27"/>
      <c r="TJ360" s="27"/>
      <c r="TK360" s="27"/>
      <c r="TL360" s="27"/>
      <c r="TM360" s="27"/>
      <c r="TN360" s="27"/>
      <c r="TO360" s="27"/>
      <c r="TP360" s="27"/>
      <c r="TQ360" s="27"/>
      <c r="TR360" s="27"/>
      <c r="TS360" s="27"/>
      <c r="TT360" s="27"/>
      <c r="TU360" s="27"/>
      <c r="TV360" s="27"/>
      <c r="TW360" s="27"/>
      <c r="TX360" s="27"/>
      <c r="TY360" s="27"/>
      <c r="TZ360" s="27"/>
      <c r="UA360" s="27"/>
      <c r="UB360" s="27"/>
      <c r="UC360" s="27"/>
      <c r="UD360" s="27"/>
      <c r="UE360" s="27"/>
      <c r="UF360" s="27"/>
      <c r="UG360" s="27"/>
      <c r="UH360" s="27"/>
      <c r="UI360" s="27"/>
      <c r="UJ360" s="27"/>
      <c r="UK360" s="27"/>
      <c r="UL360" s="27"/>
      <c r="UM360" s="27"/>
      <c r="UN360" s="27"/>
      <c r="UO360" s="27"/>
      <c r="UP360" s="27"/>
      <c r="UQ360" s="27"/>
      <c r="UR360" s="27"/>
      <c r="US360" s="27"/>
      <c r="UT360" s="27"/>
      <c r="UU360" s="27"/>
      <c r="UV360" s="27"/>
      <c r="UW360" s="27"/>
      <c r="UX360" s="27"/>
      <c r="UY360" s="27"/>
      <c r="UZ360" s="27"/>
      <c r="VA360" s="27"/>
      <c r="VB360" s="27"/>
      <c r="VC360" s="27"/>
      <c r="VD360" s="27"/>
      <c r="VE360" s="27"/>
      <c r="VF360" s="27"/>
      <c r="VG360" s="27"/>
      <c r="VH360" s="27"/>
      <c r="VI360" s="27"/>
      <c r="VJ360" s="27"/>
      <c r="VK360" s="27"/>
      <c r="VL360" s="27"/>
      <c r="VM360" s="27"/>
      <c r="VN360" s="27"/>
      <c r="VO360" s="27"/>
      <c r="VP360" s="27"/>
      <c r="VQ360" s="27"/>
      <c r="VR360" s="27"/>
      <c r="VS360" s="27"/>
      <c r="VT360" s="27"/>
      <c r="VU360" s="27"/>
      <c r="VV360" s="27"/>
      <c r="VW360" s="27"/>
      <c r="VX360" s="27"/>
      <c r="VY360" s="27"/>
      <c r="VZ360" s="27"/>
      <c r="WA360" s="27"/>
      <c r="WB360" s="27"/>
      <c r="WC360" s="27"/>
      <c r="WD360" s="27"/>
      <c r="WE360" s="27"/>
      <c r="WF360" s="27"/>
      <c r="WG360" s="27"/>
      <c r="WH360" s="27"/>
      <c r="WI360" s="27"/>
      <c r="WJ360" s="27"/>
      <c r="WK360" s="27"/>
      <c r="WL360" s="27"/>
      <c r="WM360" s="27"/>
      <c r="WN360" s="27"/>
      <c r="WO360" s="27"/>
      <c r="WP360" s="27"/>
      <c r="WQ360" s="27"/>
      <c r="WR360" s="27"/>
      <c r="WS360" s="27"/>
      <c r="WT360" s="27"/>
      <c r="WU360" s="27"/>
      <c r="WV360" s="27"/>
      <c r="WW360" s="27"/>
      <c r="WX360" s="27"/>
      <c r="WY360" s="27"/>
      <c r="WZ360" s="27"/>
      <c r="XA360" s="27"/>
      <c r="XB360" s="27"/>
      <c r="XC360" s="27"/>
      <c r="XD360" s="27"/>
      <c r="XE360" s="27"/>
      <c r="XF360" s="27"/>
      <c r="XG360" s="27"/>
      <c r="XH360" s="27"/>
      <c r="XI360" s="27"/>
      <c r="XJ360" s="27"/>
      <c r="XK360" s="27"/>
      <c r="XL360" s="27"/>
      <c r="XM360" s="27"/>
      <c r="XN360" s="27"/>
      <c r="XO360" s="27"/>
      <c r="XP360" s="27"/>
      <c r="XQ360" s="27"/>
      <c r="XR360" s="27"/>
      <c r="XS360" s="27"/>
      <c r="XT360" s="27"/>
      <c r="XU360" s="27"/>
      <c r="XV360" s="27"/>
      <c r="XW360" s="27"/>
      <c r="XX360" s="27"/>
      <c r="XY360" s="27"/>
      <c r="XZ360" s="27"/>
      <c r="YA360" s="27"/>
      <c r="YB360" s="27"/>
      <c r="YC360" s="27"/>
      <c r="YD360" s="27"/>
      <c r="YE360" s="27"/>
      <c r="YF360" s="27"/>
      <c r="YG360" s="27"/>
      <c r="YH360" s="27"/>
      <c r="YI360" s="27"/>
      <c r="YJ360" s="27"/>
      <c r="YK360" s="27"/>
      <c r="YL360" s="27"/>
      <c r="YM360" s="27"/>
      <c r="YN360" s="27"/>
      <c r="YO360" s="27"/>
      <c r="YP360" s="27"/>
      <c r="YQ360" s="27"/>
      <c r="YR360" s="27"/>
      <c r="YS360" s="27"/>
      <c r="YT360" s="27"/>
      <c r="YU360" s="27"/>
      <c r="YV360" s="27"/>
      <c r="YW360" s="27"/>
      <c r="YX360" s="27"/>
      <c r="YY360" s="27"/>
      <c r="YZ360" s="27"/>
      <c r="ZA360" s="27"/>
      <c r="ZB360" s="27"/>
      <c r="ZC360" s="27"/>
      <c r="ZD360" s="27"/>
      <c r="ZE360" s="27"/>
      <c r="ZF360" s="27"/>
      <c r="ZG360" s="27"/>
      <c r="ZH360" s="27"/>
      <c r="ZI360" s="27"/>
      <c r="ZJ360" s="27"/>
      <c r="ZK360" s="27"/>
      <c r="ZL360" s="27"/>
      <c r="ZM360" s="27"/>
      <c r="ZN360" s="27"/>
      <c r="ZO360" s="27"/>
      <c r="ZP360" s="27"/>
      <c r="ZQ360" s="27"/>
      <c r="ZR360" s="27"/>
      <c r="ZS360" s="27"/>
      <c r="ZT360" s="27"/>
      <c r="ZU360" s="27"/>
      <c r="ZV360" s="27"/>
      <c r="ZW360" s="27"/>
      <c r="ZX360" s="27"/>
      <c r="ZY360" s="27"/>
      <c r="ZZ360" s="27"/>
      <c r="AAA360" s="27"/>
      <c r="AAB360" s="27"/>
      <c r="AAC360" s="27"/>
      <c r="AAD360" s="27"/>
      <c r="AAE360" s="27"/>
      <c r="AAF360" s="27"/>
      <c r="AAG360" s="27"/>
      <c r="AAH360" s="27"/>
      <c r="AAI360" s="27"/>
      <c r="AAJ360" s="27"/>
      <c r="AAK360" s="27"/>
      <c r="AAL360" s="27"/>
      <c r="AAM360" s="27"/>
      <c r="AAN360" s="27"/>
      <c r="AAO360" s="27"/>
      <c r="AAP360" s="27"/>
      <c r="AAQ360" s="27"/>
      <c r="AAR360" s="27"/>
      <c r="AAS360" s="27"/>
      <c r="AAT360" s="27"/>
      <c r="AAU360" s="27"/>
      <c r="AAV360" s="27"/>
      <c r="AAW360" s="27"/>
      <c r="AAX360" s="27"/>
      <c r="AAY360" s="27"/>
      <c r="AAZ360" s="27"/>
      <c r="ABA360" s="27"/>
      <c r="ABB360" s="27"/>
      <c r="ABC360" s="27"/>
      <c r="ABD360" s="27"/>
      <c r="ABE360" s="27"/>
      <c r="ABF360" s="27"/>
      <c r="ABG360" s="27"/>
      <c r="ABH360" s="27"/>
      <c r="ABI360" s="27"/>
      <c r="ABJ360" s="27"/>
      <c r="ABK360" s="27"/>
      <c r="ABL360" s="27"/>
      <c r="ABM360" s="27"/>
      <c r="ABN360" s="27"/>
      <c r="ABO360" s="27"/>
      <c r="ABP360" s="27"/>
      <c r="ABQ360" s="27"/>
      <c r="ABR360" s="27"/>
      <c r="ABS360" s="27"/>
      <c r="ABT360" s="27"/>
      <c r="ABU360" s="27"/>
      <c r="ABV360" s="27"/>
      <c r="ABW360" s="27"/>
      <c r="ABX360" s="27"/>
      <c r="ABY360" s="27"/>
      <c r="ABZ360" s="27"/>
      <c r="ACA360" s="27"/>
      <c r="ACB360" s="27"/>
      <c r="ACC360" s="27"/>
      <c r="ACD360" s="27"/>
      <c r="ACE360" s="27"/>
      <c r="ACF360" s="27"/>
      <c r="ACG360" s="27"/>
      <c r="ACH360" s="27"/>
      <c r="ACI360" s="27"/>
      <c r="ACJ360" s="27"/>
      <c r="ACK360" s="27"/>
      <c r="ACL360" s="27"/>
      <c r="ACM360" s="27"/>
      <c r="ACN360" s="27"/>
      <c r="ACO360" s="27"/>
      <c r="ACP360" s="27"/>
      <c r="ACQ360" s="27"/>
      <c r="ACR360" s="27"/>
      <c r="ACS360" s="27"/>
      <c r="ACT360" s="27"/>
      <c r="ACU360" s="27"/>
      <c r="ACV360" s="27"/>
      <c r="ACW360" s="27"/>
      <c r="ACX360" s="27"/>
      <c r="ACY360" s="27"/>
      <c r="ACZ360" s="27"/>
      <c r="ADA360" s="27"/>
      <c r="ADB360" s="27"/>
      <c r="ADC360" s="27"/>
      <c r="ADD360" s="27"/>
      <c r="ADE360" s="27"/>
      <c r="ADF360" s="27"/>
      <c r="ADG360" s="27"/>
      <c r="ADH360" s="27"/>
      <c r="ADI360" s="27"/>
      <c r="ADJ360" s="27"/>
      <c r="ADK360" s="27"/>
      <c r="ADL360" s="27"/>
      <c r="ADM360" s="27"/>
      <c r="ADN360" s="27"/>
      <c r="ADO360" s="27"/>
      <c r="ADP360" s="27"/>
      <c r="ADQ360" s="27"/>
      <c r="ADR360" s="27"/>
      <c r="ADS360" s="27"/>
      <c r="ADT360" s="27"/>
      <c r="ADU360" s="27"/>
      <c r="ADV360" s="27"/>
      <c r="ADW360" s="27"/>
      <c r="ADX360" s="27"/>
      <c r="ADY360" s="27"/>
      <c r="ADZ360" s="27"/>
      <c r="AEA360" s="27"/>
      <c r="AEB360" s="27"/>
      <c r="AEC360" s="27"/>
      <c r="AED360" s="27"/>
      <c r="AEE360" s="27"/>
      <c r="AEF360" s="27"/>
      <c r="AEG360" s="27"/>
      <c r="AEH360" s="27"/>
      <c r="AEI360" s="27"/>
      <c r="AEJ360" s="27"/>
      <c r="AEK360" s="27"/>
      <c r="AEL360" s="27"/>
      <c r="AEM360" s="27"/>
      <c r="AEN360" s="27"/>
      <c r="AEO360" s="27"/>
      <c r="AEP360" s="27"/>
      <c r="AEQ360" s="27"/>
      <c r="AER360" s="27"/>
      <c r="AES360" s="27"/>
      <c r="AET360" s="27"/>
      <c r="AEU360" s="27"/>
      <c r="AEV360" s="27"/>
      <c r="AEW360" s="27"/>
      <c r="AEX360" s="27"/>
      <c r="AEY360" s="27"/>
      <c r="AEZ360" s="27"/>
      <c r="AFA360" s="27"/>
      <c r="AFB360" s="27"/>
      <c r="AFC360" s="27"/>
      <c r="AFD360" s="27"/>
      <c r="AFE360" s="27"/>
      <c r="AFF360" s="27"/>
      <c r="AFG360" s="27"/>
      <c r="AFH360" s="27"/>
      <c r="AFI360" s="27"/>
      <c r="AFJ360" s="27"/>
      <c r="AFK360" s="27"/>
      <c r="AFL360" s="27"/>
      <c r="AFM360" s="27"/>
      <c r="AFN360" s="27"/>
      <c r="AFO360" s="27"/>
      <c r="AFP360" s="27"/>
      <c r="AFQ360" s="27"/>
      <c r="AFR360" s="27"/>
      <c r="AFS360" s="27"/>
      <c r="AFT360" s="27"/>
      <c r="AFU360" s="27"/>
      <c r="AFV360" s="27"/>
      <c r="AFW360" s="27"/>
      <c r="AFX360" s="27"/>
      <c r="AFY360" s="27"/>
      <c r="AFZ360" s="27"/>
      <c r="AGA360" s="27"/>
      <c r="AGB360" s="27"/>
      <c r="AGC360" s="27"/>
      <c r="AGD360" s="27"/>
      <c r="AGE360" s="27"/>
      <c r="AGF360" s="27"/>
      <c r="AGG360" s="27"/>
      <c r="AGH360" s="27"/>
      <c r="AGI360" s="27"/>
      <c r="AGJ360" s="27"/>
      <c r="AGK360" s="27"/>
      <c r="AGL360" s="27"/>
      <c r="AGM360" s="27"/>
      <c r="AGN360" s="27"/>
      <c r="AGO360" s="27"/>
      <c r="AGP360" s="27"/>
      <c r="AGQ360" s="27"/>
      <c r="AGR360" s="27"/>
      <c r="AGS360" s="27"/>
      <c r="AGT360" s="27"/>
      <c r="AGU360" s="27"/>
      <c r="AGV360" s="27"/>
      <c r="AGW360" s="27"/>
      <c r="AGX360" s="27"/>
      <c r="AGY360" s="27"/>
      <c r="AGZ360" s="27"/>
      <c r="AHA360" s="27"/>
      <c r="AHB360" s="27"/>
      <c r="AHC360" s="27"/>
      <c r="AHD360" s="27"/>
      <c r="AHE360" s="27"/>
      <c r="AHF360" s="27"/>
      <c r="AHG360" s="27"/>
      <c r="AHH360" s="27"/>
      <c r="AHI360" s="27"/>
      <c r="AHJ360" s="27"/>
      <c r="AHK360" s="27"/>
      <c r="AHL360" s="27"/>
      <c r="AHM360" s="27"/>
      <c r="AHN360" s="27"/>
      <c r="AHO360" s="27"/>
      <c r="AHP360" s="27"/>
      <c r="AHQ360" s="27"/>
      <c r="AHR360" s="27"/>
      <c r="AHS360" s="27"/>
      <c r="AHT360" s="27"/>
      <c r="AHU360" s="27"/>
      <c r="AHV360" s="27"/>
      <c r="AHW360" s="27"/>
      <c r="AHX360" s="27"/>
      <c r="AHY360" s="27"/>
      <c r="AHZ360" s="27"/>
      <c r="AIA360" s="27"/>
      <c r="AIB360" s="27"/>
      <c r="AIC360" s="27"/>
      <c r="AID360" s="27"/>
      <c r="AIE360" s="27"/>
      <c r="AIF360" s="27"/>
      <c r="AIG360" s="27"/>
      <c r="AIH360" s="27"/>
      <c r="AII360" s="27"/>
      <c r="AIJ360" s="27"/>
      <c r="AIK360" s="27"/>
      <c r="AIL360" s="27"/>
      <c r="AIM360" s="27"/>
      <c r="AIN360" s="27"/>
      <c r="AIO360" s="27"/>
      <c r="AIP360" s="27"/>
      <c r="AIQ360" s="27"/>
      <c r="AIR360" s="27"/>
      <c r="AIS360" s="27"/>
      <c r="AIT360" s="27"/>
      <c r="AIU360" s="27"/>
      <c r="AIV360" s="27"/>
      <c r="AIW360" s="27"/>
      <c r="AIX360" s="27"/>
      <c r="AIY360" s="27"/>
      <c r="AIZ360" s="27"/>
      <c r="AJA360" s="27"/>
      <c r="AJB360" s="27"/>
      <c r="AJC360" s="27"/>
      <c r="AJD360" s="27"/>
      <c r="AJE360" s="27"/>
      <c r="AJF360" s="27"/>
      <c r="AJG360" s="27"/>
      <c r="AJH360" s="27"/>
      <c r="AJI360" s="27"/>
      <c r="AJJ360" s="27"/>
      <c r="AJK360" s="27"/>
      <c r="AJL360" s="27"/>
      <c r="AJM360" s="27"/>
      <c r="AJN360" s="27"/>
      <c r="AJO360" s="27"/>
      <c r="AJP360" s="27"/>
      <c r="AJQ360" s="27"/>
      <c r="AJR360" s="27"/>
      <c r="AJS360" s="27"/>
      <c r="AJT360" s="27"/>
      <c r="AJU360" s="27"/>
      <c r="AJV360" s="27"/>
      <c r="AJW360" s="27"/>
      <c r="AJX360" s="27"/>
      <c r="AJY360" s="27"/>
      <c r="AJZ360" s="27"/>
      <c r="AKA360" s="27"/>
      <c r="AKB360" s="27"/>
      <c r="AKC360" s="27"/>
      <c r="AKD360" s="27"/>
      <c r="AKE360" s="27"/>
      <c r="AKF360" s="27"/>
      <c r="AKG360" s="27"/>
      <c r="AKH360" s="27"/>
      <c r="AKI360" s="27"/>
      <c r="AKJ360" s="27"/>
      <c r="AKK360" s="27"/>
      <c r="AKL360" s="27"/>
      <c r="AKM360" s="27"/>
      <c r="AKN360" s="27"/>
      <c r="AKO360" s="27"/>
      <c r="AKP360" s="27"/>
      <c r="AKQ360" s="27"/>
      <c r="AKR360" s="27"/>
      <c r="AKS360" s="27"/>
      <c r="AKT360" s="27"/>
      <c r="AKU360" s="27"/>
      <c r="AKV360" s="27"/>
      <c r="AKW360" s="27"/>
      <c r="AKX360" s="27"/>
      <c r="AKY360" s="27"/>
      <c r="AKZ360" s="27"/>
      <c r="ALA360" s="27"/>
      <c r="ALB360" s="27"/>
      <c r="ALC360" s="27"/>
      <c r="ALD360" s="27"/>
      <c r="ALE360" s="27"/>
      <c r="ALF360" s="27"/>
      <c r="ALG360" s="27"/>
      <c r="ALH360" s="27"/>
      <c r="ALI360" s="27"/>
      <c r="ALJ360" s="27"/>
      <c r="ALK360" s="27"/>
      <c r="ALL360" s="27"/>
      <c r="ALM360" s="27"/>
      <c r="ALN360" s="27"/>
      <c r="ALO360" s="27"/>
      <c r="ALP360" s="27"/>
      <c r="ALQ360" s="27"/>
      <c r="ALR360" s="27"/>
      <c r="ALS360" s="27"/>
      <c r="ALT360" s="27"/>
      <c r="ALU360" s="27"/>
      <c r="ALV360" s="27"/>
      <c r="ALW360" s="27"/>
      <c r="ALX360" s="27"/>
      <c r="ALY360" s="27"/>
      <c r="ALZ360" s="27"/>
      <c r="AMA360" s="27"/>
      <c r="AMB360" s="27"/>
      <c r="AMC360" s="27"/>
      <c r="AMD360" s="27"/>
      <c r="AME360" s="27"/>
      <c r="AMF360" s="27"/>
      <c r="AMG360" s="27"/>
      <c r="AMH360" s="27"/>
    </row>
    <row r="361" spans="1:1022" s="28" customFormat="1" x14ac:dyDescent="0.2">
      <c r="A361" s="108"/>
      <c r="B361" s="57">
        <v>77002</v>
      </c>
      <c r="C361" s="23" t="s">
        <v>341</v>
      </c>
      <c r="D361" s="24" t="s">
        <v>13</v>
      </c>
      <c r="E361" s="25">
        <v>53</v>
      </c>
      <c r="F361" s="42">
        <v>55.63</v>
      </c>
      <c r="G361" s="42">
        <f t="shared" si="10"/>
        <v>68.64</v>
      </c>
      <c r="H361" s="42">
        <f t="shared" si="11"/>
        <v>3637.92</v>
      </c>
      <c r="I361" s="26">
        <v>58.087624999999996</v>
      </c>
      <c r="J361" s="27"/>
      <c r="K361" s="43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  <c r="QN361" s="27"/>
      <c r="QO361" s="27"/>
      <c r="QP361" s="27"/>
      <c r="QQ361" s="27"/>
      <c r="QR361" s="27"/>
      <c r="QS361" s="27"/>
      <c r="QT361" s="27"/>
      <c r="QU361" s="27"/>
      <c r="QV361" s="27"/>
      <c r="QW361" s="27"/>
      <c r="QX361" s="27"/>
      <c r="QY361" s="27"/>
      <c r="QZ361" s="27"/>
      <c r="RA361" s="27"/>
      <c r="RB361" s="27"/>
      <c r="RC361" s="27"/>
      <c r="RD361" s="27"/>
      <c r="RE361" s="27"/>
      <c r="RF361" s="27"/>
      <c r="RG361" s="27"/>
      <c r="RH361" s="27"/>
      <c r="RI361" s="27"/>
      <c r="RJ361" s="27"/>
      <c r="RK361" s="27"/>
      <c r="RL361" s="27"/>
      <c r="RM361" s="27"/>
      <c r="RN361" s="27"/>
      <c r="RO361" s="27"/>
      <c r="RP361" s="27"/>
      <c r="RQ361" s="27"/>
      <c r="RR361" s="27"/>
      <c r="RS361" s="27"/>
      <c r="RT361" s="27"/>
      <c r="RU361" s="27"/>
      <c r="RV361" s="27"/>
      <c r="RW361" s="27"/>
      <c r="RX361" s="27"/>
      <c r="RY361" s="27"/>
      <c r="RZ361" s="27"/>
      <c r="SA361" s="27"/>
      <c r="SB361" s="27"/>
      <c r="SC361" s="27"/>
      <c r="SD361" s="27"/>
      <c r="SE361" s="27"/>
      <c r="SF361" s="27"/>
      <c r="SG361" s="27"/>
      <c r="SH361" s="27"/>
      <c r="SI361" s="27"/>
      <c r="SJ361" s="27"/>
      <c r="SK361" s="27"/>
      <c r="SL361" s="27"/>
      <c r="SM361" s="27"/>
      <c r="SN361" s="27"/>
      <c r="SO361" s="27"/>
      <c r="SP361" s="27"/>
      <c r="SQ361" s="27"/>
      <c r="SR361" s="27"/>
      <c r="SS361" s="27"/>
      <c r="ST361" s="27"/>
      <c r="SU361" s="27"/>
      <c r="SV361" s="27"/>
      <c r="SW361" s="27"/>
      <c r="SX361" s="27"/>
      <c r="SY361" s="27"/>
      <c r="SZ361" s="27"/>
      <c r="TA361" s="27"/>
      <c r="TB361" s="27"/>
      <c r="TC361" s="27"/>
      <c r="TD361" s="27"/>
      <c r="TE361" s="27"/>
      <c r="TF361" s="27"/>
      <c r="TG361" s="27"/>
      <c r="TH361" s="27"/>
      <c r="TI361" s="27"/>
      <c r="TJ361" s="27"/>
      <c r="TK361" s="27"/>
      <c r="TL361" s="27"/>
      <c r="TM361" s="27"/>
      <c r="TN361" s="27"/>
      <c r="TO361" s="27"/>
      <c r="TP361" s="27"/>
      <c r="TQ361" s="27"/>
      <c r="TR361" s="27"/>
      <c r="TS361" s="27"/>
      <c r="TT361" s="27"/>
      <c r="TU361" s="27"/>
      <c r="TV361" s="27"/>
      <c r="TW361" s="27"/>
      <c r="TX361" s="27"/>
      <c r="TY361" s="27"/>
      <c r="TZ361" s="27"/>
      <c r="UA361" s="27"/>
      <c r="UB361" s="27"/>
      <c r="UC361" s="27"/>
      <c r="UD361" s="27"/>
      <c r="UE361" s="27"/>
      <c r="UF361" s="27"/>
      <c r="UG361" s="27"/>
      <c r="UH361" s="27"/>
      <c r="UI361" s="27"/>
      <c r="UJ361" s="27"/>
      <c r="UK361" s="27"/>
      <c r="UL361" s="27"/>
      <c r="UM361" s="27"/>
      <c r="UN361" s="27"/>
      <c r="UO361" s="27"/>
      <c r="UP361" s="27"/>
      <c r="UQ361" s="27"/>
      <c r="UR361" s="27"/>
      <c r="US361" s="27"/>
      <c r="UT361" s="27"/>
      <c r="UU361" s="27"/>
      <c r="UV361" s="27"/>
      <c r="UW361" s="27"/>
      <c r="UX361" s="27"/>
      <c r="UY361" s="27"/>
      <c r="UZ361" s="27"/>
      <c r="VA361" s="27"/>
      <c r="VB361" s="27"/>
      <c r="VC361" s="27"/>
      <c r="VD361" s="27"/>
      <c r="VE361" s="27"/>
      <c r="VF361" s="27"/>
      <c r="VG361" s="27"/>
      <c r="VH361" s="27"/>
      <c r="VI361" s="27"/>
      <c r="VJ361" s="27"/>
      <c r="VK361" s="27"/>
      <c r="VL361" s="27"/>
      <c r="VM361" s="27"/>
      <c r="VN361" s="27"/>
      <c r="VO361" s="27"/>
      <c r="VP361" s="27"/>
      <c r="VQ361" s="27"/>
      <c r="VR361" s="27"/>
      <c r="VS361" s="27"/>
      <c r="VT361" s="27"/>
      <c r="VU361" s="27"/>
      <c r="VV361" s="27"/>
      <c r="VW361" s="27"/>
      <c r="VX361" s="27"/>
      <c r="VY361" s="27"/>
      <c r="VZ361" s="27"/>
      <c r="WA361" s="27"/>
      <c r="WB361" s="27"/>
      <c r="WC361" s="27"/>
      <c r="WD361" s="27"/>
      <c r="WE361" s="27"/>
      <c r="WF361" s="27"/>
      <c r="WG361" s="27"/>
      <c r="WH361" s="27"/>
      <c r="WI361" s="27"/>
      <c r="WJ361" s="27"/>
      <c r="WK361" s="27"/>
      <c r="WL361" s="27"/>
      <c r="WM361" s="27"/>
      <c r="WN361" s="27"/>
      <c r="WO361" s="27"/>
      <c r="WP361" s="27"/>
      <c r="WQ361" s="27"/>
      <c r="WR361" s="27"/>
      <c r="WS361" s="27"/>
      <c r="WT361" s="27"/>
      <c r="WU361" s="27"/>
      <c r="WV361" s="27"/>
      <c r="WW361" s="27"/>
      <c r="WX361" s="27"/>
      <c r="WY361" s="27"/>
      <c r="WZ361" s="27"/>
      <c r="XA361" s="27"/>
      <c r="XB361" s="27"/>
      <c r="XC361" s="27"/>
      <c r="XD361" s="27"/>
      <c r="XE361" s="27"/>
      <c r="XF361" s="27"/>
      <c r="XG361" s="27"/>
      <c r="XH361" s="27"/>
      <c r="XI361" s="27"/>
      <c r="XJ361" s="27"/>
      <c r="XK361" s="27"/>
      <c r="XL361" s="27"/>
      <c r="XM361" s="27"/>
      <c r="XN361" s="27"/>
      <c r="XO361" s="27"/>
      <c r="XP361" s="27"/>
      <c r="XQ361" s="27"/>
      <c r="XR361" s="27"/>
      <c r="XS361" s="27"/>
      <c r="XT361" s="27"/>
      <c r="XU361" s="27"/>
      <c r="XV361" s="27"/>
      <c r="XW361" s="27"/>
      <c r="XX361" s="27"/>
      <c r="XY361" s="27"/>
      <c r="XZ361" s="27"/>
      <c r="YA361" s="27"/>
      <c r="YB361" s="27"/>
      <c r="YC361" s="27"/>
      <c r="YD361" s="27"/>
      <c r="YE361" s="27"/>
      <c r="YF361" s="27"/>
      <c r="YG361" s="27"/>
      <c r="YH361" s="27"/>
      <c r="YI361" s="27"/>
      <c r="YJ361" s="27"/>
      <c r="YK361" s="27"/>
      <c r="YL361" s="27"/>
      <c r="YM361" s="27"/>
      <c r="YN361" s="27"/>
      <c r="YO361" s="27"/>
      <c r="YP361" s="27"/>
      <c r="YQ361" s="27"/>
      <c r="YR361" s="27"/>
      <c r="YS361" s="27"/>
      <c r="YT361" s="27"/>
      <c r="YU361" s="27"/>
      <c r="YV361" s="27"/>
      <c r="YW361" s="27"/>
      <c r="YX361" s="27"/>
      <c r="YY361" s="27"/>
      <c r="YZ361" s="27"/>
      <c r="ZA361" s="27"/>
      <c r="ZB361" s="27"/>
      <c r="ZC361" s="27"/>
      <c r="ZD361" s="27"/>
      <c r="ZE361" s="27"/>
      <c r="ZF361" s="27"/>
      <c r="ZG361" s="27"/>
      <c r="ZH361" s="27"/>
      <c r="ZI361" s="27"/>
      <c r="ZJ361" s="27"/>
      <c r="ZK361" s="27"/>
      <c r="ZL361" s="27"/>
      <c r="ZM361" s="27"/>
      <c r="ZN361" s="27"/>
      <c r="ZO361" s="27"/>
      <c r="ZP361" s="27"/>
      <c r="ZQ361" s="27"/>
      <c r="ZR361" s="27"/>
      <c r="ZS361" s="27"/>
      <c r="ZT361" s="27"/>
      <c r="ZU361" s="27"/>
      <c r="ZV361" s="27"/>
      <c r="ZW361" s="27"/>
      <c r="ZX361" s="27"/>
      <c r="ZY361" s="27"/>
      <c r="ZZ361" s="27"/>
      <c r="AAA361" s="27"/>
      <c r="AAB361" s="27"/>
      <c r="AAC361" s="27"/>
      <c r="AAD361" s="27"/>
      <c r="AAE361" s="27"/>
      <c r="AAF361" s="27"/>
      <c r="AAG361" s="27"/>
      <c r="AAH361" s="27"/>
      <c r="AAI361" s="27"/>
      <c r="AAJ361" s="27"/>
      <c r="AAK361" s="27"/>
      <c r="AAL361" s="27"/>
      <c r="AAM361" s="27"/>
      <c r="AAN361" s="27"/>
      <c r="AAO361" s="27"/>
      <c r="AAP361" s="27"/>
      <c r="AAQ361" s="27"/>
      <c r="AAR361" s="27"/>
      <c r="AAS361" s="27"/>
      <c r="AAT361" s="27"/>
      <c r="AAU361" s="27"/>
      <c r="AAV361" s="27"/>
      <c r="AAW361" s="27"/>
      <c r="AAX361" s="27"/>
      <c r="AAY361" s="27"/>
      <c r="AAZ361" s="27"/>
      <c r="ABA361" s="27"/>
      <c r="ABB361" s="27"/>
      <c r="ABC361" s="27"/>
      <c r="ABD361" s="27"/>
      <c r="ABE361" s="27"/>
      <c r="ABF361" s="27"/>
      <c r="ABG361" s="27"/>
      <c r="ABH361" s="27"/>
      <c r="ABI361" s="27"/>
      <c r="ABJ361" s="27"/>
      <c r="ABK361" s="27"/>
      <c r="ABL361" s="27"/>
      <c r="ABM361" s="27"/>
      <c r="ABN361" s="27"/>
      <c r="ABO361" s="27"/>
      <c r="ABP361" s="27"/>
      <c r="ABQ361" s="27"/>
      <c r="ABR361" s="27"/>
      <c r="ABS361" s="27"/>
      <c r="ABT361" s="27"/>
      <c r="ABU361" s="27"/>
      <c r="ABV361" s="27"/>
      <c r="ABW361" s="27"/>
      <c r="ABX361" s="27"/>
      <c r="ABY361" s="27"/>
      <c r="ABZ361" s="27"/>
      <c r="ACA361" s="27"/>
      <c r="ACB361" s="27"/>
      <c r="ACC361" s="27"/>
      <c r="ACD361" s="27"/>
      <c r="ACE361" s="27"/>
      <c r="ACF361" s="27"/>
      <c r="ACG361" s="27"/>
      <c r="ACH361" s="27"/>
      <c r="ACI361" s="27"/>
      <c r="ACJ361" s="27"/>
      <c r="ACK361" s="27"/>
      <c r="ACL361" s="27"/>
      <c r="ACM361" s="27"/>
      <c r="ACN361" s="27"/>
      <c r="ACO361" s="27"/>
      <c r="ACP361" s="27"/>
      <c r="ACQ361" s="27"/>
      <c r="ACR361" s="27"/>
      <c r="ACS361" s="27"/>
      <c r="ACT361" s="27"/>
      <c r="ACU361" s="27"/>
      <c r="ACV361" s="27"/>
      <c r="ACW361" s="27"/>
      <c r="ACX361" s="27"/>
      <c r="ACY361" s="27"/>
      <c r="ACZ361" s="27"/>
      <c r="ADA361" s="27"/>
      <c r="ADB361" s="27"/>
      <c r="ADC361" s="27"/>
      <c r="ADD361" s="27"/>
      <c r="ADE361" s="27"/>
      <c r="ADF361" s="27"/>
      <c r="ADG361" s="27"/>
      <c r="ADH361" s="27"/>
      <c r="ADI361" s="27"/>
      <c r="ADJ361" s="27"/>
      <c r="ADK361" s="27"/>
      <c r="ADL361" s="27"/>
      <c r="ADM361" s="27"/>
      <c r="ADN361" s="27"/>
      <c r="ADO361" s="27"/>
      <c r="ADP361" s="27"/>
      <c r="ADQ361" s="27"/>
      <c r="ADR361" s="27"/>
      <c r="ADS361" s="27"/>
      <c r="ADT361" s="27"/>
      <c r="ADU361" s="27"/>
      <c r="ADV361" s="27"/>
      <c r="ADW361" s="27"/>
      <c r="ADX361" s="27"/>
      <c r="ADY361" s="27"/>
      <c r="ADZ361" s="27"/>
      <c r="AEA361" s="27"/>
      <c r="AEB361" s="27"/>
      <c r="AEC361" s="27"/>
      <c r="AED361" s="27"/>
      <c r="AEE361" s="27"/>
      <c r="AEF361" s="27"/>
      <c r="AEG361" s="27"/>
      <c r="AEH361" s="27"/>
      <c r="AEI361" s="27"/>
      <c r="AEJ361" s="27"/>
      <c r="AEK361" s="27"/>
      <c r="AEL361" s="27"/>
      <c r="AEM361" s="27"/>
      <c r="AEN361" s="27"/>
      <c r="AEO361" s="27"/>
      <c r="AEP361" s="27"/>
      <c r="AEQ361" s="27"/>
      <c r="AER361" s="27"/>
      <c r="AES361" s="27"/>
      <c r="AET361" s="27"/>
      <c r="AEU361" s="27"/>
      <c r="AEV361" s="27"/>
      <c r="AEW361" s="27"/>
      <c r="AEX361" s="27"/>
      <c r="AEY361" s="27"/>
      <c r="AEZ361" s="27"/>
      <c r="AFA361" s="27"/>
      <c r="AFB361" s="27"/>
      <c r="AFC361" s="27"/>
      <c r="AFD361" s="27"/>
      <c r="AFE361" s="27"/>
      <c r="AFF361" s="27"/>
      <c r="AFG361" s="27"/>
      <c r="AFH361" s="27"/>
      <c r="AFI361" s="27"/>
      <c r="AFJ361" s="27"/>
      <c r="AFK361" s="27"/>
      <c r="AFL361" s="27"/>
      <c r="AFM361" s="27"/>
      <c r="AFN361" s="27"/>
      <c r="AFO361" s="27"/>
      <c r="AFP361" s="27"/>
      <c r="AFQ361" s="27"/>
      <c r="AFR361" s="27"/>
      <c r="AFS361" s="27"/>
      <c r="AFT361" s="27"/>
      <c r="AFU361" s="27"/>
      <c r="AFV361" s="27"/>
      <c r="AFW361" s="27"/>
      <c r="AFX361" s="27"/>
      <c r="AFY361" s="27"/>
      <c r="AFZ361" s="27"/>
      <c r="AGA361" s="27"/>
      <c r="AGB361" s="27"/>
      <c r="AGC361" s="27"/>
      <c r="AGD361" s="27"/>
      <c r="AGE361" s="27"/>
      <c r="AGF361" s="27"/>
      <c r="AGG361" s="27"/>
      <c r="AGH361" s="27"/>
      <c r="AGI361" s="27"/>
      <c r="AGJ361" s="27"/>
      <c r="AGK361" s="27"/>
      <c r="AGL361" s="27"/>
      <c r="AGM361" s="27"/>
      <c r="AGN361" s="27"/>
      <c r="AGO361" s="27"/>
      <c r="AGP361" s="27"/>
      <c r="AGQ361" s="27"/>
      <c r="AGR361" s="27"/>
      <c r="AGS361" s="27"/>
      <c r="AGT361" s="27"/>
      <c r="AGU361" s="27"/>
      <c r="AGV361" s="27"/>
      <c r="AGW361" s="27"/>
      <c r="AGX361" s="27"/>
      <c r="AGY361" s="27"/>
      <c r="AGZ361" s="27"/>
      <c r="AHA361" s="27"/>
      <c r="AHB361" s="27"/>
      <c r="AHC361" s="27"/>
      <c r="AHD361" s="27"/>
      <c r="AHE361" s="27"/>
      <c r="AHF361" s="27"/>
      <c r="AHG361" s="27"/>
      <c r="AHH361" s="27"/>
      <c r="AHI361" s="27"/>
      <c r="AHJ361" s="27"/>
      <c r="AHK361" s="27"/>
      <c r="AHL361" s="27"/>
      <c r="AHM361" s="27"/>
      <c r="AHN361" s="27"/>
      <c r="AHO361" s="27"/>
      <c r="AHP361" s="27"/>
      <c r="AHQ361" s="27"/>
      <c r="AHR361" s="27"/>
      <c r="AHS361" s="27"/>
      <c r="AHT361" s="27"/>
      <c r="AHU361" s="27"/>
      <c r="AHV361" s="27"/>
      <c r="AHW361" s="27"/>
      <c r="AHX361" s="27"/>
      <c r="AHY361" s="27"/>
      <c r="AHZ361" s="27"/>
      <c r="AIA361" s="27"/>
      <c r="AIB361" s="27"/>
      <c r="AIC361" s="27"/>
      <c r="AID361" s="27"/>
      <c r="AIE361" s="27"/>
      <c r="AIF361" s="27"/>
      <c r="AIG361" s="27"/>
      <c r="AIH361" s="27"/>
      <c r="AII361" s="27"/>
      <c r="AIJ361" s="27"/>
      <c r="AIK361" s="27"/>
      <c r="AIL361" s="27"/>
      <c r="AIM361" s="27"/>
      <c r="AIN361" s="27"/>
      <c r="AIO361" s="27"/>
      <c r="AIP361" s="27"/>
      <c r="AIQ361" s="27"/>
      <c r="AIR361" s="27"/>
      <c r="AIS361" s="27"/>
      <c r="AIT361" s="27"/>
      <c r="AIU361" s="27"/>
      <c r="AIV361" s="27"/>
      <c r="AIW361" s="27"/>
      <c r="AIX361" s="27"/>
      <c r="AIY361" s="27"/>
      <c r="AIZ361" s="27"/>
      <c r="AJA361" s="27"/>
      <c r="AJB361" s="27"/>
      <c r="AJC361" s="27"/>
      <c r="AJD361" s="27"/>
      <c r="AJE361" s="27"/>
      <c r="AJF361" s="27"/>
      <c r="AJG361" s="27"/>
      <c r="AJH361" s="27"/>
      <c r="AJI361" s="27"/>
      <c r="AJJ361" s="27"/>
      <c r="AJK361" s="27"/>
      <c r="AJL361" s="27"/>
      <c r="AJM361" s="27"/>
      <c r="AJN361" s="27"/>
      <c r="AJO361" s="27"/>
      <c r="AJP361" s="27"/>
      <c r="AJQ361" s="27"/>
      <c r="AJR361" s="27"/>
      <c r="AJS361" s="27"/>
      <c r="AJT361" s="27"/>
      <c r="AJU361" s="27"/>
      <c r="AJV361" s="27"/>
      <c r="AJW361" s="27"/>
      <c r="AJX361" s="27"/>
      <c r="AJY361" s="27"/>
      <c r="AJZ361" s="27"/>
      <c r="AKA361" s="27"/>
      <c r="AKB361" s="27"/>
      <c r="AKC361" s="27"/>
      <c r="AKD361" s="27"/>
      <c r="AKE361" s="27"/>
      <c r="AKF361" s="27"/>
      <c r="AKG361" s="27"/>
      <c r="AKH361" s="27"/>
      <c r="AKI361" s="27"/>
      <c r="AKJ361" s="27"/>
      <c r="AKK361" s="27"/>
      <c r="AKL361" s="27"/>
      <c r="AKM361" s="27"/>
      <c r="AKN361" s="27"/>
      <c r="AKO361" s="27"/>
      <c r="AKP361" s="27"/>
      <c r="AKQ361" s="27"/>
      <c r="AKR361" s="27"/>
      <c r="AKS361" s="27"/>
      <c r="AKT361" s="27"/>
      <c r="AKU361" s="27"/>
      <c r="AKV361" s="27"/>
      <c r="AKW361" s="27"/>
      <c r="AKX361" s="27"/>
      <c r="AKY361" s="27"/>
      <c r="AKZ361" s="27"/>
      <c r="ALA361" s="27"/>
      <c r="ALB361" s="27"/>
      <c r="ALC361" s="27"/>
      <c r="ALD361" s="27"/>
      <c r="ALE361" s="27"/>
      <c r="ALF361" s="27"/>
      <c r="ALG361" s="27"/>
      <c r="ALH361" s="27"/>
      <c r="ALI361" s="27"/>
      <c r="ALJ361" s="27"/>
      <c r="ALK361" s="27"/>
      <c r="ALL361" s="27"/>
      <c r="ALM361" s="27"/>
      <c r="ALN361" s="27"/>
      <c r="ALO361" s="27"/>
      <c r="ALP361" s="27"/>
      <c r="ALQ361" s="27"/>
      <c r="ALR361" s="27"/>
      <c r="ALS361" s="27"/>
      <c r="ALT361" s="27"/>
      <c r="ALU361" s="27"/>
      <c r="ALV361" s="27"/>
      <c r="ALW361" s="27"/>
      <c r="ALX361" s="27"/>
      <c r="ALY361" s="27"/>
      <c r="ALZ361" s="27"/>
      <c r="AMA361" s="27"/>
      <c r="AMB361" s="27"/>
      <c r="AMC361" s="27"/>
      <c r="AMD361" s="27"/>
      <c r="AME361" s="27"/>
      <c r="AMF361" s="27"/>
      <c r="AMG361" s="27"/>
      <c r="AMH361" s="27"/>
    </row>
    <row r="362" spans="1:1022" s="28" customFormat="1" x14ac:dyDescent="0.2">
      <c r="A362" s="108"/>
      <c r="B362" s="57">
        <v>77008</v>
      </c>
      <c r="C362" s="23" t="s">
        <v>342</v>
      </c>
      <c r="D362" s="24" t="s">
        <v>32</v>
      </c>
      <c r="E362" s="25">
        <v>53</v>
      </c>
      <c r="F362" s="42">
        <v>2.08</v>
      </c>
      <c r="G362" s="42">
        <f t="shared" si="10"/>
        <v>2.57</v>
      </c>
      <c r="H362" s="42">
        <f t="shared" si="11"/>
        <v>136.21</v>
      </c>
      <c r="I362" s="26">
        <v>2.1967499999999998</v>
      </c>
      <c r="J362" s="27"/>
      <c r="K362" s="43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  <c r="QN362" s="27"/>
      <c r="QO362" s="27"/>
      <c r="QP362" s="27"/>
      <c r="QQ362" s="27"/>
      <c r="QR362" s="27"/>
      <c r="QS362" s="27"/>
      <c r="QT362" s="27"/>
      <c r="QU362" s="27"/>
      <c r="QV362" s="27"/>
      <c r="QW362" s="27"/>
      <c r="QX362" s="27"/>
      <c r="QY362" s="27"/>
      <c r="QZ362" s="27"/>
      <c r="RA362" s="27"/>
      <c r="RB362" s="27"/>
      <c r="RC362" s="27"/>
      <c r="RD362" s="27"/>
      <c r="RE362" s="27"/>
      <c r="RF362" s="27"/>
      <c r="RG362" s="27"/>
      <c r="RH362" s="27"/>
      <c r="RI362" s="27"/>
      <c r="RJ362" s="27"/>
      <c r="RK362" s="27"/>
      <c r="RL362" s="27"/>
      <c r="RM362" s="27"/>
      <c r="RN362" s="27"/>
      <c r="RO362" s="27"/>
      <c r="RP362" s="27"/>
      <c r="RQ362" s="27"/>
      <c r="RR362" s="27"/>
      <c r="RS362" s="27"/>
      <c r="RT362" s="27"/>
      <c r="RU362" s="27"/>
      <c r="RV362" s="27"/>
      <c r="RW362" s="27"/>
      <c r="RX362" s="27"/>
      <c r="RY362" s="27"/>
      <c r="RZ362" s="27"/>
      <c r="SA362" s="27"/>
      <c r="SB362" s="27"/>
      <c r="SC362" s="27"/>
      <c r="SD362" s="27"/>
      <c r="SE362" s="27"/>
      <c r="SF362" s="27"/>
      <c r="SG362" s="27"/>
      <c r="SH362" s="27"/>
      <c r="SI362" s="27"/>
      <c r="SJ362" s="27"/>
      <c r="SK362" s="27"/>
      <c r="SL362" s="27"/>
      <c r="SM362" s="27"/>
      <c r="SN362" s="27"/>
      <c r="SO362" s="27"/>
      <c r="SP362" s="27"/>
      <c r="SQ362" s="27"/>
      <c r="SR362" s="27"/>
      <c r="SS362" s="27"/>
      <c r="ST362" s="27"/>
      <c r="SU362" s="27"/>
      <c r="SV362" s="27"/>
      <c r="SW362" s="27"/>
      <c r="SX362" s="27"/>
      <c r="SY362" s="27"/>
      <c r="SZ362" s="27"/>
      <c r="TA362" s="27"/>
      <c r="TB362" s="27"/>
      <c r="TC362" s="27"/>
      <c r="TD362" s="27"/>
      <c r="TE362" s="27"/>
      <c r="TF362" s="27"/>
      <c r="TG362" s="27"/>
      <c r="TH362" s="27"/>
      <c r="TI362" s="27"/>
      <c r="TJ362" s="27"/>
      <c r="TK362" s="27"/>
      <c r="TL362" s="27"/>
      <c r="TM362" s="27"/>
      <c r="TN362" s="27"/>
      <c r="TO362" s="27"/>
      <c r="TP362" s="27"/>
      <c r="TQ362" s="27"/>
      <c r="TR362" s="27"/>
      <c r="TS362" s="27"/>
      <c r="TT362" s="27"/>
      <c r="TU362" s="27"/>
      <c r="TV362" s="27"/>
      <c r="TW362" s="27"/>
      <c r="TX362" s="27"/>
      <c r="TY362" s="27"/>
      <c r="TZ362" s="27"/>
      <c r="UA362" s="27"/>
      <c r="UB362" s="27"/>
      <c r="UC362" s="27"/>
      <c r="UD362" s="27"/>
      <c r="UE362" s="27"/>
      <c r="UF362" s="27"/>
      <c r="UG362" s="27"/>
      <c r="UH362" s="27"/>
      <c r="UI362" s="27"/>
      <c r="UJ362" s="27"/>
      <c r="UK362" s="27"/>
      <c r="UL362" s="27"/>
      <c r="UM362" s="27"/>
      <c r="UN362" s="27"/>
      <c r="UO362" s="27"/>
      <c r="UP362" s="27"/>
      <c r="UQ362" s="27"/>
      <c r="UR362" s="27"/>
      <c r="US362" s="27"/>
      <c r="UT362" s="27"/>
      <c r="UU362" s="27"/>
      <c r="UV362" s="27"/>
      <c r="UW362" s="27"/>
      <c r="UX362" s="27"/>
      <c r="UY362" s="27"/>
      <c r="UZ362" s="27"/>
      <c r="VA362" s="27"/>
      <c r="VB362" s="27"/>
      <c r="VC362" s="27"/>
      <c r="VD362" s="27"/>
      <c r="VE362" s="27"/>
      <c r="VF362" s="27"/>
      <c r="VG362" s="27"/>
      <c r="VH362" s="27"/>
      <c r="VI362" s="27"/>
      <c r="VJ362" s="27"/>
      <c r="VK362" s="27"/>
      <c r="VL362" s="27"/>
      <c r="VM362" s="27"/>
      <c r="VN362" s="27"/>
      <c r="VO362" s="27"/>
      <c r="VP362" s="27"/>
      <c r="VQ362" s="27"/>
      <c r="VR362" s="27"/>
      <c r="VS362" s="27"/>
      <c r="VT362" s="27"/>
      <c r="VU362" s="27"/>
      <c r="VV362" s="27"/>
      <c r="VW362" s="27"/>
      <c r="VX362" s="27"/>
      <c r="VY362" s="27"/>
      <c r="VZ362" s="27"/>
      <c r="WA362" s="27"/>
      <c r="WB362" s="27"/>
      <c r="WC362" s="27"/>
      <c r="WD362" s="27"/>
      <c r="WE362" s="27"/>
      <c r="WF362" s="27"/>
      <c r="WG362" s="27"/>
      <c r="WH362" s="27"/>
      <c r="WI362" s="27"/>
      <c r="WJ362" s="27"/>
      <c r="WK362" s="27"/>
      <c r="WL362" s="27"/>
      <c r="WM362" s="27"/>
      <c r="WN362" s="27"/>
      <c r="WO362" s="27"/>
      <c r="WP362" s="27"/>
      <c r="WQ362" s="27"/>
      <c r="WR362" s="27"/>
      <c r="WS362" s="27"/>
      <c r="WT362" s="27"/>
      <c r="WU362" s="27"/>
      <c r="WV362" s="27"/>
      <c r="WW362" s="27"/>
      <c r="WX362" s="27"/>
      <c r="WY362" s="27"/>
      <c r="WZ362" s="27"/>
      <c r="XA362" s="27"/>
      <c r="XB362" s="27"/>
      <c r="XC362" s="27"/>
      <c r="XD362" s="27"/>
      <c r="XE362" s="27"/>
      <c r="XF362" s="27"/>
      <c r="XG362" s="27"/>
      <c r="XH362" s="27"/>
      <c r="XI362" s="27"/>
      <c r="XJ362" s="27"/>
      <c r="XK362" s="27"/>
      <c r="XL362" s="27"/>
      <c r="XM362" s="27"/>
      <c r="XN362" s="27"/>
      <c r="XO362" s="27"/>
      <c r="XP362" s="27"/>
      <c r="XQ362" s="27"/>
      <c r="XR362" s="27"/>
      <c r="XS362" s="27"/>
      <c r="XT362" s="27"/>
      <c r="XU362" s="27"/>
      <c r="XV362" s="27"/>
      <c r="XW362" s="27"/>
      <c r="XX362" s="27"/>
      <c r="XY362" s="27"/>
      <c r="XZ362" s="27"/>
      <c r="YA362" s="27"/>
      <c r="YB362" s="27"/>
      <c r="YC362" s="27"/>
      <c r="YD362" s="27"/>
      <c r="YE362" s="27"/>
      <c r="YF362" s="27"/>
      <c r="YG362" s="27"/>
      <c r="YH362" s="27"/>
      <c r="YI362" s="27"/>
      <c r="YJ362" s="27"/>
      <c r="YK362" s="27"/>
      <c r="YL362" s="27"/>
      <c r="YM362" s="27"/>
      <c r="YN362" s="27"/>
      <c r="YO362" s="27"/>
      <c r="YP362" s="27"/>
      <c r="YQ362" s="27"/>
      <c r="YR362" s="27"/>
      <c r="YS362" s="27"/>
      <c r="YT362" s="27"/>
      <c r="YU362" s="27"/>
      <c r="YV362" s="27"/>
      <c r="YW362" s="27"/>
      <c r="YX362" s="27"/>
      <c r="YY362" s="27"/>
      <c r="YZ362" s="27"/>
      <c r="ZA362" s="27"/>
      <c r="ZB362" s="27"/>
      <c r="ZC362" s="27"/>
      <c r="ZD362" s="27"/>
      <c r="ZE362" s="27"/>
      <c r="ZF362" s="27"/>
      <c r="ZG362" s="27"/>
      <c r="ZH362" s="27"/>
      <c r="ZI362" s="27"/>
      <c r="ZJ362" s="27"/>
      <c r="ZK362" s="27"/>
      <c r="ZL362" s="27"/>
      <c r="ZM362" s="27"/>
      <c r="ZN362" s="27"/>
      <c r="ZO362" s="27"/>
      <c r="ZP362" s="27"/>
      <c r="ZQ362" s="27"/>
      <c r="ZR362" s="27"/>
      <c r="ZS362" s="27"/>
      <c r="ZT362" s="27"/>
      <c r="ZU362" s="27"/>
      <c r="ZV362" s="27"/>
      <c r="ZW362" s="27"/>
      <c r="ZX362" s="27"/>
      <c r="ZY362" s="27"/>
      <c r="ZZ362" s="27"/>
      <c r="AAA362" s="27"/>
      <c r="AAB362" s="27"/>
      <c r="AAC362" s="27"/>
      <c r="AAD362" s="27"/>
      <c r="AAE362" s="27"/>
      <c r="AAF362" s="27"/>
      <c r="AAG362" s="27"/>
      <c r="AAH362" s="27"/>
      <c r="AAI362" s="27"/>
      <c r="AAJ362" s="27"/>
      <c r="AAK362" s="27"/>
      <c r="AAL362" s="27"/>
      <c r="AAM362" s="27"/>
      <c r="AAN362" s="27"/>
      <c r="AAO362" s="27"/>
      <c r="AAP362" s="27"/>
      <c r="AAQ362" s="27"/>
      <c r="AAR362" s="27"/>
      <c r="AAS362" s="27"/>
      <c r="AAT362" s="27"/>
      <c r="AAU362" s="27"/>
      <c r="AAV362" s="27"/>
      <c r="AAW362" s="27"/>
      <c r="AAX362" s="27"/>
      <c r="AAY362" s="27"/>
      <c r="AAZ362" s="27"/>
      <c r="ABA362" s="27"/>
      <c r="ABB362" s="27"/>
      <c r="ABC362" s="27"/>
      <c r="ABD362" s="27"/>
      <c r="ABE362" s="27"/>
      <c r="ABF362" s="27"/>
      <c r="ABG362" s="27"/>
      <c r="ABH362" s="27"/>
      <c r="ABI362" s="27"/>
      <c r="ABJ362" s="27"/>
      <c r="ABK362" s="27"/>
      <c r="ABL362" s="27"/>
      <c r="ABM362" s="27"/>
      <c r="ABN362" s="27"/>
      <c r="ABO362" s="27"/>
      <c r="ABP362" s="27"/>
      <c r="ABQ362" s="27"/>
      <c r="ABR362" s="27"/>
      <c r="ABS362" s="27"/>
      <c r="ABT362" s="27"/>
      <c r="ABU362" s="27"/>
      <c r="ABV362" s="27"/>
      <c r="ABW362" s="27"/>
      <c r="ABX362" s="27"/>
      <c r="ABY362" s="27"/>
      <c r="ABZ362" s="27"/>
      <c r="ACA362" s="27"/>
      <c r="ACB362" s="27"/>
      <c r="ACC362" s="27"/>
      <c r="ACD362" s="27"/>
      <c r="ACE362" s="27"/>
      <c r="ACF362" s="27"/>
      <c r="ACG362" s="27"/>
      <c r="ACH362" s="27"/>
      <c r="ACI362" s="27"/>
      <c r="ACJ362" s="27"/>
      <c r="ACK362" s="27"/>
      <c r="ACL362" s="27"/>
      <c r="ACM362" s="27"/>
      <c r="ACN362" s="27"/>
      <c r="ACO362" s="27"/>
      <c r="ACP362" s="27"/>
      <c r="ACQ362" s="27"/>
      <c r="ACR362" s="27"/>
      <c r="ACS362" s="27"/>
      <c r="ACT362" s="27"/>
      <c r="ACU362" s="27"/>
      <c r="ACV362" s="27"/>
      <c r="ACW362" s="27"/>
      <c r="ACX362" s="27"/>
      <c r="ACY362" s="27"/>
      <c r="ACZ362" s="27"/>
      <c r="ADA362" s="27"/>
      <c r="ADB362" s="27"/>
      <c r="ADC362" s="27"/>
      <c r="ADD362" s="27"/>
      <c r="ADE362" s="27"/>
      <c r="ADF362" s="27"/>
      <c r="ADG362" s="27"/>
      <c r="ADH362" s="27"/>
      <c r="ADI362" s="27"/>
      <c r="ADJ362" s="27"/>
      <c r="ADK362" s="27"/>
      <c r="ADL362" s="27"/>
      <c r="ADM362" s="27"/>
      <c r="ADN362" s="27"/>
      <c r="ADO362" s="27"/>
      <c r="ADP362" s="27"/>
      <c r="ADQ362" s="27"/>
      <c r="ADR362" s="27"/>
      <c r="ADS362" s="27"/>
      <c r="ADT362" s="27"/>
      <c r="ADU362" s="27"/>
      <c r="ADV362" s="27"/>
      <c r="ADW362" s="27"/>
      <c r="ADX362" s="27"/>
      <c r="ADY362" s="27"/>
      <c r="ADZ362" s="27"/>
      <c r="AEA362" s="27"/>
      <c r="AEB362" s="27"/>
      <c r="AEC362" s="27"/>
      <c r="AED362" s="27"/>
      <c r="AEE362" s="27"/>
      <c r="AEF362" s="27"/>
      <c r="AEG362" s="27"/>
      <c r="AEH362" s="27"/>
      <c r="AEI362" s="27"/>
      <c r="AEJ362" s="27"/>
      <c r="AEK362" s="27"/>
      <c r="AEL362" s="27"/>
      <c r="AEM362" s="27"/>
      <c r="AEN362" s="27"/>
      <c r="AEO362" s="27"/>
      <c r="AEP362" s="27"/>
      <c r="AEQ362" s="27"/>
      <c r="AER362" s="27"/>
      <c r="AES362" s="27"/>
      <c r="AET362" s="27"/>
      <c r="AEU362" s="27"/>
      <c r="AEV362" s="27"/>
      <c r="AEW362" s="27"/>
      <c r="AEX362" s="27"/>
      <c r="AEY362" s="27"/>
      <c r="AEZ362" s="27"/>
      <c r="AFA362" s="27"/>
      <c r="AFB362" s="27"/>
      <c r="AFC362" s="27"/>
      <c r="AFD362" s="27"/>
      <c r="AFE362" s="27"/>
      <c r="AFF362" s="27"/>
      <c r="AFG362" s="27"/>
      <c r="AFH362" s="27"/>
      <c r="AFI362" s="27"/>
      <c r="AFJ362" s="27"/>
      <c r="AFK362" s="27"/>
      <c r="AFL362" s="27"/>
      <c r="AFM362" s="27"/>
      <c r="AFN362" s="27"/>
      <c r="AFO362" s="27"/>
      <c r="AFP362" s="27"/>
      <c r="AFQ362" s="27"/>
      <c r="AFR362" s="27"/>
      <c r="AFS362" s="27"/>
      <c r="AFT362" s="27"/>
      <c r="AFU362" s="27"/>
      <c r="AFV362" s="27"/>
      <c r="AFW362" s="27"/>
      <c r="AFX362" s="27"/>
      <c r="AFY362" s="27"/>
      <c r="AFZ362" s="27"/>
      <c r="AGA362" s="27"/>
      <c r="AGB362" s="27"/>
      <c r="AGC362" s="27"/>
      <c r="AGD362" s="27"/>
      <c r="AGE362" s="27"/>
      <c r="AGF362" s="27"/>
      <c r="AGG362" s="27"/>
      <c r="AGH362" s="27"/>
      <c r="AGI362" s="27"/>
      <c r="AGJ362" s="27"/>
      <c r="AGK362" s="27"/>
      <c r="AGL362" s="27"/>
      <c r="AGM362" s="27"/>
      <c r="AGN362" s="27"/>
      <c r="AGO362" s="27"/>
      <c r="AGP362" s="27"/>
      <c r="AGQ362" s="27"/>
      <c r="AGR362" s="27"/>
      <c r="AGS362" s="27"/>
      <c r="AGT362" s="27"/>
      <c r="AGU362" s="27"/>
      <c r="AGV362" s="27"/>
      <c r="AGW362" s="27"/>
      <c r="AGX362" s="27"/>
      <c r="AGY362" s="27"/>
      <c r="AGZ362" s="27"/>
      <c r="AHA362" s="27"/>
      <c r="AHB362" s="27"/>
      <c r="AHC362" s="27"/>
      <c r="AHD362" s="27"/>
      <c r="AHE362" s="27"/>
      <c r="AHF362" s="27"/>
      <c r="AHG362" s="27"/>
      <c r="AHH362" s="27"/>
      <c r="AHI362" s="27"/>
      <c r="AHJ362" s="27"/>
      <c r="AHK362" s="27"/>
      <c r="AHL362" s="27"/>
      <c r="AHM362" s="27"/>
      <c r="AHN362" s="27"/>
      <c r="AHO362" s="27"/>
      <c r="AHP362" s="27"/>
      <c r="AHQ362" s="27"/>
      <c r="AHR362" s="27"/>
      <c r="AHS362" s="27"/>
      <c r="AHT362" s="27"/>
      <c r="AHU362" s="27"/>
      <c r="AHV362" s="27"/>
      <c r="AHW362" s="27"/>
      <c r="AHX362" s="27"/>
      <c r="AHY362" s="27"/>
      <c r="AHZ362" s="27"/>
      <c r="AIA362" s="27"/>
      <c r="AIB362" s="27"/>
      <c r="AIC362" s="27"/>
      <c r="AID362" s="27"/>
      <c r="AIE362" s="27"/>
      <c r="AIF362" s="27"/>
      <c r="AIG362" s="27"/>
      <c r="AIH362" s="27"/>
      <c r="AII362" s="27"/>
      <c r="AIJ362" s="27"/>
      <c r="AIK362" s="27"/>
      <c r="AIL362" s="27"/>
      <c r="AIM362" s="27"/>
      <c r="AIN362" s="27"/>
      <c r="AIO362" s="27"/>
      <c r="AIP362" s="27"/>
      <c r="AIQ362" s="27"/>
      <c r="AIR362" s="27"/>
      <c r="AIS362" s="27"/>
      <c r="AIT362" s="27"/>
      <c r="AIU362" s="27"/>
      <c r="AIV362" s="27"/>
      <c r="AIW362" s="27"/>
      <c r="AIX362" s="27"/>
      <c r="AIY362" s="27"/>
      <c r="AIZ362" s="27"/>
      <c r="AJA362" s="27"/>
      <c r="AJB362" s="27"/>
      <c r="AJC362" s="27"/>
      <c r="AJD362" s="27"/>
      <c r="AJE362" s="27"/>
      <c r="AJF362" s="27"/>
      <c r="AJG362" s="27"/>
      <c r="AJH362" s="27"/>
      <c r="AJI362" s="27"/>
      <c r="AJJ362" s="27"/>
      <c r="AJK362" s="27"/>
      <c r="AJL362" s="27"/>
      <c r="AJM362" s="27"/>
      <c r="AJN362" s="27"/>
      <c r="AJO362" s="27"/>
      <c r="AJP362" s="27"/>
      <c r="AJQ362" s="27"/>
      <c r="AJR362" s="27"/>
      <c r="AJS362" s="27"/>
      <c r="AJT362" s="27"/>
      <c r="AJU362" s="27"/>
      <c r="AJV362" s="27"/>
      <c r="AJW362" s="27"/>
      <c r="AJX362" s="27"/>
      <c r="AJY362" s="27"/>
      <c r="AJZ362" s="27"/>
      <c r="AKA362" s="27"/>
      <c r="AKB362" s="27"/>
      <c r="AKC362" s="27"/>
      <c r="AKD362" s="27"/>
      <c r="AKE362" s="27"/>
      <c r="AKF362" s="27"/>
      <c r="AKG362" s="27"/>
      <c r="AKH362" s="27"/>
      <c r="AKI362" s="27"/>
      <c r="AKJ362" s="27"/>
      <c r="AKK362" s="27"/>
      <c r="AKL362" s="27"/>
      <c r="AKM362" s="27"/>
      <c r="AKN362" s="27"/>
      <c r="AKO362" s="27"/>
      <c r="AKP362" s="27"/>
      <c r="AKQ362" s="27"/>
      <c r="AKR362" s="27"/>
      <c r="AKS362" s="27"/>
      <c r="AKT362" s="27"/>
      <c r="AKU362" s="27"/>
      <c r="AKV362" s="27"/>
      <c r="AKW362" s="27"/>
      <c r="AKX362" s="27"/>
      <c r="AKY362" s="27"/>
      <c r="AKZ362" s="27"/>
      <c r="ALA362" s="27"/>
      <c r="ALB362" s="27"/>
      <c r="ALC362" s="27"/>
      <c r="ALD362" s="27"/>
      <c r="ALE362" s="27"/>
      <c r="ALF362" s="27"/>
      <c r="ALG362" s="27"/>
      <c r="ALH362" s="27"/>
      <c r="ALI362" s="27"/>
      <c r="ALJ362" s="27"/>
      <c r="ALK362" s="27"/>
      <c r="ALL362" s="27"/>
      <c r="ALM362" s="27"/>
      <c r="ALN362" s="27"/>
      <c r="ALO362" s="27"/>
      <c r="ALP362" s="27"/>
      <c r="ALQ362" s="27"/>
      <c r="ALR362" s="27"/>
      <c r="ALS362" s="27"/>
      <c r="ALT362" s="27"/>
      <c r="ALU362" s="27"/>
      <c r="ALV362" s="27"/>
      <c r="ALW362" s="27"/>
      <c r="ALX362" s="27"/>
      <c r="ALY362" s="27"/>
      <c r="ALZ362" s="27"/>
      <c r="AMA362" s="27"/>
      <c r="AMB362" s="27"/>
      <c r="AMC362" s="27"/>
      <c r="AMD362" s="27"/>
      <c r="AME362" s="27"/>
      <c r="AMF362" s="27"/>
      <c r="AMG362" s="27"/>
      <c r="AMH362" s="27"/>
    </row>
    <row r="363" spans="1:1022" s="28" customFormat="1" x14ac:dyDescent="0.2">
      <c r="A363" s="108"/>
      <c r="B363" s="57">
        <v>77010</v>
      </c>
      <c r="C363" s="23" t="s">
        <v>343</v>
      </c>
      <c r="D363" s="24" t="s">
        <v>13</v>
      </c>
      <c r="E363" s="25">
        <v>53</v>
      </c>
      <c r="F363" s="42">
        <v>78.44</v>
      </c>
      <c r="G363" s="42">
        <f t="shared" si="10"/>
        <v>96.78</v>
      </c>
      <c r="H363" s="42">
        <f t="shared" si="11"/>
        <v>5129.34</v>
      </c>
      <c r="I363" s="26">
        <v>82.845250000000007</v>
      </c>
      <c r="J363" s="27"/>
      <c r="K363" s="43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  <c r="QN363" s="27"/>
      <c r="QO363" s="27"/>
      <c r="QP363" s="27"/>
      <c r="QQ363" s="27"/>
      <c r="QR363" s="27"/>
      <c r="QS363" s="27"/>
      <c r="QT363" s="27"/>
      <c r="QU363" s="27"/>
      <c r="QV363" s="27"/>
      <c r="QW363" s="27"/>
      <c r="QX363" s="27"/>
      <c r="QY363" s="27"/>
      <c r="QZ363" s="27"/>
      <c r="RA363" s="27"/>
      <c r="RB363" s="27"/>
      <c r="RC363" s="27"/>
      <c r="RD363" s="27"/>
      <c r="RE363" s="27"/>
      <c r="RF363" s="27"/>
      <c r="RG363" s="27"/>
      <c r="RH363" s="27"/>
      <c r="RI363" s="27"/>
      <c r="RJ363" s="27"/>
      <c r="RK363" s="27"/>
      <c r="RL363" s="27"/>
      <c r="RM363" s="27"/>
      <c r="RN363" s="27"/>
      <c r="RO363" s="27"/>
      <c r="RP363" s="27"/>
      <c r="RQ363" s="27"/>
      <c r="RR363" s="27"/>
      <c r="RS363" s="27"/>
      <c r="RT363" s="27"/>
      <c r="RU363" s="27"/>
      <c r="RV363" s="27"/>
      <c r="RW363" s="27"/>
      <c r="RX363" s="27"/>
      <c r="RY363" s="27"/>
      <c r="RZ363" s="27"/>
      <c r="SA363" s="27"/>
      <c r="SB363" s="27"/>
      <c r="SC363" s="27"/>
      <c r="SD363" s="27"/>
      <c r="SE363" s="27"/>
      <c r="SF363" s="27"/>
      <c r="SG363" s="27"/>
      <c r="SH363" s="27"/>
      <c r="SI363" s="27"/>
      <c r="SJ363" s="27"/>
      <c r="SK363" s="27"/>
      <c r="SL363" s="27"/>
      <c r="SM363" s="27"/>
      <c r="SN363" s="27"/>
      <c r="SO363" s="27"/>
      <c r="SP363" s="27"/>
      <c r="SQ363" s="27"/>
      <c r="SR363" s="27"/>
      <c r="SS363" s="27"/>
      <c r="ST363" s="27"/>
      <c r="SU363" s="27"/>
      <c r="SV363" s="27"/>
      <c r="SW363" s="27"/>
      <c r="SX363" s="27"/>
      <c r="SY363" s="27"/>
      <c r="SZ363" s="27"/>
      <c r="TA363" s="27"/>
      <c r="TB363" s="27"/>
      <c r="TC363" s="27"/>
      <c r="TD363" s="27"/>
      <c r="TE363" s="27"/>
      <c r="TF363" s="27"/>
      <c r="TG363" s="27"/>
      <c r="TH363" s="27"/>
      <c r="TI363" s="27"/>
      <c r="TJ363" s="27"/>
      <c r="TK363" s="27"/>
      <c r="TL363" s="27"/>
      <c r="TM363" s="27"/>
      <c r="TN363" s="27"/>
      <c r="TO363" s="27"/>
      <c r="TP363" s="27"/>
      <c r="TQ363" s="27"/>
      <c r="TR363" s="27"/>
      <c r="TS363" s="27"/>
      <c r="TT363" s="27"/>
      <c r="TU363" s="27"/>
      <c r="TV363" s="27"/>
      <c r="TW363" s="27"/>
      <c r="TX363" s="27"/>
      <c r="TY363" s="27"/>
      <c r="TZ363" s="27"/>
      <c r="UA363" s="27"/>
      <c r="UB363" s="27"/>
      <c r="UC363" s="27"/>
      <c r="UD363" s="27"/>
      <c r="UE363" s="27"/>
      <c r="UF363" s="27"/>
      <c r="UG363" s="27"/>
      <c r="UH363" s="27"/>
      <c r="UI363" s="27"/>
      <c r="UJ363" s="27"/>
      <c r="UK363" s="27"/>
      <c r="UL363" s="27"/>
      <c r="UM363" s="27"/>
      <c r="UN363" s="27"/>
      <c r="UO363" s="27"/>
      <c r="UP363" s="27"/>
      <c r="UQ363" s="27"/>
      <c r="UR363" s="27"/>
      <c r="US363" s="27"/>
      <c r="UT363" s="27"/>
      <c r="UU363" s="27"/>
      <c r="UV363" s="27"/>
      <c r="UW363" s="27"/>
      <c r="UX363" s="27"/>
      <c r="UY363" s="27"/>
      <c r="UZ363" s="27"/>
      <c r="VA363" s="27"/>
      <c r="VB363" s="27"/>
      <c r="VC363" s="27"/>
      <c r="VD363" s="27"/>
      <c r="VE363" s="27"/>
      <c r="VF363" s="27"/>
      <c r="VG363" s="27"/>
      <c r="VH363" s="27"/>
      <c r="VI363" s="27"/>
      <c r="VJ363" s="27"/>
      <c r="VK363" s="27"/>
      <c r="VL363" s="27"/>
      <c r="VM363" s="27"/>
      <c r="VN363" s="27"/>
      <c r="VO363" s="27"/>
      <c r="VP363" s="27"/>
      <c r="VQ363" s="27"/>
      <c r="VR363" s="27"/>
      <c r="VS363" s="27"/>
      <c r="VT363" s="27"/>
      <c r="VU363" s="27"/>
      <c r="VV363" s="27"/>
      <c r="VW363" s="27"/>
      <c r="VX363" s="27"/>
      <c r="VY363" s="27"/>
      <c r="VZ363" s="27"/>
      <c r="WA363" s="27"/>
      <c r="WB363" s="27"/>
      <c r="WC363" s="27"/>
      <c r="WD363" s="27"/>
      <c r="WE363" s="27"/>
      <c r="WF363" s="27"/>
      <c r="WG363" s="27"/>
      <c r="WH363" s="27"/>
      <c r="WI363" s="27"/>
      <c r="WJ363" s="27"/>
      <c r="WK363" s="27"/>
      <c r="WL363" s="27"/>
      <c r="WM363" s="27"/>
      <c r="WN363" s="27"/>
      <c r="WO363" s="27"/>
      <c r="WP363" s="27"/>
      <c r="WQ363" s="27"/>
      <c r="WR363" s="27"/>
      <c r="WS363" s="27"/>
      <c r="WT363" s="27"/>
      <c r="WU363" s="27"/>
      <c r="WV363" s="27"/>
      <c r="WW363" s="27"/>
      <c r="WX363" s="27"/>
      <c r="WY363" s="27"/>
      <c r="WZ363" s="27"/>
      <c r="XA363" s="27"/>
      <c r="XB363" s="27"/>
      <c r="XC363" s="27"/>
      <c r="XD363" s="27"/>
      <c r="XE363" s="27"/>
      <c r="XF363" s="27"/>
      <c r="XG363" s="27"/>
      <c r="XH363" s="27"/>
      <c r="XI363" s="27"/>
      <c r="XJ363" s="27"/>
      <c r="XK363" s="27"/>
      <c r="XL363" s="27"/>
      <c r="XM363" s="27"/>
      <c r="XN363" s="27"/>
      <c r="XO363" s="27"/>
      <c r="XP363" s="27"/>
      <c r="XQ363" s="27"/>
      <c r="XR363" s="27"/>
      <c r="XS363" s="27"/>
      <c r="XT363" s="27"/>
      <c r="XU363" s="27"/>
      <c r="XV363" s="27"/>
      <c r="XW363" s="27"/>
      <c r="XX363" s="27"/>
      <c r="XY363" s="27"/>
      <c r="XZ363" s="27"/>
      <c r="YA363" s="27"/>
      <c r="YB363" s="27"/>
      <c r="YC363" s="27"/>
      <c r="YD363" s="27"/>
      <c r="YE363" s="27"/>
      <c r="YF363" s="27"/>
      <c r="YG363" s="27"/>
      <c r="YH363" s="27"/>
      <c r="YI363" s="27"/>
      <c r="YJ363" s="27"/>
      <c r="YK363" s="27"/>
      <c r="YL363" s="27"/>
      <c r="YM363" s="27"/>
      <c r="YN363" s="27"/>
      <c r="YO363" s="27"/>
      <c r="YP363" s="27"/>
      <c r="YQ363" s="27"/>
      <c r="YR363" s="27"/>
      <c r="YS363" s="27"/>
      <c r="YT363" s="27"/>
      <c r="YU363" s="27"/>
      <c r="YV363" s="27"/>
      <c r="YW363" s="27"/>
      <c r="YX363" s="27"/>
      <c r="YY363" s="27"/>
      <c r="YZ363" s="27"/>
      <c r="ZA363" s="27"/>
      <c r="ZB363" s="27"/>
      <c r="ZC363" s="27"/>
      <c r="ZD363" s="27"/>
      <c r="ZE363" s="27"/>
      <c r="ZF363" s="27"/>
      <c r="ZG363" s="27"/>
      <c r="ZH363" s="27"/>
      <c r="ZI363" s="27"/>
      <c r="ZJ363" s="27"/>
      <c r="ZK363" s="27"/>
      <c r="ZL363" s="27"/>
      <c r="ZM363" s="27"/>
      <c r="ZN363" s="27"/>
      <c r="ZO363" s="27"/>
      <c r="ZP363" s="27"/>
      <c r="ZQ363" s="27"/>
      <c r="ZR363" s="27"/>
      <c r="ZS363" s="27"/>
      <c r="ZT363" s="27"/>
      <c r="ZU363" s="27"/>
      <c r="ZV363" s="27"/>
      <c r="ZW363" s="27"/>
      <c r="ZX363" s="27"/>
      <c r="ZY363" s="27"/>
      <c r="ZZ363" s="27"/>
      <c r="AAA363" s="27"/>
      <c r="AAB363" s="27"/>
      <c r="AAC363" s="27"/>
      <c r="AAD363" s="27"/>
      <c r="AAE363" s="27"/>
      <c r="AAF363" s="27"/>
      <c r="AAG363" s="27"/>
      <c r="AAH363" s="27"/>
      <c r="AAI363" s="27"/>
      <c r="AAJ363" s="27"/>
      <c r="AAK363" s="27"/>
      <c r="AAL363" s="27"/>
      <c r="AAM363" s="27"/>
      <c r="AAN363" s="27"/>
      <c r="AAO363" s="27"/>
      <c r="AAP363" s="27"/>
      <c r="AAQ363" s="27"/>
      <c r="AAR363" s="27"/>
      <c r="AAS363" s="27"/>
      <c r="AAT363" s="27"/>
      <c r="AAU363" s="27"/>
      <c r="AAV363" s="27"/>
      <c r="AAW363" s="27"/>
      <c r="AAX363" s="27"/>
      <c r="AAY363" s="27"/>
      <c r="AAZ363" s="27"/>
      <c r="ABA363" s="27"/>
      <c r="ABB363" s="27"/>
      <c r="ABC363" s="27"/>
      <c r="ABD363" s="27"/>
      <c r="ABE363" s="27"/>
      <c r="ABF363" s="27"/>
      <c r="ABG363" s="27"/>
      <c r="ABH363" s="27"/>
      <c r="ABI363" s="27"/>
      <c r="ABJ363" s="27"/>
      <c r="ABK363" s="27"/>
      <c r="ABL363" s="27"/>
      <c r="ABM363" s="27"/>
      <c r="ABN363" s="27"/>
      <c r="ABO363" s="27"/>
      <c r="ABP363" s="27"/>
      <c r="ABQ363" s="27"/>
      <c r="ABR363" s="27"/>
      <c r="ABS363" s="27"/>
      <c r="ABT363" s="27"/>
      <c r="ABU363" s="27"/>
      <c r="ABV363" s="27"/>
      <c r="ABW363" s="27"/>
      <c r="ABX363" s="27"/>
      <c r="ABY363" s="27"/>
      <c r="ABZ363" s="27"/>
      <c r="ACA363" s="27"/>
      <c r="ACB363" s="27"/>
      <c r="ACC363" s="27"/>
      <c r="ACD363" s="27"/>
      <c r="ACE363" s="27"/>
      <c r="ACF363" s="27"/>
      <c r="ACG363" s="27"/>
      <c r="ACH363" s="27"/>
      <c r="ACI363" s="27"/>
      <c r="ACJ363" s="27"/>
      <c r="ACK363" s="27"/>
      <c r="ACL363" s="27"/>
      <c r="ACM363" s="27"/>
      <c r="ACN363" s="27"/>
      <c r="ACO363" s="27"/>
      <c r="ACP363" s="27"/>
      <c r="ACQ363" s="27"/>
      <c r="ACR363" s="27"/>
      <c r="ACS363" s="27"/>
      <c r="ACT363" s="27"/>
      <c r="ACU363" s="27"/>
      <c r="ACV363" s="27"/>
      <c r="ACW363" s="27"/>
      <c r="ACX363" s="27"/>
      <c r="ACY363" s="27"/>
      <c r="ACZ363" s="27"/>
      <c r="ADA363" s="27"/>
      <c r="ADB363" s="27"/>
      <c r="ADC363" s="27"/>
      <c r="ADD363" s="27"/>
      <c r="ADE363" s="27"/>
      <c r="ADF363" s="27"/>
      <c r="ADG363" s="27"/>
      <c r="ADH363" s="27"/>
      <c r="ADI363" s="27"/>
      <c r="ADJ363" s="27"/>
      <c r="ADK363" s="27"/>
      <c r="ADL363" s="27"/>
      <c r="ADM363" s="27"/>
      <c r="ADN363" s="27"/>
      <c r="ADO363" s="27"/>
      <c r="ADP363" s="27"/>
      <c r="ADQ363" s="27"/>
      <c r="ADR363" s="27"/>
      <c r="ADS363" s="27"/>
      <c r="ADT363" s="27"/>
      <c r="ADU363" s="27"/>
      <c r="ADV363" s="27"/>
      <c r="ADW363" s="27"/>
      <c r="ADX363" s="27"/>
      <c r="ADY363" s="27"/>
      <c r="ADZ363" s="27"/>
      <c r="AEA363" s="27"/>
      <c r="AEB363" s="27"/>
      <c r="AEC363" s="27"/>
      <c r="AED363" s="27"/>
      <c r="AEE363" s="27"/>
      <c r="AEF363" s="27"/>
      <c r="AEG363" s="27"/>
      <c r="AEH363" s="27"/>
      <c r="AEI363" s="27"/>
      <c r="AEJ363" s="27"/>
      <c r="AEK363" s="27"/>
      <c r="AEL363" s="27"/>
      <c r="AEM363" s="27"/>
      <c r="AEN363" s="27"/>
      <c r="AEO363" s="27"/>
      <c r="AEP363" s="27"/>
      <c r="AEQ363" s="27"/>
      <c r="AER363" s="27"/>
      <c r="AES363" s="27"/>
      <c r="AET363" s="27"/>
      <c r="AEU363" s="27"/>
      <c r="AEV363" s="27"/>
      <c r="AEW363" s="27"/>
      <c r="AEX363" s="27"/>
      <c r="AEY363" s="27"/>
      <c r="AEZ363" s="27"/>
      <c r="AFA363" s="27"/>
      <c r="AFB363" s="27"/>
      <c r="AFC363" s="27"/>
      <c r="AFD363" s="27"/>
      <c r="AFE363" s="27"/>
      <c r="AFF363" s="27"/>
      <c r="AFG363" s="27"/>
      <c r="AFH363" s="27"/>
      <c r="AFI363" s="27"/>
      <c r="AFJ363" s="27"/>
      <c r="AFK363" s="27"/>
      <c r="AFL363" s="27"/>
      <c r="AFM363" s="27"/>
      <c r="AFN363" s="27"/>
      <c r="AFO363" s="27"/>
      <c r="AFP363" s="27"/>
      <c r="AFQ363" s="27"/>
      <c r="AFR363" s="27"/>
      <c r="AFS363" s="27"/>
      <c r="AFT363" s="27"/>
      <c r="AFU363" s="27"/>
      <c r="AFV363" s="27"/>
      <c r="AFW363" s="27"/>
      <c r="AFX363" s="27"/>
      <c r="AFY363" s="27"/>
      <c r="AFZ363" s="27"/>
      <c r="AGA363" s="27"/>
      <c r="AGB363" s="27"/>
      <c r="AGC363" s="27"/>
      <c r="AGD363" s="27"/>
      <c r="AGE363" s="27"/>
      <c r="AGF363" s="27"/>
      <c r="AGG363" s="27"/>
      <c r="AGH363" s="27"/>
      <c r="AGI363" s="27"/>
      <c r="AGJ363" s="27"/>
      <c r="AGK363" s="27"/>
      <c r="AGL363" s="27"/>
      <c r="AGM363" s="27"/>
      <c r="AGN363" s="27"/>
      <c r="AGO363" s="27"/>
      <c r="AGP363" s="27"/>
      <c r="AGQ363" s="27"/>
      <c r="AGR363" s="27"/>
      <c r="AGS363" s="27"/>
      <c r="AGT363" s="27"/>
      <c r="AGU363" s="27"/>
      <c r="AGV363" s="27"/>
      <c r="AGW363" s="27"/>
      <c r="AGX363" s="27"/>
      <c r="AGY363" s="27"/>
      <c r="AGZ363" s="27"/>
      <c r="AHA363" s="27"/>
      <c r="AHB363" s="27"/>
      <c r="AHC363" s="27"/>
      <c r="AHD363" s="27"/>
      <c r="AHE363" s="27"/>
      <c r="AHF363" s="27"/>
      <c r="AHG363" s="27"/>
      <c r="AHH363" s="27"/>
      <c r="AHI363" s="27"/>
      <c r="AHJ363" s="27"/>
      <c r="AHK363" s="27"/>
      <c r="AHL363" s="27"/>
      <c r="AHM363" s="27"/>
      <c r="AHN363" s="27"/>
      <c r="AHO363" s="27"/>
      <c r="AHP363" s="27"/>
      <c r="AHQ363" s="27"/>
      <c r="AHR363" s="27"/>
      <c r="AHS363" s="27"/>
      <c r="AHT363" s="27"/>
      <c r="AHU363" s="27"/>
      <c r="AHV363" s="27"/>
      <c r="AHW363" s="27"/>
      <c r="AHX363" s="27"/>
      <c r="AHY363" s="27"/>
      <c r="AHZ363" s="27"/>
      <c r="AIA363" s="27"/>
      <c r="AIB363" s="27"/>
      <c r="AIC363" s="27"/>
      <c r="AID363" s="27"/>
      <c r="AIE363" s="27"/>
      <c r="AIF363" s="27"/>
      <c r="AIG363" s="27"/>
      <c r="AIH363" s="27"/>
      <c r="AII363" s="27"/>
      <c r="AIJ363" s="27"/>
      <c r="AIK363" s="27"/>
      <c r="AIL363" s="27"/>
      <c r="AIM363" s="27"/>
      <c r="AIN363" s="27"/>
      <c r="AIO363" s="27"/>
      <c r="AIP363" s="27"/>
      <c r="AIQ363" s="27"/>
      <c r="AIR363" s="27"/>
      <c r="AIS363" s="27"/>
      <c r="AIT363" s="27"/>
      <c r="AIU363" s="27"/>
      <c r="AIV363" s="27"/>
      <c r="AIW363" s="27"/>
      <c r="AIX363" s="27"/>
      <c r="AIY363" s="27"/>
      <c r="AIZ363" s="27"/>
      <c r="AJA363" s="27"/>
      <c r="AJB363" s="27"/>
      <c r="AJC363" s="27"/>
      <c r="AJD363" s="27"/>
      <c r="AJE363" s="27"/>
      <c r="AJF363" s="27"/>
      <c r="AJG363" s="27"/>
      <c r="AJH363" s="27"/>
      <c r="AJI363" s="27"/>
      <c r="AJJ363" s="27"/>
      <c r="AJK363" s="27"/>
      <c r="AJL363" s="27"/>
      <c r="AJM363" s="27"/>
      <c r="AJN363" s="27"/>
      <c r="AJO363" s="27"/>
      <c r="AJP363" s="27"/>
      <c r="AJQ363" s="27"/>
      <c r="AJR363" s="27"/>
      <c r="AJS363" s="27"/>
      <c r="AJT363" s="27"/>
      <c r="AJU363" s="27"/>
      <c r="AJV363" s="27"/>
      <c r="AJW363" s="27"/>
      <c r="AJX363" s="27"/>
      <c r="AJY363" s="27"/>
      <c r="AJZ363" s="27"/>
      <c r="AKA363" s="27"/>
      <c r="AKB363" s="27"/>
      <c r="AKC363" s="27"/>
      <c r="AKD363" s="27"/>
      <c r="AKE363" s="27"/>
      <c r="AKF363" s="27"/>
      <c r="AKG363" s="27"/>
      <c r="AKH363" s="27"/>
      <c r="AKI363" s="27"/>
      <c r="AKJ363" s="27"/>
      <c r="AKK363" s="27"/>
      <c r="AKL363" s="27"/>
      <c r="AKM363" s="27"/>
      <c r="AKN363" s="27"/>
      <c r="AKO363" s="27"/>
      <c r="AKP363" s="27"/>
      <c r="AKQ363" s="27"/>
      <c r="AKR363" s="27"/>
      <c r="AKS363" s="27"/>
      <c r="AKT363" s="27"/>
      <c r="AKU363" s="27"/>
      <c r="AKV363" s="27"/>
      <c r="AKW363" s="27"/>
      <c r="AKX363" s="27"/>
      <c r="AKY363" s="27"/>
      <c r="AKZ363" s="27"/>
      <c r="ALA363" s="27"/>
      <c r="ALB363" s="27"/>
      <c r="ALC363" s="27"/>
      <c r="ALD363" s="27"/>
      <c r="ALE363" s="27"/>
      <c r="ALF363" s="27"/>
      <c r="ALG363" s="27"/>
      <c r="ALH363" s="27"/>
      <c r="ALI363" s="27"/>
      <c r="ALJ363" s="27"/>
      <c r="ALK363" s="27"/>
      <c r="ALL363" s="27"/>
      <c r="ALM363" s="27"/>
      <c r="ALN363" s="27"/>
      <c r="ALO363" s="27"/>
      <c r="ALP363" s="27"/>
      <c r="ALQ363" s="27"/>
      <c r="ALR363" s="27"/>
      <c r="ALS363" s="27"/>
      <c r="ALT363" s="27"/>
      <c r="ALU363" s="27"/>
      <c r="ALV363" s="27"/>
      <c r="ALW363" s="27"/>
      <c r="ALX363" s="27"/>
      <c r="ALY363" s="27"/>
      <c r="ALZ363" s="27"/>
      <c r="AMA363" s="27"/>
      <c r="AMB363" s="27"/>
      <c r="AMC363" s="27"/>
      <c r="AMD363" s="27"/>
      <c r="AME363" s="27"/>
      <c r="AMF363" s="27"/>
      <c r="AMG363" s="27"/>
      <c r="AMH363" s="27"/>
    </row>
    <row r="364" spans="1:1022" s="28" customFormat="1" x14ac:dyDescent="0.2">
      <c r="A364" s="108"/>
      <c r="B364" s="57">
        <v>77050</v>
      </c>
      <c r="C364" s="23" t="s">
        <v>344</v>
      </c>
      <c r="D364" s="24" t="s">
        <v>13</v>
      </c>
      <c r="E364" s="25">
        <v>53</v>
      </c>
      <c r="F364" s="42">
        <v>35.619999999999997</v>
      </c>
      <c r="G364" s="42">
        <f t="shared" si="10"/>
        <v>43.95</v>
      </c>
      <c r="H364" s="42">
        <f t="shared" si="11"/>
        <v>2329.35</v>
      </c>
      <c r="I364" s="26">
        <v>38.089624999999998</v>
      </c>
      <c r="J364" s="27"/>
      <c r="K364" s="43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  <c r="QN364" s="27"/>
      <c r="QO364" s="27"/>
      <c r="QP364" s="27"/>
      <c r="QQ364" s="27"/>
      <c r="QR364" s="27"/>
      <c r="QS364" s="27"/>
      <c r="QT364" s="27"/>
      <c r="QU364" s="27"/>
      <c r="QV364" s="27"/>
      <c r="QW364" s="27"/>
      <c r="QX364" s="27"/>
      <c r="QY364" s="27"/>
      <c r="QZ364" s="27"/>
      <c r="RA364" s="27"/>
      <c r="RB364" s="27"/>
      <c r="RC364" s="27"/>
      <c r="RD364" s="27"/>
      <c r="RE364" s="27"/>
      <c r="RF364" s="27"/>
      <c r="RG364" s="27"/>
      <c r="RH364" s="27"/>
      <c r="RI364" s="27"/>
      <c r="RJ364" s="27"/>
      <c r="RK364" s="27"/>
      <c r="RL364" s="27"/>
      <c r="RM364" s="27"/>
      <c r="RN364" s="27"/>
      <c r="RO364" s="27"/>
      <c r="RP364" s="27"/>
      <c r="RQ364" s="27"/>
      <c r="RR364" s="27"/>
      <c r="RS364" s="27"/>
      <c r="RT364" s="27"/>
      <c r="RU364" s="27"/>
      <c r="RV364" s="27"/>
      <c r="RW364" s="27"/>
      <c r="RX364" s="27"/>
      <c r="RY364" s="27"/>
      <c r="RZ364" s="27"/>
      <c r="SA364" s="27"/>
      <c r="SB364" s="27"/>
      <c r="SC364" s="27"/>
      <c r="SD364" s="27"/>
      <c r="SE364" s="27"/>
      <c r="SF364" s="27"/>
      <c r="SG364" s="27"/>
      <c r="SH364" s="27"/>
      <c r="SI364" s="27"/>
      <c r="SJ364" s="27"/>
      <c r="SK364" s="27"/>
      <c r="SL364" s="27"/>
      <c r="SM364" s="27"/>
      <c r="SN364" s="27"/>
      <c r="SO364" s="27"/>
      <c r="SP364" s="27"/>
      <c r="SQ364" s="27"/>
      <c r="SR364" s="27"/>
      <c r="SS364" s="27"/>
      <c r="ST364" s="27"/>
      <c r="SU364" s="27"/>
      <c r="SV364" s="27"/>
      <c r="SW364" s="27"/>
      <c r="SX364" s="27"/>
      <c r="SY364" s="27"/>
      <c r="SZ364" s="27"/>
      <c r="TA364" s="27"/>
      <c r="TB364" s="27"/>
      <c r="TC364" s="27"/>
      <c r="TD364" s="27"/>
      <c r="TE364" s="27"/>
      <c r="TF364" s="27"/>
      <c r="TG364" s="27"/>
      <c r="TH364" s="27"/>
      <c r="TI364" s="27"/>
      <c r="TJ364" s="27"/>
      <c r="TK364" s="27"/>
      <c r="TL364" s="27"/>
      <c r="TM364" s="27"/>
      <c r="TN364" s="27"/>
      <c r="TO364" s="27"/>
      <c r="TP364" s="27"/>
      <c r="TQ364" s="27"/>
      <c r="TR364" s="27"/>
      <c r="TS364" s="27"/>
      <c r="TT364" s="27"/>
      <c r="TU364" s="27"/>
      <c r="TV364" s="27"/>
      <c r="TW364" s="27"/>
      <c r="TX364" s="27"/>
      <c r="TY364" s="27"/>
      <c r="TZ364" s="27"/>
      <c r="UA364" s="27"/>
      <c r="UB364" s="27"/>
      <c r="UC364" s="27"/>
      <c r="UD364" s="27"/>
      <c r="UE364" s="27"/>
      <c r="UF364" s="27"/>
      <c r="UG364" s="27"/>
      <c r="UH364" s="27"/>
      <c r="UI364" s="27"/>
      <c r="UJ364" s="27"/>
      <c r="UK364" s="27"/>
      <c r="UL364" s="27"/>
      <c r="UM364" s="27"/>
      <c r="UN364" s="27"/>
      <c r="UO364" s="27"/>
      <c r="UP364" s="27"/>
      <c r="UQ364" s="27"/>
      <c r="UR364" s="27"/>
      <c r="US364" s="27"/>
      <c r="UT364" s="27"/>
      <c r="UU364" s="27"/>
      <c r="UV364" s="27"/>
      <c r="UW364" s="27"/>
      <c r="UX364" s="27"/>
      <c r="UY364" s="27"/>
      <c r="UZ364" s="27"/>
      <c r="VA364" s="27"/>
      <c r="VB364" s="27"/>
      <c r="VC364" s="27"/>
      <c r="VD364" s="27"/>
      <c r="VE364" s="27"/>
      <c r="VF364" s="27"/>
      <c r="VG364" s="27"/>
      <c r="VH364" s="27"/>
      <c r="VI364" s="27"/>
      <c r="VJ364" s="27"/>
      <c r="VK364" s="27"/>
      <c r="VL364" s="27"/>
      <c r="VM364" s="27"/>
      <c r="VN364" s="27"/>
      <c r="VO364" s="27"/>
      <c r="VP364" s="27"/>
      <c r="VQ364" s="27"/>
      <c r="VR364" s="27"/>
      <c r="VS364" s="27"/>
      <c r="VT364" s="27"/>
      <c r="VU364" s="27"/>
      <c r="VV364" s="27"/>
      <c r="VW364" s="27"/>
      <c r="VX364" s="27"/>
      <c r="VY364" s="27"/>
      <c r="VZ364" s="27"/>
      <c r="WA364" s="27"/>
      <c r="WB364" s="27"/>
      <c r="WC364" s="27"/>
      <c r="WD364" s="27"/>
      <c r="WE364" s="27"/>
      <c r="WF364" s="27"/>
      <c r="WG364" s="27"/>
      <c r="WH364" s="27"/>
      <c r="WI364" s="27"/>
      <c r="WJ364" s="27"/>
      <c r="WK364" s="27"/>
      <c r="WL364" s="27"/>
      <c r="WM364" s="27"/>
      <c r="WN364" s="27"/>
      <c r="WO364" s="27"/>
      <c r="WP364" s="27"/>
      <c r="WQ364" s="27"/>
      <c r="WR364" s="27"/>
      <c r="WS364" s="27"/>
      <c r="WT364" s="27"/>
      <c r="WU364" s="27"/>
      <c r="WV364" s="27"/>
      <c r="WW364" s="27"/>
      <c r="WX364" s="27"/>
      <c r="WY364" s="27"/>
      <c r="WZ364" s="27"/>
      <c r="XA364" s="27"/>
      <c r="XB364" s="27"/>
      <c r="XC364" s="27"/>
      <c r="XD364" s="27"/>
      <c r="XE364" s="27"/>
      <c r="XF364" s="27"/>
      <c r="XG364" s="27"/>
      <c r="XH364" s="27"/>
      <c r="XI364" s="27"/>
      <c r="XJ364" s="27"/>
      <c r="XK364" s="27"/>
      <c r="XL364" s="27"/>
      <c r="XM364" s="27"/>
      <c r="XN364" s="27"/>
      <c r="XO364" s="27"/>
      <c r="XP364" s="27"/>
      <c r="XQ364" s="27"/>
      <c r="XR364" s="27"/>
      <c r="XS364" s="27"/>
      <c r="XT364" s="27"/>
      <c r="XU364" s="27"/>
      <c r="XV364" s="27"/>
      <c r="XW364" s="27"/>
      <c r="XX364" s="27"/>
      <c r="XY364" s="27"/>
      <c r="XZ364" s="27"/>
      <c r="YA364" s="27"/>
      <c r="YB364" s="27"/>
      <c r="YC364" s="27"/>
      <c r="YD364" s="27"/>
      <c r="YE364" s="27"/>
      <c r="YF364" s="27"/>
      <c r="YG364" s="27"/>
      <c r="YH364" s="27"/>
      <c r="YI364" s="27"/>
      <c r="YJ364" s="27"/>
      <c r="YK364" s="27"/>
      <c r="YL364" s="27"/>
      <c r="YM364" s="27"/>
      <c r="YN364" s="27"/>
      <c r="YO364" s="27"/>
      <c r="YP364" s="27"/>
      <c r="YQ364" s="27"/>
      <c r="YR364" s="27"/>
      <c r="YS364" s="27"/>
      <c r="YT364" s="27"/>
      <c r="YU364" s="27"/>
      <c r="YV364" s="27"/>
      <c r="YW364" s="27"/>
      <c r="YX364" s="27"/>
      <c r="YY364" s="27"/>
      <c r="YZ364" s="27"/>
      <c r="ZA364" s="27"/>
      <c r="ZB364" s="27"/>
      <c r="ZC364" s="27"/>
      <c r="ZD364" s="27"/>
      <c r="ZE364" s="27"/>
      <c r="ZF364" s="27"/>
      <c r="ZG364" s="27"/>
      <c r="ZH364" s="27"/>
      <c r="ZI364" s="27"/>
      <c r="ZJ364" s="27"/>
      <c r="ZK364" s="27"/>
      <c r="ZL364" s="27"/>
      <c r="ZM364" s="27"/>
      <c r="ZN364" s="27"/>
      <c r="ZO364" s="27"/>
      <c r="ZP364" s="27"/>
      <c r="ZQ364" s="27"/>
      <c r="ZR364" s="27"/>
      <c r="ZS364" s="27"/>
      <c r="ZT364" s="27"/>
      <c r="ZU364" s="27"/>
      <c r="ZV364" s="27"/>
      <c r="ZW364" s="27"/>
      <c r="ZX364" s="27"/>
      <c r="ZY364" s="27"/>
      <c r="ZZ364" s="27"/>
      <c r="AAA364" s="27"/>
      <c r="AAB364" s="27"/>
      <c r="AAC364" s="27"/>
      <c r="AAD364" s="27"/>
      <c r="AAE364" s="27"/>
      <c r="AAF364" s="27"/>
      <c r="AAG364" s="27"/>
      <c r="AAH364" s="27"/>
      <c r="AAI364" s="27"/>
      <c r="AAJ364" s="27"/>
      <c r="AAK364" s="27"/>
      <c r="AAL364" s="27"/>
      <c r="AAM364" s="27"/>
      <c r="AAN364" s="27"/>
      <c r="AAO364" s="27"/>
      <c r="AAP364" s="27"/>
      <c r="AAQ364" s="27"/>
      <c r="AAR364" s="27"/>
      <c r="AAS364" s="27"/>
      <c r="AAT364" s="27"/>
      <c r="AAU364" s="27"/>
      <c r="AAV364" s="27"/>
      <c r="AAW364" s="27"/>
      <c r="AAX364" s="27"/>
      <c r="AAY364" s="27"/>
      <c r="AAZ364" s="27"/>
      <c r="ABA364" s="27"/>
      <c r="ABB364" s="27"/>
      <c r="ABC364" s="27"/>
      <c r="ABD364" s="27"/>
      <c r="ABE364" s="27"/>
      <c r="ABF364" s="27"/>
      <c r="ABG364" s="27"/>
      <c r="ABH364" s="27"/>
      <c r="ABI364" s="27"/>
      <c r="ABJ364" s="27"/>
      <c r="ABK364" s="27"/>
      <c r="ABL364" s="27"/>
      <c r="ABM364" s="27"/>
      <c r="ABN364" s="27"/>
      <c r="ABO364" s="27"/>
      <c r="ABP364" s="27"/>
      <c r="ABQ364" s="27"/>
      <c r="ABR364" s="27"/>
      <c r="ABS364" s="27"/>
      <c r="ABT364" s="27"/>
      <c r="ABU364" s="27"/>
      <c r="ABV364" s="27"/>
      <c r="ABW364" s="27"/>
      <c r="ABX364" s="27"/>
      <c r="ABY364" s="27"/>
      <c r="ABZ364" s="27"/>
      <c r="ACA364" s="27"/>
      <c r="ACB364" s="27"/>
      <c r="ACC364" s="27"/>
      <c r="ACD364" s="27"/>
      <c r="ACE364" s="27"/>
      <c r="ACF364" s="27"/>
      <c r="ACG364" s="27"/>
      <c r="ACH364" s="27"/>
      <c r="ACI364" s="27"/>
      <c r="ACJ364" s="27"/>
      <c r="ACK364" s="27"/>
      <c r="ACL364" s="27"/>
      <c r="ACM364" s="27"/>
      <c r="ACN364" s="27"/>
      <c r="ACO364" s="27"/>
      <c r="ACP364" s="27"/>
      <c r="ACQ364" s="27"/>
      <c r="ACR364" s="27"/>
      <c r="ACS364" s="27"/>
      <c r="ACT364" s="27"/>
      <c r="ACU364" s="27"/>
      <c r="ACV364" s="27"/>
      <c r="ACW364" s="27"/>
      <c r="ACX364" s="27"/>
      <c r="ACY364" s="27"/>
      <c r="ACZ364" s="27"/>
      <c r="ADA364" s="27"/>
      <c r="ADB364" s="27"/>
      <c r="ADC364" s="27"/>
      <c r="ADD364" s="27"/>
      <c r="ADE364" s="27"/>
      <c r="ADF364" s="27"/>
      <c r="ADG364" s="27"/>
      <c r="ADH364" s="27"/>
      <c r="ADI364" s="27"/>
      <c r="ADJ364" s="27"/>
      <c r="ADK364" s="27"/>
      <c r="ADL364" s="27"/>
      <c r="ADM364" s="27"/>
      <c r="ADN364" s="27"/>
      <c r="ADO364" s="27"/>
      <c r="ADP364" s="27"/>
      <c r="ADQ364" s="27"/>
      <c r="ADR364" s="27"/>
      <c r="ADS364" s="27"/>
      <c r="ADT364" s="27"/>
      <c r="ADU364" s="27"/>
      <c r="ADV364" s="27"/>
      <c r="ADW364" s="27"/>
      <c r="ADX364" s="27"/>
      <c r="ADY364" s="27"/>
      <c r="ADZ364" s="27"/>
      <c r="AEA364" s="27"/>
      <c r="AEB364" s="27"/>
      <c r="AEC364" s="27"/>
      <c r="AED364" s="27"/>
      <c r="AEE364" s="27"/>
      <c r="AEF364" s="27"/>
      <c r="AEG364" s="27"/>
      <c r="AEH364" s="27"/>
      <c r="AEI364" s="27"/>
      <c r="AEJ364" s="27"/>
      <c r="AEK364" s="27"/>
      <c r="AEL364" s="27"/>
      <c r="AEM364" s="27"/>
      <c r="AEN364" s="27"/>
      <c r="AEO364" s="27"/>
      <c r="AEP364" s="27"/>
      <c r="AEQ364" s="27"/>
      <c r="AER364" s="27"/>
      <c r="AES364" s="27"/>
      <c r="AET364" s="27"/>
      <c r="AEU364" s="27"/>
      <c r="AEV364" s="27"/>
      <c r="AEW364" s="27"/>
      <c r="AEX364" s="27"/>
      <c r="AEY364" s="27"/>
      <c r="AEZ364" s="27"/>
      <c r="AFA364" s="27"/>
      <c r="AFB364" s="27"/>
      <c r="AFC364" s="27"/>
      <c r="AFD364" s="27"/>
      <c r="AFE364" s="27"/>
      <c r="AFF364" s="27"/>
      <c r="AFG364" s="27"/>
      <c r="AFH364" s="27"/>
      <c r="AFI364" s="27"/>
      <c r="AFJ364" s="27"/>
      <c r="AFK364" s="27"/>
      <c r="AFL364" s="27"/>
      <c r="AFM364" s="27"/>
      <c r="AFN364" s="27"/>
      <c r="AFO364" s="27"/>
      <c r="AFP364" s="27"/>
      <c r="AFQ364" s="27"/>
      <c r="AFR364" s="27"/>
      <c r="AFS364" s="27"/>
      <c r="AFT364" s="27"/>
      <c r="AFU364" s="27"/>
      <c r="AFV364" s="27"/>
      <c r="AFW364" s="27"/>
      <c r="AFX364" s="27"/>
      <c r="AFY364" s="27"/>
      <c r="AFZ364" s="27"/>
      <c r="AGA364" s="27"/>
      <c r="AGB364" s="27"/>
      <c r="AGC364" s="27"/>
      <c r="AGD364" s="27"/>
      <c r="AGE364" s="27"/>
      <c r="AGF364" s="27"/>
      <c r="AGG364" s="27"/>
      <c r="AGH364" s="27"/>
      <c r="AGI364" s="27"/>
      <c r="AGJ364" s="27"/>
      <c r="AGK364" s="27"/>
      <c r="AGL364" s="27"/>
      <c r="AGM364" s="27"/>
      <c r="AGN364" s="27"/>
      <c r="AGO364" s="27"/>
      <c r="AGP364" s="27"/>
      <c r="AGQ364" s="27"/>
      <c r="AGR364" s="27"/>
      <c r="AGS364" s="27"/>
      <c r="AGT364" s="27"/>
      <c r="AGU364" s="27"/>
      <c r="AGV364" s="27"/>
      <c r="AGW364" s="27"/>
      <c r="AGX364" s="27"/>
      <c r="AGY364" s="27"/>
      <c r="AGZ364" s="27"/>
      <c r="AHA364" s="27"/>
      <c r="AHB364" s="27"/>
      <c r="AHC364" s="27"/>
      <c r="AHD364" s="27"/>
      <c r="AHE364" s="27"/>
      <c r="AHF364" s="27"/>
      <c r="AHG364" s="27"/>
      <c r="AHH364" s="27"/>
      <c r="AHI364" s="27"/>
      <c r="AHJ364" s="27"/>
      <c r="AHK364" s="27"/>
      <c r="AHL364" s="27"/>
      <c r="AHM364" s="27"/>
      <c r="AHN364" s="27"/>
      <c r="AHO364" s="27"/>
      <c r="AHP364" s="27"/>
      <c r="AHQ364" s="27"/>
      <c r="AHR364" s="27"/>
      <c r="AHS364" s="27"/>
      <c r="AHT364" s="27"/>
      <c r="AHU364" s="27"/>
      <c r="AHV364" s="27"/>
      <c r="AHW364" s="27"/>
      <c r="AHX364" s="27"/>
      <c r="AHY364" s="27"/>
      <c r="AHZ364" s="27"/>
      <c r="AIA364" s="27"/>
      <c r="AIB364" s="27"/>
      <c r="AIC364" s="27"/>
      <c r="AID364" s="27"/>
      <c r="AIE364" s="27"/>
      <c r="AIF364" s="27"/>
      <c r="AIG364" s="27"/>
      <c r="AIH364" s="27"/>
      <c r="AII364" s="27"/>
      <c r="AIJ364" s="27"/>
      <c r="AIK364" s="27"/>
      <c r="AIL364" s="27"/>
      <c r="AIM364" s="27"/>
      <c r="AIN364" s="27"/>
      <c r="AIO364" s="27"/>
      <c r="AIP364" s="27"/>
      <c r="AIQ364" s="27"/>
      <c r="AIR364" s="27"/>
      <c r="AIS364" s="27"/>
      <c r="AIT364" s="27"/>
      <c r="AIU364" s="27"/>
      <c r="AIV364" s="27"/>
      <c r="AIW364" s="27"/>
      <c r="AIX364" s="27"/>
      <c r="AIY364" s="27"/>
      <c r="AIZ364" s="27"/>
      <c r="AJA364" s="27"/>
      <c r="AJB364" s="27"/>
      <c r="AJC364" s="27"/>
      <c r="AJD364" s="27"/>
      <c r="AJE364" s="27"/>
      <c r="AJF364" s="27"/>
      <c r="AJG364" s="27"/>
      <c r="AJH364" s="27"/>
      <c r="AJI364" s="27"/>
      <c r="AJJ364" s="27"/>
      <c r="AJK364" s="27"/>
      <c r="AJL364" s="27"/>
      <c r="AJM364" s="27"/>
      <c r="AJN364" s="27"/>
      <c r="AJO364" s="27"/>
      <c r="AJP364" s="27"/>
      <c r="AJQ364" s="27"/>
      <c r="AJR364" s="27"/>
      <c r="AJS364" s="27"/>
      <c r="AJT364" s="27"/>
      <c r="AJU364" s="27"/>
      <c r="AJV364" s="27"/>
      <c r="AJW364" s="27"/>
      <c r="AJX364" s="27"/>
      <c r="AJY364" s="27"/>
      <c r="AJZ364" s="27"/>
      <c r="AKA364" s="27"/>
      <c r="AKB364" s="27"/>
      <c r="AKC364" s="27"/>
      <c r="AKD364" s="27"/>
      <c r="AKE364" s="27"/>
      <c r="AKF364" s="27"/>
      <c r="AKG364" s="27"/>
      <c r="AKH364" s="27"/>
      <c r="AKI364" s="27"/>
      <c r="AKJ364" s="27"/>
      <c r="AKK364" s="27"/>
      <c r="AKL364" s="27"/>
      <c r="AKM364" s="27"/>
      <c r="AKN364" s="27"/>
      <c r="AKO364" s="27"/>
      <c r="AKP364" s="27"/>
      <c r="AKQ364" s="27"/>
      <c r="AKR364" s="27"/>
      <c r="AKS364" s="27"/>
      <c r="AKT364" s="27"/>
      <c r="AKU364" s="27"/>
      <c r="AKV364" s="27"/>
      <c r="AKW364" s="27"/>
      <c r="AKX364" s="27"/>
      <c r="AKY364" s="27"/>
      <c r="AKZ364" s="27"/>
      <c r="ALA364" s="27"/>
      <c r="ALB364" s="27"/>
      <c r="ALC364" s="27"/>
      <c r="ALD364" s="27"/>
      <c r="ALE364" s="27"/>
      <c r="ALF364" s="27"/>
      <c r="ALG364" s="27"/>
      <c r="ALH364" s="27"/>
      <c r="ALI364" s="27"/>
      <c r="ALJ364" s="27"/>
      <c r="ALK364" s="27"/>
      <c r="ALL364" s="27"/>
      <c r="ALM364" s="27"/>
      <c r="ALN364" s="27"/>
      <c r="ALO364" s="27"/>
      <c r="ALP364" s="27"/>
      <c r="ALQ364" s="27"/>
      <c r="ALR364" s="27"/>
      <c r="ALS364" s="27"/>
      <c r="ALT364" s="27"/>
      <c r="ALU364" s="27"/>
      <c r="ALV364" s="27"/>
      <c r="ALW364" s="27"/>
      <c r="ALX364" s="27"/>
      <c r="ALY364" s="27"/>
      <c r="ALZ364" s="27"/>
      <c r="AMA364" s="27"/>
      <c r="AMB364" s="27"/>
      <c r="AMC364" s="27"/>
      <c r="AMD364" s="27"/>
      <c r="AME364" s="27"/>
      <c r="AMF364" s="27"/>
      <c r="AMG364" s="27"/>
      <c r="AMH364" s="27"/>
    </row>
    <row r="365" spans="1:1022" s="28" customFormat="1" x14ac:dyDescent="0.2">
      <c r="A365" s="108"/>
      <c r="B365" s="57">
        <v>77051</v>
      </c>
      <c r="C365" s="23" t="s">
        <v>345</v>
      </c>
      <c r="D365" s="24" t="s">
        <v>13</v>
      </c>
      <c r="E365" s="25">
        <v>53</v>
      </c>
      <c r="F365" s="42">
        <v>17.920000000000002</v>
      </c>
      <c r="G365" s="42">
        <f t="shared" si="10"/>
        <v>22.11</v>
      </c>
      <c r="H365" s="42">
        <f t="shared" si="11"/>
        <v>1171.83</v>
      </c>
      <c r="I365" s="26">
        <v>19.164749999999998</v>
      </c>
      <c r="J365" s="27"/>
      <c r="K365" s="43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  <c r="QN365" s="27"/>
      <c r="QO365" s="27"/>
      <c r="QP365" s="27"/>
      <c r="QQ365" s="27"/>
      <c r="QR365" s="27"/>
      <c r="QS365" s="27"/>
      <c r="QT365" s="27"/>
      <c r="QU365" s="27"/>
      <c r="QV365" s="27"/>
      <c r="QW365" s="27"/>
      <c r="QX365" s="27"/>
      <c r="QY365" s="27"/>
      <c r="QZ365" s="27"/>
      <c r="RA365" s="27"/>
      <c r="RB365" s="27"/>
      <c r="RC365" s="27"/>
      <c r="RD365" s="27"/>
      <c r="RE365" s="27"/>
      <c r="RF365" s="27"/>
      <c r="RG365" s="27"/>
      <c r="RH365" s="27"/>
      <c r="RI365" s="27"/>
      <c r="RJ365" s="27"/>
      <c r="RK365" s="27"/>
      <c r="RL365" s="27"/>
      <c r="RM365" s="27"/>
      <c r="RN365" s="27"/>
      <c r="RO365" s="27"/>
      <c r="RP365" s="27"/>
      <c r="RQ365" s="27"/>
      <c r="RR365" s="27"/>
      <c r="RS365" s="27"/>
      <c r="RT365" s="27"/>
      <c r="RU365" s="27"/>
      <c r="RV365" s="27"/>
      <c r="RW365" s="27"/>
      <c r="RX365" s="27"/>
      <c r="RY365" s="27"/>
      <c r="RZ365" s="27"/>
      <c r="SA365" s="27"/>
      <c r="SB365" s="27"/>
      <c r="SC365" s="27"/>
      <c r="SD365" s="27"/>
      <c r="SE365" s="27"/>
      <c r="SF365" s="27"/>
      <c r="SG365" s="27"/>
      <c r="SH365" s="27"/>
      <c r="SI365" s="27"/>
      <c r="SJ365" s="27"/>
      <c r="SK365" s="27"/>
      <c r="SL365" s="27"/>
      <c r="SM365" s="27"/>
      <c r="SN365" s="27"/>
      <c r="SO365" s="27"/>
      <c r="SP365" s="27"/>
      <c r="SQ365" s="27"/>
      <c r="SR365" s="27"/>
      <c r="SS365" s="27"/>
      <c r="ST365" s="27"/>
      <c r="SU365" s="27"/>
      <c r="SV365" s="27"/>
      <c r="SW365" s="27"/>
      <c r="SX365" s="27"/>
      <c r="SY365" s="27"/>
      <c r="SZ365" s="27"/>
      <c r="TA365" s="27"/>
      <c r="TB365" s="27"/>
      <c r="TC365" s="27"/>
      <c r="TD365" s="27"/>
      <c r="TE365" s="27"/>
      <c r="TF365" s="27"/>
      <c r="TG365" s="27"/>
      <c r="TH365" s="27"/>
      <c r="TI365" s="27"/>
      <c r="TJ365" s="27"/>
      <c r="TK365" s="27"/>
      <c r="TL365" s="27"/>
      <c r="TM365" s="27"/>
      <c r="TN365" s="27"/>
      <c r="TO365" s="27"/>
      <c r="TP365" s="27"/>
      <c r="TQ365" s="27"/>
      <c r="TR365" s="27"/>
      <c r="TS365" s="27"/>
      <c r="TT365" s="27"/>
      <c r="TU365" s="27"/>
      <c r="TV365" s="27"/>
      <c r="TW365" s="27"/>
      <c r="TX365" s="27"/>
      <c r="TY365" s="27"/>
      <c r="TZ365" s="27"/>
      <c r="UA365" s="27"/>
      <c r="UB365" s="27"/>
      <c r="UC365" s="27"/>
      <c r="UD365" s="27"/>
      <c r="UE365" s="27"/>
      <c r="UF365" s="27"/>
      <c r="UG365" s="27"/>
      <c r="UH365" s="27"/>
      <c r="UI365" s="27"/>
      <c r="UJ365" s="27"/>
      <c r="UK365" s="27"/>
      <c r="UL365" s="27"/>
      <c r="UM365" s="27"/>
      <c r="UN365" s="27"/>
      <c r="UO365" s="27"/>
      <c r="UP365" s="27"/>
      <c r="UQ365" s="27"/>
      <c r="UR365" s="27"/>
      <c r="US365" s="27"/>
      <c r="UT365" s="27"/>
      <c r="UU365" s="27"/>
      <c r="UV365" s="27"/>
      <c r="UW365" s="27"/>
      <c r="UX365" s="27"/>
      <c r="UY365" s="27"/>
      <c r="UZ365" s="27"/>
      <c r="VA365" s="27"/>
      <c r="VB365" s="27"/>
      <c r="VC365" s="27"/>
      <c r="VD365" s="27"/>
      <c r="VE365" s="27"/>
      <c r="VF365" s="27"/>
      <c r="VG365" s="27"/>
      <c r="VH365" s="27"/>
      <c r="VI365" s="27"/>
      <c r="VJ365" s="27"/>
      <c r="VK365" s="27"/>
      <c r="VL365" s="27"/>
      <c r="VM365" s="27"/>
      <c r="VN365" s="27"/>
      <c r="VO365" s="27"/>
      <c r="VP365" s="27"/>
      <c r="VQ365" s="27"/>
      <c r="VR365" s="27"/>
      <c r="VS365" s="27"/>
      <c r="VT365" s="27"/>
      <c r="VU365" s="27"/>
      <c r="VV365" s="27"/>
      <c r="VW365" s="27"/>
      <c r="VX365" s="27"/>
      <c r="VY365" s="27"/>
      <c r="VZ365" s="27"/>
      <c r="WA365" s="27"/>
      <c r="WB365" s="27"/>
      <c r="WC365" s="27"/>
      <c r="WD365" s="27"/>
      <c r="WE365" s="27"/>
      <c r="WF365" s="27"/>
      <c r="WG365" s="27"/>
      <c r="WH365" s="27"/>
      <c r="WI365" s="27"/>
      <c r="WJ365" s="27"/>
      <c r="WK365" s="27"/>
      <c r="WL365" s="27"/>
      <c r="WM365" s="27"/>
      <c r="WN365" s="27"/>
      <c r="WO365" s="27"/>
      <c r="WP365" s="27"/>
      <c r="WQ365" s="27"/>
      <c r="WR365" s="27"/>
      <c r="WS365" s="27"/>
      <c r="WT365" s="27"/>
      <c r="WU365" s="27"/>
      <c r="WV365" s="27"/>
      <c r="WW365" s="27"/>
      <c r="WX365" s="27"/>
      <c r="WY365" s="27"/>
      <c r="WZ365" s="27"/>
      <c r="XA365" s="27"/>
      <c r="XB365" s="27"/>
      <c r="XC365" s="27"/>
      <c r="XD365" s="27"/>
      <c r="XE365" s="27"/>
      <c r="XF365" s="27"/>
      <c r="XG365" s="27"/>
      <c r="XH365" s="27"/>
      <c r="XI365" s="27"/>
      <c r="XJ365" s="27"/>
      <c r="XK365" s="27"/>
      <c r="XL365" s="27"/>
      <c r="XM365" s="27"/>
      <c r="XN365" s="27"/>
      <c r="XO365" s="27"/>
      <c r="XP365" s="27"/>
      <c r="XQ365" s="27"/>
      <c r="XR365" s="27"/>
      <c r="XS365" s="27"/>
      <c r="XT365" s="27"/>
      <c r="XU365" s="27"/>
      <c r="XV365" s="27"/>
      <c r="XW365" s="27"/>
      <c r="XX365" s="27"/>
      <c r="XY365" s="27"/>
      <c r="XZ365" s="27"/>
      <c r="YA365" s="27"/>
      <c r="YB365" s="27"/>
      <c r="YC365" s="27"/>
      <c r="YD365" s="27"/>
      <c r="YE365" s="27"/>
      <c r="YF365" s="27"/>
      <c r="YG365" s="27"/>
      <c r="YH365" s="27"/>
      <c r="YI365" s="27"/>
      <c r="YJ365" s="27"/>
      <c r="YK365" s="27"/>
      <c r="YL365" s="27"/>
      <c r="YM365" s="27"/>
      <c r="YN365" s="27"/>
      <c r="YO365" s="27"/>
      <c r="YP365" s="27"/>
      <c r="YQ365" s="27"/>
      <c r="YR365" s="27"/>
      <c r="YS365" s="27"/>
      <c r="YT365" s="27"/>
      <c r="YU365" s="27"/>
      <c r="YV365" s="27"/>
      <c r="YW365" s="27"/>
      <c r="YX365" s="27"/>
      <c r="YY365" s="27"/>
      <c r="YZ365" s="27"/>
      <c r="ZA365" s="27"/>
      <c r="ZB365" s="27"/>
      <c r="ZC365" s="27"/>
      <c r="ZD365" s="27"/>
      <c r="ZE365" s="27"/>
      <c r="ZF365" s="27"/>
      <c r="ZG365" s="27"/>
      <c r="ZH365" s="27"/>
      <c r="ZI365" s="27"/>
      <c r="ZJ365" s="27"/>
      <c r="ZK365" s="27"/>
      <c r="ZL365" s="27"/>
      <c r="ZM365" s="27"/>
      <c r="ZN365" s="27"/>
      <c r="ZO365" s="27"/>
      <c r="ZP365" s="27"/>
      <c r="ZQ365" s="27"/>
      <c r="ZR365" s="27"/>
      <c r="ZS365" s="27"/>
      <c r="ZT365" s="27"/>
      <c r="ZU365" s="27"/>
      <c r="ZV365" s="27"/>
      <c r="ZW365" s="27"/>
      <c r="ZX365" s="27"/>
      <c r="ZY365" s="27"/>
      <c r="ZZ365" s="27"/>
      <c r="AAA365" s="27"/>
      <c r="AAB365" s="27"/>
      <c r="AAC365" s="27"/>
      <c r="AAD365" s="27"/>
      <c r="AAE365" s="27"/>
      <c r="AAF365" s="27"/>
      <c r="AAG365" s="27"/>
      <c r="AAH365" s="27"/>
      <c r="AAI365" s="27"/>
      <c r="AAJ365" s="27"/>
      <c r="AAK365" s="27"/>
      <c r="AAL365" s="27"/>
      <c r="AAM365" s="27"/>
      <c r="AAN365" s="27"/>
      <c r="AAO365" s="27"/>
      <c r="AAP365" s="27"/>
      <c r="AAQ365" s="27"/>
      <c r="AAR365" s="27"/>
      <c r="AAS365" s="27"/>
      <c r="AAT365" s="27"/>
      <c r="AAU365" s="27"/>
      <c r="AAV365" s="27"/>
      <c r="AAW365" s="27"/>
      <c r="AAX365" s="27"/>
      <c r="AAY365" s="27"/>
      <c r="AAZ365" s="27"/>
      <c r="ABA365" s="27"/>
      <c r="ABB365" s="27"/>
      <c r="ABC365" s="27"/>
      <c r="ABD365" s="27"/>
      <c r="ABE365" s="27"/>
      <c r="ABF365" s="27"/>
      <c r="ABG365" s="27"/>
      <c r="ABH365" s="27"/>
      <c r="ABI365" s="27"/>
      <c r="ABJ365" s="27"/>
      <c r="ABK365" s="27"/>
      <c r="ABL365" s="27"/>
      <c r="ABM365" s="27"/>
      <c r="ABN365" s="27"/>
      <c r="ABO365" s="27"/>
      <c r="ABP365" s="27"/>
      <c r="ABQ365" s="27"/>
      <c r="ABR365" s="27"/>
      <c r="ABS365" s="27"/>
      <c r="ABT365" s="27"/>
      <c r="ABU365" s="27"/>
      <c r="ABV365" s="27"/>
      <c r="ABW365" s="27"/>
      <c r="ABX365" s="27"/>
      <c r="ABY365" s="27"/>
      <c r="ABZ365" s="27"/>
      <c r="ACA365" s="27"/>
      <c r="ACB365" s="27"/>
      <c r="ACC365" s="27"/>
      <c r="ACD365" s="27"/>
      <c r="ACE365" s="27"/>
      <c r="ACF365" s="27"/>
      <c r="ACG365" s="27"/>
      <c r="ACH365" s="27"/>
      <c r="ACI365" s="27"/>
      <c r="ACJ365" s="27"/>
      <c r="ACK365" s="27"/>
      <c r="ACL365" s="27"/>
      <c r="ACM365" s="27"/>
      <c r="ACN365" s="27"/>
      <c r="ACO365" s="27"/>
      <c r="ACP365" s="27"/>
      <c r="ACQ365" s="27"/>
      <c r="ACR365" s="27"/>
      <c r="ACS365" s="27"/>
      <c r="ACT365" s="27"/>
      <c r="ACU365" s="27"/>
      <c r="ACV365" s="27"/>
      <c r="ACW365" s="27"/>
      <c r="ACX365" s="27"/>
      <c r="ACY365" s="27"/>
      <c r="ACZ365" s="27"/>
      <c r="ADA365" s="27"/>
      <c r="ADB365" s="27"/>
      <c r="ADC365" s="27"/>
      <c r="ADD365" s="27"/>
      <c r="ADE365" s="27"/>
      <c r="ADF365" s="27"/>
      <c r="ADG365" s="27"/>
      <c r="ADH365" s="27"/>
      <c r="ADI365" s="27"/>
      <c r="ADJ365" s="27"/>
      <c r="ADK365" s="27"/>
      <c r="ADL365" s="27"/>
      <c r="ADM365" s="27"/>
      <c r="ADN365" s="27"/>
      <c r="ADO365" s="27"/>
      <c r="ADP365" s="27"/>
      <c r="ADQ365" s="27"/>
      <c r="ADR365" s="27"/>
      <c r="ADS365" s="27"/>
      <c r="ADT365" s="27"/>
      <c r="ADU365" s="27"/>
      <c r="ADV365" s="27"/>
      <c r="ADW365" s="27"/>
      <c r="ADX365" s="27"/>
      <c r="ADY365" s="27"/>
      <c r="ADZ365" s="27"/>
      <c r="AEA365" s="27"/>
      <c r="AEB365" s="27"/>
      <c r="AEC365" s="27"/>
      <c r="AED365" s="27"/>
      <c r="AEE365" s="27"/>
      <c r="AEF365" s="27"/>
      <c r="AEG365" s="27"/>
      <c r="AEH365" s="27"/>
      <c r="AEI365" s="27"/>
      <c r="AEJ365" s="27"/>
      <c r="AEK365" s="27"/>
      <c r="AEL365" s="27"/>
      <c r="AEM365" s="27"/>
      <c r="AEN365" s="27"/>
      <c r="AEO365" s="27"/>
      <c r="AEP365" s="27"/>
      <c r="AEQ365" s="27"/>
      <c r="AER365" s="27"/>
      <c r="AES365" s="27"/>
      <c r="AET365" s="27"/>
      <c r="AEU365" s="27"/>
      <c r="AEV365" s="27"/>
      <c r="AEW365" s="27"/>
      <c r="AEX365" s="27"/>
      <c r="AEY365" s="27"/>
      <c r="AEZ365" s="27"/>
      <c r="AFA365" s="27"/>
      <c r="AFB365" s="27"/>
      <c r="AFC365" s="27"/>
      <c r="AFD365" s="27"/>
      <c r="AFE365" s="27"/>
      <c r="AFF365" s="27"/>
      <c r="AFG365" s="27"/>
      <c r="AFH365" s="27"/>
      <c r="AFI365" s="27"/>
      <c r="AFJ365" s="27"/>
      <c r="AFK365" s="27"/>
      <c r="AFL365" s="27"/>
      <c r="AFM365" s="27"/>
      <c r="AFN365" s="27"/>
      <c r="AFO365" s="27"/>
      <c r="AFP365" s="27"/>
      <c r="AFQ365" s="27"/>
      <c r="AFR365" s="27"/>
      <c r="AFS365" s="27"/>
      <c r="AFT365" s="27"/>
      <c r="AFU365" s="27"/>
      <c r="AFV365" s="27"/>
      <c r="AFW365" s="27"/>
      <c r="AFX365" s="27"/>
      <c r="AFY365" s="27"/>
      <c r="AFZ365" s="27"/>
      <c r="AGA365" s="27"/>
      <c r="AGB365" s="27"/>
      <c r="AGC365" s="27"/>
      <c r="AGD365" s="27"/>
      <c r="AGE365" s="27"/>
      <c r="AGF365" s="27"/>
      <c r="AGG365" s="27"/>
      <c r="AGH365" s="27"/>
      <c r="AGI365" s="27"/>
      <c r="AGJ365" s="27"/>
      <c r="AGK365" s="27"/>
      <c r="AGL365" s="27"/>
      <c r="AGM365" s="27"/>
      <c r="AGN365" s="27"/>
      <c r="AGO365" s="27"/>
      <c r="AGP365" s="27"/>
      <c r="AGQ365" s="27"/>
      <c r="AGR365" s="27"/>
      <c r="AGS365" s="27"/>
      <c r="AGT365" s="27"/>
      <c r="AGU365" s="27"/>
      <c r="AGV365" s="27"/>
      <c r="AGW365" s="27"/>
      <c r="AGX365" s="27"/>
      <c r="AGY365" s="27"/>
      <c r="AGZ365" s="27"/>
      <c r="AHA365" s="27"/>
      <c r="AHB365" s="27"/>
      <c r="AHC365" s="27"/>
      <c r="AHD365" s="27"/>
      <c r="AHE365" s="27"/>
      <c r="AHF365" s="27"/>
      <c r="AHG365" s="27"/>
      <c r="AHH365" s="27"/>
      <c r="AHI365" s="27"/>
      <c r="AHJ365" s="27"/>
      <c r="AHK365" s="27"/>
      <c r="AHL365" s="27"/>
      <c r="AHM365" s="27"/>
      <c r="AHN365" s="27"/>
      <c r="AHO365" s="27"/>
      <c r="AHP365" s="27"/>
      <c r="AHQ365" s="27"/>
      <c r="AHR365" s="27"/>
      <c r="AHS365" s="27"/>
      <c r="AHT365" s="27"/>
      <c r="AHU365" s="27"/>
      <c r="AHV365" s="27"/>
      <c r="AHW365" s="27"/>
      <c r="AHX365" s="27"/>
      <c r="AHY365" s="27"/>
      <c r="AHZ365" s="27"/>
      <c r="AIA365" s="27"/>
      <c r="AIB365" s="27"/>
      <c r="AIC365" s="27"/>
      <c r="AID365" s="27"/>
      <c r="AIE365" s="27"/>
      <c r="AIF365" s="27"/>
      <c r="AIG365" s="27"/>
      <c r="AIH365" s="27"/>
      <c r="AII365" s="27"/>
      <c r="AIJ365" s="27"/>
      <c r="AIK365" s="27"/>
      <c r="AIL365" s="27"/>
      <c r="AIM365" s="27"/>
      <c r="AIN365" s="27"/>
      <c r="AIO365" s="27"/>
      <c r="AIP365" s="27"/>
      <c r="AIQ365" s="27"/>
      <c r="AIR365" s="27"/>
      <c r="AIS365" s="27"/>
      <c r="AIT365" s="27"/>
      <c r="AIU365" s="27"/>
      <c r="AIV365" s="27"/>
      <c r="AIW365" s="27"/>
      <c r="AIX365" s="27"/>
      <c r="AIY365" s="27"/>
      <c r="AIZ365" s="27"/>
      <c r="AJA365" s="27"/>
      <c r="AJB365" s="27"/>
      <c r="AJC365" s="27"/>
      <c r="AJD365" s="27"/>
      <c r="AJE365" s="27"/>
      <c r="AJF365" s="27"/>
      <c r="AJG365" s="27"/>
      <c r="AJH365" s="27"/>
      <c r="AJI365" s="27"/>
      <c r="AJJ365" s="27"/>
      <c r="AJK365" s="27"/>
      <c r="AJL365" s="27"/>
      <c r="AJM365" s="27"/>
      <c r="AJN365" s="27"/>
      <c r="AJO365" s="27"/>
      <c r="AJP365" s="27"/>
      <c r="AJQ365" s="27"/>
      <c r="AJR365" s="27"/>
      <c r="AJS365" s="27"/>
      <c r="AJT365" s="27"/>
      <c r="AJU365" s="27"/>
      <c r="AJV365" s="27"/>
      <c r="AJW365" s="27"/>
      <c r="AJX365" s="27"/>
      <c r="AJY365" s="27"/>
      <c r="AJZ365" s="27"/>
      <c r="AKA365" s="27"/>
      <c r="AKB365" s="27"/>
      <c r="AKC365" s="27"/>
      <c r="AKD365" s="27"/>
      <c r="AKE365" s="27"/>
      <c r="AKF365" s="27"/>
      <c r="AKG365" s="27"/>
      <c r="AKH365" s="27"/>
      <c r="AKI365" s="27"/>
      <c r="AKJ365" s="27"/>
      <c r="AKK365" s="27"/>
      <c r="AKL365" s="27"/>
      <c r="AKM365" s="27"/>
      <c r="AKN365" s="27"/>
      <c r="AKO365" s="27"/>
      <c r="AKP365" s="27"/>
      <c r="AKQ365" s="27"/>
      <c r="AKR365" s="27"/>
      <c r="AKS365" s="27"/>
      <c r="AKT365" s="27"/>
      <c r="AKU365" s="27"/>
      <c r="AKV365" s="27"/>
      <c r="AKW365" s="27"/>
      <c r="AKX365" s="27"/>
      <c r="AKY365" s="27"/>
      <c r="AKZ365" s="27"/>
      <c r="ALA365" s="27"/>
      <c r="ALB365" s="27"/>
      <c r="ALC365" s="27"/>
      <c r="ALD365" s="27"/>
      <c r="ALE365" s="27"/>
      <c r="ALF365" s="27"/>
      <c r="ALG365" s="27"/>
      <c r="ALH365" s="27"/>
      <c r="ALI365" s="27"/>
      <c r="ALJ365" s="27"/>
      <c r="ALK365" s="27"/>
      <c r="ALL365" s="27"/>
      <c r="ALM365" s="27"/>
      <c r="ALN365" s="27"/>
      <c r="ALO365" s="27"/>
      <c r="ALP365" s="27"/>
      <c r="ALQ365" s="27"/>
      <c r="ALR365" s="27"/>
      <c r="ALS365" s="27"/>
      <c r="ALT365" s="27"/>
      <c r="ALU365" s="27"/>
      <c r="ALV365" s="27"/>
      <c r="ALW365" s="27"/>
      <c r="ALX365" s="27"/>
      <c r="ALY365" s="27"/>
      <c r="ALZ365" s="27"/>
      <c r="AMA365" s="27"/>
      <c r="AMB365" s="27"/>
      <c r="AMC365" s="27"/>
      <c r="AMD365" s="27"/>
      <c r="AME365" s="27"/>
      <c r="AMF365" s="27"/>
      <c r="AMG365" s="27"/>
      <c r="AMH365" s="27"/>
    </row>
    <row r="366" spans="1:1022" s="28" customFormat="1" x14ac:dyDescent="0.2">
      <c r="A366" s="108"/>
      <c r="B366" s="57">
        <v>77065</v>
      </c>
      <c r="C366" s="23" t="s">
        <v>346</v>
      </c>
      <c r="D366" s="24" t="s">
        <v>335</v>
      </c>
      <c r="E366" s="25">
        <v>53</v>
      </c>
      <c r="F366" s="42">
        <v>3.81</v>
      </c>
      <c r="G366" s="42">
        <f t="shared" si="10"/>
        <v>4.7</v>
      </c>
      <c r="H366" s="42">
        <f t="shared" si="11"/>
        <v>249.1</v>
      </c>
      <c r="I366" s="26">
        <v>4.0778749999999997</v>
      </c>
      <c r="J366" s="27"/>
      <c r="K366" s="43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  <c r="QN366" s="27"/>
      <c r="QO366" s="27"/>
      <c r="QP366" s="27"/>
      <c r="QQ366" s="27"/>
      <c r="QR366" s="27"/>
      <c r="QS366" s="27"/>
      <c r="QT366" s="27"/>
      <c r="QU366" s="27"/>
      <c r="QV366" s="27"/>
      <c r="QW366" s="27"/>
      <c r="QX366" s="27"/>
      <c r="QY366" s="27"/>
      <c r="QZ366" s="27"/>
      <c r="RA366" s="27"/>
      <c r="RB366" s="27"/>
      <c r="RC366" s="27"/>
      <c r="RD366" s="27"/>
      <c r="RE366" s="27"/>
      <c r="RF366" s="27"/>
      <c r="RG366" s="27"/>
      <c r="RH366" s="27"/>
      <c r="RI366" s="27"/>
      <c r="RJ366" s="27"/>
      <c r="RK366" s="27"/>
      <c r="RL366" s="27"/>
      <c r="RM366" s="27"/>
      <c r="RN366" s="27"/>
      <c r="RO366" s="27"/>
      <c r="RP366" s="27"/>
      <c r="RQ366" s="27"/>
      <c r="RR366" s="27"/>
      <c r="RS366" s="27"/>
      <c r="RT366" s="27"/>
      <c r="RU366" s="27"/>
      <c r="RV366" s="27"/>
      <c r="RW366" s="27"/>
      <c r="RX366" s="27"/>
      <c r="RY366" s="27"/>
      <c r="RZ366" s="27"/>
      <c r="SA366" s="27"/>
      <c r="SB366" s="27"/>
      <c r="SC366" s="27"/>
      <c r="SD366" s="27"/>
      <c r="SE366" s="27"/>
      <c r="SF366" s="27"/>
      <c r="SG366" s="27"/>
      <c r="SH366" s="27"/>
      <c r="SI366" s="27"/>
      <c r="SJ366" s="27"/>
      <c r="SK366" s="27"/>
      <c r="SL366" s="27"/>
      <c r="SM366" s="27"/>
      <c r="SN366" s="27"/>
      <c r="SO366" s="27"/>
      <c r="SP366" s="27"/>
      <c r="SQ366" s="27"/>
      <c r="SR366" s="27"/>
      <c r="SS366" s="27"/>
      <c r="ST366" s="27"/>
      <c r="SU366" s="27"/>
      <c r="SV366" s="27"/>
      <c r="SW366" s="27"/>
      <c r="SX366" s="27"/>
      <c r="SY366" s="27"/>
      <c r="SZ366" s="27"/>
      <c r="TA366" s="27"/>
      <c r="TB366" s="27"/>
      <c r="TC366" s="27"/>
      <c r="TD366" s="27"/>
      <c r="TE366" s="27"/>
      <c r="TF366" s="27"/>
      <c r="TG366" s="27"/>
      <c r="TH366" s="27"/>
      <c r="TI366" s="27"/>
      <c r="TJ366" s="27"/>
      <c r="TK366" s="27"/>
      <c r="TL366" s="27"/>
      <c r="TM366" s="27"/>
      <c r="TN366" s="27"/>
      <c r="TO366" s="27"/>
      <c r="TP366" s="27"/>
      <c r="TQ366" s="27"/>
      <c r="TR366" s="27"/>
      <c r="TS366" s="27"/>
      <c r="TT366" s="27"/>
      <c r="TU366" s="27"/>
      <c r="TV366" s="27"/>
      <c r="TW366" s="27"/>
      <c r="TX366" s="27"/>
      <c r="TY366" s="27"/>
      <c r="TZ366" s="27"/>
      <c r="UA366" s="27"/>
      <c r="UB366" s="27"/>
      <c r="UC366" s="27"/>
      <c r="UD366" s="27"/>
      <c r="UE366" s="27"/>
      <c r="UF366" s="27"/>
      <c r="UG366" s="27"/>
      <c r="UH366" s="27"/>
      <c r="UI366" s="27"/>
      <c r="UJ366" s="27"/>
      <c r="UK366" s="27"/>
      <c r="UL366" s="27"/>
      <c r="UM366" s="27"/>
      <c r="UN366" s="27"/>
      <c r="UO366" s="27"/>
      <c r="UP366" s="27"/>
      <c r="UQ366" s="27"/>
      <c r="UR366" s="27"/>
      <c r="US366" s="27"/>
      <c r="UT366" s="27"/>
      <c r="UU366" s="27"/>
      <c r="UV366" s="27"/>
      <c r="UW366" s="27"/>
      <c r="UX366" s="27"/>
      <c r="UY366" s="27"/>
      <c r="UZ366" s="27"/>
      <c r="VA366" s="27"/>
      <c r="VB366" s="27"/>
      <c r="VC366" s="27"/>
      <c r="VD366" s="27"/>
      <c r="VE366" s="27"/>
      <c r="VF366" s="27"/>
      <c r="VG366" s="27"/>
      <c r="VH366" s="27"/>
      <c r="VI366" s="27"/>
      <c r="VJ366" s="27"/>
      <c r="VK366" s="27"/>
      <c r="VL366" s="27"/>
      <c r="VM366" s="27"/>
      <c r="VN366" s="27"/>
      <c r="VO366" s="27"/>
      <c r="VP366" s="27"/>
      <c r="VQ366" s="27"/>
      <c r="VR366" s="27"/>
      <c r="VS366" s="27"/>
      <c r="VT366" s="27"/>
      <c r="VU366" s="27"/>
      <c r="VV366" s="27"/>
      <c r="VW366" s="27"/>
      <c r="VX366" s="27"/>
      <c r="VY366" s="27"/>
      <c r="VZ366" s="27"/>
      <c r="WA366" s="27"/>
      <c r="WB366" s="27"/>
      <c r="WC366" s="27"/>
      <c r="WD366" s="27"/>
      <c r="WE366" s="27"/>
      <c r="WF366" s="27"/>
      <c r="WG366" s="27"/>
      <c r="WH366" s="27"/>
      <c r="WI366" s="27"/>
      <c r="WJ366" s="27"/>
      <c r="WK366" s="27"/>
      <c r="WL366" s="27"/>
      <c r="WM366" s="27"/>
      <c r="WN366" s="27"/>
      <c r="WO366" s="27"/>
      <c r="WP366" s="27"/>
      <c r="WQ366" s="27"/>
      <c r="WR366" s="27"/>
      <c r="WS366" s="27"/>
      <c r="WT366" s="27"/>
      <c r="WU366" s="27"/>
      <c r="WV366" s="27"/>
      <c r="WW366" s="27"/>
      <c r="WX366" s="27"/>
      <c r="WY366" s="27"/>
      <c r="WZ366" s="27"/>
      <c r="XA366" s="27"/>
      <c r="XB366" s="27"/>
      <c r="XC366" s="27"/>
      <c r="XD366" s="27"/>
      <c r="XE366" s="27"/>
      <c r="XF366" s="27"/>
      <c r="XG366" s="27"/>
      <c r="XH366" s="27"/>
      <c r="XI366" s="27"/>
      <c r="XJ366" s="27"/>
      <c r="XK366" s="27"/>
      <c r="XL366" s="27"/>
      <c r="XM366" s="27"/>
      <c r="XN366" s="27"/>
      <c r="XO366" s="27"/>
      <c r="XP366" s="27"/>
      <c r="XQ366" s="27"/>
      <c r="XR366" s="27"/>
      <c r="XS366" s="27"/>
      <c r="XT366" s="27"/>
      <c r="XU366" s="27"/>
      <c r="XV366" s="27"/>
      <c r="XW366" s="27"/>
      <c r="XX366" s="27"/>
      <c r="XY366" s="27"/>
      <c r="XZ366" s="27"/>
      <c r="YA366" s="27"/>
      <c r="YB366" s="27"/>
      <c r="YC366" s="27"/>
      <c r="YD366" s="27"/>
      <c r="YE366" s="27"/>
      <c r="YF366" s="27"/>
      <c r="YG366" s="27"/>
      <c r="YH366" s="27"/>
      <c r="YI366" s="27"/>
      <c r="YJ366" s="27"/>
      <c r="YK366" s="27"/>
      <c r="YL366" s="27"/>
      <c r="YM366" s="27"/>
      <c r="YN366" s="27"/>
      <c r="YO366" s="27"/>
      <c r="YP366" s="27"/>
      <c r="YQ366" s="27"/>
      <c r="YR366" s="27"/>
      <c r="YS366" s="27"/>
      <c r="YT366" s="27"/>
      <c r="YU366" s="27"/>
      <c r="YV366" s="27"/>
      <c r="YW366" s="27"/>
      <c r="YX366" s="27"/>
      <c r="YY366" s="27"/>
      <c r="YZ366" s="27"/>
      <c r="ZA366" s="27"/>
      <c r="ZB366" s="27"/>
      <c r="ZC366" s="27"/>
      <c r="ZD366" s="27"/>
      <c r="ZE366" s="27"/>
      <c r="ZF366" s="27"/>
      <c r="ZG366" s="27"/>
      <c r="ZH366" s="27"/>
      <c r="ZI366" s="27"/>
      <c r="ZJ366" s="27"/>
      <c r="ZK366" s="27"/>
      <c r="ZL366" s="27"/>
      <c r="ZM366" s="27"/>
      <c r="ZN366" s="27"/>
      <c r="ZO366" s="27"/>
      <c r="ZP366" s="27"/>
      <c r="ZQ366" s="27"/>
      <c r="ZR366" s="27"/>
      <c r="ZS366" s="27"/>
      <c r="ZT366" s="27"/>
      <c r="ZU366" s="27"/>
      <c r="ZV366" s="27"/>
      <c r="ZW366" s="27"/>
      <c r="ZX366" s="27"/>
      <c r="ZY366" s="27"/>
      <c r="ZZ366" s="27"/>
      <c r="AAA366" s="27"/>
      <c r="AAB366" s="27"/>
      <c r="AAC366" s="27"/>
      <c r="AAD366" s="27"/>
      <c r="AAE366" s="27"/>
      <c r="AAF366" s="27"/>
      <c r="AAG366" s="27"/>
      <c r="AAH366" s="27"/>
      <c r="AAI366" s="27"/>
      <c r="AAJ366" s="27"/>
      <c r="AAK366" s="27"/>
      <c r="AAL366" s="27"/>
      <c r="AAM366" s="27"/>
      <c r="AAN366" s="27"/>
      <c r="AAO366" s="27"/>
      <c r="AAP366" s="27"/>
      <c r="AAQ366" s="27"/>
      <c r="AAR366" s="27"/>
      <c r="AAS366" s="27"/>
      <c r="AAT366" s="27"/>
      <c r="AAU366" s="27"/>
      <c r="AAV366" s="27"/>
      <c r="AAW366" s="27"/>
      <c r="AAX366" s="27"/>
      <c r="AAY366" s="27"/>
      <c r="AAZ366" s="27"/>
      <c r="ABA366" s="27"/>
      <c r="ABB366" s="27"/>
      <c r="ABC366" s="27"/>
      <c r="ABD366" s="27"/>
      <c r="ABE366" s="27"/>
      <c r="ABF366" s="27"/>
      <c r="ABG366" s="27"/>
      <c r="ABH366" s="27"/>
      <c r="ABI366" s="27"/>
      <c r="ABJ366" s="27"/>
      <c r="ABK366" s="27"/>
      <c r="ABL366" s="27"/>
      <c r="ABM366" s="27"/>
      <c r="ABN366" s="27"/>
      <c r="ABO366" s="27"/>
      <c r="ABP366" s="27"/>
      <c r="ABQ366" s="27"/>
      <c r="ABR366" s="27"/>
      <c r="ABS366" s="27"/>
      <c r="ABT366" s="27"/>
      <c r="ABU366" s="27"/>
      <c r="ABV366" s="27"/>
      <c r="ABW366" s="27"/>
      <c r="ABX366" s="27"/>
      <c r="ABY366" s="27"/>
      <c r="ABZ366" s="27"/>
      <c r="ACA366" s="27"/>
      <c r="ACB366" s="27"/>
      <c r="ACC366" s="27"/>
      <c r="ACD366" s="27"/>
      <c r="ACE366" s="27"/>
      <c r="ACF366" s="27"/>
      <c r="ACG366" s="27"/>
      <c r="ACH366" s="27"/>
      <c r="ACI366" s="27"/>
      <c r="ACJ366" s="27"/>
      <c r="ACK366" s="27"/>
      <c r="ACL366" s="27"/>
      <c r="ACM366" s="27"/>
      <c r="ACN366" s="27"/>
      <c r="ACO366" s="27"/>
      <c r="ACP366" s="27"/>
      <c r="ACQ366" s="27"/>
      <c r="ACR366" s="27"/>
      <c r="ACS366" s="27"/>
      <c r="ACT366" s="27"/>
      <c r="ACU366" s="27"/>
      <c r="ACV366" s="27"/>
      <c r="ACW366" s="27"/>
      <c r="ACX366" s="27"/>
      <c r="ACY366" s="27"/>
      <c r="ACZ366" s="27"/>
      <c r="ADA366" s="27"/>
      <c r="ADB366" s="27"/>
      <c r="ADC366" s="27"/>
      <c r="ADD366" s="27"/>
      <c r="ADE366" s="27"/>
      <c r="ADF366" s="27"/>
      <c r="ADG366" s="27"/>
      <c r="ADH366" s="27"/>
      <c r="ADI366" s="27"/>
      <c r="ADJ366" s="27"/>
      <c r="ADK366" s="27"/>
      <c r="ADL366" s="27"/>
      <c r="ADM366" s="27"/>
      <c r="ADN366" s="27"/>
      <c r="ADO366" s="27"/>
      <c r="ADP366" s="27"/>
      <c r="ADQ366" s="27"/>
      <c r="ADR366" s="27"/>
      <c r="ADS366" s="27"/>
      <c r="ADT366" s="27"/>
      <c r="ADU366" s="27"/>
      <c r="ADV366" s="27"/>
      <c r="ADW366" s="27"/>
      <c r="ADX366" s="27"/>
      <c r="ADY366" s="27"/>
      <c r="ADZ366" s="27"/>
      <c r="AEA366" s="27"/>
      <c r="AEB366" s="27"/>
      <c r="AEC366" s="27"/>
      <c r="AED366" s="27"/>
      <c r="AEE366" s="27"/>
      <c r="AEF366" s="27"/>
      <c r="AEG366" s="27"/>
      <c r="AEH366" s="27"/>
      <c r="AEI366" s="27"/>
      <c r="AEJ366" s="27"/>
      <c r="AEK366" s="27"/>
      <c r="AEL366" s="27"/>
      <c r="AEM366" s="27"/>
      <c r="AEN366" s="27"/>
      <c r="AEO366" s="27"/>
      <c r="AEP366" s="27"/>
      <c r="AEQ366" s="27"/>
      <c r="AER366" s="27"/>
      <c r="AES366" s="27"/>
      <c r="AET366" s="27"/>
      <c r="AEU366" s="27"/>
      <c r="AEV366" s="27"/>
      <c r="AEW366" s="27"/>
      <c r="AEX366" s="27"/>
      <c r="AEY366" s="27"/>
      <c r="AEZ366" s="27"/>
      <c r="AFA366" s="27"/>
      <c r="AFB366" s="27"/>
      <c r="AFC366" s="27"/>
      <c r="AFD366" s="27"/>
      <c r="AFE366" s="27"/>
      <c r="AFF366" s="27"/>
      <c r="AFG366" s="27"/>
      <c r="AFH366" s="27"/>
      <c r="AFI366" s="27"/>
      <c r="AFJ366" s="27"/>
      <c r="AFK366" s="27"/>
      <c r="AFL366" s="27"/>
      <c r="AFM366" s="27"/>
      <c r="AFN366" s="27"/>
      <c r="AFO366" s="27"/>
      <c r="AFP366" s="27"/>
      <c r="AFQ366" s="27"/>
      <c r="AFR366" s="27"/>
      <c r="AFS366" s="27"/>
      <c r="AFT366" s="27"/>
      <c r="AFU366" s="27"/>
      <c r="AFV366" s="27"/>
      <c r="AFW366" s="27"/>
      <c r="AFX366" s="27"/>
      <c r="AFY366" s="27"/>
      <c r="AFZ366" s="27"/>
      <c r="AGA366" s="27"/>
      <c r="AGB366" s="27"/>
      <c r="AGC366" s="27"/>
      <c r="AGD366" s="27"/>
      <c r="AGE366" s="27"/>
      <c r="AGF366" s="27"/>
      <c r="AGG366" s="27"/>
      <c r="AGH366" s="27"/>
      <c r="AGI366" s="27"/>
      <c r="AGJ366" s="27"/>
      <c r="AGK366" s="27"/>
      <c r="AGL366" s="27"/>
      <c r="AGM366" s="27"/>
      <c r="AGN366" s="27"/>
      <c r="AGO366" s="27"/>
      <c r="AGP366" s="27"/>
      <c r="AGQ366" s="27"/>
      <c r="AGR366" s="27"/>
      <c r="AGS366" s="27"/>
      <c r="AGT366" s="27"/>
      <c r="AGU366" s="27"/>
      <c r="AGV366" s="27"/>
      <c r="AGW366" s="27"/>
      <c r="AGX366" s="27"/>
      <c r="AGY366" s="27"/>
      <c r="AGZ366" s="27"/>
      <c r="AHA366" s="27"/>
      <c r="AHB366" s="27"/>
      <c r="AHC366" s="27"/>
      <c r="AHD366" s="27"/>
      <c r="AHE366" s="27"/>
      <c r="AHF366" s="27"/>
      <c r="AHG366" s="27"/>
      <c r="AHH366" s="27"/>
      <c r="AHI366" s="27"/>
      <c r="AHJ366" s="27"/>
      <c r="AHK366" s="27"/>
      <c r="AHL366" s="27"/>
      <c r="AHM366" s="27"/>
      <c r="AHN366" s="27"/>
      <c r="AHO366" s="27"/>
      <c r="AHP366" s="27"/>
      <c r="AHQ366" s="27"/>
      <c r="AHR366" s="27"/>
      <c r="AHS366" s="27"/>
      <c r="AHT366" s="27"/>
      <c r="AHU366" s="27"/>
      <c r="AHV366" s="27"/>
      <c r="AHW366" s="27"/>
      <c r="AHX366" s="27"/>
      <c r="AHY366" s="27"/>
      <c r="AHZ366" s="27"/>
      <c r="AIA366" s="27"/>
      <c r="AIB366" s="27"/>
      <c r="AIC366" s="27"/>
      <c r="AID366" s="27"/>
      <c r="AIE366" s="27"/>
      <c r="AIF366" s="27"/>
      <c r="AIG366" s="27"/>
      <c r="AIH366" s="27"/>
      <c r="AII366" s="27"/>
      <c r="AIJ366" s="27"/>
      <c r="AIK366" s="27"/>
      <c r="AIL366" s="27"/>
      <c r="AIM366" s="27"/>
      <c r="AIN366" s="27"/>
      <c r="AIO366" s="27"/>
      <c r="AIP366" s="27"/>
      <c r="AIQ366" s="27"/>
      <c r="AIR366" s="27"/>
      <c r="AIS366" s="27"/>
      <c r="AIT366" s="27"/>
      <c r="AIU366" s="27"/>
      <c r="AIV366" s="27"/>
      <c r="AIW366" s="27"/>
      <c r="AIX366" s="27"/>
      <c r="AIY366" s="27"/>
      <c r="AIZ366" s="27"/>
      <c r="AJA366" s="27"/>
      <c r="AJB366" s="27"/>
      <c r="AJC366" s="27"/>
      <c r="AJD366" s="27"/>
      <c r="AJE366" s="27"/>
      <c r="AJF366" s="27"/>
      <c r="AJG366" s="27"/>
      <c r="AJH366" s="27"/>
      <c r="AJI366" s="27"/>
      <c r="AJJ366" s="27"/>
      <c r="AJK366" s="27"/>
      <c r="AJL366" s="27"/>
      <c r="AJM366" s="27"/>
      <c r="AJN366" s="27"/>
      <c r="AJO366" s="27"/>
      <c r="AJP366" s="27"/>
      <c r="AJQ366" s="27"/>
      <c r="AJR366" s="27"/>
      <c r="AJS366" s="27"/>
      <c r="AJT366" s="27"/>
      <c r="AJU366" s="27"/>
      <c r="AJV366" s="27"/>
      <c r="AJW366" s="27"/>
      <c r="AJX366" s="27"/>
      <c r="AJY366" s="27"/>
      <c r="AJZ366" s="27"/>
      <c r="AKA366" s="27"/>
      <c r="AKB366" s="27"/>
      <c r="AKC366" s="27"/>
      <c r="AKD366" s="27"/>
      <c r="AKE366" s="27"/>
      <c r="AKF366" s="27"/>
      <c r="AKG366" s="27"/>
      <c r="AKH366" s="27"/>
      <c r="AKI366" s="27"/>
      <c r="AKJ366" s="27"/>
      <c r="AKK366" s="27"/>
      <c r="AKL366" s="27"/>
      <c r="AKM366" s="27"/>
      <c r="AKN366" s="27"/>
      <c r="AKO366" s="27"/>
      <c r="AKP366" s="27"/>
      <c r="AKQ366" s="27"/>
      <c r="AKR366" s="27"/>
      <c r="AKS366" s="27"/>
      <c r="AKT366" s="27"/>
      <c r="AKU366" s="27"/>
      <c r="AKV366" s="27"/>
      <c r="AKW366" s="27"/>
      <c r="AKX366" s="27"/>
      <c r="AKY366" s="27"/>
      <c r="AKZ366" s="27"/>
      <c r="ALA366" s="27"/>
      <c r="ALB366" s="27"/>
      <c r="ALC366" s="27"/>
      <c r="ALD366" s="27"/>
      <c r="ALE366" s="27"/>
      <c r="ALF366" s="27"/>
      <c r="ALG366" s="27"/>
      <c r="ALH366" s="27"/>
      <c r="ALI366" s="27"/>
      <c r="ALJ366" s="27"/>
      <c r="ALK366" s="27"/>
      <c r="ALL366" s="27"/>
      <c r="ALM366" s="27"/>
      <c r="ALN366" s="27"/>
      <c r="ALO366" s="27"/>
      <c r="ALP366" s="27"/>
      <c r="ALQ366" s="27"/>
      <c r="ALR366" s="27"/>
      <c r="ALS366" s="27"/>
      <c r="ALT366" s="27"/>
      <c r="ALU366" s="27"/>
      <c r="ALV366" s="27"/>
      <c r="ALW366" s="27"/>
      <c r="ALX366" s="27"/>
      <c r="ALY366" s="27"/>
      <c r="ALZ366" s="27"/>
      <c r="AMA366" s="27"/>
      <c r="AMB366" s="27"/>
      <c r="AMC366" s="27"/>
      <c r="AMD366" s="27"/>
      <c r="AME366" s="27"/>
      <c r="AMF366" s="27"/>
      <c r="AMG366" s="27"/>
      <c r="AMH366" s="27"/>
    </row>
    <row r="367" spans="1:1022" s="28" customFormat="1" x14ac:dyDescent="0.2">
      <c r="A367" s="108"/>
      <c r="B367" s="57">
        <v>77066</v>
      </c>
      <c r="C367" s="23" t="s">
        <v>347</v>
      </c>
      <c r="D367" s="24" t="s">
        <v>335</v>
      </c>
      <c r="E367" s="25">
        <v>53</v>
      </c>
      <c r="F367" s="42">
        <v>3.81</v>
      </c>
      <c r="G367" s="42">
        <f t="shared" si="10"/>
        <v>4.7</v>
      </c>
      <c r="H367" s="42">
        <f t="shared" si="11"/>
        <v>249.1</v>
      </c>
      <c r="I367" s="26">
        <v>4.0778749999999997</v>
      </c>
      <c r="J367" s="27"/>
      <c r="K367" s="43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  <c r="QN367" s="27"/>
      <c r="QO367" s="27"/>
      <c r="QP367" s="27"/>
      <c r="QQ367" s="27"/>
      <c r="QR367" s="27"/>
      <c r="QS367" s="27"/>
      <c r="QT367" s="27"/>
      <c r="QU367" s="27"/>
      <c r="QV367" s="27"/>
      <c r="QW367" s="27"/>
      <c r="QX367" s="27"/>
      <c r="QY367" s="27"/>
      <c r="QZ367" s="27"/>
      <c r="RA367" s="27"/>
      <c r="RB367" s="27"/>
      <c r="RC367" s="27"/>
      <c r="RD367" s="27"/>
      <c r="RE367" s="27"/>
      <c r="RF367" s="27"/>
      <c r="RG367" s="27"/>
      <c r="RH367" s="27"/>
      <c r="RI367" s="27"/>
      <c r="RJ367" s="27"/>
      <c r="RK367" s="27"/>
      <c r="RL367" s="27"/>
      <c r="RM367" s="27"/>
      <c r="RN367" s="27"/>
      <c r="RO367" s="27"/>
      <c r="RP367" s="27"/>
      <c r="RQ367" s="27"/>
      <c r="RR367" s="27"/>
      <c r="RS367" s="27"/>
      <c r="RT367" s="27"/>
      <c r="RU367" s="27"/>
      <c r="RV367" s="27"/>
      <c r="RW367" s="27"/>
      <c r="RX367" s="27"/>
      <c r="RY367" s="27"/>
      <c r="RZ367" s="27"/>
      <c r="SA367" s="27"/>
      <c r="SB367" s="27"/>
      <c r="SC367" s="27"/>
      <c r="SD367" s="27"/>
      <c r="SE367" s="27"/>
      <c r="SF367" s="27"/>
      <c r="SG367" s="27"/>
      <c r="SH367" s="27"/>
      <c r="SI367" s="27"/>
      <c r="SJ367" s="27"/>
      <c r="SK367" s="27"/>
      <c r="SL367" s="27"/>
      <c r="SM367" s="27"/>
      <c r="SN367" s="27"/>
      <c r="SO367" s="27"/>
      <c r="SP367" s="27"/>
      <c r="SQ367" s="27"/>
      <c r="SR367" s="27"/>
      <c r="SS367" s="27"/>
      <c r="ST367" s="27"/>
      <c r="SU367" s="27"/>
      <c r="SV367" s="27"/>
      <c r="SW367" s="27"/>
      <c r="SX367" s="27"/>
      <c r="SY367" s="27"/>
      <c r="SZ367" s="27"/>
      <c r="TA367" s="27"/>
      <c r="TB367" s="27"/>
      <c r="TC367" s="27"/>
      <c r="TD367" s="27"/>
      <c r="TE367" s="27"/>
      <c r="TF367" s="27"/>
      <c r="TG367" s="27"/>
      <c r="TH367" s="27"/>
      <c r="TI367" s="27"/>
      <c r="TJ367" s="27"/>
      <c r="TK367" s="27"/>
      <c r="TL367" s="27"/>
      <c r="TM367" s="27"/>
      <c r="TN367" s="27"/>
      <c r="TO367" s="27"/>
      <c r="TP367" s="27"/>
      <c r="TQ367" s="27"/>
      <c r="TR367" s="27"/>
      <c r="TS367" s="27"/>
      <c r="TT367" s="27"/>
      <c r="TU367" s="27"/>
      <c r="TV367" s="27"/>
      <c r="TW367" s="27"/>
      <c r="TX367" s="27"/>
      <c r="TY367" s="27"/>
      <c r="TZ367" s="27"/>
      <c r="UA367" s="27"/>
      <c r="UB367" s="27"/>
      <c r="UC367" s="27"/>
      <c r="UD367" s="27"/>
      <c r="UE367" s="27"/>
      <c r="UF367" s="27"/>
      <c r="UG367" s="27"/>
      <c r="UH367" s="27"/>
      <c r="UI367" s="27"/>
      <c r="UJ367" s="27"/>
      <c r="UK367" s="27"/>
      <c r="UL367" s="27"/>
      <c r="UM367" s="27"/>
      <c r="UN367" s="27"/>
      <c r="UO367" s="27"/>
      <c r="UP367" s="27"/>
      <c r="UQ367" s="27"/>
      <c r="UR367" s="27"/>
      <c r="US367" s="27"/>
      <c r="UT367" s="27"/>
      <c r="UU367" s="27"/>
      <c r="UV367" s="27"/>
      <c r="UW367" s="27"/>
      <c r="UX367" s="27"/>
      <c r="UY367" s="27"/>
      <c r="UZ367" s="27"/>
      <c r="VA367" s="27"/>
      <c r="VB367" s="27"/>
      <c r="VC367" s="27"/>
      <c r="VD367" s="27"/>
      <c r="VE367" s="27"/>
      <c r="VF367" s="27"/>
      <c r="VG367" s="27"/>
      <c r="VH367" s="27"/>
      <c r="VI367" s="27"/>
      <c r="VJ367" s="27"/>
      <c r="VK367" s="27"/>
      <c r="VL367" s="27"/>
      <c r="VM367" s="27"/>
      <c r="VN367" s="27"/>
      <c r="VO367" s="27"/>
      <c r="VP367" s="27"/>
      <c r="VQ367" s="27"/>
      <c r="VR367" s="27"/>
      <c r="VS367" s="27"/>
      <c r="VT367" s="27"/>
      <c r="VU367" s="27"/>
      <c r="VV367" s="27"/>
      <c r="VW367" s="27"/>
      <c r="VX367" s="27"/>
      <c r="VY367" s="27"/>
      <c r="VZ367" s="27"/>
      <c r="WA367" s="27"/>
      <c r="WB367" s="27"/>
      <c r="WC367" s="27"/>
      <c r="WD367" s="27"/>
      <c r="WE367" s="27"/>
      <c r="WF367" s="27"/>
      <c r="WG367" s="27"/>
      <c r="WH367" s="27"/>
      <c r="WI367" s="27"/>
      <c r="WJ367" s="27"/>
      <c r="WK367" s="27"/>
      <c r="WL367" s="27"/>
      <c r="WM367" s="27"/>
      <c r="WN367" s="27"/>
      <c r="WO367" s="27"/>
      <c r="WP367" s="27"/>
      <c r="WQ367" s="27"/>
      <c r="WR367" s="27"/>
      <c r="WS367" s="27"/>
      <c r="WT367" s="27"/>
      <c r="WU367" s="27"/>
      <c r="WV367" s="27"/>
      <c r="WW367" s="27"/>
      <c r="WX367" s="27"/>
      <c r="WY367" s="27"/>
      <c r="WZ367" s="27"/>
      <c r="XA367" s="27"/>
      <c r="XB367" s="27"/>
      <c r="XC367" s="27"/>
      <c r="XD367" s="27"/>
      <c r="XE367" s="27"/>
      <c r="XF367" s="27"/>
      <c r="XG367" s="27"/>
      <c r="XH367" s="27"/>
      <c r="XI367" s="27"/>
      <c r="XJ367" s="27"/>
      <c r="XK367" s="27"/>
      <c r="XL367" s="27"/>
      <c r="XM367" s="27"/>
      <c r="XN367" s="27"/>
      <c r="XO367" s="27"/>
      <c r="XP367" s="27"/>
      <c r="XQ367" s="27"/>
      <c r="XR367" s="27"/>
      <c r="XS367" s="27"/>
      <c r="XT367" s="27"/>
      <c r="XU367" s="27"/>
      <c r="XV367" s="27"/>
      <c r="XW367" s="27"/>
      <c r="XX367" s="27"/>
      <c r="XY367" s="27"/>
      <c r="XZ367" s="27"/>
      <c r="YA367" s="27"/>
      <c r="YB367" s="27"/>
      <c r="YC367" s="27"/>
      <c r="YD367" s="27"/>
      <c r="YE367" s="27"/>
      <c r="YF367" s="27"/>
      <c r="YG367" s="27"/>
      <c r="YH367" s="27"/>
      <c r="YI367" s="27"/>
      <c r="YJ367" s="27"/>
      <c r="YK367" s="27"/>
      <c r="YL367" s="27"/>
      <c r="YM367" s="27"/>
      <c r="YN367" s="27"/>
      <c r="YO367" s="27"/>
      <c r="YP367" s="27"/>
      <c r="YQ367" s="27"/>
      <c r="YR367" s="27"/>
      <c r="YS367" s="27"/>
      <c r="YT367" s="27"/>
      <c r="YU367" s="27"/>
      <c r="YV367" s="27"/>
      <c r="YW367" s="27"/>
      <c r="YX367" s="27"/>
      <c r="YY367" s="27"/>
      <c r="YZ367" s="27"/>
      <c r="ZA367" s="27"/>
      <c r="ZB367" s="27"/>
      <c r="ZC367" s="27"/>
      <c r="ZD367" s="27"/>
      <c r="ZE367" s="27"/>
      <c r="ZF367" s="27"/>
      <c r="ZG367" s="27"/>
      <c r="ZH367" s="27"/>
      <c r="ZI367" s="27"/>
      <c r="ZJ367" s="27"/>
      <c r="ZK367" s="27"/>
      <c r="ZL367" s="27"/>
      <c r="ZM367" s="27"/>
      <c r="ZN367" s="27"/>
      <c r="ZO367" s="27"/>
      <c r="ZP367" s="27"/>
      <c r="ZQ367" s="27"/>
      <c r="ZR367" s="27"/>
      <c r="ZS367" s="27"/>
      <c r="ZT367" s="27"/>
      <c r="ZU367" s="27"/>
      <c r="ZV367" s="27"/>
      <c r="ZW367" s="27"/>
      <c r="ZX367" s="27"/>
      <c r="ZY367" s="27"/>
      <c r="ZZ367" s="27"/>
      <c r="AAA367" s="27"/>
      <c r="AAB367" s="27"/>
      <c r="AAC367" s="27"/>
      <c r="AAD367" s="27"/>
      <c r="AAE367" s="27"/>
      <c r="AAF367" s="27"/>
      <c r="AAG367" s="27"/>
      <c r="AAH367" s="27"/>
      <c r="AAI367" s="27"/>
      <c r="AAJ367" s="27"/>
      <c r="AAK367" s="27"/>
      <c r="AAL367" s="27"/>
      <c r="AAM367" s="27"/>
      <c r="AAN367" s="27"/>
      <c r="AAO367" s="27"/>
      <c r="AAP367" s="27"/>
      <c r="AAQ367" s="27"/>
      <c r="AAR367" s="27"/>
      <c r="AAS367" s="27"/>
      <c r="AAT367" s="27"/>
      <c r="AAU367" s="27"/>
      <c r="AAV367" s="27"/>
      <c r="AAW367" s="27"/>
      <c r="AAX367" s="27"/>
      <c r="AAY367" s="27"/>
      <c r="AAZ367" s="27"/>
      <c r="ABA367" s="27"/>
      <c r="ABB367" s="27"/>
      <c r="ABC367" s="27"/>
      <c r="ABD367" s="27"/>
      <c r="ABE367" s="27"/>
      <c r="ABF367" s="27"/>
      <c r="ABG367" s="27"/>
      <c r="ABH367" s="27"/>
      <c r="ABI367" s="27"/>
      <c r="ABJ367" s="27"/>
      <c r="ABK367" s="27"/>
      <c r="ABL367" s="27"/>
      <c r="ABM367" s="27"/>
      <c r="ABN367" s="27"/>
      <c r="ABO367" s="27"/>
      <c r="ABP367" s="27"/>
      <c r="ABQ367" s="27"/>
      <c r="ABR367" s="27"/>
      <c r="ABS367" s="27"/>
      <c r="ABT367" s="27"/>
      <c r="ABU367" s="27"/>
      <c r="ABV367" s="27"/>
      <c r="ABW367" s="27"/>
      <c r="ABX367" s="27"/>
      <c r="ABY367" s="27"/>
      <c r="ABZ367" s="27"/>
      <c r="ACA367" s="27"/>
      <c r="ACB367" s="27"/>
      <c r="ACC367" s="27"/>
      <c r="ACD367" s="27"/>
      <c r="ACE367" s="27"/>
      <c r="ACF367" s="27"/>
      <c r="ACG367" s="27"/>
      <c r="ACH367" s="27"/>
      <c r="ACI367" s="27"/>
      <c r="ACJ367" s="27"/>
      <c r="ACK367" s="27"/>
      <c r="ACL367" s="27"/>
      <c r="ACM367" s="27"/>
      <c r="ACN367" s="27"/>
      <c r="ACO367" s="27"/>
      <c r="ACP367" s="27"/>
      <c r="ACQ367" s="27"/>
      <c r="ACR367" s="27"/>
      <c r="ACS367" s="27"/>
      <c r="ACT367" s="27"/>
      <c r="ACU367" s="27"/>
      <c r="ACV367" s="27"/>
      <c r="ACW367" s="27"/>
      <c r="ACX367" s="27"/>
      <c r="ACY367" s="27"/>
      <c r="ACZ367" s="27"/>
      <c r="ADA367" s="27"/>
      <c r="ADB367" s="27"/>
      <c r="ADC367" s="27"/>
      <c r="ADD367" s="27"/>
      <c r="ADE367" s="27"/>
      <c r="ADF367" s="27"/>
      <c r="ADG367" s="27"/>
      <c r="ADH367" s="27"/>
      <c r="ADI367" s="27"/>
      <c r="ADJ367" s="27"/>
      <c r="ADK367" s="27"/>
      <c r="ADL367" s="27"/>
      <c r="ADM367" s="27"/>
      <c r="ADN367" s="27"/>
      <c r="ADO367" s="27"/>
      <c r="ADP367" s="27"/>
      <c r="ADQ367" s="27"/>
      <c r="ADR367" s="27"/>
      <c r="ADS367" s="27"/>
      <c r="ADT367" s="27"/>
      <c r="ADU367" s="27"/>
      <c r="ADV367" s="27"/>
      <c r="ADW367" s="27"/>
      <c r="ADX367" s="27"/>
      <c r="ADY367" s="27"/>
      <c r="ADZ367" s="27"/>
      <c r="AEA367" s="27"/>
      <c r="AEB367" s="27"/>
      <c r="AEC367" s="27"/>
      <c r="AED367" s="27"/>
      <c r="AEE367" s="27"/>
      <c r="AEF367" s="27"/>
      <c r="AEG367" s="27"/>
      <c r="AEH367" s="27"/>
      <c r="AEI367" s="27"/>
      <c r="AEJ367" s="27"/>
      <c r="AEK367" s="27"/>
      <c r="AEL367" s="27"/>
      <c r="AEM367" s="27"/>
      <c r="AEN367" s="27"/>
      <c r="AEO367" s="27"/>
      <c r="AEP367" s="27"/>
      <c r="AEQ367" s="27"/>
      <c r="AER367" s="27"/>
      <c r="AES367" s="27"/>
      <c r="AET367" s="27"/>
      <c r="AEU367" s="27"/>
      <c r="AEV367" s="27"/>
      <c r="AEW367" s="27"/>
      <c r="AEX367" s="27"/>
      <c r="AEY367" s="27"/>
      <c r="AEZ367" s="27"/>
      <c r="AFA367" s="27"/>
      <c r="AFB367" s="27"/>
      <c r="AFC367" s="27"/>
      <c r="AFD367" s="27"/>
      <c r="AFE367" s="27"/>
      <c r="AFF367" s="27"/>
      <c r="AFG367" s="27"/>
      <c r="AFH367" s="27"/>
      <c r="AFI367" s="27"/>
      <c r="AFJ367" s="27"/>
      <c r="AFK367" s="27"/>
      <c r="AFL367" s="27"/>
      <c r="AFM367" s="27"/>
      <c r="AFN367" s="27"/>
      <c r="AFO367" s="27"/>
      <c r="AFP367" s="27"/>
      <c r="AFQ367" s="27"/>
      <c r="AFR367" s="27"/>
      <c r="AFS367" s="27"/>
      <c r="AFT367" s="27"/>
      <c r="AFU367" s="27"/>
      <c r="AFV367" s="27"/>
      <c r="AFW367" s="27"/>
      <c r="AFX367" s="27"/>
      <c r="AFY367" s="27"/>
      <c r="AFZ367" s="27"/>
      <c r="AGA367" s="27"/>
      <c r="AGB367" s="27"/>
      <c r="AGC367" s="27"/>
      <c r="AGD367" s="27"/>
      <c r="AGE367" s="27"/>
      <c r="AGF367" s="27"/>
      <c r="AGG367" s="27"/>
      <c r="AGH367" s="27"/>
      <c r="AGI367" s="27"/>
      <c r="AGJ367" s="27"/>
      <c r="AGK367" s="27"/>
      <c r="AGL367" s="27"/>
      <c r="AGM367" s="27"/>
      <c r="AGN367" s="27"/>
      <c r="AGO367" s="27"/>
      <c r="AGP367" s="27"/>
      <c r="AGQ367" s="27"/>
      <c r="AGR367" s="27"/>
      <c r="AGS367" s="27"/>
      <c r="AGT367" s="27"/>
      <c r="AGU367" s="27"/>
      <c r="AGV367" s="27"/>
      <c r="AGW367" s="27"/>
      <c r="AGX367" s="27"/>
      <c r="AGY367" s="27"/>
      <c r="AGZ367" s="27"/>
      <c r="AHA367" s="27"/>
      <c r="AHB367" s="27"/>
      <c r="AHC367" s="27"/>
      <c r="AHD367" s="27"/>
      <c r="AHE367" s="27"/>
      <c r="AHF367" s="27"/>
      <c r="AHG367" s="27"/>
      <c r="AHH367" s="27"/>
      <c r="AHI367" s="27"/>
      <c r="AHJ367" s="27"/>
      <c r="AHK367" s="27"/>
      <c r="AHL367" s="27"/>
      <c r="AHM367" s="27"/>
      <c r="AHN367" s="27"/>
      <c r="AHO367" s="27"/>
      <c r="AHP367" s="27"/>
      <c r="AHQ367" s="27"/>
      <c r="AHR367" s="27"/>
      <c r="AHS367" s="27"/>
      <c r="AHT367" s="27"/>
      <c r="AHU367" s="27"/>
      <c r="AHV367" s="27"/>
      <c r="AHW367" s="27"/>
      <c r="AHX367" s="27"/>
      <c r="AHY367" s="27"/>
      <c r="AHZ367" s="27"/>
      <c r="AIA367" s="27"/>
      <c r="AIB367" s="27"/>
      <c r="AIC367" s="27"/>
      <c r="AID367" s="27"/>
      <c r="AIE367" s="27"/>
      <c r="AIF367" s="27"/>
      <c r="AIG367" s="27"/>
      <c r="AIH367" s="27"/>
      <c r="AII367" s="27"/>
      <c r="AIJ367" s="27"/>
      <c r="AIK367" s="27"/>
      <c r="AIL367" s="27"/>
      <c r="AIM367" s="27"/>
      <c r="AIN367" s="27"/>
      <c r="AIO367" s="27"/>
      <c r="AIP367" s="27"/>
      <c r="AIQ367" s="27"/>
      <c r="AIR367" s="27"/>
      <c r="AIS367" s="27"/>
      <c r="AIT367" s="27"/>
      <c r="AIU367" s="27"/>
      <c r="AIV367" s="27"/>
      <c r="AIW367" s="27"/>
      <c r="AIX367" s="27"/>
      <c r="AIY367" s="27"/>
      <c r="AIZ367" s="27"/>
      <c r="AJA367" s="27"/>
      <c r="AJB367" s="27"/>
      <c r="AJC367" s="27"/>
      <c r="AJD367" s="27"/>
      <c r="AJE367" s="27"/>
      <c r="AJF367" s="27"/>
      <c r="AJG367" s="27"/>
      <c r="AJH367" s="27"/>
      <c r="AJI367" s="27"/>
      <c r="AJJ367" s="27"/>
      <c r="AJK367" s="27"/>
      <c r="AJL367" s="27"/>
      <c r="AJM367" s="27"/>
      <c r="AJN367" s="27"/>
      <c r="AJO367" s="27"/>
      <c r="AJP367" s="27"/>
      <c r="AJQ367" s="27"/>
      <c r="AJR367" s="27"/>
      <c r="AJS367" s="27"/>
      <c r="AJT367" s="27"/>
      <c r="AJU367" s="27"/>
      <c r="AJV367" s="27"/>
      <c r="AJW367" s="27"/>
      <c r="AJX367" s="27"/>
      <c r="AJY367" s="27"/>
      <c r="AJZ367" s="27"/>
      <c r="AKA367" s="27"/>
      <c r="AKB367" s="27"/>
      <c r="AKC367" s="27"/>
      <c r="AKD367" s="27"/>
      <c r="AKE367" s="27"/>
      <c r="AKF367" s="27"/>
      <c r="AKG367" s="27"/>
      <c r="AKH367" s="27"/>
      <c r="AKI367" s="27"/>
      <c r="AKJ367" s="27"/>
      <c r="AKK367" s="27"/>
      <c r="AKL367" s="27"/>
      <c r="AKM367" s="27"/>
      <c r="AKN367" s="27"/>
      <c r="AKO367" s="27"/>
      <c r="AKP367" s="27"/>
      <c r="AKQ367" s="27"/>
      <c r="AKR367" s="27"/>
      <c r="AKS367" s="27"/>
      <c r="AKT367" s="27"/>
      <c r="AKU367" s="27"/>
      <c r="AKV367" s="27"/>
      <c r="AKW367" s="27"/>
      <c r="AKX367" s="27"/>
      <c r="AKY367" s="27"/>
      <c r="AKZ367" s="27"/>
      <c r="ALA367" s="27"/>
      <c r="ALB367" s="27"/>
      <c r="ALC367" s="27"/>
      <c r="ALD367" s="27"/>
      <c r="ALE367" s="27"/>
      <c r="ALF367" s="27"/>
      <c r="ALG367" s="27"/>
      <c r="ALH367" s="27"/>
      <c r="ALI367" s="27"/>
      <c r="ALJ367" s="27"/>
      <c r="ALK367" s="27"/>
      <c r="ALL367" s="27"/>
      <c r="ALM367" s="27"/>
      <c r="ALN367" s="27"/>
      <c r="ALO367" s="27"/>
      <c r="ALP367" s="27"/>
      <c r="ALQ367" s="27"/>
      <c r="ALR367" s="27"/>
      <c r="ALS367" s="27"/>
      <c r="ALT367" s="27"/>
      <c r="ALU367" s="27"/>
      <c r="ALV367" s="27"/>
      <c r="ALW367" s="27"/>
      <c r="ALX367" s="27"/>
      <c r="ALY367" s="27"/>
      <c r="ALZ367" s="27"/>
      <c r="AMA367" s="27"/>
      <c r="AMB367" s="27"/>
      <c r="AMC367" s="27"/>
      <c r="AMD367" s="27"/>
      <c r="AME367" s="27"/>
      <c r="AMF367" s="27"/>
      <c r="AMG367" s="27"/>
      <c r="AMH367" s="27"/>
    </row>
    <row r="368" spans="1:1022" s="28" customFormat="1" x14ac:dyDescent="0.2">
      <c r="A368" s="108"/>
      <c r="B368" s="57">
        <v>77067</v>
      </c>
      <c r="C368" s="23" t="s">
        <v>348</v>
      </c>
      <c r="D368" s="24" t="s">
        <v>335</v>
      </c>
      <c r="E368" s="25">
        <v>53</v>
      </c>
      <c r="F368" s="42">
        <v>3.81</v>
      </c>
      <c r="G368" s="42">
        <f t="shared" si="10"/>
        <v>4.7</v>
      </c>
      <c r="H368" s="42">
        <f t="shared" si="11"/>
        <v>249.1</v>
      </c>
      <c r="I368" s="26">
        <v>4.0778749999999997</v>
      </c>
      <c r="J368" s="27"/>
      <c r="K368" s="43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  <c r="QN368" s="27"/>
      <c r="QO368" s="27"/>
      <c r="QP368" s="27"/>
      <c r="QQ368" s="27"/>
      <c r="QR368" s="27"/>
      <c r="QS368" s="27"/>
      <c r="QT368" s="27"/>
      <c r="QU368" s="27"/>
      <c r="QV368" s="27"/>
      <c r="QW368" s="27"/>
      <c r="QX368" s="27"/>
      <c r="QY368" s="27"/>
      <c r="QZ368" s="27"/>
      <c r="RA368" s="27"/>
      <c r="RB368" s="27"/>
      <c r="RC368" s="27"/>
      <c r="RD368" s="27"/>
      <c r="RE368" s="27"/>
      <c r="RF368" s="27"/>
      <c r="RG368" s="27"/>
      <c r="RH368" s="27"/>
      <c r="RI368" s="27"/>
      <c r="RJ368" s="27"/>
      <c r="RK368" s="27"/>
      <c r="RL368" s="27"/>
      <c r="RM368" s="27"/>
      <c r="RN368" s="27"/>
      <c r="RO368" s="27"/>
      <c r="RP368" s="27"/>
      <c r="RQ368" s="27"/>
      <c r="RR368" s="27"/>
      <c r="RS368" s="27"/>
      <c r="RT368" s="27"/>
      <c r="RU368" s="27"/>
      <c r="RV368" s="27"/>
      <c r="RW368" s="27"/>
      <c r="RX368" s="27"/>
      <c r="RY368" s="27"/>
      <c r="RZ368" s="27"/>
      <c r="SA368" s="27"/>
      <c r="SB368" s="27"/>
      <c r="SC368" s="27"/>
      <c r="SD368" s="27"/>
      <c r="SE368" s="27"/>
      <c r="SF368" s="27"/>
      <c r="SG368" s="27"/>
      <c r="SH368" s="27"/>
      <c r="SI368" s="27"/>
      <c r="SJ368" s="27"/>
      <c r="SK368" s="27"/>
      <c r="SL368" s="27"/>
      <c r="SM368" s="27"/>
      <c r="SN368" s="27"/>
      <c r="SO368" s="27"/>
      <c r="SP368" s="27"/>
      <c r="SQ368" s="27"/>
      <c r="SR368" s="27"/>
      <c r="SS368" s="27"/>
      <c r="ST368" s="27"/>
      <c r="SU368" s="27"/>
      <c r="SV368" s="27"/>
      <c r="SW368" s="27"/>
      <c r="SX368" s="27"/>
      <c r="SY368" s="27"/>
      <c r="SZ368" s="27"/>
      <c r="TA368" s="27"/>
      <c r="TB368" s="27"/>
      <c r="TC368" s="27"/>
      <c r="TD368" s="27"/>
      <c r="TE368" s="27"/>
      <c r="TF368" s="27"/>
      <c r="TG368" s="27"/>
      <c r="TH368" s="27"/>
      <c r="TI368" s="27"/>
      <c r="TJ368" s="27"/>
      <c r="TK368" s="27"/>
      <c r="TL368" s="27"/>
      <c r="TM368" s="27"/>
      <c r="TN368" s="27"/>
      <c r="TO368" s="27"/>
      <c r="TP368" s="27"/>
      <c r="TQ368" s="27"/>
      <c r="TR368" s="27"/>
      <c r="TS368" s="27"/>
      <c r="TT368" s="27"/>
      <c r="TU368" s="27"/>
      <c r="TV368" s="27"/>
      <c r="TW368" s="27"/>
      <c r="TX368" s="27"/>
      <c r="TY368" s="27"/>
      <c r="TZ368" s="27"/>
      <c r="UA368" s="27"/>
      <c r="UB368" s="27"/>
      <c r="UC368" s="27"/>
      <c r="UD368" s="27"/>
      <c r="UE368" s="27"/>
      <c r="UF368" s="27"/>
      <c r="UG368" s="27"/>
      <c r="UH368" s="27"/>
      <c r="UI368" s="27"/>
      <c r="UJ368" s="27"/>
      <c r="UK368" s="27"/>
      <c r="UL368" s="27"/>
      <c r="UM368" s="27"/>
      <c r="UN368" s="27"/>
      <c r="UO368" s="27"/>
      <c r="UP368" s="27"/>
      <c r="UQ368" s="27"/>
      <c r="UR368" s="27"/>
      <c r="US368" s="27"/>
      <c r="UT368" s="27"/>
      <c r="UU368" s="27"/>
      <c r="UV368" s="27"/>
      <c r="UW368" s="27"/>
      <c r="UX368" s="27"/>
      <c r="UY368" s="27"/>
      <c r="UZ368" s="27"/>
      <c r="VA368" s="27"/>
      <c r="VB368" s="27"/>
      <c r="VC368" s="27"/>
      <c r="VD368" s="27"/>
      <c r="VE368" s="27"/>
      <c r="VF368" s="27"/>
      <c r="VG368" s="27"/>
      <c r="VH368" s="27"/>
      <c r="VI368" s="27"/>
      <c r="VJ368" s="27"/>
      <c r="VK368" s="27"/>
      <c r="VL368" s="27"/>
      <c r="VM368" s="27"/>
      <c r="VN368" s="27"/>
      <c r="VO368" s="27"/>
      <c r="VP368" s="27"/>
      <c r="VQ368" s="27"/>
      <c r="VR368" s="27"/>
      <c r="VS368" s="27"/>
      <c r="VT368" s="27"/>
      <c r="VU368" s="27"/>
      <c r="VV368" s="27"/>
      <c r="VW368" s="27"/>
      <c r="VX368" s="27"/>
      <c r="VY368" s="27"/>
      <c r="VZ368" s="27"/>
      <c r="WA368" s="27"/>
      <c r="WB368" s="27"/>
      <c r="WC368" s="27"/>
      <c r="WD368" s="27"/>
      <c r="WE368" s="27"/>
      <c r="WF368" s="27"/>
      <c r="WG368" s="27"/>
      <c r="WH368" s="27"/>
      <c r="WI368" s="27"/>
      <c r="WJ368" s="27"/>
      <c r="WK368" s="27"/>
      <c r="WL368" s="27"/>
      <c r="WM368" s="27"/>
      <c r="WN368" s="27"/>
      <c r="WO368" s="27"/>
      <c r="WP368" s="27"/>
      <c r="WQ368" s="27"/>
      <c r="WR368" s="27"/>
      <c r="WS368" s="27"/>
      <c r="WT368" s="27"/>
      <c r="WU368" s="27"/>
      <c r="WV368" s="27"/>
      <c r="WW368" s="27"/>
      <c r="WX368" s="27"/>
      <c r="WY368" s="27"/>
      <c r="WZ368" s="27"/>
      <c r="XA368" s="27"/>
      <c r="XB368" s="27"/>
      <c r="XC368" s="27"/>
      <c r="XD368" s="27"/>
      <c r="XE368" s="27"/>
      <c r="XF368" s="27"/>
      <c r="XG368" s="27"/>
      <c r="XH368" s="27"/>
      <c r="XI368" s="27"/>
      <c r="XJ368" s="27"/>
      <c r="XK368" s="27"/>
      <c r="XL368" s="27"/>
      <c r="XM368" s="27"/>
      <c r="XN368" s="27"/>
      <c r="XO368" s="27"/>
      <c r="XP368" s="27"/>
      <c r="XQ368" s="27"/>
      <c r="XR368" s="27"/>
      <c r="XS368" s="27"/>
      <c r="XT368" s="27"/>
      <c r="XU368" s="27"/>
      <c r="XV368" s="27"/>
      <c r="XW368" s="27"/>
      <c r="XX368" s="27"/>
      <c r="XY368" s="27"/>
      <c r="XZ368" s="27"/>
      <c r="YA368" s="27"/>
      <c r="YB368" s="27"/>
      <c r="YC368" s="27"/>
      <c r="YD368" s="27"/>
      <c r="YE368" s="27"/>
      <c r="YF368" s="27"/>
      <c r="YG368" s="27"/>
      <c r="YH368" s="27"/>
      <c r="YI368" s="27"/>
      <c r="YJ368" s="27"/>
      <c r="YK368" s="27"/>
      <c r="YL368" s="27"/>
      <c r="YM368" s="27"/>
      <c r="YN368" s="27"/>
      <c r="YO368" s="27"/>
      <c r="YP368" s="27"/>
      <c r="YQ368" s="27"/>
      <c r="YR368" s="27"/>
      <c r="YS368" s="27"/>
      <c r="YT368" s="27"/>
      <c r="YU368" s="27"/>
      <c r="YV368" s="27"/>
      <c r="YW368" s="27"/>
      <c r="YX368" s="27"/>
      <c r="YY368" s="27"/>
      <c r="YZ368" s="27"/>
      <c r="ZA368" s="27"/>
      <c r="ZB368" s="27"/>
      <c r="ZC368" s="27"/>
      <c r="ZD368" s="27"/>
      <c r="ZE368" s="27"/>
      <c r="ZF368" s="27"/>
      <c r="ZG368" s="27"/>
      <c r="ZH368" s="27"/>
      <c r="ZI368" s="27"/>
      <c r="ZJ368" s="27"/>
      <c r="ZK368" s="27"/>
      <c r="ZL368" s="27"/>
      <c r="ZM368" s="27"/>
      <c r="ZN368" s="27"/>
      <c r="ZO368" s="27"/>
      <c r="ZP368" s="27"/>
      <c r="ZQ368" s="27"/>
      <c r="ZR368" s="27"/>
      <c r="ZS368" s="27"/>
      <c r="ZT368" s="27"/>
      <c r="ZU368" s="27"/>
      <c r="ZV368" s="27"/>
      <c r="ZW368" s="27"/>
      <c r="ZX368" s="27"/>
      <c r="ZY368" s="27"/>
      <c r="ZZ368" s="27"/>
      <c r="AAA368" s="27"/>
      <c r="AAB368" s="27"/>
      <c r="AAC368" s="27"/>
      <c r="AAD368" s="27"/>
      <c r="AAE368" s="27"/>
      <c r="AAF368" s="27"/>
      <c r="AAG368" s="27"/>
      <c r="AAH368" s="27"/>
      <c r="AAI368" s="27"/>
      <c r="AAJ368" s="27"/>
      <c r="AAK368" s="27"/>
      <c r="AAL368" s="27"/>
      <c r="AAM368" s="27"/>
      <c r="AAN368" s="27"/>
      <c r="AAO368" s="27"/>
      <c r="AAP368" s="27"/>
      <c r="AAQ368" s="27"/>
      <c r="AAR368" s="27"/>
      <c r="AAS368" s="27"/>
      <c r="AAT368" s="27"/>
      <c r="AAU368" s="27"/>
      <c r="AAV368" s="27"/>
      <c r="AAW368" s="27"/>
      <c r="AAX368" s="27"/>
      <c r="AAY368" s="27"/>
      <c r="AAZ368" s="27"/>
      <c r="ABA368" s="27"/>
      <c r="ABB368" s="27"/>
      <c r="ABC368" s="27"/>
      <c r="ABD368" s="27"/>
      <c r="ABE368" s="27"/>
      <c r="ABF368" s="27"/>
      <c r="ABG368" s="27"/>
      <c r="ABH368" s="27"/>
      <c r="ABI368" s="27"/>
      <c r="ABJ368" s="27"/>
      <c r="ABK368" s="27"/>
      <c r="ABL368" s="27"/>
      <c r="ABM368" s="27"/>
      <c r="ABN368" s="27"/>
      <c r="ABO368" s="27"/>
      <c r="ABP368" s="27"/>
      <c r="ABQ368" s="27"/>
      <c r="ABR368" s="27"/>
      <c r="ABS368" s="27"/>
      <c r="ABT368" s="27"/>
      <c r="ABU368" s="27"/>
      <c r="ABV368" s="27"/>
      <c r="ABW368" s="27"/>
      <c r="ABX368" s="27"/>
      <c r="ABY368" s="27"/>
      <c r="ABZ368" s="27"/>
      <c r="ACA368" s="27"/>
      <c r="ACB368" s="27"/>
      <c r="ACC368" s="27"/>
      <c r="ACD368" s="27"/>
      <c r="ACE368" s="27"/>
      <c r="ACF368" s="27"/>
      <c r="ACG368" s="27"/>
      <c r="ACH368" s="27"/>
      <c r="ACI368" s="27"/>
      <c r="ACJ368" s="27"/>
      <c r="ACK368" s="27"/>
      <c r="ACL368" s="27"/>
      <c r="ACM368" s="27"/>
      <c r="ACN368" s="27"/>
      <c r="ACO368" s="27"/>
      <c r="ACP368" s="27"/>
      <c r="ACQ368" s="27"/>
      <c r="ACR368" s="27"/>
      <c r="ACS368" s="27"/>
      <c r="ACT368" s="27"/>
      <c r="ACU368" s="27"/>
      <c r="ACV368" s="27"/>
      <c r="ACW368" s="27"/>
      <c r="ACX368" s="27"/>
      <c r="ACY368" s="27"/>
      <c r="ACZ368" s="27"/>
      <c r="ADA368" s="27"/>
      <c r="ADB368" s="27"/>
      <c r="ADC368" s="27"/>
      <c r="ADD368" s="27"/>
      <c r="ADE368" s="27"/>
      <c r="ADF368" s="27"/>
      <c r="ADG368" s="27"/>
      <c r="ADH368" s="27"/>
      <c r="ADI368" s="27"/>
      <c r="ADJ368" s="27"/>
      <c r="ADK368" s="27"/>
      <c r="ADL368" s="27"/>
      <c r="ADM368" s="27"/>
      <c r="ADN368" s="27"/>
      <c r="ADO368" s="27"/>
      <c r="ADP368" s="27"/>
      <c r="ADQ368" s="27"/>
      <c r="ADR368" s="27"/>
      <c r="ADS368" s="27"/>
      <c r="ADT368" s="27"/>
      <c r="ADU368" s="27"/>
      <c r="ADV368" s="27"/>
      <c r="ADW368" s="27"/>
      <c r="ADX368" s="27"/>
      <c r="ADY368" s="27"/>
      <c r="ADZ368" s="27"/>
      <c r="AEA368" s="27"/>
      <c r="AEB368" s="27"/>
      <c r="AEC368" s="27"/>
      <c r="AED368" s="27"/>
      <c r="AEE368" s="27"/>
      <c r="AEF368" s="27"/>
      <c r="AEG368" s="27"/>
      <c r="AEH368" s="27"/>
      <c r="AEI368" s="27"/>
      <c r="AEJ368" s="27"/>
      <c r="AEK368" s="27"/>
      <c r="AEL368" s="27"/>
      <c r="AEM368" s="27"/>
      <c r="AEN368" s="27"/>
      <c r="AEO368" s="27"/>
      <c r="AEP368" s="27"/>
      <c r="AEQ368" s="27"/>
      <c r="AER368" s="27"/>
      <c r="AES368" s="27"/>
      <c r="AET368" s="27"/>
      <c r="AEU368" s="27"/>
      <c r="AEV368" s="27"/>
      <c r="AEW368" s="27"/>
      <c r="AEX368" s="27"/>
      <c r="AEY368" s="27"/>
      <c r="AEZ368" s="27"/>
      <c r="AFA368" s="27"/>
      <c r="AFB368" s="27"/>
      <c r="AFC368" s="27"/>
      <c r="AFD368" s="27"/>
      <c r="AFE368" s="27"/>
      <c r="AFF368" s="27"/>
      <c r="AFG368" s="27"/>
      <c r="AFH368" s="27"/>
      <c r="AFI368" s="27"/>
      <c r="AFJ368" s="27"/>
      <c r="AFK368" s="27"/>
      <c r="AFL368" s="27"/>
      <c r="AFM368" s="27"/>
      <c r="AFN368" s="27"/>
      <c r="AFO368" s="27"/>
      <c r="AFP368" s="27"/>
      <c r="AFQ368" s="27"/>
      <c r="AFR368" s="27"/>
      <c r="AFS368" s="27"/>
      <c r="AFT368" s="27"/>
      <c r="AFU368" s="27"/>
      <c r="AFV368" s="27"/>
      <c r="AFW368" s="27"/>
      <c r="AFX368" s="27"/>
      <c r="AFY368" s="27"/>
      <c r="AFZ368" s="27"/>
      <c r="AGA368" s="27"/>
      <c r="AGB368" s="27"/>
      <c r="AGC368" s="27"/>
      <c r="AGD368" s="27"/>
      <c r="AGE368" s="27"/>
      <c r="AGF368" s="27"/>
      <c r="AGG368" s="27"/>
      <c r="AGH368" s="27"/>
      <c r="AGI368" s="27"/>
      <c r="AGJ368" s="27"/>
      <c r="AGK368" s="27"/>
      <c r="AGL368" s="27"/>
      <c r="AGM368" s="27"/>
      <c r="AGN368" s="27"/>
      <c r="AGO368" s="27"/>
      <c r="AGP368" s="27"/>
      <c r="AGQ368" s="27"/>
      <c r="AGR368" s="27"/>
      <c r="AGS368" s="27"/>
      <c r="AGT368" s="27"/>
      <c r="AGU368" s="27"/>
      <c r="AGV368" s="27"/>
      <c r="AGW368" s="27"/>
      <c r="AGX368" s="27"/>
      <c r="AGY368" s="27"/>
      <c r="AGZ368" s="27"/>
      <c r="AHA368" s="27"/>
      <c r="AHB368" s="27"/>
      <c r="AHC368" s="27"/>
      <c r="AHD368" s="27"/>
      <c r="AHE368" s="27"/>
      <c r="AHF368" s="27"/>
      <c r="AHG368" s="27"/>
      <c r="AHH368" s="27"/>
      <c r="AHI368" s="27"/>
      <c r="AHJ368" s="27"/>
      <c r="AHK368" s="27"/>
      <c r="AHL368" s="27"/>
      <c r="AHM368" s="27"/>
      <c r="AHN368" s="27"/>
      <c r="AHO368" s="27"/>
      <c r="AHP368" s="27"/>
      <c r="AHQ368" s="27"/>
      <c r="AHR368" s="27"/>
      <c r="AHS368" s="27"/>
      <c r="AHT368" s="27"/>
      <c r="AHU368" s="27"/>
      <c r="AHV368" s="27"/>
      <c r="AHW368" s="27"/>
      <c r="AHX368" s="27"/>
      <c r="AHY368" s="27"/>
      <c r="AHZ368" s="27"/>
      <c r="AIA368" s="27"/>
      <c r="AIB368" s="27"/>
      <c r="AIC368" s="27"/>
      <c r="AID368" s="27"/>
      <c r="AIE368" s="27"/>
      <c r="AIF368" s="27"/>
      <c r="AIG368" s="27"/>
      <c r="AIH368" s="27"/>
      <c r="AII368" s="27"/>
      <c r="AIJ368" s="27"/>
      <c r="AIK368" s="27"/>
      <c r="AIL368" s="27"/>
      <c r="AIM368" s="27"/>
      <c r="AIN368" s="27"/>
      <c r="AIO368" s="27"/>
      <c r="AIP368" s="27"/>
      <c r="AIQ368" s="27"/>
      <c r="AIR368" s="27"/>
      <c r="AIS368" s="27"/>
      <c r="AIT368" s="27"/>
      <c r="AIU368" s="27"/>
      <c r="AIV368" s="27"/>
      <c r="AIW368" s="27"/>
      <c r="AIX368" s="27"/>
      <c r="AIY368" s="27"/>
      <c r="AIZ368" s="27"/>
      <c r="AJA368" s="27"/>
      <c r="AJB368" s="27"/>
      <c r="AJC368" s="27"/>
      <c r="AJD368" s="27"/>
      <c r="AJE368" s="27"/>
      <c r="AJF368" s="27"/>
      <c r="AJG368" s="27"/>
      <c r="AJH368" s="27"/>
      <c r="AJI368" s="27"/>
      <c r="AJJ368" s="27"/>
      <c r="AJK368" s="27"/>
      <c r="AJL368" s="27"/>
      <c r="AJM368" s="27"/>
      <c r="AJN368" s="27"/>
      <c r="AJO368" s="27"/>
      <c r="AJP368" s="27"/>
      <c r="AJQ368" s="27"/>
      <c r="AJR368" s="27"/>
      <c r="AJS368" s="27"/>
      <c r="AJT368" s="27"/>
      <c r="AJU368" s="27"/>
      <c r="AJV368" s="27"/>
      <c r="AJW368" s="27"/>
      <c r="AJX368" s="27"/>
      <c r="AJY368" s="27"/>
      <c r="AJZ368" s="27"/>
      <c r="AKA368" s="27"/>
      <c r="AKB368" s="27"/>
      <c r="AKC368" s="27"/>
      <c r="AKD368" s="27"/>
      <c r="AKE368" s="27"/>
      <c r="AKF368" s="27"/>
      <c r="AKG368" s="27"/>
      <c r="AKH368" s="27"/>
      <c r="AKI368" s="27"/>
      <c r="AKJ368" s="27"/>
      <c r="AKK368" s="27"/>
      <c r="AKL368" s="27"/>
      <c r="AKM368" s="27"/>
      <c r="AKN368" s="27"/>
      <c r="AKO368" s="27"/>
      <c r="AKP368" s="27"/>
      <c r="AKQ368" s="27"/>
      <c r="AKR368" s="27"/>
      <c r="AKS368" s="27"/>
      <c r="AKT368" s="27"/>
      <c r="AKU368" s="27"/>
      <c r="AKV368" s="27"/>
      <c r="AKW368" s="27"/>
      <c r="AKX368" s="27"/>
      <c r="AKY368" s="27"/>
      <c r="AKZ368" s="27"/>
      <c r="ALA368" s="27"/>
      <c r="ALB368" s="27"/>
      <c r="ALC368" s="27"/>
      <c r="ALD368" s="27"/>
      <c r="ALE368" s="27"/>
      <c r="ALF368" s="27"/>
      <c r="ALG368" s="27"/>
      <c r="ALH368" s="27"/>
      <c r="ALI368" s="27"/>
      <c r="ALJ368" s="27"/>
      <c r="ALK368" s="27"/>
      <c r="ALL368" s="27"/>
      <c r="ALM368" s="27"/>
      <c r="ALN368" s="27"/>
      <c r="ALO368" s="27"/>
      <c r="ALP368" s="27"/>
      <c r="ALQ368" s="27"/>
      <c r="ALR368" s="27"/>
      <c r="ALS368" s="27"/>
      <c r="ALT368" s="27"/>
      <c r="ALU368" s="27"/>
      <c r="ALV368" s="27"/>
      <c r="ALW368" s="27"/>
      <c r="ALX368" s="27"/>
      <c r="ALY368" s="27"/>
      <c r="ALZ368" s="27"/>
      <c r="AMA368" s="27"/>
      <c r="AMB368" s="27"/>
      <c r="AMC368" s="27"/>
      <c r="AMD368" s="27"/>
      <c r="AME368" s="27"/>
      <c r="AMF368" s="27"/>
      <c r="AMG368" s="27"/>
      <c r="AMH368" s="27"/>
    </row>
    <row r="369" spans="1:1022" s="28" customFormat="1" x14ac:dyDescent="0.2">
      <c r="A369" s="108"/>
      <c r="B369" s="57">
        <v>77068</v>
      </c>
      <c r="C369" s="23" t="s">
        <v>349</v>
      </c>
      <c r="D369" s="24" t="s">
        <v>13</v>
      </c>
      <c r="E369" s="25">
        <v>53</v>
      </c>
      <c r="F369" s="42">
        <v>2.8</v>
      </c>
      <c r="G369" s="42">
        <f t="shared" si="10"/>
        <v>3.45</v>
      </c>
      <c r="H369" s="42">
        <f t="shared" si="11"/>
        <v>182.85</v>
      </c>
      <c r="I369" s="26">
        <v>2.9921250000000001</v>
      </c>
      <c r="J369" s="27"/>
      <c r="K369" s="43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  <c r="QN369" s="27"/>
      <c r="QO369" s="27"/>
      <c r="QP369" s="27"/>
      <c r="QQ369" s="27"/>
      <c r="QR369" s="27"/>
      <c r="QS369" s="27"/>
      <c r="QT369" s="27"/>
      <c r="QU369" s="27"/>
      <c r="QV369" s="27"/>
      <c r="QW369" s="27"/>
      <c r="QX369" s="27"/>
      <c r="QY369" s="27"/>
      <c r="QZ369" s="27"/>
      <c r="RA369" s="27"/>
      <c r="RB369" s="27"/>
      <c r="RC369" s="27"/>
      <c r="RD369" s="27"/>
      <c r="RE369" s="27"/>
      <c r="RF369" s="27"/>
      <c r="RG369" s="27"/>
      <c r="RH369" s="27"/>
      <c r="RI369" s="27"/>
      <c r="RJ369" s="27"/>
      <c r="RK369" s="27"/>
      <c r="RL369" s="27"/>
      <c r="RM369" s="27"/>
      <c r="RN369" s="27"/>
      <c r="RO369" s="27"/>
      <c r="RP369" s="27"/>
      <c r="RQ369" s="27"/>
      <c r="RR369" s="27"/>
      <c r="RS369" s="27"/>
      <c r="RT369" s="27"/>
      <c r="RU369" s="27"/>
      <c r="RV369" s="27"/>
      <c r="RW369" s="27"/>
      <c r="RX369" s="27"/>
      <c r="RY369" s="27"/>
      <c r="RZ369" s="27"/>
      <c r="SA369" s="27"/>
      <c r="SB369" s="27"/>
      <c r="SC369" s="27"/>
      <c r="SD369" s="27"/>
      <c r="SE369" s="27"/>
      <c r="SF369" s="27"/>
      <c r="SG369" s="27"/>
      <c r="SH369" s="27"/>
      <c r="SI369" s="27"/>
      <c r="SJ369" s="27"/>
      <c r="SK369" s="27"/>
      <c r="SL369" s="27"/>
      <c r="SM369" s="27"/>
      <c r="SN369" s="27"/>
      <c r="SO369" s="27"/>
      <c r="SP369" s="27"/>
      <c r="SQ369" s="27"/>
      <c r="SR369" s="27"/>
      <c r="SS369" s="27"/>
      <c r="ST369" s="27"/>
      <c r="SU369" s="27"/>
      <c r="SV369" s="27"/>
      <c r="SW369" s="27"/>
      <c r="SX369" s="27"/>
      <c r="SY369" s="27"/>
      <c r="SZ369" s="27"/>
      <c r="TA369" s="27"/>
      <c r="TB369" s="27"/>
      <c r="TC369" s="27"/>
      <c r="TD369" s="27"/>
      <c r="TE369" s="27"/>
      <c r="TF369" s="27"/>
      <c r="TG369" s="27"/>
      <c r="TH369" s="27"/>
      <c r="TI369" s="27"/>
      <c r="TJ369" s="27"/>
      <c r="TK369" s="27"/>
      <c r="TL369" s="27"/>
      <c r="TM369" s="27"/>
      <c r="TN369" s="27"/>
      <c r="TO369" s="27"/>
      <c r="TP369" s="27"/>
      <c r="TQ369" s="27"/>
      <c r="TR369" s="27"/>
      <c r="TS369" s="27"/>
      <c r="TT369" s="27"/>
      <c r="TU369" s="27"/>
      <c r="TV369" s="27"/>
      <c r="TW369" s="27"/>
      <c r="TX369" s="27"/>
      <c r="TY369" s="27"/>
      <c r="TZ369" s="27"/>
      <c r="UA369" s="27"/>
      <c r="UB369" s="27"/>
      <c r="UC369" s="27"/>
      <c r="UD369" s="27"/>
      <c r="UE369" s="27"/>
      <c r="UF369" s="27"/>
      <c r="UG369" s="27"/>
      <c r="UH369" s="27"/>
      <c r="UI369" s="27"/>
      <c r="UJ369" s="27"/>
      <c r="UK369" s="27"/>
      <c r="UL369" s="27"/>
      <c r="UM369" s="27"/>
      <c r="UN369" s="27"/>
      <c r="UO369" s="27"/>
      <c r="UP369" s="27"/>
      <c r="UQ369" s="27"/>
      <c r="UR369" s="27"/>
      <c r="US369" s="27"/>
      <c r="UT369" s="27"/>
      <c r="UU369" s="27"/>
      <c r="UV369" s="27"/>
      <c r="UW369" s="27"/>
      <c r="UX369" s="27"/>
      <c r="UY369" s="27"/>
      <c r="UZ369" s="27"/>
      <c r="VA369" s="27"/>
      <c r="VB369" s="27"/>
      <c r="VC369" s="27"/>
      <c r="VD369" s="27"/>
      <c r="VE369" s="27"/>
      <c r="VF369" s="27"/>
      <c r="VG369" s="27"/>
      <c r="VH369" s="27"/>
      <c r="VI369" s="27"/>
      <c r="VJ369" s="27"/>
      <c r="VK369" s="27"/>
      <c r="VL369" s="27"/>
      <c r="VM369" s="27"/>
      <c r="VN369" s="27"/>
      <c r="VO369" s="27"/>
      <c r="VP369" s="27"/>
      <c r="VQ369" s="27"/>
      <c r="VR369" s="27"/>
      <c r="VS369" s="27"/>
      <c r="VT369" s="27"/>
      <c r="VU369" s="27"/>
      <c r="VV369" s="27"/>
      <c r="VW369" s="27"/>
      <c r="VX369" s="27"/>
      <c r="VY369" s="27"/>
      <c r="VZ369" s="27"/>
      <c r="WA369" s="27"/>
      <c r="WB369" s="27"/>
      <c r="WC369" s="27"/>
      <c r="WD369" s="27"/>
      <c r="WE369" s="27"/>
      <c r="WF369" s="27"/>
      <c r="WG369" s="27"/>
      <c r="WH369" s="27"/>
      <c r="WI369" s="27"/>
      <c r="WJ369" s="27"/>
      <c r="WK369" s="27"/>
      <c r="WL369" s="27"/>
      <c r="WM369" s="27"/>
      <c r="WN369" s="27"/>
      <c r="WO369" s="27"/>
      <c r="WP369" s="27"/>
      <c r="WQ369" s="27"/>
      <c r="WR369" s="27"/>
      <c r="WS369" s="27"/>
      <c r="WT369" s="27"/>
      <c r="WU369" s="27"/>
      <c r="WV369" s="27"/>
      <c r="WW369" s="27"/>
      <c r="WX369" s="27"/>
      <c r="WY369" s="27"/>
      <c r="WZ369" s="27"/>
      <c r="XA369" s="27"/>
      <c r="XB369" s="27"/>
      <c r="XC369" s="27"/>
      <c r="XD369" s="27"/>
      <c r="XE369" s="27"/>
      <c r="XF369" s="27"/>
      <c r="XG369" s="27"/>
      <c r="XH369" s="27"/>
      <c r="XI369" s="27"/>
      <c r="XJ369" s="27"/>
      <c r="XK369" s="27"/>
      <c r="XL369" s="27"/>
      <c r="XM369" s="27"/>
      <c r="XN369" s="27"/>
      <c r="XO369" s="27"/>
      <c r="XP369" s="27"/>
      <c r="XQ369" s="27"/>
      <c r="XR369" s="27"/>
      <c r="XS369" s="27"/>
      <c r="XT369" s="27"/>
      <c r="XU369" s="27"/>
      <c r="XV369" s="27"/>
      <c r="XW369" s="27"/>
      <c r="XX369" s="27"/>
      <c r="XY369" s="27"/>
      <c r="XZ369" s="27"/>
      <c r="YA369" s="27"/>
      <c r="YB369" s="27"/>
      <c r="YC369" s="27"/>
      <c r="YD369" s="27"/>
      <c r="YE369" s="27"/>
      <c r="YF369" s="27"/>
      <c r="YG369" s="27"/>
      <c r="YH369" s="27"/>
      <c r="YI369" s="27"/>
      <c r="YJ369" s="27"/>
      <c r="YK369" s="27"/>
      <c r="YL369" s="27"/>
      <c r="YM369" s="27"/>
      <c r="YN369" s="27"/>
      <c r="YO369" s="27"/>
      <c r="YP369" s="27"/>
      <c r="YQ369" s="27"/>
      <c r="YR369" s="27"/>
      <c r="YS369" s="27"/>
      <c r="YT369" s="27"/>
      <c r="YU369" s="27"/>
      <c r="YV369" s="27"/>
      <c r="YW369" s="27"/>
      <c r="YX369" s="27"/>
      <c r="YY369" s="27"/>
      <c r="YZ369" s="27"/>
      <c r="ZA369" s="27"/>
      <c r="ZB369" s="27"/>
      <c r="ZC369" s="27"/>
      <c r="ZD369" s="27"/>
      <c r="ZE369" s="27"/>
      <c r="ZF369" s="27"/>
      <c r="ZG369" s="27"/>
      <c r="ZH369" s="27"/>
      <c r="ZI369" s="27"/>
      <c r="ZJ369" s="27"/>
      <c r="ZK369" s="27"/>
      <c r="ZL369" s="27"/>
      <c r="ZM369" s="27"/>
      <c r="ZN369" s="27"/>
      <c r="ZO369" s="27"/>
      <c r="ZP369" s="27"/>
      <c r="ZQ369" s="27"/>
      <c r="ZR369" s="27"/>
      <c r="ZS369" s="27"/>
      <c r="ZT369" s="27"/>
      <c r="ZU369" s="27"/>
      <c r="ZV369" s="27"/>
      <c r="ZW369" s="27"/>
      <c r="ZX369" s="27"/>
      <c r="ZY369" s="27"/>
      <c r="ZZ369" s="27"/>
      <c r="AAA369" s="27"/>
      <c r="AAB369" s="27"/>
      <c r="AAC369" s="27"/>
      <c r="AAD369" s="27"/>
      <c r="AAE369" s="27"/>
      <c r="AAF369" s="27"/>
      <c r="AAG369" s="27"/>
      <c r="AAH369" s="27"/>
      <c r="AAI369" s="27"/>
      <c r="AAJ369" s="27"/>
      <c r="AAK369" s="27"/>
      <c r="AAL369" s="27"/>
      <c r="AAM369" s="27"/>
      <c r="AAN369" s="27"/>
      <c r="AAO369" s="27"/>
      <c r="AAP369" s="27"/>
      <c r="AAQ369" s="27"/>
      <c r="AAR369" s="27"/>
      <c r="AAS369" s="27"/>
      <c r="AAT369" s="27"/>
      <c r="AAU369" s="27"/>
      <c r="AAV369" s="27"/>
      <c r="AAW369" s="27"/>
      <c r="AAX369" s="27"/>
      <c r="AAY369" s="27"/>
      <c r="AAZ369" s="27"/>
      <c r="ABA369" s="27"/>
      <c r="ABB369" s="27"/>
      <c r="ABC369" s="27"/>
      <c r="ABD369" s="27"/>
      <c r="ABE369" s="27"/>
      <c r="ABF369" s="27"/>
      <c r="ABG369" s="27"/>
      <c r="ABH369" s="27"/>
      <c r="ABI369" s="27"/>
      <c r="ABJ369" s="27"/>
      <c r="ABK369" s="27"/>
      <c r="ABL369" s="27"/>
      <c r="ABM369" s="27"/>
      <c r="ABN369" s="27"/>
      <c r="ABO369" s="27"/>
      <c r="ABP369" s="27"/>
      <c r="ABQ369" s="27"/>
      <c r="ABR369" s="27"/>
      <c r="ABS369" s="27"/>
      <c r="ABT369" s="27"/>
      <c r="ABU369" s="27"/>
      <c r="ABV369" s="27"/>
      <c r="ABW369" s="27"/>
      <c r="ABX369" s="27"/>
      <c r="ABY369" s="27"/>
      <c r="ABZ369" s="27"/>
      <c r="ACA369" s="27"/>
      <c r="ACB369" s="27"/>
      <c r="ACC369" s="27"/>
      <c r="ACD369" s="27"/>
      <c r="ACE369" s="27"/>
      <c r="ACF369" s="27"/>
      <c r="ACG369" s="27"/>
      <c r="ACH369" s="27"/>
      <c r="ACI369" s="27"/>
      <c r="ACJ369" s="27"/>
      <c r="ACK369" s="27"/>
      <c r="ACL369" s="27"/>
      <c r="ACM369" s="27"/>
      <c r="ACN369" s="27"/>
      <c r="ACO369" s="27"/>
      <c r="ACP369" s="27"/>
      <c r="ACQ369" s="27"/>
      <c r="ACR369" s="27"/>
      <c r="ACS369" s="27"/>
      <c r="ACT369" s="27"/>
      <c r="ACU369" s="27"/>
      <c r="ACV369" s="27"/>
      <c r="ACW369" s="27"/>
      <c r="ACX369" s="27"/>
      <c r="ACY369" s="27"/>
      <c r="ACZ369" s="27"/>
      <c r="ADA369" s="27"/>
      <c r="ADB369" s="27"/>
      <c r="ADC369" s="27"/>
      <c r="ADD369" s="27"/>
      <c r="ADE369" s="27"/>
      <c r="ADF369" s="27"/>
      <c r="ADG369" s="27"/>
      <c r="ADH369" s="27"/>
      <c r="ADI369" s="27"/>
      <c r="ADJ369" s="27"/>
      <c r="ADK369" s="27"/>
      <c r="ADL369" s="27"/>
      <c r="ADM369" s="27"/>
      <c r="ADN369" s="27"/>
      <c r="ADO369" s="27"/>
      <c r="ADP369" s="27"/>
      <c r="ADQ369" s="27"/>
      <c r="ADR369" s="27"/>
      <c r="ADS369" s="27"/>
      <c r="ADT369" s="27"/>
      <c r="ADU369" s="27"/>
      <c r="ADV369" s="27"/>
      <c r="ADW369" s="27"/>
      <c r="ADX369" s="27"/>
      <c r="ADY369" s="27"/>
      <c r="ADZ369" s="27"/>
      <c r="AEA369" s="27"/>
      <c r="AEB369" s="27"/>
      <c r="AEC369" s="27"/>
      <c r="AED369" s="27"/>
      <c r="AEE369" s="27"/>
      <c r="AEF369" s="27"/>
      <c r="AEG369" s="27"/>
      <c r="AEH369" s="27"/>
      <c r="AEI369" s="27"/>
      <c r="AEJ369" s="27"/>
      <c r="AEK369" s="27"/>
      <c r="AEL369" s="27"/>
      <c r="AEM369" s="27"/>
      <c r="AEN369" s="27"/>
      <c r="AEO369" s="27"/>
      <c r="AEP369" s="27"/>
      <c r="AEQ369" s="27"/>
      <c r="AER369" s="27"/>
      <c r="AES369" s="27"/>
      <c r="AET369" s="27"/>
      <c r="AEU369" s="27"/>
      <c r="AEV369" s="27"/>
      <c r="AEW369" s="27"/>
      <c r="AEX369" s="27"/>
      <c r="AEY369" s="27"/>
      <c r="AEZ369" s="27"/>
      <c r="AFA369" s="27"/>
      <c r="AFB369" s="27"/>
      <c r="AFC369" s="27"/>
      <c r="AFD369" s="27"/>
      <c r="AFE369" s="27"/>
      <c r="AFF369" s="27"/>
      <c r="AFG369" s="27"/>
      <c r="AFH369" s="27"/>
      <c r="AFI369" s="27"/>
      <c r="AFJ369" s="27"/>
      <c r="AFK369" s="27"/>
      <c r="AFL369" s="27"/>
      <c r="AFM369" s="27"/>
      <c r="AFN369" s="27"/>
      <c r="AFO369" s="27"/>
      <c r="AFP369" s="27"/>
      <c r="AFQ369" s="27"/>
      <c r="AFR369" s="27"/>
      <c r="AFS369" s="27"/>
      <c r="AFT369" s="27"/>
      <c r="AFU369" s="27"/>
      <c r="AFV369" s="27"/>
      <c r="AFW369" s="27"/>
      <c r="AFX369" s="27"/>
      <c r="AFY369" s="27"/>
      <c r="AFZ369" s="27"/>
      <c r="AGA369" s="27"/>
      <c r="AGB369" s="27"/>
      <c r="AGC369" s="27"/>
      <c r="AGD369" s="27"/>
      <c r="AGE369" s="27"/>
      <c r="AGF369" s="27"/>
      <c r="AGG369" s="27"/>
      <c r="AGH369" s="27"/>
      <c r="AGI369" s="27"/>
      <c r="AGJ369" s="27"/>
      <c r="AGK369" s="27"/>
      <c r="AGL369" s="27"/>
      <c r="AGM369" s="27"/>
      <c r="AGN369" s="27"/>
      <c r="AGO369" s="27"/>
      <c r="AGP369" s="27"/>
      <c r="AGQ369" s="27"/>
      <c r="AGR369" s="27"/>
      <c r="AGS369" s="27"/>
      <c r="AGT369" s="27"/>
      <c r="AGU369" s="27"/>
      <c r="AGV369" s="27"/>
      <c r="AGW369" s="27"/>
      <c r="AGX369" s="27"/>
      <c r="AGY369" s="27"/>
      <c r="AGZ369" s="27"/>
      <c r="AHA369" s="27"/>
      <c r="AHB369" s="27"/>
      <c r="AHC369" s="27"/>
      <c r="AHD369" s="27"/>
      <c r="AHE369" s="27"/>
      <c r="AHF369" s="27"/>
      <c r="AHG369" s="27"/>
      <c r="AHH369" s="27"/>
      <c r="AHI369" s="27"/>
      <c r="AHJ369" s="27"/>
      <c r="AHK369" s="27"/>
      <c r="AHL369" s="27"/>
      <c r="AHM369" s="27"/>
      <c r="AHN369" s="27"/>
      <c r="AHO369" s="27"/>
      <c r="AHP369" s="27"/>
      <c r="AHQ369" s="27"/>
      <c r="AHR369" s="27"/>
      <c r="AHS369" s="27"/>
      <c r="AHT369" s="27"/>
      <c r="AHU369" s="27"/>
      <c r="AHV369" s="27"/>
      <c r="AHW369" s="27"/>
      <c r="AHX369" s="27"/>
      <c r="AHY369" s="27"/>
      <c r="AHZ369" s="27"/>
      <c r="AIA369" s="27"/>
      <c r="AIB369" s="27"/>
      <c r="AIC369" s="27"/>
      <c r="AID369" s="27"/>
      <c r="AIE369" s="27"/>
      <c r="AIF369" s="27"/>
      <c r="AIG369" s="27"/>
      <c r="AIH369" s="27"/>
      <c r="AII369" s="27"/>
      <c r="AIJ369" s="27"/>
      <c r="AIK369" s="27"/>
      <c r="AIL369" s="27"/>
      <c r="AIM369" s="27"/>
      <c r="AIN369" s="27"/>
      <c r="AIO369" s="27"/>
      <c r="AIP369" s="27"/>
      <c r="AIQ369" s="27"/>
      <c r="AIR369" s="27"/>
      <c r="AIS369" s="27"/>
      <c r="AIT369" s="27"/>
      <c r="AIU369" s="27"/>
      <c r="AIV369" s="27"/>
      <c r="AIW369" s="27"/>
      <c r="AIX369" s="27"/>
      <c r="AIY369" s="27"/>
      <c r="AIZ369" s="27"/>
      <c r="AJA369" s="27"/>
      <c r="AJB369" s="27"/>
      <c r="AJC369" s="27"/>
      <c r="AJD369" s="27"/>
      <c r="AJE369" s="27"/>
      <c r="AJF369" s="27"/>
      <c r="AJG369" s="27"/>
      <c r="AJH369" s="27"/>
      <c r="AJI369" s="27"/>
      <c r="AJJ369" s="27"/>
      <c r="AJK369" s="27"/>
      <c r="AJL369" s="27"/>
      <c r="AJM369" s="27"/>
      <c r="AJN369" s="27"/>
      <c r="AJO369" s="27"/>
      <c r="AJP369" s="27"/>
      <c r="AJQ369" s="27"/>
      <c r="AJR369" s="27"/>
      <c r="AJS369" s="27"/>
      <c r="AJT369" s="27"/>
      <c r="AJU369" s="27"/>
      <c r="AJV369" s="27"/>
      <c r="AJW369" s="27"/>
      <c r="AJX369" s="27"/>
      <c r="AJY369" s="27"/>
      <c r="AJZ369" s="27"/>
      <c r="AKA369" s="27"/>
      <c r="AKB369" s="27"/>
      <c r="AKC369" s="27"/>
      <c r="AKD369" s="27"/>
      <c r="AKE369" s="27"/>
      <c r="AKF369" s="27"/>
      <c r="AKG369" s="27"/>
      <c r="AKH369" s="27"/>
      <c r="AKI369" s="27"/>
      <c r="AKJ369" s="27"/>
      <c r="AKK369" s="27"/>
      <c r="AKL369" s="27"/>
      <c r="AKM369" s="27"/>
      <c r="AKN369" s="27"/>
      <c r="AKO369" s="27"/>
      <c r="AKP369" s="27"/>
      <c r="AKQ369" s="27"/>
      <c r="AKR369" s="27"/>
      <c r="AKS369" s="27"/>
      <c r="AKT369" s="27"/>
      <c r="AKU369" s="27"/>
      <c r="AKV369" s="27"/>
      <c r="AKW369" s="27"/>
      <c r="AKX369" s="27"/>
      <c r="AKY369" s="27"/>
      <c r="AKZ369" s="27"/>
      <c r="ALA369" s="27"/>
      <c r="ALB369" s="27"/>
      <c r="ALC369" s="27"/>
      <c r="ALD369" s="27"/>
      <c r="ALE369" s="27"/>
      <c r="ALF369" s="27"/>
      <c r="ALG369" s="27"/>
      <c r="ALH369" s="27"/>
      <c r="ALI369" s="27"/>
      <c r="ALJ369" s="27"/>
      <c r="ALK369" s="27"/>
      <c r="ALL369" s="27"/>
      <c r="ALM369" s="27"/>
      <c r="ALN369" s="27"/>
      <c r="ALO369" s="27"/>
      <c r="ALP369" s="27"/>
      <c r="ALQ369" s="27"/>
      <c r="ALR369" s="27"/>
      <c r="ALS369" s="27"/>
      <c r="ALT369" s="27"/>
      <c r="ALU369" s="27"/>
      <c r="ALV369" s="27"/>
      <c r="ALW369" s="27"/>
      <c r="ALX369" s="27"/>
      <c r="ALY369" s="27"/>
      <c r="ALZ369" s="27"/>
      <c r="AMA369" s="27"/>
      <c r="AMB369" s="27"/>
      <c r="AMC369" s="27"/>
      <c r="AMD369" s="27"/>
      <c r="AME369" s="27"/>
      <c r="AMF369" s="27"/>
      <c r="AMG369" s="27"/>
      <c r="AMH369" s="27"/>
    </row>
    <row r="370" spans="1:1022" s="28" customFormat="1" x14ac:dyDescent="0.2">
      <c r="A370" s="108"/>
      <c r="B370" s="57">
        <v>77070</v>
      </c>
      <c r="C370" s="23" t="s">
        <v>350</v>
      </c>
      <c r="D370" s="24" t="s">
        <v>13</v>
      </c>
      <c r="E370" s="25">
        <v>53</v>
      </c>
      <c r="F370" s="42">
        <v>3.81</v>
      </c>
      <c r="G370" s="42">
        <f t="shared" si="10"/>
        <v>4.7</v>
      </c>
      <c r="H370" s="42">
        <f t="shared" si="11"/>
        <v>249.1</v>
      </c>
      <c r="I370" s="26">
        <v>4.0778749999999997</v>
      </c>
      <c r="J370" s="27"/>
      <c r="K370" s="43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  <c r="QN370" s="27"/>
      <c r="QO370" s="27"/>
      <c r="QP370" s="27"/>
      <c r="QQ370" s="27"/>
      <c r="QR370" s="27"/>
      <c r="QS370" s="27"/>
      <c r="QT370" s="27"/>
      <c r="QU370" s="27"/>
      <c r="QV370" s="27"/>
      <c r="QW370" s="27"/>
      <c r="QX370" s="27"/>
      <c r="QY370" s="27"/>
      <c r="QZ370" s="27"/>
      <c r="RA370" s="27"/>
      <c r="RB370" s="27"/>
      <c r="RC370" s="27"/>
      <c r="RD370" s="27"/>
      <c r="RE370" s="27"/>
      <c r="RF370" s="27"/>
      <c r="RG370" s="27"/>
      <c r="RH370" s="27"/>
      <c r="RI370" s="27"/>
      <c r="RJ370" s="27"/>
      <c r="RK370" s="27"/>
      <c r="RL370" s="27"/>
      <c r="RM370" s="27"/>
      <c r="RN370" s="27"/>
      <c r="RO370" s="27"/>
      <c r="RP370" s="27"/>
      <c r="RQ370" s="27"/>
      <c r="RR370" s="27"/>
      <c r="RS370" s="27"/>
      <c r="RT370" s="27"/>
      <c r="RU370" s="27"/>
      <c r="RV370" s="27"/>
      <c r="RW370" s="27"/>
      <c r="RX370" s="27"/>
      <c r="RY370" s="27"/>
      <c r="RZ370" s="27"/>
      <c r="SA370" s="27"/>
      <c r="SB370" s="27"/>
      <c r="SC370" s="27"/>
      <c r="SD370" s="27"/>
      <c r="SE370" s="27"/>
      <c r="SF370" s="27"/>
      <c r="SG370" s="27"/>
      <c r="SH370" s="27"/>
      <c r="SI370" s="27"/>
      <c r="SJ370" s="27"/>
      <c r="SK370" s="27"/>
      <c r="SL370" s="27"/>
      <c r="SM370" s="27"/>
      <c r="SN370" s="27"/>
      <c r="SO370" s="27"/>
      <c r="SP370" s="27"/>
      <c r="SQ370" s="27"/>
      <c r="SR370" s="27"/>
      <c r="SS370" s="27"/>
      <c r="ST370" s="27"/>
      <c r="SU370" s="27"/>
      <c r="SV370" s="27"/>
      <c r="SW370" s="27"/>
      <c r="SX370" s="27"/>
      <c r="SY370" s="27"/>
      <c r="SZ370" s="27"/>
      <c r="TA370" s="27"/>
      <c r="TB370" s="27"/>
      <c r="TC370" s="27"/>
      <c r="TD370" s="27"/>
      <c r="TE370" s="27"/>
      <c r="TF370" s="27"/>
      <c r="TG370" s="27"/>
      <c r="TH370" s="27"/>
      <c r="TI370" s="27"/>
      <c r="TJ370" s="27"/>
      <c r="TK370" s="27"/>
      <c r="TL370" s="27"/>
      <c r="TM370" s="27"/>
      <c r="TN370" s="27"/>
      <c r="TO370" s="27"/>
      <c r="TP370" s="27"/>
      <c r="TQ370" s="27"/>
      <c r="TR370" s="27"/>
      <c r="TS370" s="27"/>
      <c r="TT370" s="27"/>
      <c r="TU370" s="27"/>
      <c r="TV370" s="27"/>
      <c r="TW370" s="27"/>
      <c r="TX370" s="27"/>
      <c r="TY370" s="27"/>
      <c r="TZ370" s="27"/>
      <c r="UA370" s="27"/>
      <c r="UB370" s="27"/>
      <c r="UC370" s="27"/>
      <c r="UD370" s="27"/>
      <c r="UE370" s="27"/>
      <c r="UF370" s="27"/>
      <c r="UG370" s="27"/>
      <c r="UH370" s="27"/>
      <c r="UI370" s="27"/>
      <c r="UJ370" s="27"/>
      <c r="UK370" s="27"/>
      <c r="UL370" s="27"/>
      <c r="UM370" s="27"/>
      <c r="UN370" s="27"/>
      <c r="UO370" s="27"/>
      <c r="UP370" s="27"/>
      <c r="UQ370" s="27"/>
      <c r="UR370" s="27"/>
      <c r="US370" s="27"/>
      <c r="UT370" s="27"/>
      <c r="UU370" s="27"/>
      <c r="UV370" s="27"/>
      <c r="UW370" s="27"/>
      <c r="UX370" s="27"/>
      <c r="UY370" s="27"/>
      <c r="UZ370" s="27"/>
      <c r="VA370" s="27"/>
      <c r="VB370" s="27"/>
      <c r="VC370" s="27"/>
      <c r="VD370" s="27"/>
      <c r="VE370" s="27"/>
      <c r="VF370" s="27"/>
      <c r="VG370" s="27"/>
      <c r="VH370" s="27"/>
      <c r="VI370" s="27"/>
      <c r="VJ370" s="27"/>
      <c r="VK370" s="27"/>
      <c r="VL370" s="27"/>
      <c r="VM370" s="27"/>
      <c r="VN370" s="27"/>
      <c r="VO370" s="27"/>
      <c r="VP370" s="27"/>
      <c r="VQ370" s="27"/>
      <c r="VR370" s="27"/>
      <c r="VS370" s="27"/>
      <c r="VT370" s="27"/>
      <c r="VU370" s="27"/>
      <c r="VV370" s="27"/>
      <c r="VW370" s="27"/>
      <c r="VX370" s="27"/>
      <c r="VY370" s="27"/>
      <c r="VZ370" s="27"/>
      <c r="WA370" s="27"/>
      <c r="WB370" s="27"/>
      <c r="WC370" s="27"/>
      <c r="WD370" s="27"/>
      <c r="WE370" s="27"/>
      <c r="WF370" s="27"/>
      <c r="WG370" s="27"/>
      <c r="WH370" s="27"/>
      <c r="WI370" s="27"/>
      <c r="WJ370" s="27"/>
      <c r="WK370" s="27"/>
      <c r="WL370" s="27"/>
      <c r="WM370" s="27"/>
      <c r="WN370" s="27"/>
      <c r="WO370" s="27"/>
      <c r="WP370" s="27"/>
      <c r="WQ370" s="27"/>
      <c r="WR370" s="27"/>
      <c r="WS370" s="27"/>
      <c r="WT370" s="27"/>
      <c r="WU370" s="27"/>
      <c r="WV370" s="27"/>
      <c r="WW370" s="27"/>
      <c r="WX370" s="27"/>
      <c r="WY370" s="27"/>
      <c r="WZ370" s="27"/>
      <c r="XA370" s="27"/>
      <c r="XB370" s="27"/>
      <c r="XC370" s="27"/>
      <c r="XD370" s="27"/>
      <c r="XE370" s="27"/>
      <c r="XF370" s="27"/>
      <c r="XG370" s="27"/>
      <c r="XH370" s="27"/>
      <c r="XI370" s="27"/>
      <c r="XJ370" s="27"/>
      <c r="XK370" s="27"/>
      <c r="XL370" s="27"/>
      <c r="XM370" s="27"/>
      <c r="XN370" s="27"/>
      <c r="XO370" s="27"/>
      <c r="XP370" s="27"/>
      <c r="XQ370" s="27"/>
      <c r="XR370" s="27"/>
      <c r="XS370" s="27"/>
      <c r="XT370" s="27"/>
      <c r="XU370" s="27"/>
      <c r="XV370" s="27"/>
      <c r="XW370" s="27"/>
      <c r="XX370" s="27"/>
      <c r="XY370" s="27"/>
      <c r="XZ370" s="27"/>
      <c r="YA370" s="27"/>
      <c r="YB370" s="27"/>
      <c r="YC370" s="27"/>
      <c r="YD370" s="27"/>
      <c r="YE370" s="27"/>
      <c r="YF370" s="27"/>
      <c r="YG370" s="27"/>
      <c r="YH370" s="27"/>
      <c r="YI370" s="27"/>
      <c r="YJ370" s="27"/>
      <c r="YK370" s="27"/>
      <c r="YL370" s="27"/>
      <c r="YM370" s="27"/>
      <c r="YN370" s="27"/>
      <c r="YO370" s="27"/>
      <c r="YP370" s="27"/>
      <c r="YQ370" s="27"/>
      <c r="YR370" s="27"/>
      <c r="YS370" s="27"/>
      <c r="YT370" s="27"/>
      <c r="YU370" s="27"/>
      <c r="YV370" s="27"/>
      <c r="YW370" s="27"/>
      <c r="YX370" s="27"/>
      <c r="YY370" s="27"/>
      <c r="YZ370" s="27"/>
      <c r="ZA370" s="27"/>
      <c r="ZB370" s="27"/>
      <c r="ZC370" s="27"/>
      <c r="ZD370" s="27"/>
      <c r="ZE370" s="27"/>
      <c r="ZF370" s="27"/>
      <c r="ZG370" s="27"/>
      <c r="ZH370" s="27"/>
      <c r="ZI370" s="27"/>
      <c r="ZJ370" s="27"/>
      <c r="ZK370" s="27"/>
      <c r="ZL370" s="27"/>
      <c r="ZM370" s="27"/>
      <c r="ZN370" s="27"/>
      <c r="ZO370" s="27"/>
      <c r="ZP370" s="27"/>
      <c r="ZQ370" s="27"/>
      <c r="ZR370" s="27"/>
      <c r="ZS370" s="27"/>
      <c r="ZT370" s="27"/>
      <c r="ZU370" s="27"/>
      <c r="ZV370" s="27"/>
      <c r="ZW370" s="27"/>
      <c r="ZX370" s="27"/>
      <c r="ZY370" s="27"/>
      <c r="ZZ370" s="27"/>
      <c r="AAA370" s="27"/>
      <c r="AAB370" s="27"/>
      <c r="AAC370" s="27"/>
      <c r="AAD370" s="27"/>
      <c r="AAE370" s="27"/>
      <c r="AAF370" s="27"/>
      <c r="AAG370" s="27"/>
      <c r="AAH370" s="27"/>
      <c r="AAI370" s="27"/>
      <c r="AAJ370" s="27"/>
      <c r="AAK370" s="27"/>
      <c r="AAL370" s="27"/>
      <c r="AAM370" s="27"/>
      <c r="AAN370" s="27"/>
      <c r="AAO370" s="27"/>
      <c r="AAP370" s="27"/>
      <c r="AAQ370" s="27"/>
      <c r="AAR370" s="27"/>
      <c r="AAS370" s="27"/>
      <c r="AAT370" s="27"/>
      <c r="AAU370" s="27"/>
      <c r="AAV370" s="27"/>
      <c r="AAW370" s="27"/>
      <c r="AAX370" s="27"/>
      <c r="AAY370" s="27"/>
      <c r="AAZ370" s="27"/>
      <c r="ABA370" s="27"/>
      <c r="ABB370" s="27"/>
      <c r="ABC370" s="27"/>
      <c r="ABD370" s="27"/>
      <c r="ABE370" s="27"/>
      <c r="ABF370" s="27"/>
      <c r="ABG370" s="27"/>
      <c r="ABH370" s="27"/>
      <c r="ABI370" s="27"/>
      <c r="ABJ370" s="27"/>
      <c r="ABK370" s="27"/>
      <c r="ABL370" s="27"/>
      <c r="ABM370" s="27"/>
      <c r="ABN370" s="27"/>
      <c r="ABO370" s="27"/>
      <c r="ABP370" s="27"/>
      <c r="ABQ370" s="27"/>
      <c r="ABR370" s="27"/>
      <c r="ABS370" s="27"/>
      <c r="ABT370" s="27"/>
      <c r="ABU370" s="27"/>
      <c r="ABV370" s="27"/>
      <c r="ABW370" s="27"/>
      <c r="ABX370" s="27"/>
      <c r="ABY370" s="27"/>
      <c r="ABZ370" s="27"/>
      <c r="ACA370" s="27"/>
      <c r="ACB370" s="27"/>
      <c r="ACC370" s="27"/>
      <c r="ACD370" s="27"/>
      <c r="ACE370" s="27"/>
      <c r="ACF370" s="27"/>
      <c r="ACG370" s="27"/>
      <c r="ACH370" s="27"/>
      <c r="ACI370" s="27"/>
      <c r="ACJ370" s="27"/>
      <c r="ACK370" s="27"/>
      <c r="ACL370" s="27"/>
      <c r="ACM370" s="27"/>
      <c r="ACN370" s="27"/>
      <c r="ACO370" s="27"/>
      <c r="ACP370" s="27"/>
      <c r="ACQ370" s="27"/>
      <c r="ACR370" s="27"/>
      <c r="ACS370" s="27"/>
      <c r="ACT370" s="27"/>
      <c r="ACU370" s="27"/>
      <c r="ACV370" s="27"/>
      <c r="ACW370" s="27"/>
      <c r="ACX370" s="27"/>
      <c r="ACY370" s="27"/>
      <c r="ACZ370" s="27"/>
      <c r="ADA370" s="27"/>
      <c r="ADB370" s="27"/>
      <c r="ADC370" s="27"/>
      <c r="ADD370" s="27"/>
      <c r="ADE370" s="27"/>
      <c r="ADF370" s="27"/>
      <c r="ADG370" s="27"/>
      <c r="ADH370" s="27"/>
      <c r="ADI370" s="27"/>
      <c r="ADJ370" s="27"/>
      <c r="ADK370" s="27"/>
      <c r="ADL370" s="27"/>
      <c r="ADM370" s="27"/>
      <c r="ADN370" s="27"/>
      <c r="ADO370" s="27"/>
      <c r="ADP370" s="27"/>
      <c r="ADQ370" s="27"/>
      <c r="ADR370" s="27"/>
      <c r="ADS370" s="27"/>
      <c r="ADT370" s="27"/>
      <c r="ADU370" s="27"/>
      <c r="ADV370" s="27"/>
      <c r="ADW370" s="27"/>
      <c r="ADX370" s="27"/>
      <c r="ADY370" s="27"/>
      <c r="ADZ370" s="27"/>
      <c r="AEA370" s="27"/>
      <c r="AEB370" s="27"/>
      <c r="AEC370" s="27"/>
      <c r="AED370" s="27"/>
      <c r="AEE370" s="27"/>
      <c r="AEF370" s="27"/>
      <c r="AEG370" s="27"/>
      <c r="AEH370" s="27"/>
      <c r="AEI370" s="27"/>
      <c r="AEJ370" s="27"/>
      <c r="AEK370" s="27"/>
      <c r="AEL370" s="27"/>
      <c r="AEM370" s="27"/>
      <c r="AEN370" s="27"/>
      <c r="AEO370" s="27"/>
      <c r="AEP370" s="27"/>
      <c r="AEQ370" s="27"/>
      <c r="AER370" s="27"/>
      <c r="AES370" s="27"/>
      <c r="AET370" s="27"/>
      <c r="AEU370" s="27"/>
      <c r="AEV370" s="27"/>
      <c r="AEW370" s="27"/>
      <c r="AEX370" s="27"/>
      <c r="AEY370" s="27"/>
      <c r="AEZ370" s="27"/>
      <c r="AFA370" s="27"/>
      <c r="AFB370" s="27"/>
      <c r="AFC370" s="27"/>
      <c r="AFD370" s="27"/>
      <c r="AFE370" s="27"/>
      <c r="AFF370" s="27"/>
      <c r="AFG370" s="27"/>
      <c r="AFH370" s="27"/>
      <c r="AFI370" s="27"/>
      <c r="AFJ370" s="27"/>
      <c r="AFK370" s="27"/>
      <c r="AFL370" s="27"/>
      <c r="AFM370" s="27"/>
      <c r="AFN370" s="27"/>
      <c r="AFO370" s="27"/>
      <c r="AFP370" s="27"/>
      <c r="AFQ370" s="27"/>
      <c r="AFR370" s="27"/>
      <c r="AFS370" s="27"/>
      <c r="AFT370" s="27"/>
      <c r="AFU370" s="27"/>
      <c r="AFV370" s="27"/>
      <c r="AFW370" s="27"/>
      <c r="AFX370" s="27"/>
      <c r="AFY370" s="27"/>
      <c r="AFZ370" s="27"/>
      <c r="AGA370" s="27"/>
      <c r="AGB370" s="27"/>
      <c r="AGC370" s="27"/>
      <c r="AGD370" s="27"/>
      <c r="AGE370" s="27"/>
      <c r="AGF370" s="27"/>
      <c r="AGG370" s="27"/>
      <c r="AGH370" s="27"/>
      <c r="AGI370" s="27"/>
      <c r="AGJ370" s="27"/>
      <c r="AGK370" s="27"/>
      <c r="AGL370" s="27"/>
      <c r="AGM370" s="27"/>
      <c r="AGN370" s="27"/>
      <c r="AGO370" s="27"/>
      <c r="AGP370" s="27"/>
      <c r="AGQ370" s="27"/>
      <c r="AGR370" s="27"/>
      <c r="AGS370" s="27"/>
      <c r="AGT370" s="27"/>
      <c r="AGU370" s="27"/>
      <c r="AGV370" s="27"/>
      <c r="AGW370" s="27"/>
      <c r="AGX370" s="27"/>
      <c r="AGY370" s="27"/>
      <c r="AGZ370" s="27"/>
      <c r="AHA370" s="27"/>
      <c r="AHB370" s="27"/>
      <c r="AHC370" s="27"/>
      <c r="AHD370" s="27"/>
      <c r="AHE370" s="27"/>
      <c r="AHF370" s="27"/>
      <c r="AHG370" s="27"/>
      <c r="AHH370" s="27"/>
      <c r="AHI370" s="27"/>
      <c r="AHJ370" s="27"/>
      <c r="AHK370" s="27"/>
      <c r="AHL370" s="27"/>
      <c r="AHM370" s="27"/>
      <c r="AHN370" s="27"/>
      <c r="AHO370" s="27"/>
      <c r="AHP370" s="27"/>
      <c r="AHQ370" s="27"/>
      <c r="AHR370" s="27"/>
      <c r="AHS370" s="27"/>
      <c r="AHT370" s="27"/>
      <c r="AHU370" s="27"/>
      <c r="AHV370" s="27"/>
      <c r="AHW370" s="27"/>
      <c r="AHX370" s="27"/>
      <c r="AHY370" s="27"/>
      <c r="AHZ370" s="27"/>
      <c r="AIA370" s="27"/>
      <c r="AIB370" s="27"/>
      <c r="AIC370" s="27"/>
      <c r="AID370" s="27"/>
      <c r="AIE370" s="27"/>
      <c r="AIF370" s="27"/>
      <c r="AIG370" s="27"/>
      <c r="AIH370" s="27"/>
      <c r="AII370" s="27"/>
      <c r="AIJ370" s="27"/>
      <c r="AIK370" s="27"/>
      <c r="AIL370" s="27"/>
      <c r="AIM370" s="27"/>
      <c r="AIN370" s="27"/>
      <c r="AIO370" s="27"/>
      <c r="AIP370" s="27"/>
      <c r="AIQ370" s="27"/>
      <c r="AIR370" s="27"/>
      <c r="AIS370" s="27"/>
      <c r="AIT370" s="27"/>
      <c r="AIU370" s="27"/>
      <c r="AIV370" s="27"/>
      <c r="AIW370" s="27"/>
      <c r="AIX370" s="27"/>
      <c r="AIY370" s="27"/>
      <c r="AIZ370" s="27"/>
      <c r="AJA370" s="27"/>
      <c r="AJB370" s="27"/>
      <c r="AJC370" s="27"/>
      <c r="AJD370" s="27"/>
      <c r="AJE370" s="27"/>
      <c r="AJF370" s="27"/>
      <c r="AJG370" s="27"/>
      <c r="AJH370" s="27"/>
      <c r="AJI370" s="27"/>
      <c r="AJJ370" s="27"/>
      <c r="AJK370" s="27"/>
      <c r="AJL370" s="27"/>
      <c r="AJM370" s="27"/>
      <c r="AJN370" s="27"/>
      <c r="AJO370" s="27"/>
      <c r="AJP370" s="27"/>
      <c r="AJQ370" s="27"/>
      <c r="AJR370" s="27"/>
      <c r="AJS370" s="27"/>
      <c r="AJT370" s="27"/>
      <c r="AJU370" s="27"/>
      <c r="AJV370" s="27"/>
      <c r="AJW370" s="27"/>
      <c r="AJX370" s="27"/>
      <c r="AJY370" s="27"/>
      <c r="AJZ370" s="27"/>
      <c r="AKA370" s="27"/>
      <c r="AKB370" s="27"/>
      <c r="AKC370" s="27"/>
      <c r="AKD370" s="27"/>
      <c r="AKE370" s="27"/>
      <c r="AKF370" s="27"/>
      <c r="AKG370" s="27"/>
      <c r="AKH370" s="27"/>
      <c r="AKI370" s="27"/>
      <c r="AKJ370" s="27"/>
      <c r="AKK370" s="27"/>
      <c r="AKL370" s="27"/>
      <c r="AKM370" s="27"/>
      <c r="AKN370" s="27"/>
      <c r="AKO370" s="27"/>
      <c r="AKP370" s="27"/>
      <c r="AKQ370" s="27"/>
      <c r="AKR370" s="27"/>
      <c r="AKS370" s="27"/>
      <c r="AKT370" s="27"/>
      <c r="AKU370" s="27"/>
      <c r="AKV370" s="27"/>
      <c r="AKW370" s="27"/>
      <c r="AKX370" s="27"/>
      <c r="AKY370" s="27"/>
      <c r="AKZ370" s="27"/>
      <c r="ALA370" s="27"/>
      <c r="ALB370" s="27"/>
      <c r="ALC370" s="27"/>
      <c r="ALD370" s="27"/>
      <c r="ALE370" s="27"/>
      <c r="ALF370" s="27"/>
      <c r="ALG370" s="27"/>
      <c r="ALH370" s="27"/>
      <c r="ALI370" s="27"/>
      <c r="ALJ370" s="27"/>
      <c r="ALK370" s="27"/>
      <c r="ALL370" s="27"/>
      <c r="ALM370" s="27"/>
      <c r="ALN370" s="27"/>
      <c r="ALO370" s="27"/>
      <c r="ALP370" s="27"/>
      <c r="ALQ370" s="27"/>
      <c r="ALR370" s="27"/>
      <c r="ALS370" s="27"/>
      <c r="ALT370" s="27"/>
      <c r="ALU370" s="27"/>
      <c r="ALV370" s="27"/>
      <c r="ALW370" s="27"/>
      <c r="ALX370" s="27"/>
      <c r="ALY370" s="27"/>
      <c r="ALZ370" s="27"/>
      <c r="AMA370" s="27"/>
      <c r="AMB370" s="27"/>
      <c r="AMC370" s="27"/>
      <c r="AMD370" s="27"/>
      <c r="AME370" s="27"/>
      <c r="AMF370" s="27"/>
      <c r="AMG370" s="27"/>
      <c r="AMH370" s="27"/>
    </row>
    <row r="371" spans="1:1022" s="28" customFormat="1" x14ac:dyDescent="0.2">
      <c r="A371" s="108"/>
      <c r="B371" s="57">
        <v>78001</v>
      </c>
      <c r="C371" s="23" t="s">
        <v>351</v>
      </c>
      <c r="D371" s="24" t="s">
        <v>32</v>
      </c>
      <c r="E371" s="25">
        <v>53</v>
      </c>
      <c r="F371" s="42">
        <v>7.18</v>
      </c>
      <c r="G371" s="42">
        <f t="shared" si="10"/>
        <v>8.86</v>
      </c>
      <c r="H371" s="42">
        <f t="shared" si="11"/>
        <v>469.58</v>
      </c>
      <c r="I371" s="26">
        <v>5.8074999999999992</v>
      </c>
      <c r="J371" s="27"/>
      <c r="K371" s="43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  <c r="QN371" s="27"/>
      <c r="QO371" s="27"/>
      <c r="QP371" s="27"/>
      <c r="QQ371" s="27"/>
      <c r="QR371" s="27"/>
      <c r="QS371" s="27"/>
      <c r="QT371" s="27"/>
      <c r="QU371" s="27"/>
      <c r="QV371" s="27"/>
      <c r="QW371" s="27"/>
      <c r="QX371" s="27"/>
      <c r="QY371" s="27"/>
      <c r="QZ371" s="27"/>
      <c r="RA371" s="27"/>
      <c r="RB371" s="27"/>
      <c r="RC371" s="27"/>
      <c r="RD371" s="27"/>
      <c r="RE371" s="27"/>
      <c r="RF371" s="27"/>
      <c r="RG371" s="27"/>
      <c r="RH371" s="27"/>
      <c r="RI371" s="27"/>
      <c r="RJ371" s="27"/>
      <c r="RK371" s="27"/>
      <c r="RL371" s="27"/>
      <c r="RM371" s="27"/>
      <c r="RN371" s="27"/>
      <c r="RO371" s="27"/>
      <c r="RP371" s="27"/>
      <c r="RQ371" s="27"/>
      <c r="RR371" s="27"/>
      <c r="RS371" s="27"/>
      <c r="RT371" s="27"/>
      <c r="RU371" s="27"/>
      <c r="RV371" s="27"/>
      <c r="RW371" s="27"/>
      <c r="RX371" s="27"/>
      <c r="RY371" s="27"/>
      <c r="RZ371" s="27"/>
      <c r="SA371" s="27"/>
      <c r="SB371" s="27"/>
      <c r="SC371" s="27"/>
      <c r="SD371" s="27"/>
      <c r="SE371" s="27"/>
      <c r="SF371" s="27"/>
      <c r="SG371" s="27"/>
      <c r="SH371" s="27"/>
      <c r="SI371" s="27"/>
      <c r="SJ371" s="27"/>
      <c r="SK371" s="27"/>
      <c r="SL371" s="27"/>
      <c r="SM371" s="27"/>
      <c r="SN371" s="27"/>
      <c r="SO371" s="27"/>
      <c r="SP371" s="27"/>
      <c r="SQ371" s="27"/>
      <c r="SR371" s="27"/>
      <c r="SS371" s="27"/>
      <c r="ST371" s="27"/>
      <c r="SU371" s="27"/>
      <c r="SV371" s="27"/>
      <c r="SW371" s="27"/>
      <c r="SX371" s="27"/>
      <c r="SY371" s="27"/>
      <c r="SZ371" s="27"/>
      <c r="TA371" s="27"/>
      <c r="TB371" s="27"/>
      <c r="TC371" s="27"/>
      <c r="TD371" s="27"/>
      <c r="TE371" s="27"/>
      <c r="TF371" s="27"/>
      <c r="TG371" s="27"/>
      <c r="TH371" s="27"/>
      <c r="TI371" s="27"/>
      <c r="TJ371" s="27"/>
      <c r="TK371" s="27"/>
      <c r="TL371" s="27"/>
      <c r="TM371" s="27"/>
      <c r="TN371" s="27"/>
      <c r="TO371" s="27"/>
      <c r="TP371" s="27"/>
      <c r="TQ371" s="27"/>
      <c r="TR371" s="27"/>
      <c r="TS371" s="27"/>
      <c r="TT371" s="27"/>
      <c r="TU371" s="27"/>
      <c r="TV371" s="27"/>
      <c r="TW371" s="27"/>
      <c r="TX371" s="27"/>
      <c r="TY371" s="27"/>
      <c r="TZ371" s="27"/>
      <c r="UA371" s="27"/>
      <c r="UB371" s="27"/>
      <c r="UC371" s="27"/>
      <c r="UD371" s="27"/>
      <c r="UE371" s="27"/>
      <c r="UF371" s="27"/>
      <c r="UG371" s="27"/>
      <c r="UH371" s="27"/>
      <c r="UI371" s="27"/>
      <c r="UJ371" s="27"/>
      <c r="UK371" s="27"/>
      <c r="UL371" s="27"/>
      <c r="UM371" s="27"/>
      <c r="UN371" s="27"/>
      <c r="UO371" s="27"/>
      <c r="UP371" s="27"/>
      <c r="UQ371" s="27"/>
      <c r="UR371" s="27"/>
      <c r="US371" s="27"/>
      <c r="UT371" s="27"/>
      <c r="UU371" s="27"/>
      <c r="UV371" s="27"/>
      <c r="UW371" s="27"/>
      <c r="UX371" s="27"/>
      <c r="UY371" s="27"/>
      <c r="UZ371" s="27"/>
      <c r="VA371" s="27"/>
      <c r="VB371" s="27"/>
      <c r="VC371" s="27"/>
      <c r="VD371" s="27"/>
      <c r="VE371" s="27"/>
      <c r="VF371" s="27"/>
      <c r="VG371" s="27"/>
      <c r="VH371" s="27"/>
      <c r="VI371" s="27"/>
      <c r="VJ371" s="27"/>
      <c r="VK371" s="27"/>
      <c r="VL371" s="27"/>
      <c r="VM371" s="27"/>
      <c r="VN371" s="27"/>
      <c r="VO371" s="27"/>
      <c r="VP371" s="27"/>
      <c r="VQ371" s="27"/>
      <c r="VR371" s="27"/>
      <c r="VS371" s="27"/>
      <c r="VT371" s="27"/>
      <c r="VU371" s="27"/>
      <c r="VV371" s="27"/>
      <c r="VW371" s="27"/>
      <c r="VX371" s="27"/>
      <c r="VY371" s="27"/>
      <c r="VZ371" s="27"/>
      <c r="WA371" s="27"/>
      <c r="WB371" s="27"/>
      <c r="WC371" s="27"/>
      <c r="WD371" s="27"/>
      <c r="WE371" s="27"/>
      <c r="WF371" s="27"/>
      <c r="WG371" s="27"/>
      <c r="WH371" s="27"/>
      <c r="WI371" s="27"/>
      <c r="WJ371" s="27"/>
      <c r="WK371" s="27"/>
      <c r="WL371" s="27"/>
      <c r="WM371" s="27"/>
      <c r="WN371" s="27"/>
      <c r="WO371" s="27"/>
      <c r="WP371" s="27"/>
      <c r="WQ371" s="27"/>
      <c r="WR371" s="27"/>
      <c r="WS371" s="27"/>
      <c r="WT371" s="27"/>
      <c r="WU371" s="27"/>
      <c r="WV371" s="27"/>
      <c r="WW371" s="27"/>
      <c r="WX371" s="27"/>
      <c r="WY371" s="27"/>
      <c r="WZ371" s="27"/>
      <c r="XA371" s="27"/>
      <c r="XB371" s="27"/>
      <c r="XC371" s="27"/>
      <c r="XD371" s="27"/>
      <c r="XE371" s="27"/>
      <c r="XF371" s="27"/>
      <c r="XG371" s="27"/>
      <c r="XH371" s="27"/>
      <c r="XI371" s="27"/>
      <c r="XJ371" s="27"/>
      <c r="XK371" s="27"/>
      <c r="XL371" s="27"/>
      <c r="XM371" s="27"/>
      <c r="XN371" s="27"/>
      <c r="XO371" s="27"/>
      <c r="XP371" s="27"/>
      <c r="XQ371" s="27"/>
      <c r="XR371" s="27"/>
      <c r="XS371" s="27"/>
      <c r="XT371" s="27"/>
      <c r="XU371" s="27"/>
      <c r="XV371" s="27"/>
      <c r="XW371" s="27"/>
      <c r="XX371" s="27"/>
      <c r="XY371" s="27"/>
      <c r="XZ371" s="27"/>
      <c r="YA371" s="27"/>
      <c r="YB371" s="27"/>
      <c r="YC371" s="27"/>
      <c r="YD371" s="27"/>
      <c r="YE371" s="27"/>
      <c r="YF371" s="27"/>
      <c r="YG371" s="27"/>
      <c r="YH371" s="27"/>
      <c r="YI371" s="27"/>
      <c r="YJ371" s="27"/>
      <c r="YK371" s="27"/>
      <c r="YL371" s="27"/>
      <c r="YM371" s="27"/>
      <c r="YN371" s="27"/>
      <c r="YO371" s="27"/>
      <c r="YP371" s="27"/>
      <c r="YQ371" s="27"/>
      <c r="YR371" s="27"/>
      <c r="YS371" s="27"/>
      <c r="YT371" s="27"/>
      <c r="YU371" s="27"/>
      <c r="YV371" s="27"/>
      <c r="YW371" s="27"/>
      <c r="YX371" s="27"/>
      <c r="YY371" s="27"/>
      <c r="YZ371" s="27"/>
      <c r="ZA371" s="27"/>
      <c r="ZB371" s="27"/>
      <c r="ZC371" s="27"/>
      <c r="ZD371" s="27"/>
      <c r="ZE371" s="27"/>
      <c r="ZF371" s="27"/>
      <c r="ZG371" s="27"/>
      <c r="ZH371" s="27"/>
      <c r="ZI371" s="27"/>
      <c r="ZJ371" s="27"/>
      <c r="ZK371" s="27"/>
      <c r="ZL371" s="27"/>
      <c r="ZM371" s="27"/>
      <c r="ZN371" s="27"/>
      <c r="ZO371" s="27"/>
      <c r="ZP371" s="27"/>
      <c r="ZQ371" s="27"/>
      <c r="ZR371" s="27"/>
      <c r="ZS371" s="27"/>
      <c r="ZT371" s="27"/>
      <c r="ZU371" s="27"/>
      <c r="ZV371" s="27"/>
      <c r="ZW371" s="27"/>
      <c r="ZX371" s="27"/>
      <c r="ZY371" s="27"/>
      <c r="ZZ371" s="27"/>
      <c r="AAA371" s="27"/>
      <c r="AAB371" s="27"/>
      <c r="AAC371" s="27"/>
      <c r="AAD371" s="27"/>
      <c r="AAE371" s="27"/>
      <c r="AAF371" s="27"/>
      <c r="AAG371" s="27"/>
      <c r="AAH371" s="27"/>
      <c r="AAI371" s="27"/>
      <c r="AAJ371" s="27"/>
      <c r="AAK371" s="27"/>
      <c r="AAL371" s="27"/>
      <c r="AAM371" s="27"/>
      <c r="AAN371" s="27"/>
      <c r="AAO371" s="27"/>
      <c r="AAP371" s="27"/>
      <c r="AAQ371" s="27"/>
      <c r="AAR371" s="27"/>
      <c r="AAS371" s="27"/>
      <c r="AAT371" s="27"/>
      <c r="AAU371" s="27"/>
      <c r="AAV371" s="27"/>
      <c r="AAW371" s="27"/>
      <c r="AAX371" s="27"/>
      <c r="AAY371" s="27"/>
      <c r="AAZ371" s="27"/>
      <c r="ABA371" s="27"/>
      <c r="ABB371" s="27"/>
      <c r="ABC371" s="27"/>
      <c r="ABD371" s="27"/>
      <c r="ABE371" s="27"/>
      <c r="ABF371" s="27"/>
      <c r="ABG371" s="27"/>
      <c r="ABH371" s="27"/>
      <c r="ABI371" s="27"/>
      <c r="ABJ371" s="27"/>
      <c r="ABK371" s="27"/>
      <c r="ABL371" s="27"/>
      <c r="ABM371" s="27"/>
      <c r="ABN371" s="27"/>
      <c r="ABO371" s="27"/>
      <c r="ABP371" s="27"/>
      <c r="ABQ371" s="27"/>
      <c r="ABR371" s="27"/>
      <c r="ABS371" s="27"/>
      <c r="ABT371" s="27"/>
      <c r="ABU371" s="27"/>
      <c r="ABV371" s="27"/>
      <c r="ABW371" s="27"/>
      <c r="ABX371" s="27"/>
      <c r="ABY371" s="27"/>
      <c r="ABZ371" s="27"/>
      <c r="ACA371" s="27"/>
      <c r="ACB371" s="27"/>
      <c r="ACC371" s="27"/>
      <c r="ACD371" s="27"/>
      <c r="ACE371" s="27"/>
      <c r="ACF371" s="27"/>
      <c r="ACG371" s="27"/>
      <c r="ACH371" s="27"/>
      <c r="ACI371" s="27"/>
      <c r="ACJ371" s="27"/>
      <c r="ACK371" s="27"/>
      <c r="ACL371" s="27"/>
      <c r="ACM371" s="27"/>
      <c r="ACN371" s="27"/>
      <c r="ACO371" s="27"/>
      <c r="ACP371" s="27"/>
      <c r="ACQ371" s="27"/>
      <c r="ACR371" s="27"/>
      <c r="ACS371" s="27"/>
      <c r="ACT371" s="27"/>
      <c r="ACU371" s="27"/>
      <c r="ACV371" s="27"/>
      <c r="ACW371" s="27"/>
      <c r="ACX371" s="27"/>
      <c r="ACY371" s="27"/>
      <c r="ACZ371" s="27"/>
      <c r="ADA371" s="27"/>
      <c r="ADB371" s="27"/>
      <c r="ADC371" s="27"/>
      <c r="ADD371" s="27"/>
      <c r="ADE371" s="27"/>
      <c r="ADF371" s="27"/>
      <c r="ADG371" s="27"/>
      <c r="ADH371" s="27"/>
      <c r="ADI371" s="27"/>
      <c r="ADJ371" s="27"/>
      <c r="ADK371" s="27"/>
      <c r="ADL371" s="27"/>
      <c r="ADM371" s="27"/>
      <c r="ADN371" s="27"/>
      <c r="ADO371" s="27"/>
      <c r="ADP371" s="27"/>
      <c r="ADQ371" s="27"/>
      <c r="ADR371" s="27"/>
      <c r="ADS371" s="27"/>
      <c r="ADT371" s="27"/>
      <c r="ADU371" s="27"/>
      <c r="ADV371" s="27"/>
      <c r="ADW371" s="27"/>
      <c r="ADX371" s="27"/>
      <c r="ADY371" s="27"/>
      <c r="ADZ371" s="27"/>
      <c r="AEA371" s="27"/>
      <c r="AEB371" s="27"/>
      <c r="AEC371" s="27"/>
      <c r="AED371" s="27"/>
      <c r="AEE371" s="27"/>
      <c r="AEF371" s="27"/>
      <c r="AEG371" s="27"/>
      <c r="AEH371" s="27"/>
      <c r="AEI371" s="27"/>
      <c r="AEJ371" s="27"/>
      <c r="AEK371" s="27"/>
      <c r="AEL371" s="27"/>
      <c r="AEM371" s="27"/>
      <c r="AEN371" s="27"/>
      <c r="AEO371" s="27"/>
      <c r="AEP371" s="27"/>
      <c r="AEQ371" s="27"/>
      <c r="AER371" s="27"/>
      <c r="AES371" s="27"/>
      <c r="AET371" s="27"/>
      <c r="AEU371" s="27"/>
      <c r="AEV371" s="27"/>
      <c r="AEW371" s="27"/>
      <c r="AEX371" s="27"/>
      <c r="AEY371" s="27"/>
      <c r="AEZ371" s="27"/>
      <c r="AFA371" s="27"/>
      <c r="AFB371" s="27"/>
      <c r="AFC371" s="27"/>
      <c r="AFD371" s="27"/>
      <c r="AFE371" s="27"/>
      <c r="AFF371" s="27"/>
      <c r="AFG371" s="27"/>
      <c r="AFH371" s="27"/>
      <c r="AFI371" s="27"/>
      <c r="AFJ371" s="27"/>
      <c r="AFK371" s="27"/>
      <c r="AFL371" s="27"/>
      <c r="AFM371" s="27"/>
      <c r="AFN371" s="27"/>
      <c r="AFO371" s="27"/>
      <c r="AFP371" s="27"/>
      <c r="AFQ371" s="27"/>
      <c r="AFR371" s="27"/>
      <c r="AFS371" s="27"/>
      <c r="AFT371" s="27"/>
      <c r="AFU371" s="27"/>
      <c r="AFV371" s="27"/>
      <c r="AFW371" s="27"/>
      <c r="AFX371" s="27"/>
      <c r="AFY371" s="27"/>
      <c r="AFZ371" s="27"/>
      <c r="AGA371" s="27"/>
      <c r="AGB371" s="27"/>
      <c r="AGC371" s="27"/>
      <c r="AGD371" s="27"/>
      <c r="AGE371" s="27"/>
      <c r="AGF371" s="27"/>
      <c r="AGG371" s="27"/>
      <c r="AGH371" s="27"/>
      <c r="AGI371" s="27"/>
      <c r="AGJ371" s="27"/>
      <c r="AGK371" s="27"/>
      <c r="AGL371" s="27"/>
      <c r="AGM371" s="27"/>
      <c r="AGN371" s="27"/>
      <c r="AGO371" s="27"/>
      <c r="AGP371" s="27"/>
      <c r="AGQ371" s="27"/>
      <c r="AGR371" s="27"/>
      <c r="AGS371" s="27"/>
      <c r="AGT371" s="27"/>
      <c r="AGU371" s="27"/>
      <c r="AGV371" s="27"/>
      <c r="AGW371" s="27"/>
      <c r="AGX371" s="27"/>
      <c r="AGY371" s="27"/>
      <c r="AGZ371" s="27"/>
      <c r="AHA371" s="27"/>
      <c r="AHB371" s="27"/>
      <c r="AHC371" s="27"/>
      <c r="AHD371" s="27"/>
      <c r="AHE371" s="27"/>
      <c r="AHF371" s="27"/>
      <c r="AHG371" s="27"/>
      <c r="AHH371" s="27"/>
      <c r="AHI371" s="27"/>
      <c r="AHJ371" s="27"/>
      <c r="AHK371" s="27"/>
      <c r="AHL371" s="27"/>
      <c r="AHM371" s="27"/>
      <c r="AHN371" s="27"/>
      <c r="AHO371" s="27"/>
      <c r="AHP371" s="27"/>
      <c r="AHQ371" s="27"/>
      <c r="AHR371" s="27"/>
      <c r="AHS371" s="27"/>
      <c r="AHT371" s="27"/>
      <c r="AHU371" s="27"/>
      <c r="AHV371" s="27"/>
      <c r="AHW371" s="27"/>
      <c r="AHX371" s="27"/>
      <c r="AHY371" s="27"/>
      <c r="AHZ371" s="27"/>
      <c r="AIA371" s="27"/>
      <c r="AIB371" s="27"/>
      <c r="AIC371" s="27"/>
      <c r="AID371" s="27"/>
      <c r="AIE371" s="27"/>
      <c r="AIF371" s="27"/>
      <c r="AIG371" s="27"/>
      <c r="AIH371" s="27"/>
      <c r="AII371" s="27"/>
      <c r="AIJ371" s="27"/>
      <c r="AIK371" s="27"/>
      <c r="AIL371" s="27"/>
      <c r="AIM371" s="27"/>
      <c r="AIN371" s="27"/>
      <c r="AIO371" s="27"/>
      <c r="AIP371" s="27"/>
      <c r="AIQ371" s="27"/>
      <c r="AIR371" s="27"/>
      <c r="AIS371" s="27"/>
      <c r="AIT371" s="27"/>
      <c r="AIU371" s="27"/>
      <c r="AIV371" s="27"/>
      <c r="AIW371" s="27"/>
      <c r="AIX371" s="27"/>
      <c r="AIY371" s="27"/>
      <c r="AIZ371" s="27"/>
      <c r="AJA371" s="27"/>
      <c r="AJB371" s="27"/>
      <c r="AJC371" s="27"/>
      <c r="AJD371" s="27"/>
      <c r="AJE371" s="27"/>
      <c r="AJF371" s="27"/>
      <c r="AJG371" s="27"/>
      <c r="AJH371" s="27"/>
      <c r="AJI371" s="27"/>
      <c r="AJJ371" s="27"/>
      <c r="AJK371" s="27"/>
      <c r="AJL371" s="27"/>
      <c r="AJM371" s="27"/>
      <c r="AJN371" s="27"/>
      <c r="AJO371" s="27"/>
      <c r="AJP371" s="27"/>
      <c r="AJQ371" s="27"/>
      <c r="AJR371" s="27"/>
      <c r="AJS371" s="27"/>
      <c r="AJT371" s="27"/>
      <c r="AJU371" s="27"/>
      <c r="AJV371" s="27"/>
      <c r="AJW371" s="27"/>
      <c r="AJX371" s="27"/>
      <c r="AJY371" s="27"/>
      <c r="AJZ371" s="27"/>
      <c r="AKA371" s="27"/>
      <c r="AKB371" s="27"/>
      <c r="AKC371" s="27"/>
      <c r="AKD371" s="27"/>
      <c r="AKE371" s="27"/>
      <c r="AKF371" s="27"/>
      <c r="AKG371" s="27"/>
      <c r="AKH371" s="27"/>
      <c r="AKI371" s="27"/>
      <c r="AKJ371" s="27"/>
      <c r="AKK371" s="27"/>
      <c r="AKL371" s="27"/>
      <c r="AKM371" s="27"/>
      <c r="AKN371" s="27"/>
      <c r="AKO371" s="27"/>
      <c r="AKP371" s="27"/>
      <c r="AKQ371" s="27"/>
      <c r="AKR371" s="27"/>
      <c r="AKS371" s="27"/>
      <c r="AKT371" s="27"/>
      <c r="AKU371" s="27"/>
      <c r="AKV371" s="27"/>
      <c r="AKW371" s="27"/>
      <c r="AKX371" s="27"/>
      <c r="AKY371" s="27"/>
      <c r="AKZ371" s="27"/>
      <c r="ALA371" s="27"/>
      <c r="ALB371" s="27"/>
      <c r="ALC371" s="27"/>
      <c r="ALD371" s="27"/>
      <c r="ALE371" s="27"/>
      <c r="ALF371" s="27"/>
      <c r="ALG371" s="27"/>
      <c r="ALH371" s="27"/>
      <c r="ALI371" s="27"/>
      <c r="ALJ371" s="27"/>
      <c r="ALK371" s="27"/>
      <c r="ALL371" s="27"/>
      <c r="ALM371" s="27"/>
      <c r="ALN371" s="27"/>
      <c r="ALO371" s="27"/>
      <c r="ALP371" s="27"/>
      <c r="ALQ371" s="27"/>
      <c r="ALR371" s="27"/>
      <c r="ALS371" s="27"/>
      <c r="ALT371" s="27"/>
      <c r="ALU371" s="27"/>
      <c r="ALV371" s="27"/>
      <c r="ALW371" s="27"/>
      <c r="ALX371" s="27"/>
      <c r="ALY371" s="27"/>
      <c r="ALZ371" s="27"/>
      <c r="AMA371" s="27"/>
      <c r="AMB371" s="27"/>
      <c r="AMC371" s="27"/>
      <c r="AMD371" s="27"/>
      <c r="AME371" s="27"/>
      <c r="AMF371" s="27"/>
      <c r="AMG371" s="27"/>
      <c r="AMH371" s="27"/>
    </row>
    <row r="372" spans="1:1022" s="28" customFormat="1" x14ac:dyDescent="0.2">
      <c r="A372" s="108"/>
      <c r="B372" s="57">
        <v>78002</v>
      </c>
      <c r="C372" s="23" t="s">
        <v>352</v>
      </c>
      <c r="D372" s="24" t="s">
        <v>32</v>
      </c>
      <c r="E372" s="25">
        <v>210</v>
      </c>
      <c r="F372" s="42">
        <v>8.35</v>
      </c>
      <c r="G372" s="42">
        <f t="shared" si="10"/>
        <v>10.3</v>
      </c>
      <c r="H372" s="42">
        <f t="shared" si="11"/>
        <v>2163</v>
      </c>
      <c r="I372" s="26">
        <v>8.4334999999999987</v>
      </c>
      <c r="J372" s="27"/>
      <c r="K372" s="43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  <c r="QN372" s="27"/>
      <c r="QO372" s="27"/>
      <c r="QP372" s="27"/>
      <c r="QQ372" s="27"/>
      <c r="QR372" s="27"/>
      <c r="QS372" s="27"/>
      <c r="QT372" s="27"/>
      <c r="QU372" s="27"/>
      <c r="QV372" s="27"/>
      <c r="QW372" s="27"/>
      <c r="QX372" s="27"/>
      <c r="QY372" s="27"/>
      <c r="QZ372" s="27"/>
      <c r="RA372" s="27"/>
      <c r="RB372" s="27"/>
      <c r="RC372" s="27"/>
      <c r="RD372" s="27"/>
      <c r="RE372" s="27"/>
      <c r="RF372" s="27"/>
      <c r="RG372" s="27"/>
      <c r="RH372" s="27"/>
      <c r="RI372" s="27"/>
      <c r="RJ372" s="27"/>
      <c r="RK372" s="27"/>
      <c r="RL372" s="27"/>
      <c r="RM372" s="27"/>
      <c r="RN372" s="27"/>
      <c r="RO372" s="27"/>
      <c r="RP372" s="27"/>
      <c r="RQ372" s="27"/>
      <c r="RR372" s="27"/>
      <c r="RS372" s="27"/>
      <c r="RT372" s="27"/>
      <c r="RU372" s="27"/>
      <c r="RV372" s="27"/>
      <c r="RW372" s="27"/>
      <c r="RX372" s="27"/>
      <c r="RY372" s="27"/>
      <c r="RZ372" s="27"/>
      <c r="SA372" s="27"/>
      <c r="SB372" s="27"/>
      <c r="SC372" s="27"/>
      <c r="SD372" s="27"/>
      <c r="SE372" s="27"/>
      <c r="SF372" s="27"/>
      <c r="SG372" s="27"/>
      <c r="SH372" s="27"/>
      <c r="SI372" s="27"/>
      <c r="SJ372" s="27"/>
      <c r="SK372" s="27"/>
      <c r="SL372" s="27"/>
      <c r="SM372" s="27"/>
      <c r="SN372" s="27"/>
      <c r="SO372" s="27"/>
      <c r="SP372" s="27"/>
      <c r="SQ372" s="27"/>
      <c r="SR372" s="27"/>
      <c r="SS372" s="27"/>
      <c r="ST372" s="27"/>
      <c r="SU372" s="27"/>
      <c r="SV372" s="27"/>
      <c r="SW372" s="27"/>
      <c r="SX372" s="27"/>
      <c r="SY372" s="27"/>
      <c r="SZ372" s="27"/>
      <c r="TA372" s="27"/>
      <c r="TB372" s="27"/>
      <c r="TC372" s="27"/>
      <c r="TD372" s="27"/>
      <c r="TE372" s="27"/>
      <c r="TF372" s="27"/>
      <c r="TG372" s="27"/>
      <c r="TH372" s="27"/>
      <c r="TI372" s="27"/>
      <c r="TJ372" s="27"/>
      <c r="TK372" s="27"/>
      <c r="TL372" s="27"/>
      <c r="TM372" s="27"/>
      <c r="TN372" s="27"/>
      <c r="TO372" s="27"/>
      <c r="TP372" s="27"/>
      <c r="TQ372" s="27"/>
      <c r="TR372" s="27"/>
      <c r="TS372" s="27"/>
      <c r="TT372" s="27"/>
      <c r="TU372" s="27"/>
      <c r="TV372" s="27"/>
      <c r="TW372" s="27"/>
      <c r="TX372" s="27"/>
      <c r="TY372" s="27"/>
      <c r="TZ372" s="27"/>
      <c r="UA372" s="27"/>
      <c r="UB372" s="27"/>
      <c r="UC372" s="27"/>
      <c r="UD372" s="27"/>
      <c r="UE372" s="27"/>
      <c r="UF372" s="27"/>
      <c r="UG372" s="27"/>
      <c r="UH372" s="27"/>
      <c r="UI372" s="27"/>
      <c r="UJ372" s="27"/>
      <c r="UK372" s="27"/>
      <c r="UL372" s="27"/>
      <c r="UM372" s="27"/>
      <c r="UN372" s="27"/>
      <c r="UO372" s="27"/>
      <c r="UP372" s="27"/>
      <c r="UQ372" s="27"/>
      <c r="UR372" s="27"/>
      <c r="US372" s="27"/>
      <c r="UT372" s="27"/>
      <c r="UU372" s="27"/>
      <c r="UV372" s="27"/>
      <c r="UW372" s="27"/>
      <c r="UX372" s="27"/>
      <c r="UY372" s="27"/>
      <c r="UZ372" s="27"/>
      <c r="VA372" s="27"/>
      <c r="VB372" s="27"/>
      <c r="VC372" s="27"/>
      <c r="VD372" s="27"/>
      <c r="VE372" s="27"/>
      <c r="VF372" s="27"/>
      <c r="VG372" s="27"/>
      <c r="VH372" s="27"/>
      <c r="VI372" s="27"/>
      <c r="VJ372" s="27"/>
      <c r="VK372" s="27"/>
      <c r="VL372" s="27"/>
      <c r="VM372" s="27"/>
      <c r="VN372" s="27"/>
      <c r="VO372" s="27"/>
      <c r="VP372" s="27"/>
      <c r="VQ372" s="27"/>
      <c r="VR372" s="27"/>
      <c r="VS372" s="27"/>
      <c r="VT372" s="27"/>
      <c r="VU372" s="27"/>
      <c r="VV372" s="27"/>
      <c r="VW372" s="27"/>
      <c r="VX372" s="27"/>
      <c r="VY372" s="27"/>
      <c r="VZ372" s="27"/>
      <c r="WA372" s="27"/>
      <c r="WB372" s="27"/>
      <c r="WC372" s="27"/>
      <c r="WD372" s="27"/>
      <c r="WE372" s="27"/>
      <c r="WF372" s="27"/>
      <c r="WG372" s="27"/>
      <c r="WH372" s="27"/>
      <c r="WI372" s="27"/>
      <c r="WJ372" s="27"/>
      <c r="WK372" s="27"/>
      <c r="WL372" s="27"/>
      <c r="WM372" s="27"/>
      <c r="WN372" s="27"/>
      <c r="WO372" s="27"/>
      <c r="WP372" s="27"/>
      <c r="WQ372" s="27"/>
      <c r="WR372" s="27"/>
      <c r="WS372" s="27"/>
      <c r="WT372" s="27"/>
      <c r="WU372" s="27"/>
      <c r="WV372" s="27"/>
      <c r="WW372" s="27"/>
      <c r="WX372" s="27"/>
      <c r="WY372" s="27"/>
      <c r="WZ372" s="27"/>
      <c r="XA372" s="27"/>
      <c r="XB372" s="27"/>
      <c r="XC372" s="27"/>
      <c r="XD372" s="27"/>
      <c r="XE372" s="27"/>
      <c r="XF372" s="27"/>
      <c r="XG372" s="27"/>
      <c r="XH372" s="27"/>
      <c r="XI372" s="27"/>
      <c r="XJ372" s="27"/>
      <c r="XK372" s="27"/>
      <c r="XL372" s="27"/>
      <c r="XM372" s="27"/>
      <c r="XN372" s="27"/>
      <c r="XO372" s="27"/>
      <c r="XP372" s="27"/>
      <c r="XQ372" s="27"/>
      <c r="XR372" s="27"/>
      <c r="XS372" s="27"/>
      <c r="XT372" s="27"/>
      <c r="XU372" s="27"/>
      <c r="XV372" s="27"/>
      <c r="XW372" s="27"/>
      <c r="XX372" s="27"/>
      <c r="XY372" s="27"/>
      <c r="XZ372" s="27"/>
      <c r="YA372" s="27"/>
      <c r="YB372" s="27"/>
      <c r="YC372" s="27"/>
      <c r="YD372" s="27"/>
      <c r="YE372" s="27"/>
      <c r="YF372" s="27"/>
      <c r="YG372" s="27"/>
      <c r="YH372" s="27"/>
      <c r="YI372" s="27"/>
      <c r="YJ372" s="27"/>
      <c r="YK372" s="27"/>
      <c r="YL372" s="27"/>
      <c r="YM372" s="27"/>
      <c r="YN372" s="27"/>
      <c r="YO372" s="27"/>
      <c r="YP372" s="27"/>
      <c r="YQ372" s="27"/>
      <c r="YR372" s="27"/>
      <c r="YS372" s="27"/>
      <c r="YT372" s="27"/>
      <c r="YU372" s="27"/>
      <c r="YV372" s="27"/>
      <c r="YW372" s="27"/>
      <c r="YX372" s="27"/>
      <c r="YY372" s="27"/>
      <c r="YZ372" s="27"/>
      <c r="ZA372" s="27"/>
      <c r="ZB372" s="27"/>
      <c r="ZC372" s="27"/>
      <c r="ZD372" s="27"/>
      <c r="ZE372" s="27"/>
      <c r="ZF372" s="27"/>
      <c r="ZG372" s="27"/>
      <c r="ZH372" s="27"/>
      <c r="ZI372" s="27"/>
      <c r="ZJ372" s="27"/>
      <c r="ZK372" s="27"/>
      <c r="ZL372" s="27"/>
      <c r="ZM372" s="27"/>
      <c r="ZN372" s="27"/>
      <c r="ZO372" s="27"/>
      <c r="ZP372" s="27"/>
      <c r="ZQ372" s="27"/>
      <c r="ZR372" s="27"/>
      <c r="ZS372" s="27"/>
      <c r="ZT372" s="27"/>
      <c r="ZU372" s="27"/>
      <c r="ZV372" s="27"/>
      <c r="ZW372" s="27"/>
      <c r="ZX372" s="27"/>
      <c r="ZY372" s="27"/>
      <c r="ZZ372" s="27"/>
      <c r="AAA372" s="27"/>
      <c r="AAB372" s="27"/>
      <c r="AAC372" s="27"/>
      <c r="AAD372" s="27"/>
      <c r="AAE372" s="27"/>
      <c r="AAF372" s="27"/>
      <c r="AAG372" s="27"/>
      <c r="AAH372" s="27"/>
      <c r="AAI372" s="27"/>
      <c r="AAJ372" s="27"/>
      <c r="AAK372" s="27"/>
      <c r="AAL372" s="27"/>
      <c r="AAM372" s="27"/>
      <c r="AAN372" s="27"/>
      <c r="AAO372" s="27"/>
      <c r="AAP372" s="27"/>
      <c r="AAQ372" s="27"/>
      <c r="AAR372" s="27"/>
      <c r="AAS372" s="27"/>
      <c r="AAT372" s="27"/>
      <c r="AAU372" s="27"/>
      <c r="AAV372" s="27"/>
      <c r="AAW372" s="27"/>
      <c r="AAX372" s="27"/>
      <c r="AAY372" s="27"/>
      <c r="AAZ372" s="27"/>
      <c r="ABA372" s="27"/>
      <c r="ABB372" s="27"/>
      <c r="ABC372" s="27"/>
      <c r="ABD372" s="27"/>
      <c r="ABE372" s="27"/>
      <c r="ABF372" s="27"/>
      <c r="ABG372" s="27"/>
      <c r="ABH372" s="27"/>
      <c r="ABI372" s="27"/>
      <c r="ABJ372" s="27"/>
      <c r="ABK372" s="27"/>
      <c r="ABL372" s="27"/>
      <c r="ABM372" s="27"/>
      <c r="ABN372" s="27"/>
      <c r="ABO372" s="27"/>
      <c r="ABP372" s="27"/>
      <c r="ABQ372" s="27"/>
      <c r="ABR372" s="27"/>
      <c r="ABS372" s="27"/>
      <c r="ABT372" s="27"/>
      <c r="ABU372" s="27"/>
      <c r="ABV372" s="27"/>
      <c r="ABW372" s="27"/>
      <c r="ABX372" s="27"/>
      <c r="ABY372" s="27"/>
      <c r="ABZ372" s="27"/>
      <c r="ACA372" s="27"/>
      <c r="ACB372" s="27"/>
      <c r="ACC372" s="27"/>
      <c r="ACD372" s="27"/>
      <c r="ACE372" s="27"/>
      <c r="ACF372" s="27"/>
      <c r="ACG372" s="27"/>
      <c r="ACH372" s="27"/>
      <c r="ACI372" s="27"/>
      <c r="ACJ372" s="27"/>
      <c r="ACK372" s="27"/>
      <c r="ACL372" s="27"/>
      <c r="ACM372" s="27"/>
      <c r="ACN372" s="27"/>
      <c r="ACO372" s="27"/>
      <c r="ACP372" s="27"/>
      <c r="ACQ372" s="27"/>
      <c r="ACR372" s="27"/>
      <c r="ACS372" s="27"/>
      <c r="ACT372" s="27"/>
      <c r="ACU372" s="27"/>
      <c r="ACV372" s="27"/>
      <c r="ACW372" s="27"/>
      <c r="ACX372" s="27"/>
      <c r="ACY372" s="27"/>
      <c r="ACZ372" s="27"/>
      <c r="ADA372" s="27"/>
      <c r="ADB372" s="27"/>
      <c r="ADC372" s="27"/>
      <c r="ADD372" s="27"/>
      <c r="ADE372" s="27"/>
      <c r="ADF372" s="27"/>
      <c r="ADG372" s="27"/>
      <c r="ADH372" s="27"/>
      <c r="ADI372" s="27"/>
      <c r="ADJ372" s="27"/>
      <c r="ADK372" s="27"/>
      <c r="ADL372" s="27"/>
      <c r="ADM372" s="27"/>
      <c r="ADN372" s="27"/>
      <c r="ADO372" s="27"/>
      <c r="ADP372" s="27"/>
      <c r="ADQ372" s="27"/>
      <c r="ADR372" s="27"/>
      <c r="ADS372" s="27"/>
      <c r="ADT372" s="27"/>
      <c r="ADU372" s="27"/>
      <c r="ADV372" s="27"/>
      <c r="ADW372" s="27"/>
      <c r="ADX372" s="27"/>
      <c r="ADY372" s="27"/>
      <c r="ADZ372" s="27"/>
      <c r="AEA372" s="27"/>
      <c r="AEB372" s="27"/>
      <c r="AEC372" s="27"/>
      <c r="AED372" s="27"/>
      <c r="AEE372" s="27"/>
      <c r="AEF372" s="27"/>
      <c r="AEG372" s="27"/>
      <c r="AEH372" s="27"/>
      <c r="AEI372" s="27"/>
      <c r="AEJ372" s="27"/>
      <c r="AEK372" s="27"/>
      <c r="AEL372" s="27"/>
      <c r="AEM372" s="27"/>
      <c r="AEN372" s="27"/>
      <c r="AEO372" s="27"/>
      <c r="AEP372" s="27"/>
      <c r="AEQ372" s="27"/>
      <c r="AER372" s="27"/>
      <c r="AES372" s="27"/>
      <c r="AET372" s="27"/>
      <c r="AEU372" s="27"/>
      <c r="AEV372" s="27"/>
      <c r="AEW372" s="27"/>
      <c r="AEX372" s="27"/>
      <c r="AEY372" s="27"/>
      <c r="AEZ372" s="27"/>
      <c r="AFA372" s="27"/>
      <c r="AFB372" s="27"/>
      <c r="AFC372" s="27"/>
      <c r="AFD372" s="27"/>
      <c r="AFE372" s="27"/>
      <c r="AFF372" s="27"/>
      <c r="AFG372" s="27"/>
      <c r="AFH372" s="27"/>
      <c r="AFI372" s="27"/>
      <c r="AFJ372" s="27"/>
      <c r="AFK372" s="27"/>
      <c r="AFL372" s="27"/>
      <c r="AFM372" s="27"/>
      <c r="AFN372" s="27"/>
      <c r="AFO372" s="27"/>
      <c r="AFP372" s="27"/>
      <c r="AFQ372" s="27"/>
      <c r="AFR372" s="27"/>
      <c r="AFS372" s="27"/>
      <c r="AFT372" s="27"/>
      <c r="AFU372" s="27"/>
      <c r="AFV372" s="27"/>
      <c r="AFW372" s="27"/>
      <c r="AFX372" s="27"/>
      <c r="AFY372" s="27"/>
      <c r="AFZ372" s="27"/>
      <c r="AGA372" s="27"/>
      <c r="AGB372" s="27"/>
      <c r="AGC372" s="27"/>
      <c r="AGD372" s="27"/>
      <c r="AGE372" s="27"/>
      <c r="AGF372" s="27"/>
      <c r="AGG372" s="27"/>
      <c r="AGH372" s="27"/>
      <c r="AGI372" s="27"/>
      <c r="AGJ372" s="27"/>
      <c r="AGK372" s="27"/>
      <c r="AGL372" s="27"/>
      <c r="AGM372" s="27"/>
      <c r="AGN372" s="27"/>
      <c r="AGO372" s="27"/>
      <c r="AGP372" s="27"/>
      <c r="AGQ372" s="27"/>
      <c r="AGR372" s="27"/>
      <c r="AGS372" s="27"/>
      <c r="AGT372" s="27"/>
      <c r="AGU372" s="27"/>
      <c r="AGV372" s="27"/>
      <c r="AGW372" s="27"/>
      <c r="AGX372" s="27"/>
      <c r="AGY372" s="27"/>
      <c r="AGZ372" s="27"/>
      <c r="AHA372" s="27"/>
      <c r="AHB372" s="27"/>
      <c r="AHC372" s="27"/>
      <c r="AHD372" s="27"/>
      <c r="AHE372" s="27"/>
      <c r="AHF372" s="27"/>
      <c r="AHG372" s="27"/>
      <c r="AHH372" s="27"/>
      <c r="AHI372" s="27"/>
      <c r="AHJ372" s="27"/>
      <c r="AHK372" s="27"/>
      <c r="AHL372" s="27"/>
      <c r="AHM372" s="27"/>
      <c r="AHN372" s="27"/>
      <c r="AHO372" s="27"/>
      <c r="AHP372" s="27"/>
      <c r="AHQ372" s="27"/>
      <c r="AHR372" s="27"/>
      <c r="AHS372" s="27"/>
      <c r="AHT372" s="27"/>
      <c r="AHU372" s="27"/>
      <c r="AHV372" s="27"/>
      <c r="AHW372" s="27"/>
      <c r="AHX372" s="27"/>
      <c r="AHY372" s="27"/>
      <c r="AHZ372" s="27"/>
      <c r="AIA372" s="27"/>
      <c r="AIB372" s="27"/>
      <c r="AIC372" s="27"/>
      <c r="AID372" s="27"/>
      <c r="AIE372" s="27"/>
      <c r="AIF372" s="27"/>
      <c r="AIG372" s="27"/>
      <c r="AIH372" s="27"/>
      <c r="AII372" s="27"/>
      <c r="AIJ372" s="27"/>
      <c r="AIK372" s="27"/>
      <c r="AIL372" s="27"/>
      <c r="AIM372" s="27"/>
      <c r="AIN372" s="27"/>
      <c r="AIO372" s="27"/>
      <c r="AIP372" s="27"/>
      <c r="AIQ372" s="27"/>
      <c r="AIR372" s="27"/>
      <c r="AIS372" s="27"/>
      <c r="AIT372" s="27"/>
      <c r="AIU372" s="27"/>
      <c r="AIV372" s="27"/>
      <c r="AIW372" s="27"/>
      <c r="AIX372" s="27"/>
      <c r="AIY372" s="27"/>
      <c r="AIZ372" s="27"/>
      <c r="AJA372" s="27"/>
      <c r="AJB372" s="27"/>
      <c r="AJC372" s="27"/>
      <c r="AJD372" s="27"/>
      <c r="AJE372" s="27"/>
      <c r="AJF372" s="27"/>
      <c r="AJG372" s="27"/>
      <c r="AJH372" s="27"/>
      <c r="AJI372" s="27"/>
      <c r="AJJ372" s="27"/>
      <c r="AJK372" s="27"/>
      <c r="AJL372" s="27"/>
      <c r="AJM372" s="27"/>
      <c r="AJN372" s="27"/>
      <c r="AJO372" s="27"/>
      <c r="AJP372" s="27"/>
      <c r="AJQ372" s="27"/>
      <c r="AJR372" s="27"/>
      <c r="AJS372" s="27"/>
      <c r="AJT372" s="27"/>
      <c r="AJU372" s="27"/>
      <c r="AJV372" s="27"/>
      <c r="AJW372" s="27"/>
      <c r="AJX372" s="27"/>
      <c r="AJY372" s="27"/>
      <c r="AJZ372" s="27"/>
      <c r="AKA372" s="27"/>
      <c r="AKB372" s="27"/>
      <c r="AKC372" s="27"/>
      <c r="AKD372" s="27"/>
      <c r="AKE372" s="27"/>
      <c r="AKF372" s="27"/>
      <c r="AKG372" s="27"/>
      <c r="AKH372" s="27"/>
      <c r="AKI372" s="27"/>
      <c r="AKJ372" s="27"/>
      <c r="AKK372" s="27"/>
      <c r="AKL372" s="27"/>
      <c r="AKM372" s="27"/>
      <c r="AKN372" s="27"/>
      <c r="AKO372" s="27"/>
      <c r="AKP372" s="27"/>
      <c r="AKQ372" s="27"/>
      <c r="AKR372" s="27"/>
      <c r="AKS372" s="27"/>
      <c r="AKT372" s="27"/>
      <c r="AKU372" s="27"/>
      <c r="AKV372" s="27"/>
      <c r="AKW372" s="27"/>
      <c r="AKX372" s="27"/>
      <c r="AKY372" s="27"/>
      <c r="AKZ372" s="27"/>
      <c r="ALA372" s="27"/>
      <c r="ALB372" s="27"/>
      <c r="ALC372" s="27"/>
      <c r="ALD372" s="27"/>
      <c r="ALE372" s="27"/>
      <c r="ALF372" s="27"/>
      <c r="ALG372" s="27"/>
      <c r="ALH372" s="27"/>
      <c r="ALI372" s="27"/>
      <c r="ALJ372" s="27"/>
      <c r="ALK372" s="27"/>
      <c r="ALL372" s="27"/>
      <c r="ALM372" s="27"/>
      <c r="ALN372" s="27"/>
      <c r="ALO372" s="27"/>
      <c r="ALP372" s="27"/>
      <c r="ALQ372" s="27"/>
      <c r="ALR372" s="27"/>
      <c r="ALS372" s="27"/>
      <c r="ALT372" s="27"/>
      <c r="ALU372" s="27"/>
      <c r="ALV372" s="27"/>
      <c r="ALW372" s="27"/>
      <c r="ALX372" s="27"/>
      <c r="ALY372" s="27"/>
      <c r="ALZ372" s="27"/>
      <c r="AMA372" s="27"/>
      <c r="AMB372" s="27"/>
      <c r="AMC372" s="27"/>
      <c r="AMD372" s="27"/>
      <c r="AME372" s="27"/>
      <c r="AMF372" s="27"/>
      <c r="AMG372" s="27"/>
      <c r="AMH372" s="27"/>
    </row>
    <row r="373" spans="1:1022" s="28" customFormat="1" x14ac:dyDescent="0.2">
      <c r="A373" s="108"/>
      <c r="B373" s="57">
        <v>78003</v>
      </c>
      <c r="C373" s="23" t="s">
        <v>353</v>
      </c>
      <c r="D373" s="24" t="s">
        <v>32</v>
      </c>
      <c r="E373" s="25">
        <v>15</v>
      </c>
      <c r="F373" s="42">
        <v>15.83</v>
      </c>
      <c r="G373" s="42">
        <f t="shared" si="10"/>
        <v>19.53</v>
      </c>
      <c r="H373" s="42">
        <f t="shared" si="11"/>
        <v>292.95</v>
      </c>
      <c r="I373" s="26">
        <v>9.26675</v>
      </c>
      <c r="J373" s="27"/>
      <c r="K373" s="43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  <c r="QN373" s="27"/>
      <c r="QO373" s="27"/>
      <c r="QP373" s="27"/>
      <c r="QQ373" s="27"/>
      <c r="QR373" s="27"/>
      <c r="QS373" s="27"/>
      <c r="QT373" s="27"/>
      <c r="QU373" s="27"/>
      <c r="QV373" s="27"/>
      <c r="QW373" s="27"/>
      <c r="QX373" s="27"/>
      <c r="QY373" s="27"/>
      <c r="QZ373" s="27"/>
      <c r="RA373" s="27"/>
      <c r="RB373" s="27"/>
      <c r="RC373" s="27"/>
      <c r="RD373" s="27"/>
      <c r="RE373" s="27"/>
      <c r="RF373" s="27"/>
      <c r="RG373" s="27"/>
      <c r="RH373" s="27"/>
      <c r="RI373" s="27"/>
      <c r="RJ373" s="27"/>
      <c r="RK373" s="27"/>
      <c r="RL373" s="27"/>
      <c r="RM373" s="27"/>
      <c r="RN373" s="27"/>
      <c r="RO373" s="27"/>
      <c r="RP373" s="27"/>
      <c r="RQ373" s="27"/>
      <c r="RR373" s="27"/>
      <c r="RS373" s="27"/>
      <c r="RT373" s="27"/>
      <c r="RU373" s="27"/>
      <c r="RV373" s="27"/>
      <c r="RW373" s="27"/>
      <c r="RX373" s="27"/>
      <c r="RY373" s="27"/>
      <c r="RZ373" s="27"/>
      <c r="SA373" s="27"/>
      <c r="SB373" s="27"/>
      <c r="SC373" s="27"/>
      <c r="SD373" s="27"/>
      <c r="SE373" s="27"/>
      <c r="SF373" s="27"/>
      <c r="SG373" s="27"/>
      <c r="SH373" s="27"/>
      <c r="SI373" s="27"/>
      <c r="SJ373" s="27"/>
      <c r="SK373" s="27"/>
      <c r="SL373" s="27"/>
      <c r="SM373" s="27"/>
      <c r="SN373" s="27"/>
      <c r="SO373" s="27"/>
      <c r="SP373" s="27"/>
      <c r="SQ373" s="27"/>
      <c r="SR373" s="27"/>
      <c r="SS373" s="27"/>
      <c r="ST373" s="27"/>
      <c r="SU373" s="27"/>
      <c r="SV373" s="27"/>
      <c r="SW373" s="27"/>
      <c r="SX373" s="27"/>
      <c r="SY373" s="27"/>
      <c r="SZ373" s="27"/>
      <c r="TA373" s="27"/>
      <c r="TB373" s="27"/>
      <c r="TC373" s="27"/>
      <c r="TD373" s="27"/>
      <c r="TE373" s="27"/>
      <c r="TF373" s="27"/>
      <c r="TG373" s="27"/>
      <c r="TH373" s="27"/>
      <c r="TI373" s="27"/>
      <c r="TJ373" s="27"/>
      <c r="TK373" s="27"/>
      <c r="TL373" s="27"/>
      <c r="TM373" s="27"/>
      <c r="TN373" s="27"/>
      <c r="TO373" s="27"/>
      <c r="TP373" s="27"/>
      <c r="TQ373" s="27"/>
      <c r="TR373" s="27"/>
      <c r="TS373" s="27"/>
      <c r="TT373" s="27"/>
      <c r="TU373" s="27"/>
      <c r="TV373" s="27"/>
      <c r="TW373" s="27"/>
      <c r="TX373" s="27"/>
      <c r="TY373" s="27"/>
      <c r="TZ373" s="27"/>
      <c r="UA373" s="27"/>
      <c r="UB373" s="27"/>
      <c r="UC373" s="27"/>
      <c r="UD373" s="27"/>
      <c r="UE373" s="27"/>
      <c r="UF373" s="27"/>
      <c r="UG373" s="27"/>
      <c r="UH373" s="27"/>
      <c r="UI373" s="27"/>
      <c r="UJ373" s="27"/>
      <c r="UK373" s="27"/>
      <c r="UL373" s="27"/>
      <c r="UM373" s="27"/>
      <c r="UN373" s="27"/>
      <c r="UO373" s="27"/>
      <c r="UP373" s="27"/>
      <c r="UQ373" s="27"/>
      <c r="UR373" s="27"/>
      <c r="US373" s="27"/>
      <c r="UT373" s="27"/>
      <c r="UU373" s="27"/>
      <c r="UV373" s="27"/>
      <c r="UW373" s="27"/>
      <c r="UX373" s="27"/>
      <c r="UY373" s="27"/>
      <c r="UZ373" s="27"/>
      <c r="VA373" s="27"/>
      <c r="VB373" s="27"/>
      <c r="VC373" s="27"/>
      <c r="VD373" s="27"/>
      <c r="VE373" s="27"/>
      <c r="VF373" s="27"/>
      <c r="VG373" s="27"/>
      <c r="VH373" s="27"/>
      <c r="VI373" s="27"/>
      <c r="VJ373" s="27"/>
      <c r="VK373" s="27"/>
      <c r="VL373" s="27"/>
      <c r="VM373" s="27"/>
      <c r="VN373" s="27"/>
      <c r="VO373" s="27"/>
      <c r="VP373" s="27"/>
      <c r="VQ373" s="27"/>
      <c r="VR373" s="27"/>
      <c r="VS373" s="27"/>
      <c r="VT373" s="27"/>
      <c r="VU373" s="27"/>
      <c r="VV373" s="27"/>
      <c r="VW373" s="27"/>
      <c r="VX373" s="27"/>
      <c r="VY373" s="27"/>
      <c r="VZ373" s="27"/>
      <c r="WA373" s="27"/>
      <c r="WB373" s="27"/>
      <c r="WC373" s="27"/>
      <c r="WD373" s="27"/>
      <c r="WE373" s="27"/>
      <c r="WF373" s="27"/>
      <c r="WG373" s="27"/>
      <c r="WH373" s="27"/>
      <c r="WI373" s="27"/>
      <c r="WJ373" s="27"/>
      <c r="WK373" s="27"/>
      <c r="WL373" s="27"/>
      <c r="WM373" s="27"/>
      <c r="WN373" s="27"/>
      <c r="WO373" s="27"/>
      <c r="WP373" s="27"/>
      <c r="WQ373" s="27"/>
      <c r="WR373" s="27"/>
      <c r="WS373" s="27"/>
      <c r="WT373" s="27"/>
      <c r="WU373" s="27"/>
      <c r="WV373" s="27"/>
      <c r="WW373" s="27"/>
      <c r="WX373" s="27"/>
      <c r="WY373" s="27"/>
      <c r="WZ373" s="27"/>
      <c r="XA373" s="27"/>
      <c r="XB373" s="27"/>
      <c r="XC373" s="27"/>
      <c r="XD373" s="27"/>
      <c r="XE373" s="27"/>
      <c r="XF373" s="27"/>
      <c r="XG373" s="27"/>
      <c r="XH373" s="27"/>
      <c r="XI373" s="27"/>
      <c r="XJ373" s="27"/>
      <c r="XK373" s="27"/>
      <c r="XL373" s="27"/>
      <c r="XM373" s="27"/>
      <c r="XN373" s="27"/>
      <c r="XO373" s="27"/>
      <c r="XP373" s="27"/>
      <c r="XQ373" s="27"/>
      <c r="XR373" s="27"/>
      <c r="XS373" s="27"/>
      <c r="XT373" s="27"/>
      <c r="XU373" s="27"/>
      <c r="XV373" s="27"/>
      <c r="XW373" s="27"/>
      <c r="XX373" s="27"/>
      <c r="XY373" s="27"/>
      <c r="XZ373" s="27"/>
      <c r="YA373" s="27"/>
      <c r="YB373" s="27"/>
      <c r="YC373" s="27"/>
      <c r="YD373" s="27"/>
      <c r="YE373" s="27"/>
      <c r="YF373" s="27"/>
      <c r="YG373" s="27"/>
      <c r="YH373" s="27"/>
      <c r="YI373" s="27"/>
      <c r="YJ373" s="27"/>
      <c r="YK373" s="27"/>
      <c r="YL373" s="27"/>
      <c r="YM373" s="27"/>
      <c r="YN373" s="27"/>
      <c r="YO373" s="27"/>
      <c r="YP373" s="27"/>
      <c r="YQ373" s="27"/>
      <c r="YR373" s="27"/>
      <c r="YS373" s="27"/>
      <c r="YT373" s="27"/>
      <c r="YU373" s="27"/>
      <c r="YV373" s="27"/>
      <c r="YW373" s="27"/>
      <c r="YX373" s="27"/>
      <c r="YY373" s="27"/>
      <c r="YZ373" s="27"/>
      <c r="ZA373" s="27"/>
      <c r="ZB373" s="27"/>
      <c r="ZC373" s="27"/>
      <c r="ZD373" s="27"/>
      <c r="ZE373" s="27"/>
      <c r="ZF373" s="27"/>
      <c r="ZG373" s="27"/>
      <c r="ZH373" s="27"/>
      <c r="ZI373" s="27"/>
      <c r="ZJ373" s="27"/>
      <c r="ZK373" s="27"/>
      <c r="ZL373" s="27"/>
      <c r="ZM373" s="27"/>
      <c r="ZN373" s="27"/>
      <c r="ZO373" s="27"/>
      <c r="ZP373" s="27"/>
      <c r="ZQ373" s="27"/>
      <c r="ZR373" s="27"/>
      <c r="ZS373" s="27"/>
      <c r="ZT373" s="27"/>
      <c r="ZU373" s="27"/>
      <c r="ZV373" s="27"/>
      <c r="ZW373" s="27"/>
      <c r="ZX373" s="27"/>
      <c r="ZY373" s="27"/>
      <c r="ZZ373" s="27"/>
      <c r="AAA373" s="27"/>
      <c r="AAB373" s="27"/>
      <c r="AAC373" s="27"/>
      <c r="AAD373" s="27"/>
      <c r="AAE373" s="27"/>
      <c r="AAF373" s="27"/>
      <c r="AAG373" s="27"/>
      <c r="AAH373" s="27"/>
      <c r="AAI373" s="27"/>
      <c r="AAJ373" s="27"/>
      <c r="AAK373" s="27"/>
      <c r="AAL373" s="27"/>
      <c r="AAM373" s="27"/>
      <c r="AAN373" s="27"/>
      <c r="AAO373" s="27"/>
      <c r="AAP373" s="27"/>
      <c r="AAQ373" s="27"/>
      <c r="AAR373" s="27"/>
      <c r="AAS373" s="27"/>
      <c r="AAT373" s="27"/>
      <c r="AAU373" s="27"/>
      <c r="AAV373" s="27"/>
      <c r="AAW373" s="27"/>
      <c r="AAX373" s="27"/>
      <c r="AAY373" s="27"/>
      <c r="AAZ373" s="27"/>
      <c r="ABA373" s="27"/>
      <c r="ABB373" s="27"/>
      <c r="ABC373" s="27"/>
      <c r="ABD373" s="27"/>
      <c r="ABE373" s="27"/>
      <c r="ABF373" s="27"/>
      <c r="ABG373" s="27"/>
      <c r="ABH373" s="27"/>
      <c r="ABI373" s="27"/>
      <c r="ABJ373" s="27"/>
      <c r="ABK373" s="27"/>
      <c r="ABL373" s="27"/>
      <c r="ABM373" s="27"/>
      <c r="ABN373" s="27"/>
      <c r="ABO373" s="27"/>
      <c r="ABP373" s="27"/>
      <c r="ABQ373" s="27"/>
      <c r="ABR373" s="27"/>
      <c r="ABS373" s="27"/>
      <c r="ABT373" s="27"/>
      <c r="ABU373" s="27"/>
      <c r="ABV373" s="27"/>
      <c r="ABW373" s="27"/>
      <c r="ABX373" s="27"/>
      <c r="ABY373" s="27"/>
      <c r="ABZ373" s="27"/>
      <c r="ACA373" s="27"/>
      <c r="ACB373" s="27"/>
      <c r="ACC373" s="27"/>
      <c r="ACD373" s="27"/>
      <c r="ACE373" s="27"/>
      <c r="ACF373" s="27"/>
      <c r="ACG373" s="27"/>
      <c r="ACH373" s="27"/>
      <c r="ACI373" s="27"/>
      <c r="ACJ373" s="27"/>
      <c r="ACK373" s="27"/>
      <c r="ACL373" s="27"/>
      <c r="ACM373" s="27"/>
      <c r="ACN373" s="27"/>
      <c r="ACO373" s="27"/>
      <c r="ACP373" s="27"/>
      <c r="ACQ373" s="27"/>
      <c r="ACR373" s="27"/>
      <c r="ACS373" s="27"/>
      <c r="ACT373" s="27"/>
      <c r="ACU373" s="27"/>
      <c r="ACV373" s="27"/>
      <c r="ACW373" s="27"/>
      <c r="ACX373" s="27"/>
      <c r="ACY373" s="27"/>
      <c r="ACZ373" s="27"/>
      <c r="ADA373" s="27"/>
      <c r="ADB373" s="27"/>
      <c r="ADC373" s="27"/>
      <c r="ADD373" s="27"/>
      <c r="ADE373" s="27"/>
      <c r="ADF373" s="27"/>
      <c r="ADG373" s="27"/>
      <c r="ADH373" s="27"/>
      <c r="ADI373" s="27"/>
      <c r="ADJ373" s="27"/>
      <c r="ADK373" s="27"/>
      <c r="ADL373" s="27"/>
      <c r="ADM373" s="27"/>
      <c r="ADN373" s="27"/>
      <c r="ADO373" s="27"/>
      <c r="ADP373" s="27"/>
      <c r="ADQ373" s="27"/>
      <c r="ADR373" s="27"/>
      <c r="ADS373" s="27"/>
      <c r="ADT373" s="27"/>
      <c r="ADU373" s="27"/>
      <c r="ADV373" s="27"/>
      <c r="ADW373" s="27"/>
      <c r="ADX373" s="27"/>
      <c r="ADY373" s="27"/>
      <c r="ADZ373" s="27"/>
      <c r="AEA373" s="27"/>
      <c r="AEB373" s="27"/>
      <c r="AEC373" s="27"/>
      <c r="AED373" s="27"/>
      <c r="AEE373" s="27"/>
      <c r="AEF373" s="27"/>
      <c r="AEG373" s="27"/>
      <c r="AEH373" s="27"/>
      <c r="AEI373" s="27"/>
      <c r="AEJ373" s="27"/>
      <c r="AEK373" s="27"/>
      <c r="AEL373" s="27"/>
      <c r="AEM373" s="27"/>
      <c r="AEN373" s="27"/>
      <c r="AEO373" s="27"/>
      <c r="AEP373" s="27"/>
      <c r="AEQ373" s="27"/>
      <c r="AER373" s="27"/>
      <c r="AES373" s="27"/>
      <c r="AET373" s="27"/>
      <c r="AEU373" s="27"/>
      <c r="AEV373" s="27"/>
      <c r="AEW373" s="27"/>
      <c r="AEX373" s="27"/>
      <c r="AEY373" s="27"/>
      <c r="AEZ373" s="27"/>
      <c r="AFA373" s="27"/>
      <c r="AFB373" s="27"/>
      <c r="AFC373" s="27"/>
      <c r="AFD373" s="27"/>
      <c r="AFE373" s="27"/>
      <c r="AFF373" s="27"/>
      <c r="AFG373" s="27"/>
      <c r="AFH373" s="27"/>
      <c r="AFI373" s="27"/>
      <c r="AFJ373" s="27"/>
      <c r="AFK373" s="27"/>
      <c r="AFL373" s="27"/>
      <c r="AFM373" s="27"/>
      <c r="AFN373" s="27"/>
      <c r="AFO373" s="27"/>
      <c r="AFP373" s="27"/>
      <c r="AFQ373" s="27"/>
      <c r="AFR373" s="27"/>
      <c r="AFS373" s="27"/>
      <c r="AFT373" s="27"/>
      <c r="AFU373" s="27"/>
      <c r="AFV373" s="27"/>
      <c r="AFW373" s="27"/>
      <c r="AFX373" s="27"/>
      <c r="AFY373" s="27"/>
      <c r="AFZ373" s="27"/>
      <c r="AGA373" s="27"/>
      <c r="AGB373" s="27"/>
      <c r="AGC373" s="27"/>
      <c r="AGD373" s="27"/>
      <c r="AGE373" s="27"/>
      <c r="AGF373" s="27"/>
      <c r="AGG373" s="27"/>
      <c r="AGH373" s="27"/>
      <c r="AGI373" s="27"/>
      <c r="AGJ373" s="27"/>
      <c r="AGK373" s="27"/>
      <c r="AGL373" s="27"/>
      <c r="AGM373" s="27"/>
      <c r="AGN373" s="27"/>
      <c r="AGO373" s="27"/>
      <c r="AGP373" s="27"/>
      <c r="AGQ373" s="27"/>
      <c r="AGR373" s="27"/>
      <c r="AGS373" s="27"/>
      <c r="AGT373" s="27"/>
      <c r="AGU373" s="27"/>
      <c r="AGV373" s="27"/>
      <c r="AGW373" s="27"/>
      <c r="AGX373" s="27"/>
      <c r="AGY373" s="27"/>
      <c r="AGZ373" s="27"/>
      <c r="AHA373" s="27"/>
      <c r="AHB373" s="27"/>
      <c r="AHC373" s="27"/>
      <c r="AHD373" s="27"/>
      <c r="AHE373" s="27"/>
      <c r="AHF373" s="27"/>
      <c r="AHG373" s="27"/>
      <c r="AHH373" s="27"/>
      <c r="AHI373" s="27"/>
      <c r="AHJ373" s="27"/>
      <c r="AHK373" s="27"/>
      <c r="AHL373" s="27"/>
      <c r="AHM373" s="27"/>
      <c r="AHN373" s="27"/>
      <c r="AHO373" s="27"/>
      <c r="AHP373" s="27"/>
      <c r="AHQ373" s="27"/>
      <c r="AHR373" s="27"/>
      <c r="AHS373" s="27"/>
      <c r="AHT373" s="27"/>
      <c r="AHU373" s="27"/>
      <c r="AHV373" s="27"/>
      <c r="AHW373" s="27"/>
      <c r="AHX373" s="27"/>
      <c r="AHY373" s="27"/>
      <c r="AHZ373" s="27"/>
      <c r="AIA373" s="27"/>
      <c r="AIB373" s="27"/>
      <c r="AIC373" s="27"/>
      <c r="AID373" s="27"/>
      <c r="AIE373" s="27"/>
      <c r="AIF373" s="27"/>
      <c r="AIG373" s="27"/>
      <c r="AIH373" s="27"/>
      <c r="AII373" s="27"/>
      <c r="AIJ373" s="27"/>
      <c r="AIK373" s="27"/>
      <c r="AIL373" s="27"/>
      <c r="AIM373" s="27"/>
      <c r="AIN373" s="27"/>
      <c r="AIO373" s="27"/>
      <c r="AIP373" s="27"/>
      <c r="AIQ373" s="27"/>
      <c r="AIR373" s="27"/>
      <c r="AIS373" s="27"/>
      <c r="AIT373" s="27"/>
      <c r="AIU373" s="27"/>
      <c r="AIV373" s="27"/>
      <c r="AIW373" s="27"/>
      <c r="AIX373" s="27"/>
      <c r="AIY373" s="27"/>
      <c r="AIZ373" s="27"/>
      <c r="AJA373" s="27"/>
      <c r="AJB373" s="27"/>
      <c r="AJC373" s="27"/>
      <c r="AJD373" s="27"/>
      <c r="AJE373" s="27"/>
      <c r="AJF373" s="27"/>
      <c r="AJG373" s="27"/>
      <c r="AJH373" s="27"/>
      <c r="AJI373" s="27"/>
      <c r="AJJ373" s="27"/>
      <c r="AJK373" s="27"/>
      <c r="AJL373" s="27"/>
      <c r="AJM373" s="27"/>
      <c r="AJN373" s="27"/>
      <c r="AJO373" s="27"/>
      <c r="AJP373" s="27"/>
      <c r="AJQ373" s="27"/>
      <c r="AJR373" s="27"/>
      <c r="AJS373" s="27"/>
      <c r="AJT373" s="27"/>
      <c r="AJU373" s="27"/>
      <c r="AJV373" s="27"/>
      <c r="AJW373" s="27"/>
      <c r="AJX373" s="27"/>
      <c r="AJY373" s="27"/>
      <c r="AJZ373" s="27"/>
      <c r="AKA373" s="27"/>
      <c r="AKB373" s="27"/>
      <c r="AKC373" s="27"/>
      <c r="AKD373" s="27"/>
      <c r="AKE373" s="27"/>
      <c r="AKF373" s="27"/>
      <c r="AKG373" s="27"/>
      <c r="AKH373" s="27"/>
      <c r="AKI373" s="27"/>
      <c r="AKJ373" s="27"/>
      <c r="AKK373" s="27"/>
      <c r="AKL373" s="27"/>
      <c r="AKM373" s="27"/>
      <c r="AKN373" s="27"/>
      <c r="AKO373" s="27"/>
      <c r="AKP373" s="27"/>
      <c r="AKQ373" s="27"/>
      <c r="AKR373" s="27"/>
      <c r="AKS373" s="27"/>
      <c r="AKT373" s="27"/>
      <c r="AKU373" s="27"/>
      <c r="AKV373" s="27"/>
      <c r="AKW373" s="27"/>
      <c r="AKX373" s="27"/>
      <c r="AKY373" s="27"/>
      <c r="AKZ373" s="27"/>
      <c r="ALA373" s="27"/>
      <c r="ALB373" s="27"/>
      <c r="ALC373" s="27"/>
      <c r="ALD373" s="27"/>
      <c r="ALE373" s="27"/>
      <c r="ALF373" s="27"/>
      <c r="ALG373" s="27"/>
      <c r="ALH373" s="27"/>
      <c r="ALI373" s="27"/>
      <c r="ALJ373" s="27"/>
      <c r="ALK373" s="27"/>
      <c r="ALL373" s="27"/>
      <c r="ALM373" s="27"/>
      <c r="ALN373" s="27"/>
      <c r="ALO373" s="27"/>
      <c r="ALP373" s="27"/>
      <c r="ALQ373" s="27"/>
      <c r="ALR373" s="27"/>
      <c r="ALS373" s="27"/>
      <c r="ALT373" s="27"/>
      <c r="ALU373" s="27"/>
      <c r="ALV373" s="27"/>
      <c r="ALW373" s="27"/>
      <c r="ALX373" s="27"/>
      <c r="ALY373" s="27"/>
      <c r="ALZ373" s="27"/>
      <c r="AMA373" s="27"/>
      <c r="AMB373" s="27"/>
      <c r="AMC373" s="27"/>
      <c r="AMD373" s="27"/>
      <c r="AME373" s="27"/>
      <c r="AMF373" s="27"/>
      <c r="AMG373" s="27"/>
      <c r="AMH373" s="27"/>
    </row>
    <row r="374" spans="1:1022" s="28" customFormat="1" x14ac:dyDescent="0.2">
      <c r="A374" s="108"/>
      <c r="B374" s="57">
        <v>78004</v>
      </c>
      <c r="C374" s="23" t="s">
        <v>354</v>
      </c>
      <c r="D374" s="24" t="s">
        <v>32</v>
      </c>
      <c r="E374" s="25">
        <v>15</v>
      </c>
      <c r="F374" s="42">
        <v>43.05</v>
      </c>
      <c r="G374" s="42">
        <f t="shared" si="10"/>
        <v>53.12</v>
      </c>
      <c r="H374" s="42">
        <f t="shared" si="11"/>
        <v>796.8</v>
      </c>
      <c r="I374" s="26">
        <v>55.524749999999997</v>
      </c>
      <c r="J374" s="27"/>
      <c r="K374" s="43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  <c r="QN374" s="27"/>
      <c r="QO374" s="27"/>
      <c r="QP374" s="27"/>
      <c r="QQ374" s="27"/>
      <c r="QR374" s="27"/>
      <c r="QS374" s="27"/>
      <c r="QT374" s="27"/>
      <c r="QU374" s="27"/>
      <c r="QV374" s="27"/>
      <c r="QW374" s="27"/>
      <c r="QX374" s="27"/>
      <c r="QY374" s="27"/>
      <c r="QZ374" s="27"/>
      <c r="RA374" s="27"/>
      <c r="RB374" s="27"/>
      <c r="RC374" s="27"/>
      <c r="RD374" s="27"/>
      <c r="RE374" s="27"/>
      <c r="RF374" s="27"/>
      <c r="RG374" s="27"/>
      <c r="RH374" s="27"/>
      <c r="RI374" s="27"/>
      <c r="RJ374" s="27"/>
      <c r="RK374" s="27"/>
      <c r="RL374" s="27"/>
      <c r="RM374" s="27"/>
      <c r="RN374" s="27"/>
      <c r="RO374" s="27"/>
      <c r="RP374" s="27"/>
      <c r="RQ374" s="27"/>
      <c r="RR374" s="27"/>
      <c r="RS374" s="27"/>
      <c r="RT374" s="27"/>
      <c r="RU374" s="27"/>
      <c r="RV374" s="27"/>
      <c r="RW374" s="27"/>
      <c r="RX374" s="27"/>
      <c r="RY374" s="27"/>
      <c r="RZ374" s="27"/>
      <c r="SA374" s="27"/>
      <c r="SB374" s="27"/>
      <c r="SC374" s="27"/>
      <c r="SD374" s="27"/>
      <c r="SE374" s="27"/>
      <c r="SF374" s="27"/>
      <c r="SG374" s="27"/>
      <c r="SH374" s="27"/>
      <c r="SI374" s="27"/>
      <c r="SJ374" s="27"/>
      <c r="SK374" s="27"/>
      <c r="SL374" s="27"/>
      <c r="SM374" s="27"/>
      <c r="SN374" s="27"/>
      <c r="SO374" s="27"/>
      <c r="SP374" s="27"/>
      <c r="SQ374" s="27"/>
      <c r="SR374" s="27"/>
      <c r="SS374" s="27"/>
      <c r="ST374" s="27"/>
      <c r="SU374" s="27"/>
      <c r="SV374" s="27"/>
      <c r="SW374" s="27"/>
      <c r="SX374" s="27"/>
      <c r="SY374" s="27"/>
      <c r="SZ374" s="27"/>
      <c r="TA374" s="27"/>
      <c r="TB374" s="27"/>
      <c r="TC374" s="27"/>
      <c r="TD374" s="27"/>
      <c r="TE374" s="27"/>
      <c r="TF374" s="27"/>
      <c r="TG374" s="27"/>
      <c r="TH374" s="27"/>
      <c r="TI374" s="27"/>
      <c r="TJ374" s="27"/>
      <c r="TK374" s="27"/>
      <c r="TL374" s="27"/>
      <c r="TM374" s="27"/>
      <c r="TN374" s="27"/>
      <c r="TO374" s="27"/>
      <c r="TP374" s="27"/>
      <c r="TQ374" s="27"/>
      <c r="TR374" s="27"/>
      <c r="TS374" s="27"/>
      <c r="TT374" s="27"/>
      <c r="TU374" s="27"/>
      <c r="TV374" s="27"/>
      <c r="TW374" s="27"/>
      <c r="TX374" s="27"/>
      <c r="TY374" s="27"/>
      <c r="TZ374" s="27"/>
      <c r="UA374" s="27"/>
      <c r="UB374" s="27"/>
      <c r="UC374" s="27"/>
      <c r="UD374" s="27"/>
      <c r="UE374" s="27"/>
      <c r="UF374" s="27"/>
      <c r="UG374" s="27"/>
      <c r="UH374" s="27"/>
      <c r="UI374" s="27"/>
      <c r="UJ374" s="27"/>
      <c r="UK374" s="27"/>
      <c r="UL374" s="27"/>
      <c r="UM374" s="27"/>
      <c r="UN374" s="27"/>
      <c r="UO374" s="27"/>
      <c r="UP374" s="27"/>
      <c r="UQ374" s="27"/>
      <c r="UR374" s="27"/>
      <c r="US374" s="27"/>
      <c r="UT374" s="27"/>
      <c r="UU374" s="27"/>
      <c r="UV374" s="27"/>
      <c r="UW374" s="27"/>
      <c r="UX374" s="27"/>
      <c r="UY374" s="27"/>
      <c r="UZ374" s="27"/>
      <c r="VA374" s="27"/>
      <c r="VB374" s="27"/>
      <c r="VC374" s="27"/>
      <c r="VD374" s="27"/>
      <c r="VE374" s="27"/>
      <c r="VF374" s="27"/>
      <c r="VG374" s="27"/>
      <c r="VH374" s="27"/>
      <c r="VI374" s="27"/>
      <c r="VJ374" s="27"/>
      <c r="VK374" s="27"/>
      <c r="VL374" s="27"/>
      <c r="VM374" s="27"/>
      <c r="VN374" s="27"/>
      <c r="VO374" s="27"/>
      <c r="VP374" s="27"/>
      <c r="VQ374" s="27"/>
      <c r="VR374" s="27"/>
      <c r="VS374" s="27"/>
      <c r="VT374" s="27"/>
      <c r="VU374" s="27"/>
      <c r="VV374" s="27"/>
      <c r="VW374" s="27"/>
      <c r="VX374" s="27"/>
      <c r="VY374" s="27"/>
      <c r="VZ374" s="27"/>
      <c r="WA374" s="27"/>
      <c r="WB374" s="27"/>
      <c r="WC374" s="27"/>
      <c r="WD374" s="27"/>
      <c r="WE374" s="27"/>
      <c r="WF374" s="27"/>
      <c r="WG374" s="27"/>
      <c r="WH374" s="27"/>
      <c r="WI374" s="27"/>
      <c r="WJ374" s="27"/>
      <c r="WK374" s="27"/>
      <c r="WL374" s="27"/>
      <c r="WM374" s="27"/>
      <c r="WN374" s="27"/>
      <c r="WO374" s="27"/>
      <c r="WP374" s="27"/>
      <c r="WQ374" s="27"/>
      <c r="WR374" s="27"/>
      <c r="WS374" s="27"/>
      <c r="WT374" s="27"/>
      <c r="WU374" s="27"/>
      <c r="WV374" s="27"/>
      <c r="WW374" s="27"/>
      <c r="WX374" s="27"/>
      <c r="WY374" s="27"/>
      <c r="WZ374" s="27"/>
      <c r="XA374" s="27"/>
      <c r="XB374" s="27"/>
      <c r="XC374" s="27"/>
      <c r="XD374" s="27"/>
      <c r="XE374" s="27"/>
      <c r="XF374" s="27"/>
      <c r="XG374" s="27"/>
      <c r="XH374" s="27"/>
      <c r="XI374" s="27"/>
      <c r="XJ374" s="27"/>
      <c r="XK374" s="27"/>
      <c r="XL374" s="27"/>
      <c r="XM374" s="27"/>
      <c r="XN374" s="27"/>
      <c r="XO374" s="27"/>
      <c r="XP374" s="27"/>
      <c r="XQ374" s="27"/>
      <c r="XR374" s="27"/>
      <c r="XS374" s="27"/>
      <c r="XT374" s="27"/>
      <c r="XU374" s="27"/>
      <c r="XV374" s="27"/>
      <c r="XW374" s="27"/>
      <c r="XX374" s="27"/>
      <c r="XY374" s="27"/>
      <c r="XZ374" s="27"/>
      <c r="YA374" s="27"/>
      <c r="YB374" s="27"/>
      <c r="YC374" s="27"/>
      <c r="YD374" s="27"/>
      <c r="YE374" s="27"/>
      <c r="YF374" s="27"/>
      <c r="YG374" s="27"/>
      <c r="YH374" s="27"/>
      <c r="YI374" s="27"/>
      <c r="YJ374" s="27"/>
      <c r="YK374" s="27"/>
      <c r="YL374" s="27"/>
      <c r="YM374" s="27"/>
      <c r="YN374" s="27"/>
      <c r="YO374" s="27"/>
      <c r="YP374" s="27"/>
      <c r="YQ374" s="27"/>
      <c r="YR374" s="27"/>
      <c r="YS374" s="27"/>
      <c r="YT374" s="27"/>
      <c r="YU374" s="27"/>
      <c r="YV374" s="27"/>
      <c r="YW374" s="27"/>
      <c r="YX374" s="27"/>
      <c r="YY374" s="27"/>
      <c r="YZ374" s="27"/>
      <c r="ZA374" s="27"/>
      <c r="ZB374" s="27"/>
      <c r="ZC374" s="27"/>
      <c r="ZD374" s="27"/>
      <c r="ZE374" s="27"/>
      <c r="ZF374" s="27"/>
      <c r="ZG374" s="27"/>
      <c r="ZH374" s="27"/>
      <c r="ZI374" s="27"/>
      <c r="ZJ374" s="27"/>
      <c r="ZK374" s="27"/>
      <c r="ZL374" s="27"/>
      <c r="ZM374" s="27"/>
      <c r="ZN374" s="27"/>
      <c r="ZO374" s="27"/>
      <c r="ZP374" s="27"/>
      <c r="ZQ374" s="27"/>
      <c r="ZR374" s="27"/>
      <c r="ZS374" s="27"/>
      <c r="ZT374" s="27"/>
      <c r="ZU374" s="27"/>
      <c r="ZV374" s="27"/>
      <c r="ZW374" s="27"/>
      <c r="ZX374" s="27"/>
      <c r="ZY374" s="27"/>
      <c r="ZZ374" s="27"/>
      <c r="AAA374" s="27"/>
      <c r="AAB374" s="27"/>
      <c r="AAC374" s="27"/>
      <c r="AAD374" s="27"/>
      <c r="AAE374" s="27"/>
      <c r="AAF374" s="27"/>
      <c r="AAG374" s="27"/>
      <c r="AAH374" s="27"/>
      <c r="AAI374" s="27"/>
      <c r="AAJ374" s="27"/>
      <c r="AAK374" s="27"/>
      <c r="AAL374" s="27"/>
      <c r="AAM374" s="27"/>
      <c r="AAN374" s="27"/>
      <c r="AAO374" s="27"/>
      <c r="AAP374" s="27"/>
      <c r="AAQ374" s="27"/>
      <c r="AAR374" s="27"/>
      <c r="AAS374" s="27"/>
      <c r="AAT374" s="27"/>
      <c r="AAU374" s="27"/>
      <c r="AAV374" s="27"/>
      <c r="AAW374" s="27"/>
      <c r="AAX374" s="27"/>
      <c r="AAY374" s="27"/>
      <c r="AAZ374" s="27"/>
      <c r="ABA374" s="27"/>
      <c r="ABB374" s="27"/>
      <c r="ABC374" s="27"/>
      <c r="ABD374" s="27"/>
      <c r="ABE374" s="27"/>
      <c r="ABF374" s="27"/>
      <c r="ABG374" s="27"/>
      <c r="ABH374" s="27"/>
      <c r="ABI374" s="27"/>
      <c r="ABJ374" s="27"/>
      <c r="ABK374" s="27"/>
      <c r="ABL374" s="27"/>
      <c r="ABM374" s="27"/>
      <c r="ABN374" s="27"/>
      <c r="ABO374" s="27"/>
      <c r="ABP374" s="27"/>
      <c r="ABQ374" s="27"/>
      <c r="ABR374" s="27"/>
      <c r="ABS374" s="27"/>
      <c r="ABT374" s="27"/>
      <c r="ABU374" s="27"/>
      <c r="ABV374" s="27"/>
      <c r="ABW374" s="27"/>
      <c r="ABX374" s="27"/>
      <c r="ABY374" s="27"/>
      <c r="ABZ374" s="27"/>
      <c r="ACA374" s="27"/>
      <c r="ACB374" s="27"/>
      <c r="ACC374" s="27"/>
      <c r="ACD374" s="27"/>
      <c r="ACE374" s="27"/>
      <c r="ACF374" s="27"/>
      <c r="ACG374" s="27"/>
      <c r="ACH374" s="27"/>
      <c r="ACI374" s="27"/>
      <c r="ACJ374" s="27"/>
      <c r="ACK374" s="27"/>
      <c r="ACL374" s="27"/>
      <c r="ACM374" s="27"/>
      <c r="ACN374" s="27"/>
      <c r="ACO374" s="27"/>
      <c r="ACP374" s="27"/>
      <c r="ACQ374" s="27"/>
      <c r="ACR374" s="27"/>
      <c r="ACS374" s="27"/>
      <c r="ACT374" s="27"/>
      <c r="ACU374" s="27"/>
      <c r="ACV374" s="27"/>
      <c r="ACW374" s="27"/>
      <c r="ACX374" s="27"/>
      <c r="ACY374" s="27"/>
      <c r="ACZ374" s="27"/>
      <c r="ADA374" s="27"/>
      <c r="ADB374" s="27"/>
      <c r="ADC374" s="27"/>
      <c r="ADD374" s="27"/>
      <c r="ADE374" s="27"/>
      <c r="ADF374" s="27"/>
      <c r="ADG374" s="27"/>
      <c r="ADH374" s="27"/>
      <c r="ADI374" s="27"/>
      <c r="ADJ374" s="27"/>
      <c r="ADK374" s="27"/>
      <c r="ADL374" s="27"/>
      <c r="ADM374" s="27"/>
      <c r="ADN374" s="27"/>
      <c r="ADO374" s="27"/>
      <c r="ADP374" s="27"/>
      <c r="ADQ374" s="27"/>
      <c r="ADR374" s="27"/>
      <c r="ADS374" s="27"/>
      <c r="ADT374" s="27"/>
      <c r="ADU374" s="27"/>
      <c r="ADV374" s="27"/>
      <c r="ADW374" s="27"/>
      <c r="ADX374" s="27"/>
      <c r="ADY374" s="27"/>
      <c r="ADZ374" s="27"/>
      <c r="AEA374" s="27"/>
      <c r="AEB374" s="27"/>
      <c r="AEC374" s="27"/>
      <c r="AED374" s="27"/>
      <c r="AEE374" s="27"/>
      <c r="AEF374" s="27"/>
      <c r="AEG374" s="27"/>
      <c r="AEH374" s="27"/>
      <c r="AEI374" s="27"/>
      <c r="AEJ374" s="27"/>
      <c r="AEK374" s="27"/>
      <c r="AEL374" s="27"/>
      <c r="AEM374" s="27"/>
      <c r="AEN374" s="27"/>
      <c r="AEO374" s="27"/>
      <c r="AEP374" s="27"/>
      <c r="AEQ374" s="27"/>
      <c r="AER374" s="27"/>
      <c r="AES374" s="27"/>
      <c r="AET374" s="27"/>
      <c r="AEU374" s="27"/>
      <c r="AEV374" s="27"/>
      <c r="AEW374" s="27"/>
      <c r="AEX374" s="27"/>
      <c r="AEY374" s="27"/>
      <c r="AEZ374" s="27"/>
      <c r="AFA374" s="27"/>
      <c r="AFB374" s="27"/>
      <c r="AFC374" s="27"/>
      <c r="AFD374" s="27"/>
      <c r="AFE374" s="27"/>
      <c r="AFF374" s="27"/>
      <c r="AFG374" s="27"/>
      <c r="AFH374" s="27"/>
      <c r="AFI374" s="27"/>
      <c r="AFJ374" s="27"/>
      <c r="AFK374" s="27"/>
      <c r="AFL374" s="27"/>
      <c r="AFM374" s="27"/>
      <c r="AFN374" s="27"/>
      <c r="AFO374" s="27"/>
      <c r="AFP374" s="27"/>
      <c r="AFQ374" s="27"/>
      <c r="AFR374" s="27"/>
      <c r="AFS374" s="27"/>
      <c r="AFT374" s="27"/>
      <c r="AFU374" s="27"/>
      <c r="AFV374" s="27"/>
      <c r="AFW374" s="27"/>
      <c r="AFX374" s="27"/>
      <c r="AFY374" s="27"/>
      <c r="AFZ374" s="27"/>
      <c r="AGA374" s="27"/>
      <c r="AGB374" s="27"/>
      <c r="AGC374" s="27"/>
      <c r="AGD374" s="27"/>
      <c r="AGE374" s="27"/>
      <c r="AGF374" s="27"/>
      <c r="AGG374" s="27"/>
      <c r="AGH374" s="27"/>
      <c r="AGI374" s="27"/>
      <c r="AGJ374" s="27"/>
      <c r="AGK374" s="27"/>
      <c r="AGL374" s="27"/>
      <c r="AGM374" s="27"/>
      <c r="AGN374" s="27"/>
      <c r="AGO374" s="27"/>
      <c r="AGP374" s="27"/>
      <c r="AGQ374" s="27"/>
      <c r="AGR374" s="27"/>
      <c r="AGS374" s="27"/>
      <c r="AGT374" s="27"/>
      <c r="AGU374" s="27"/>
      <c r="AGV374" s="27"/>
      <c r="AGW374" s="27"/>
      <c r="AGX374" s="27"/>
      <c r="AGY374" s="27"/>
      <c r="AGZ374" s="27"/>
      <c r="AHA374" s="27"/>
      <c r="AHB374" s="27"/>
      <c r="AHC374" s="27"/>
      <c r="AHD374" s="27"/>
      <c r="AHE374" s="27"/>
      <c r="AHF374" s="27"/>
      <c r="AHG374" s="27"/>
      <c r="AHH374" s="27"/>
      <c r="AHI374" s="27"/>
      <c r="AHJ374" s="27"/>
      <c r="AHK374" s="27"/>
      <c r="AHL374" s="27"/>
      <c r="AHM374" s="27"/>
      <c r="AHN374" s="27"/>
      <c r="AHO374" s="27"/>
      <c r="AHP374" s="27"/>
      <c r="AHQ374" s="27"/>
      <c r="AHR374" s="27"/>
      <c r="AHS374" s="27"/>
      <c r="AHT374" s="27"/>
      <c r="AHU374" s="27"/>
      <c r="AHV374" s="27"/>
      <c r="AHW374" s="27"/>
      <c r="AHX374" s="27"/>
      <c r="AHY374" s="27"/>
      <c r="AHZ374" s="27"/>
      <c r="AIA374" s="27"/>
      <c r="AIB374" s="27"/>
      <c r="AIC374" s="27"/>
      <c r="AID374" s="27"/>
      <c r="AIE374" s="27"/>
      <c r="AIF374" s="27"/>
      <c r="AIG374" s="27"/>
      <c r="AIH374" s="27"/>
      <c r="AII374" s="27"/>
      <c r="AIJ374" s="27"/>
      <c r="AIK374" s="27"/>
      <c r="AIL374" s="27"/>
      <c r="AIM374" s="27"/>
      <c r="AIN374" s="27"/>
      <c r="AIO374" s="27"/>
      <c r="AIP374" s="27"/>
      <c r="AIQ374" s="27"/>
      <c r="AIR374" s="27"/>
      <c r="AIS374" s="27"/>
      <c r="AIT374" s="27"/>
      <c r="AIU374" s="27"/>
      <c r="AIV374" s="27"/>
      <c r="AIW374" s="27"/>
      <c r="AIX374" s="27"/>
      <c r="AIY374" s="27"/>
      <c r="AIZ374" s="27"/>
      <c r="AJA374" s="27"/>
      <c r="AJB374" s="27"/>
      <c r="AJC374" s="27"/>
      <c r="AJD374" s="27"/>
      <c r="AJE374" s="27"/>
      <c r="AJF374" s="27"/>
      <c r="AJG374" s="27"/>
      <c r="AJH374" s="27"/>
      <c r="AJI374" s="27"/>
      <c r="AJJ374" s="27"/>
      <c r="AJK374" s="27"/>
      <c r="AJL374" s="27"/>
      <c r="AJM374" s="27"/>
      <c r="AJN374" s="27"/>
      <c r="AJO374" s="27"/>
      <c r="AJP374" s="27"/>
      <c r="AJQ374" s="27"/>
      <c r="AJR374" s="27"/>
      <c r="AJS374" s="27"/>
      <c r="AJT374" s="27"/>
      <c r="AJU374" s="27"/>
      <c r="AJV374" s="27"/>
      <c r="AJW374" s="27"/>
      <c r="AJX374" s="27"/>
      <c r="AJY374" s="27"/>
      <c r="AJZ374" s="27"/>
      <c r="AKA374" s="27"/>
      <c r="AKB374" s="27"/>
      <c r="AKC374" s="27"/>
      <c r="AKD374" s="27"/>
      <c r="AKE374" s="27"/>
      <c r="AKF374" s="27"/>
      <c r="AKG374" s="27"/>
      <c r="AKH374" s="27"/>
      <c r="AKI374" s="27"/>
      <c r="AKJ374" s="27"/>
      <c r="AKK374" s="27"/>
      <c r="AKL374" s="27"/>
      <c r="AKM374" s="27"/>
      <c r="AKN374" s="27"/>
      <c r="AKO374" s="27"/>
      <c r="AKP374" s="27"/>
      <c r="AKQ374" s="27"/>
      <c r="AKR374" s="27"/>
      <c r="AKS374" s="27"/>
      <c r="AKT374" s="27"/>
      <c r="AKU374" s="27"/>
      <c r="AKV374" s="27"/>
      <c r="AKW374" s="27"/>
      <c r="AKX374" s="27"/>
      <c r="AKY374" s="27"/>
      <c r="AKZ374" s="27"/>
      <c r="ALA374" s="27"/>
      <c r="ALB374" s="27"/>
      <c r="ALC374" s="27"/>
      <c r="ALD374" s="27"/>
      <c r="ALE374" s="27"/>
      <c r="ALF374" s="27"/>
      <c r="ALG374" s="27"/>
      <c r="ALH374" s="27"/>
      <c r="ALI374" s="27"/>
      <c r="ALJ374" s="27"/>
      <c r="ALK374" s="27"/>
      <c r="ALL374" s="27"/>
      <c r="ALM374" s="27"/>
      <c r="ALN374" s="27"/>
      <c r="ALO374" s="27"/>
      <c r="ALP374" s="27"/>
      <c r="ALQ374" s="27"/>
      <c r="ALR374" s="27"/>
      <c r="ALS374" s="27"/>
      <c r="ALT374" s="27"/>
      <c r="ALU374" s="27"/>
      <c r="ALV374" s="27"/>
      <c r="ALW374" s="27"/>
      <c r="ALX374" s="27"/>
      <c r="ALY374" s="27"/>
      <c r="ALZ374" s="27"/>
      <c r="AMA374" s="27"/>
      <c r="AMB374" s="27"/>
      <c r="AMC374" s="27"/>
      <c r="AMD374" s="27"/>
      <c r="AME374" s="27"/>
      <c r="AMF374" s="27"/>
      <c r="AMG374" s="27"/>
      <c r="AMH374" s="27"/>
    </row>
    <row r="375" spans="1:1022" s="28" customFormat="1" ht="22.5" x14ac:dyDescent="0.2">
      <c r="A375" s="108"/>
      <c r="B375" s="57">
        <v>78010</v>
      </c>
      <c r="C375" s="23" t="s">
        <v>355</v>
      </c>
      <c r="D375" s="24" t="s">
        <v>13</v>
      </c>
      <c r="E375" s="25">
        <v>53</v>
      </c>
      <c r="F375" s="42">
        <v>268.32</v>
      </c>
      <c r="G375" s="42">
        <f t="shared" si="10"/>
        <v>331.05</v>
      </c>
      <c r="H375" s="42">
        <f t="shared" si="11"/>
        <v>17545.650000000001</v>
      </c>
      <c r="I375" s="26">
        <v>249.39424999999997</v>
      </c>
      <c r="J375" s="27"/>
      <c r="K375" s="43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  <c r="QN375" s="27"/>
      <c r="QO375" s="27"/>
      <c r="QP375" s="27"/>
      <c r="QQ375" s="27"/>
      <c r="QR375" s="27"/>
      <c r="QS375" s="27"/>
      <c r="QT375" s="27"/>
      <c r="QU375" s="27"/>
      <c r="QV375" s="27"/>
      <c r="QW375" s="27"/>
      <c r="QX375" s="27"/>
      <c r="QY375" s="27"/>
      <c r="QZ375" s="27"/>
      <c r="RA375" s="27"/>
      <c r="RB375" s="27"/>
      <c r="RC375" s="27"/>
      <c r="RD375" s="27"/>
      <c r="RE375" s="27"/>
      <c r="RF375" s="27"/>
      <c r="RG375" s="27"/>
      <c r="RH375" s="27"/>
      <c r="RI375" s="27"/>
      <c r="RJ375" s="27"/>
      <c r="RK375" s="27"/>
      <c r="RL375" s="27"/>
      <c r="RM375" s="27"/>
      <c r="RN375" s="27"/>
      <c r="RO375" s="27"/>
      <c r="RP375" s="27"/>
      <c r="RQ375" s="27"/>
      <c r="RR375" s="27"/>
      <c r="RS375" s="27"/>
      <c r="RT375" s="27"/>
      <c r="RU375" s="27"/>
      <c r="RV375" s="27"/>
      <c r="RW375" s="27"/>
      <c r="RX375" s="27"/>
      <c r="RY375" s="27"/>
      <c r="RZ375" s="27"/>
      <c r="SA375" s="27"/>
      <c r="SB375" s="27"/>
      <c r="SC375" s="27"/>
      <c r="SD375" s="27"/>
      <c r="SE375" s="27"/>
      <c r="SF375" s="27"/>
      <c r="SG375" s="27"/>
      <c r="SH375" s="27"/>
      <c r="SI375" s="27"/>
      <c r="SJ375" s="27"/>
      <c r="SK375" s="27"/>
      <c r="SL375" s="27"/>
      <c r="SM375" s="27"/>
      <c r="SN375" s="27"/>
      <c r="SO375" s="27"/>
      <c r="SP375" s="27"/>
      <c r="SQ375" s="27"/>
      <c r="SR375" s="27"/>
      <c r="SS375" s="27"/>
      <c r="ST375" s="27"/>
      <c r="SU375" s="27"/>
      <c r="SV375" s="27"/>
      <c r="SW375" s="27"/>
      <c r="SX375" s="27"/>
      <c r="SY375" s="27"/>
      <c r="SZ375" s="27"/>
      <c r="TA375" s="27"/>
      <c r="TB375" s="27"/>
      <c r="TC375" s="27"/>
      <c r="TD375" s="27"/>
      <c r="TE375" s="27"/>
      <c r="TF375" s="27"/>
      <c r="TG375" s="27"/>
      <c r="TH375" s="27"/>
      <c r="TI375" s="27"/>
      <c r="TJ375" s="27"/>
      <c r="TK375" s="27"/>
      <c r="TL375" s="27"/>
      <c r="TM375" s="27"/>
      <c r="TN375" s="27"/>
      <c r="TO375" s="27"/>
      <c r="TP375" s="27"/>
      <c r="TQ375" s="27"/>
      <c r="TR375" s="27"/>
      <c r="TS375" s="27"/>
      <c r="TT375" s="27"/>
      <c r="TU375" s="27"/>
      <c r="TV375" s="27"/>
      <c r="TW375" s="27"/>
      <c r="TX375" s="27"/>
      <c r="TY375" s="27"/>
      <c r="TZ375" s="27"/>
      <c r="UA375" s="27"/>
      <c r="UB375" s="27"/>
      <c r="UC375" s="27"/>
      <c r="UD375" s="27"/>
      <c r="UE375" s="27"/>
      <c r="UF375" s="27"/>
      <c r="UG375" s="27"/>
      <c r="UH375" s="27"/>
      <c r="UI375" s="27"/>
      <c r="UJ375" s="27"/>
      <c r="UK375" s="27"/>
      <c r="UL375" s="27"/>
      <c r="UM375" s="27"/>
      <c r="UN375" s="27"/>
      <c r="UO375" s="27"/>
      <c r="UP375" s="27"/>
      <c r="UQ375" s="27"/>
      <c r="UR375" s="27"/>
      <c r="US375" s="27"/>
      <c r="UT375" s="27"/>
      <c r="UU375" s="27"/>
      <c r="UV375" s="27"/>
      <c r="UW375" s="27"/>
      <c r="UX375" s="27"/>
      <c r="UY375" s="27"/>
      <c r="UZ375" s="27"/>
      <c r="VA375" s="27"/>
      <c r="VB375" s="27"/>
      <c r="VC375" s="27"/>
      <c r="VD375" s="27"/>
      <c r="VE375" s="27"/>
      <c r="VF375" s="27"/>
      <c r="VG375" s="27"/>
      <c r="VH375" s="27"/>
      <c r="VI375" s="27"/>
      <c r="VJ375" s="27"/>
      <c r="VK375" s="27"/>
      <c r="VL375" s="27"/>
      <c r="VM375" s="27"/>
      <c r="VN375" s="27"/>
      <c r="VO375" s="27"/>
      <c r="VP375" s="27"/>
      <c r="VQ375" s="27"/>
      <c r="VR375" s="27"/>
      <c r="VS375" s="27"/>
      <c r="VT375" s="27"/>
      <c r="VU375" s="27"/>
      <c r="VV375" s="27"/>
      <c r="VW375" s="27"/>
      <c r="VX375" s="27"/>
      <c r="VY375" s="27"/>
      <c r="VZ375" s="27"/>
      <c r="WA375" s="27"/>
      <c r="WB375" s="27"/>
      <c r="WC375" s="27"/>
      <c r="WD375" s="27"/>
      <c r="WE375" s="27"/>
      <c r="WF375" s="27"/>
      <c r="WG375" s="27"/>
      <c r="WH375" s="27"/>
      <c r="WI375" s="27"/>
      <c r="WJ375" s="27"/>
      <c r="WK375" s="27"/>
      <c r="WL375" s="27"/>
      <c r="WM375" s="27"/>
      <c r="WN375" s="27"/>
      <c r="WO375" s="27"/>
      <c r="WP375" s="27"/>
      <c r="WQ375" s="27"/>
      <c r="WR375" s="27"/>
      <c r="WS375" s="27"/>
      <c r="WT375" s="27"/>
      <c r="WU375" s="27"/>
      <c r="WV375" s="27"/>
      <c r="WW375" s="27"/>
      <c r="WX375" s="27"/>
      <c r="WY375" s="27"/>
      <c r="WZ375" s="27"/>
      <c r="XA375" s="27"/>
      <c r="XB375" s="27"/>
      <c r="XC375" s="27"/>
      <c r="XD375" s="27"/>
      <c r="XE375" s="27"/>
      <c r="XF375" s="27"/>
      <c r="XG375" s="27"/>
      <c r="XH375" s="27"/>
      <c r="XI375" s="27"/>
      <c r="XJ375" s="27"/>
      <c r="XK375" s="27"/>
      <c r="XL375" s="27"/>
      <c r="XM375" s="27"/>
      <c r="XN375" s="27"/>
      <c r="XO375" s="27"/>
      <c r="XP375" s="27"/>
      <c r="XQ375" s="27"/>
      <c r="XR375" s="27"/>
      <c r="XS375" s="27"/>
      <c r="XT375" s="27"/>
      <c r="XU375" s="27"/>
      <c r="XV375" s="27"/>
      <c r="XW375" s="27"/>
      <c r="XX375" s="27"/>
      <c r="XY375" s="27"/>
      <c r="XZ375" s="27"/>
      <c r="YA375" s="27"/>
      <c r="YB375" s="27"/>
      <c r="YC375" s="27"/>
      <c r="YD375" s="27"/>
      <c r="YE375" s="27"/>
      <c r="YF375" s="27"/>
      <c r="YG375" s="27"/>
      <c r="YH375" s="27"/>
      <c r="YI375" s="27"/>
      <c r="YJ375" s="27"/>
      <c r="YK375" s="27"/>
      <c r="YL375" s="27"/>
      <c r="YM375" s="27"/>
      <c r="YN375" s="27"/>
      <c r="YO375" s="27"/>
      <c r="YP375" s="27"/>
      <c r="YQ375" s="27"/>
      <c r="YR375" s="27"/>
      <c r="YS375" s="27"/>
      <c r="YT375" s="27"/>
      <c r="YU375" s="27"/>
      <c r="YV375" s="27"/>
      <c r="YW375" s="27"/>
      <c r="YX375" s="27"/>
      <c r="YY375" s="27"/>
      <c r="YZ375" s="27"/>
      <c r="ZA375" s="27"/>
      <c r="ZB375" s="27"/>
      <c r="ZC375" s="27"/>
      <c r="ZD375" s="27"/>
      <c r="ZE375" s="27"/>
      <c r="ZF375" s="27"/>
      <c r="ZG375" s="27"/>
      <c r="ZH375" s="27"/>
      <c r="ZI375" s="27"/>
      <c r="ZJ375" s="27"/>
      <c r="ZK375" s="27"/>
      <c r="ZL375" s="27"/>
      <c r="ZM375" s="27"/>
      <c r="ZN375" s="27"/>
      <c r="ZO375" s="27"/>
      <c r="ZP375" s="27"/>
      <c r="ZQ375" s="27"/>
      <c r="ZR375" s="27"/>
      <c r="ZS375" s="27"/>
      <c r="ZT375" s="27"/>
      <c r="ZU375" s="27"/>
      <c r="ZV375" s="27"/>
      <c r="ZW375" s="27"/>
      <c r="ZX375" s="27"/>
      <c r="ZY375" s="27"/>
      <c r="ZZ375" s="27"/>
      <c r="AAA375" s="27"/>
      <c r="AAB375" s="27"/>
      <c r="AAC375" s="27"/>
      <c r="AAD375" s="27"/>
      <c r="AAE375" s="27"/>
      <c r="AAF375" s="27"/>
      <c r="AAG375" s="27"/>
      <c r="AAH375" s="27"/>
      <c r="AAI375" s="27"/>
      <c r="AAJ375" s="27"/>
      <c r="AAK375" s="27"/>
      <c r="AAL375" s="27"/>
      <c r="AAM375" s="27"/>
      <c r="AAN375" s="27"/>
      <c r="AAO375" s="27"/>
      <c r="AAP375" s="27"/>
      <c r="AAQ375" s="27"/>
      <c r="AAR375" s="27"/>
      <c r="AAS375" s="27"/>
      <c r="AAT375" s="27"/>
      <c r="AAU375" s="27"/>
      <c r="AAV375" s="27"/>
      <c r="AAW375" s="27"/>
      <c r="AAX375" s="27"/>
      <c r="AAY375" s="27"/>
      <c r="AAZ375" s="27"/>
      <c r="ABA375" s="27"/>
      <c r="ABB375" s="27"/>
      <c r="ABC375" s="27"/>
      <c r="ABD375" s="27"/>
      <c r="ABE375" s="27"/>
      <c r="ABF375" s="27"/>
      <c r="ABG375" s="27"/>
      <c r="ABH375" s="27"/>
      <c r="ABI375" s="27"/>
      <c r="ABJ375" s="27"/>
      <c r="ABK375" s="27"/>
      <c r="ABL375" s="27"/>
      <c r="ABM375" s="27"/>
      <c r="ABN375" s="27"/>
      <c r="ABO375" s="27"/>
      <c r="ABP375" s="27"/>
      <c r="ABQ375" s="27"/>
      <c r="ABR375" s="27"/>
      <c r="ABS375" s="27"/>
      <c r="ABT375" s="27"/>
      <c r="ABU375" s="27"/>
      <c r="ABV375" s="27"/>
      <c r="ABW375" s="27"/>
      <c r="ABX375" s="27"/>
      <c r="ABY375" s="27"/>
      <c r="ABZ375" s="27"/>
      <c r="ACA375" s="27"/>
      <c r="ACB375" s="27"/>
      <c r="ACC375" s="27"/>
      <c r="ACD375" s="27"/>
      <c r="ACE375" s="27"/>
      <c r="ACF375" s="27"/>
      <c r="ACG375" s="27"/>
      <c r="ACH375" s="27"/>
      <c r="ACI375" s="27"/>
      <c r="ACJ375" s="27"/>
      <c r="ACK375" s="27"/>
      <c r="ACL375" s="27"/>
      <c r="ACM375" s="27"/>
      <c r="ACN375" s="27"/>
      <c r="ACO375" s="27"/>
      <c r="ACP375" s="27"/>
      <c r="ACQ375" s="27"/>
      <c r="ACR375" s="27"/>
      <c r="ACS375" s="27"/>
      <c r="ACT375" s="27"/>
      <c r="ACU375" s="27"/>
      <c r="ACV375" s="27"/>
      <c r="ACW375" s="27"/>
      <c r="ACX375" s="27"/>
      <c r="ACY375" s="27"/>
      <c r="ACZ375" s="27"/>
      <c r="ADA375" s="27"/>
      <c r="ADB375" s="27"/>
      <c r="ADC375" s="27"/>
      <c r="ADD375" s="27"/>
      <c r="ADE375" s="27"/>
      <c r="ADF375" s="27"/>
      <c r="ADG375" s="27"/>
      <c r="ADH375" s="27"/>
      <c r="ADI375" s="27"/>
      <c r="ADJ375" s="27"/>
      <c r="ADK375" s="27"/>
      <c r="ADL375" s="27"/>
      <c r="ADM375" s="27"/>
      <c r="ADN375" s="27"/>
      <c r="ADO375" s="27"/>
      <c r="ADP375" s="27"/>
      <c r="ADQ375" s="27"/>
      <c r="ADR375" s="27"/>
      <c r="ADS375" s="27"/>
      <c r="ADT375" s="27"/>
      <c r="ADU375" s="27"/>
      <c r="ADV375" s="27"/>
      <c r="ADW375" s="27"/>
      <c r="ADX375" s="27"/>
      <c r="ADY375" s="27"/>
      <c r="ADZ375" s="27"/>
      <c r="AEA375" s="27"/>
      <c r="AEB375" s="27"/>
      <c r="AEC375" s="27"/>
      <c r="AED375" s="27"/>
      <c r="AEE375" s="27"/>
      <c r="AEF375" s="27"/>
      <c r="AEG375" s="27"/>
      <c r="AEH375" s="27"/>
      <c r="AEI375" s="27"/>
      <c r="AEJ375" s="27"/>
      <c r="AEK375" s="27"/>
      <c r="AEL375" s="27"/>
      <c r="AEM375" s="27"/>
      <c r="AEN375" s="27"/>
      <c r="AEO375" s="27"/>
      <c r="AEP375" s="27"/>
      <c r="AEQ375" s="27"/>
      <c r="AER375" s="27"/>
      <c r="AES375" s="27"/>
      <c r="AET375" s="27"/>
      <c r="AEU375" s="27"/>
      <c r="AEV375" s="27"/>
      <c r="AEW375" s="27"/>
      <c r="AEX375" s="27"/>
      <c r="AEY375" s="27"/>
      <c r="AEZ375" s="27"/>
      <c r="AFA375" s="27"/>
      <c r="AFB375" s="27"/>
      <c r="AFC375" s="27"/>
      <c r="AFD375" s="27"/>
      <c r="AFE375" s="27"/>
      <c r="AFF375" s="27"/>
      <c r="AFG375" s="27"/>
      <c r="AFH375" s="27"/>
      <c r="AFI375" s="27"/>
      <c r="AFJ375" s="27"/>
      <c r="AFK375" s="27"/>
      <c r="AFL375" s="27"/>
      <c r="AFM375" s="27"/>
      <c r="AFN375" s="27"/>
      <c r="AFO375" s="27"/>
      <c r="AFP375" s="27"/>
      <c r="AFQ375" s="27"/>
      <c r="AFR375" s="27"/>
      <c r="AFS375" s="27"/>
      <c r="AFT375" s="27"/>
      <c r="AFU375" s="27"/>
      <c r="AFV375" s="27"/>
      <c r="AFW375" s="27"/>
      <c r="AFX375" s="27"/>
      <c r="AFY375" s="27"/>
      <c r="AFZ375" s="27"/>
      <c r="AGA375" s="27"/>
      <c r="AGB375" s="27"/>
      <c r="AGC375" s="27"/>
      <c r="AGD375" s="27"/>
      <c r="AGE375" s="27"/>
      <c r="AGF375" s="27"/>
      <c r="AGG375" s="27"/>
      <c r="AGH375" s="27"/>
      <c r="AGI375" s="27"/>
      <c r="AGJ375" s="27"/>
      <c r="AGK375" s="27"/>
      <c r="AGL375" s="27"/>
      <c r="AGM375" s="27"/>
      <c r="AGN375" s="27"/>
      <c r="AGO375" s="27"/>
      <c r="AGP375" s="27"/>
      <c r="AGQ375" s="27"/>
      <c r="AGR375" s="27"/>
      <c r="AGS375" s="27"/>
      <c r="AGT375" s="27"/>
      <c r="AGU375" s="27"/>
      <c r="AGV375" s="27"/>
      <c r="AGW375" s="27"/>
      <c r="AGX375" s="27"/>
      <c r="AGY375" s="27"/>
      <c r="AGZ375" s="27"/>
      <c r="AHA375" s="27"/>
      <c r="AHB375" s="27"/>
      <c r="AHC375" s="27"/>
      <c r="AHD375" s="27"/>
      <c r="AHE375" s="27"/>
      <c r="AHF375" s="27"/>
      <c r="AHG375" s="27"/>
      <c r="AHH375" s="27"/>
      <c r="AHI375" s="27"/>
      <c r="AHJ375" s="27"/>
      <c r="AHK375" s="27"/>
      <c r="AHL375" s="27"/>
      <c r="AHM375" s="27"/>
      <c r="AHN375" s="27"/>
      <c r="AHO375" s="27"/>
      <c r="AHP375" s="27"/>
      <c r="AHQ375" s="27"/>
      <c r="AHR375" s="27"/>
      <c r="AHS375" s="27"/>
      <c r="AHT375" s="27"/>
      <c r="AHU375" s="27"/>
      <c r="AHV375" s="27"/>
      <c r="AHW375" s="27"/>
      <c r="AHX375" s="27"/>
      <c r="AHY375" s="27"/>
      <c r="AHZ375" s="27"/>
      <c r="AIA375" s="27"/>
      <c r="AIB375" s="27"/>
      <c r="AIC375" s="27"/>
      <c r="AID375" s="27"/>
      <c r="AIE375" s="27"/>
      <c r="AIF375" s="27"/>
      <c r="AIG375" s="27"/>
      <c r="AIH375" s="27"/>
      <c r="AII375" s="27"/>
      <c r="AIJ375" s="27"/>
      <c r="AIK375" s="27"/>
      <c r="AIL375" s="27"/>
      <c r="AIM375" s="27"/>
      <c r="AIN375" s="27"/>
      <c r="AIO375" s="27"/>
      <c r="AIP375" s="27"/>
      <c r="AIQ375" s="27"/>
      <c r="AIR375" s="27"/>
      <c r="AIS375" s="27"/>
      <c r="AIT375" s="27"/>
      <c r="AIU375" s="27"/>
      <c r="AIV375" s="27"/>
      <c r="AIW375" s="27"/>
      <c r="AIX375" s="27"/>
      <c r="AIY375" s="27"/>
      <c r="AIZ375" s="27"/>
      <c r="AJA375" s="27"/>
      <c r="AJB375" s="27"/>
      <c r="AJC375" s="27"/>
      <c r="AJD375" s="27"/>
      <c r="AJE375" s="27"/>
      <c r="AJF375" s="27"/>
      <c r="AJG375" s="27"/>
      <c r="AJH375" s="27"/>
      <c r="AJI375" s="27"/>
      <c r="AJJ375" s="27"/>
      <c r="AJK375" s="27"/>
      <c r="AJL375" s="27"/>
      <c r="AJM375" s="27"/>
      <c r="AJN375" s="27"/>
      <c r="AJO375" s="27"/>
      <c r="AJP375" s="27"/>
      <c r="AJQ375" s="27"/>
      <c r="AJR375" s="27"/>
      <c r="AJS375" s="27"/>
      <c r="AJT375" s="27"/>
      <c r="AJU375" s="27"/>
      <c r="AJV375" s="27"/>
      <c r="AJW375" s="27"/>
      <c r="AJX375" s="27"/>
      <c r="AJY375" s="27"/>
      <c r="AJZ375" s="27"/>
      <c r="AKA375" s="27"/>
      <c r="AKB375" s="27"/>
      <c r="AKC375" s="27"/>
      <c r="AKD375" s="27"/>
      <c r="AKE375" s="27"/>
      <c r="AKF375" s="27"/>
      <c r="AKG375" s="27"/>
      <c r="AKH375" s="27"/>
      <c r="AKI375" s="27"/>
      <c r="AKJ375" s="27"/>
      <c r="AKK375" s="27"/>
      <c r="AKL375" s="27"/>
      <c r="AKM375" s="27"/>
      <c r="AKN375" s="27"/>
      <c r="AKO375" s="27"/>
      <c r="AKP375" s="27"/>
      <c r="AKQ375" s="27"/>
      <c r="AKR375" s="27"/>
      <c r="AKS375" s="27"/>
      <c r="AKT375" s="27"/>
      <c r="AKU375" s="27"/>
      <c r="AKV375" s="27"/>
      <c r="AKW375" s="27"/>
      <c r="AKX375" s="27"/>
      <c r="AKY375" s="27"/>
      <c r="AKZ375" s="27"/>
      <c r="ALA375" s="27"/>
      <c r="ALB375" s="27"/>
      <c r="ALC375" s="27"/>
      <c r="ALD375" s="27"/>
      <c r="ALE375" s="27"/>
      <c r="ALF375" s="27"/>
      <c r="ALG375" s="27"/>
      <c r="ALH375" s="27"/>
      <c r="ALI375" s="27"/>
      <c r="ALJ375" s="27"/>
      <c r="ALK375" s="27"/>
      <c r="ALL375" s="27"/>
      <c r="ALM375" s="27"/>
      <c r="ALN375" s="27"/>
      <c r="ALO375" s="27"/>
      <c r="ALP375" s="27"/>
      <c r="ALQ375" s="27"/>
      <c r="ALR375" s="27"/>
      <c r="ALS375" s="27"/>
      <c r="ALT375" s="27"/>
      <c r="ALU375" s="27"/>
      <c r="ALV375" s="27"/>
      <c r="ALW375" s="27"/>
      <c r="ALX375" s="27"/>
      <c r="ALY375" s="27"/>
      <c r="ALZ375" s="27"/>
      <c r="AMA375" s="27"/>
      <c r="AMB375" s="27"/>
      <c r="AMC375" s="27"/>
      <c r="AMD375" s="27"/>
      <c r="AME375" s="27"/>
      <c r="AMF375" s="27"/>
      <c r="AMG375" s="27"/>
      <c r="AMH375" s="27"/>
    </row>
    <row r="376" spans="1:1022" s="28" customFormat="1" ht="22.5" x14ac:dyDescent="0.2">
      <c r="A376" s="108"/>
      <c r="B376" s="57">
        <v>78012</v>
      </c>
      <c r="C376" s="23" t="s">
        <v>356</v>
      </c>
      <c r="D376" s="24" t="s">
        <v>13</v>
      </c>
      <c r="E376" s="25">
        <v>106</v>
      </c>
      <c r="F376" s="42">
        <v>238.67</v>
      </c>
      <c r="G376" s="42">
        <f t="shared" si="10"/>
        <v>294.47000000000003</v>
      </c>
      <c r="H376" s="42">
        <f t="shared" si="11"/>
        <v>31213.82</v>
      </c>
      <c r="I376" s="26">
        <v>205.54762499999998</v>
      </c>
      <c r="J376" s="27"/>
      <c r="K376" s="43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  <c r="QN376" s="27"/>
      <c r="QO376" s="27"/>
      <c r="QP376" s="27"/>
      <c r="QQ376" s="27"/>
      <c r="QR376" s="27"/>
      <c r="QS376" s="27"/>
      <c r="QT376" s="27"/>
      <c r="QU376" s="27"/>
      <c r="QV376" s="27"/>
      <c r="QW376" s="27"/>
      <c r="QX376" s="27"/>
      <c r="QY376" s="27"/>
      <c r="QZ376" s="27"/>
      <c r="RA376" s="27"/>
      <c r="RB376" s="27"/>
      <c r="RC376" s="27"/>
      <c r="RD376" s="27"/>
      <c r="RE376" s="27"/>
      <c r="RF376" s="27"/>
      <c r="RG376" s="27"/>
      <c r="RH376" s="27"/>
      <c r="RI376" s="27"/>
      <c r="RJ376" s="27"/>
      <c r="RK376" s="27"/>
      <c r="RL376" s="27"/>
      <c r="RM376" s="27"/>
      <c r="RN376" s="27"/>
      <c r="RO376" s="27"/>
      <c r="RP376" s="27"/>
      <c r="RQ376" s="27"/>
      <c r="RR376" s="27"/>
      <c r="RS376" s="27"/>
      <c r="RT376" s="27"/>
      <c r="RU376" s="27"/>
      <c r="RV376" s="27"/>
      <c r="RW376" s="27"/>
      <c r="RX376" s="27"/>
      <c r="RY376" s="27"/>
      <c r="RZ376" s="27"/>
      <c r="SA376" s="27"/>
      <c r="SB376" s="27"/>
      <c r="SC376" s="27"/>
      <c r="SD376" s="27"/>
      <c r="SE376" s="27"/>
      <c r="SF376" s="27"/>
      <c r="SG376" s="27"/>
      <c r="SH376" s="27"/>
      <c r="SI376" s="27"/>
      <c r="SJ376" s="27"/>
      <c r="SK376" s="27"/>
      <c r="SL376" s="27"/>
      <c r="SM376" s="27"/>
      <c r="SN376" s="27"/>
      <c r="SO376" s="27"/>
      <c r="SP376" s="27"/>
      <c r="SQ376" s="27"/>
      <c r="SR376" s="27"/>
      <c r="SS376" s="27"/>
      <c r="ST376" s="27"/>
      <c r="SU376" s="27"/>
      <c r="SV376" s="27"/>
      <c r="SW376" s="27"/>
      <c r="SX376" s="27"/>
      <c r="SY376" s="27"/>
      <c r="SZ376" s="27"/>
      <c r="TA376" s="27"/>
      <c r="TB376" s="27"/>
      <c r="TC376" s="27"/>
      <c r="TD376" s="27"/>
      <c r="TE376" s="27"/>
      <c r="TF376" s="27"/>
      <c r="TG376" s="27"/>
      <c r="TH376" s="27"/>
      <c r="TI376" s="27"/>
      <c r="TJ376" s="27"/>
      <c r="TK376" s="27"/>
      <c r="TL376" s="27"/>
      <c r="TM376" s="27"/>
      <c r="TN376" s="27"/>
      <c r="TO376" s="27"/>
      <c r="TP376" s="27"/>
      <c r="TQ376" s="27"/>
      <c r="TR376" s="27"/>
      <c r="TS376" s="27"/>
      <c r="TT376" s="27"/>
      <c r="TU376" s="27"/>
      <c r="TV376" s="27"/>
      <c r="TW376" s="27"/>
      <c r="TX376" s="27"/>
      <c r="TY376" s="27"/>
      <c r="TZ376" s="27"/>
      <c r="UA376" s="27"/>
      <c r="UB376" s="27"/>
      <c r="UC376" s="27"/>
      <c r="UD376" s="27"/>
      <c r="UE376" s="27"/>
      <c r="UF376" s="27"/>
      <c r="UG376" s="27"/>
      <c r="UH376" s="27"/>
      <c r="UI376" s="27"/>
      <c r="UJ376" s="27"/>
      <c r="UK376" s="27"/>
      <c r="UL376" s="27"/>
      <c r="UM376" s="27"/>
      <c r="UN376" s="27"/>
      <c r="UO376" s="27"/>
      <c r="UP376" s="27"/>
      <c r="UQ376" s="27"/>
      <c r="UR376" s="27"/>
      <c r="US376" s="27"/>
      <c r="UT376" s="27"/>
      <c r="UU376" s="27"/>
      <c r="UV376" s="27"/>
      <c r="UW376" s="27"/>
      <c r="UX376" s="27"/>
      <c r="UY376" s="27"/>
      <c r="UZ376" s="27"/>
      <c r="VA376" s="27"/>
      <c r="VB376" s="27"/>
      <c r="VC376" s="27"/>
      <c r="VD376" s="27"/>
      <c r="VE376" s="27"/>
      <c r="VF376" s="27"/>
      <c r="VG376" s="27"/>
      <c r="VH376" s="27"/>
      <c r="VI376" s="27"/>
      <c r="VJ376" s="27"/>
      <c r="VK376" s="27"/>
      <c r="VL376" s="27"/>
      <c r="VM376" s="27"/>
      <c r="VN376" s="27"/>
      <c r="VO376" s="27"/>
      <c r="VP376" s="27"/>
      <c r="VQ376" s="27"/>
      <c r="VR376" s="27"/>
      <c r="VS376" s="27"/>
      <c r="VT376" s="27"/>
      <c r="VU376" s="27"/>
      <c r="VV376" s="27"/>
      <c r="VW376" s="27"/>
      <c r="VX376" s="27"/>
      <c r="VY376" s="27"/>
      <c r="VZ376" s="27"/>
      <c r="WA376" s="27"/>
      <c r="WB376" s="27"/>
      <c r="WC376" s="27"/>
      <c r="WD376" s="27"/>
      <c r="WE376" s="27"/>
      <c r="WF376" s="27"/>
      <c r="WG376" s="27"/>
      <c r="WH376" s="27"/>
      <c r="WI376" s="27"/>
      <c r="WJ376" s="27"/>
      <c r="WK376" s="27"/>
      <c r="WL376" s="27"/>
      <c r="WM376" s="27"/>
      <c r="WN376" s="27"/>
      <c r="WO376" s="27"/>
      <c r="WP376" s="27"/>
      <c r="WQ376" s="27"/>
      <c r="WR376" s="27"/>
      <c r="WS376" s="27"/>
      <c r="WT376" s="27"/>
      <c r="WU376" s="27"/>
      <c r="WV376" s="27"/>
      <c r="WW376" s="27"/>
      <c r="WX376" s="27"/>
      <c r="WY376" s="27"/>
      <c r="WZ376" s="27"/>
      <c r="XA376" s="27"/>
      <c r="XB376" s="27"/>
      <c r="XC376" s="27"/>
      <c r="XD376" s="27"/>
      <c r="XE376" s="27"/>
      <c r="XF376" s="27"/>
      <c r="XG376" s="27"/>
      <c r="XH376" s="27"/>
      <c r="XI376" s="27"/>
      <c r="XJ376" s="27"/>
      <c r="XK376" s="27"/>
      <c r="XL376" s="27"/>
      <c r="XM376" s="27"/>
      <c r="XN376" s="27"/>
      <c r="XO376" s="27"/>
      <c r="XP376" s="27"/>
      <c r="XQ376" s="27"/>
      <c r="XR376" s="27"/>
      <c r="XS376" s="27"/>
      <c r="XT376" s="27"/>
      <c r="XU376" s="27"/>
      <c r="XV376" s="27"/>
      <c r="XW376" s="27"/>
      <c r="XX376" s="27"/>
      <c r="XY376" s="27"/>
      <c r="XZ376" s="27"/>
      <c r="YA376" s="27"/>
      <c r="YB376" s="27"/>
      <c r="YC376" s="27"/>
      <c r="YD376" s="27"/>
      <c r="YE376" s="27"/>
      <c r="YF376" s="27"/>
      <c r="YG376" s="27"/>
      <c r="YH376" s="27"/>
      <c r="YI376" s="27"/>
      <c r="YJ376" s="27"/>
      <c r="YK376" s="27"/>
      <c r="YL376" s="27"/>
      <c r="YM376" s="27"/>
      <c r="YN376" s="27"/>
      <c r="YO376" s="27"/>
      <c r="YP376" s="27"/>
      <c r="YQ376" s="27"/>
      <c r="YR376" s="27"/>
      <c r="YS376" s="27"/>
      <c r="YT376" s="27"/>
      <c r="YU376" s="27"/>
      <c r="YV376" s="27"/>
      <c r="YW376" s="27"/>
      <c r="YX376" s="27"/>
      <c r="YY376" s="27"/>
      <c r="YZ376" s="27"/>
      <c r="ZA376" s="27"/>
      <c r="ZB376" s="27"/>
      <c r="ZC376" s="27"/>
      <c r="ZD376" s="27"/>
      <c r="ZE376" s="27"/>
      <c r="ZF376" s="27"/>
      <c r="ZG376" s="27"/>
      <c r="ZH376" s="27"/>
      <c r="ZI376" s="27"/>
      <c r="ZJ376" s="27"/>
      <c r="ZK376" s="27"/>
      <c r="ZL376" s="27"/>
      <c r="ZM376" s="27"/>
      <c r="ZN376" s="27"/>
      <c r="ZO376" s="27"/>
      <c r="ZP376" s="27"/>
      <c r="ZQ376" s="27"/>
      <c r="ZR376" s="27"/>
      <c r="ZS376" s="27"/>
      <c r="ZT376" s="27"/>
      <c r="ZU376" s="27"/>
      <c r="ZV376" s="27"/>
      <c r="ZW376" s="27"/>
      <c r="ZX376" s="27"/>
      <c r="ZY376" s="27"/>
      <c r="ZZ376" s="27"/>
      <c r="AAA376" s="27"/>
      <c r="AAB376" s="27"/>
      <c r="AAC376" s="27"/>
      <c r="AAD376" s="27"/>
      <c r="AAE376" s="27"/>
      <c r="AAF376" s="27"/>
      <c r="AAG376" s="27"/>
      <c r="AAH376" s="27"/>
      <c r="AAI376" s="27"/>
      <c r="AAJ376" s="27"/>
      <c r="AAK376" s="27"/>
      <c r="AAL376" s="27"/>
      <c r="AAM376" s="27"/>
      <c r="AAN376" s="27"/>
      <c r="AAO376" s="27"/>
      <c r="AAP376" s="27"/>
      <c r="AAQ376" s="27"/>
      <c r="AAR376" s="27"/>
      <c r="AAS376" s="27"/>
      <c r="AAT376" s="27"/>
      <c r="AAU376" s="27"/>
      <c r="AAV376" s="27"/>
      <c r="AAW376" s="27"/>
      <c r="AAX376" s="27"/>
      <c r="AAY376" s="27"/>
      <c r="AAZ376" s="27"/>
      <c r="ABA376" s="27"/>
      <c r="ABB376" s="27"/>
      <c r="ABC376" s="27"/>
      <c r="ABD376" s="27"/>
      <c r="ABE376" s="27"/>
      <c r="ABF376" s="27"/>
      <c r="ABG376" s="27"/>
      <c r="ABH376" s="27"/>
      <c r="ABI376" s="27"/>
      <c r="ABJ376" s="27"/>
      <c r="ABK376" s="27"/>
      <c r="ABL376" s="27"/>
      <c r="ABM376" s="27"/>
      <c r="ABN376" s="27"/>
      <c r="ABO376" s="27"/>
      <c r="ABP376" s="27"/>
      <c r="ABQ376" s="27"/>
      <c r="ABR376" s="27"/>
      <c r="ABS376" s="27"/>
      <c r="ABT376" s="27"/>
      <c r="ABU376" s="27"/>
      <c r="ABV376" s="27"/>
      <c r="ABW376" s="27"/>
      <c r="ABX376" s="27"/>
      <c r="ABY376" s="27"/>
      <c r="ABZ376" s="27"/>
      <c r="ACA376" s="27"/>
      <c r="ACB376" s="27"/>
      <c r="ACC376" s="27"/>
      <c r="ACD376" s="27"/>
      <c r="ACE376" s="27"/>
      <c r="ACF376" s="27"/>
      <c r="ACG376" s="27"/>
      <c r="ACH376" s="27"/>
      <c r="ACI376" s="27"/>
      <c r="ACJ376" s="27"/>
      <c r="ACK376" s="27"/>
      <c r="ACL376" s="27"/>
      <c r="ACM376" s="27"/>
      <c r="ACN376" s="27"/>
      <c r="ACO376" s="27"/>
      <c r="ACP376" s="27"/>
      <c r="ACQ376" s="27"/>
      <c r="ACR376" s="27"/>
      <c r="ACS376" s="27"/>
      <c r="ACT376" s="27"/>
      <c r="ACU376" s="27"/>
      <c r="ACV376" s="27"/>
      <c r="ACW376" s="27"/>
      <c r="ACX376" s="27"/>
      <c r="ACY376" s="27"/>
      <c r="ACZ376" s="27"/>
      <c r="ADA376" s="27"/>
      <c r="ADB376" s="27"/>
      <c r="ADC376" s="27"/>
      <c r="ADD376" s="27"/>
      <c r="ADE376" s="27"/>
      <c r="ADF376" s="27"/>
      <c r="ADG376" s="27"/>
      <c r="ADH376" s="27"/>
      <c r="ADI376" s="27"/>
      <c r="ADJ376" s="27"/>
      <c r="ADK376" s="27"/>
      <c r="ADL376" s="27"/>
      <c r="ADM376" s="27"/>
      <c r="ADN376" s="27"/>
      <c r="ADO376" s="27"/>
      <c r="ADP376" s="27"/>
      <c r="ADQ376" s="27"/>
      <c r="ADR376" s="27"/>
      <c r="ADS376" s="27"/>
      <c r="ADT376" s="27"/>
      <c r="ADU376" s="27"/>
      <c r="ADV376" s="27"/>
      <c r="ADW376" s="27"/>
      <c r="ADX376" s="27"/>
      <c r="ADY376" s="27"/>
      <c r="ADZ376" s="27"/>
      <c r="AEA376" s="27"/>
      <c r="AEB376" s="27"/>
      <c r="AEC376" s="27"/>
      <c r="AED376" s="27"/>
      <c r="AEE376" s="27"/>
      <c r="AEF376" s="27"/>
      <c r="AEG376" s="27"/>
      <c r="AEH376" s="27"/>
      <c r="AEI376" s="27"/>
      <c r="AEJ376" s="27"/>
      <c r="AEK376" s="27"/>
      <c r="AEL376" s="27"/>
      <c r="AEM376" s="27"/>
      <c r="AEN376" s="27"/>
      <c r="AEO376" s="27"/>
      <c r="AEP376" s="27"/>
      <c r="AEQ376" s="27"/>
      <c r="AER376" s="27"/>
      <c r="AES376" s="27"/>
      <c r="AET376" s="27"/>
      <c r="AEU376" s="27"/>
      <c r="AEV376" s="27"/>
      <c r="AEW376" s="27"/>
      <c r="AEX376" s="27"/>
      <c r="AEY376" s="27"/>
      <c r="AEZ376" s="27"/>
      <c r="AFA376" s="27"/>
      <c r="AFB376" s="27"/>
      <c r="AFC376" s="27"/>
      <c r="AFD376" s="27"/>
      <c r="AFE376" s="27"/>
      <c r="AFF376" s="27"/>
      <c r="AFG376" s="27"/>
      <c r="AFH376" s="27"/>
      <c r="AFI376" s="27"/>
      <c r="AFJ376" s="27"/>
      <c r="AFK376" s="27"/>
      <c r="AFL376" s="27"/>
      <c r="AFM376" s="27"/>
      <c r="AFN376" s="27"/>
      <c r="AFO376" s="27"/>
      <c r="AFP376" s="27"/>
      <c r="AFQ376" s="27"/>
      <c r="AFR376" s="27"/>
      <c r="AFS376" s="27"/>
      <c r="AFT376" s="27"/>
      <c r="AFU376" s="27"/>
      <c r="AFV376" s="27"/>
      <c r="AFW376" s="27"/>
      <c r="AFX376" s="27"/>
      <c r="AFY376" s="27"/>
      <c r="AFZ376" s="27"/>
      <c r="AGA376" s="27"/>
      <c r="AGB376" s="27"/>
      <c r="AGC376" s="27"/>
      <c r="AGD376" s="27"/>
      <c r="AGE376" s="27"/>
      <c r="AGF376" s="27"/>
      <c r="AGG376" s="27"/>
      <c r="AGH376" s="27"/>
      <c r="AGI376" s="27"/>
      <c r="AGJ376" s="27"/>
      <c r="AGK376" s="27"/>
      <c r="AGL376" s="27"/>
      <c r="AGM376" s="27"/>
      <c r="AGN376" s="27"/>
      <c r="AGO376" s="27"/>
      <c r="AGP376" s="27"/>
      <c r="AGQ376" s="27"/>
      <c r="AGR376" s="27"/>
      <c r="AGS376" s="27"/>
      <c r="AGT376" s="27"/>
      <c r="AGU376" s="27"/>
      <c r="AGV376" s="27"/>
      <c r="AGW376" s="27"/>
      <c r="AGX376" s="27"/>
      <c r="AGY376" s="27"/>
      <c r="AGZ376" s="27"/>
      <c r="AHA376" s="27"/>
      <c r="AHB376" s="27"/>
      <c r="AHC376" s="27"/>
      <c r="AHD376" s="27"/>
      <c r="AHE376" s="27"/>
      <c r="AHF376" s="27"/>
      <c r="AHG376" s="27"/>
      <c r="AHH376" s="27"/>
      <c r="AHI376" s="27"/>
      <c r="AHJ376" s="27"/>
      <c r="AHK376" s="27"/>
      <c r="AHL376" s="27"/>
      <c r="AHM376" s="27"/>
      <c r="AHN376" s="27"/>
      <c r="AHO376" s="27"/>
      <c r="AHP376" s="27"/>
      <c r="AHQ376" s="27"/>
      <c r="AHR376" s="27"/>
      <c r="AHS376" s="27"/>
      <c r="AHT376" s="27"/>
      <c r="AHU376" s="27"/>
      <c r="AHV376" s="27"/>
      <c r="AHW376" s="27"/>
      <c r="AHX376" s="27"/>
      <c r="AHY376" s="27"/>
      <c r="AHZ376" s="27"/>
      <c r="AIA376" s="27"/>
      <c r="AIB376" s="27"/>
      <c r="AIC376" s="27"/>
      <c r="AID376" s="27"/>
      <c r="AIE376" s="27"/>
      <c r="AIF376" s="27"/>
      <c r="AIG376" s="27"/>
      <c r="AIH376" s="27"/>
      <c r="AII376" s="27"/>
      <c r="AIJ376" s="27"/>
      <c r="AIK376" s="27"/>
      <c r="AIL376" s="27"/>
      <c r="AIM376" s="27"/>
      <c r="AIN376" s="27"/>
      <c r="AIO376" s="27"/>
      <c r="AIP376" s="27"/>
      <c r="AIQ376" s="27"/>
      <c r="AIR376" s="27"/>
      <c r="AIS376" s="27"/>
      <c r="AIT376" s="27"/>
      <c r="AIU376" s="27"/>
      <c r="AIV376" s="27"/>
      <c r="AIW376" s="27"/>
      <c r="AIX376" s="27"/>
      <c r="AIY376" s="27"/>
      <c r="AIZ376" s="27"/>
      <c r="AJA376" s="27"/>
      <c r="AJB376" s="27"/>
      <c r="AJC376" s="27"/>
      <c r="AJD376" s="27"/>
      <c r="AJE376" s="27"/>
      <c r="AJF376" s="27"/>
      <c r="AJG376" s="27"/>
      <c r="AJH376" s="27"/>
      <c r="AJI376" s="27"/>
      <c r="AJJ376" s="27"/>
      <c r="AJK376" s="27"/>
      <c r="AJL376" s="27"/>
      <c r="AJM376" s="27"/>
      <c r="AJN376" s="27"/>
      <c r="AJO376" s="27"/>
      <c r="AJP376" s="27"/>
      <c r="AJQ376" s="27"/>
      <c r="AJR376" s="27"/>
      <c r="AJS376" s="27"/>
      <c r="AJT376" s="27"/>
      <c r="AJU376" s="27"/>
      <c r="AJV376" s="27"/>
      <c r="AJW376" s="27"/>
      <c r="AJX376" s="27"/>
      <c r="AJY376" s="27"/>
      <c r="AJZ376" s="27"/>
      <c r="AKA376" s="27"/>
      <c r="AKB376" s="27"/>
      <c r="AKC376" s="27"/>
      <c r="AKD376" s="27"/>
      <c r="AKE376" s="27"/>
      <c r="AKF376" s="27"/>
      <c r="AKG376" s="27"/>
      <c r="AKH376" s="27"/>
      <c r="AKI376" s="27"/>
      <c r="AKJ376" s="27"/>
      <c r="AKK376" s="27"/>
      <c r="AKL376" s="27"/>
      <c r="AKM376" s="27"/>
      <c r="AKN376" s="27"/>
      <c r="AKO376" s="27"/>
      <c r="AKP376" s="27"/>
      <c r="AKQ376" s="27"/>
      <c r="AKR376" s="27"/>
      <c r="AKS376" s="27"/>
      <c r="AKT376" s="27"/>
      <c r="AKU376" s="27"/>
      <c r="AKV376" s="27"/>
      <c r="AKW376" s="27"/>
      <c r="AKX376" s="27"/>
      <c r="AKY376" s="27"/>
      <c r="AKZ376" s="27"/>
      <c r="ALA376" s="27"/>
      <c r="ALB376" s="27"/>
      <c r="ALC376" s="27"/>
      <c r="ALD376" s="27"/>
      <c r="ALE376" s="27"/>
      <c r="ALF376" s="27"/>
      <c r="ALG376" s="27"/>
      <c r="ALH376" s="27"/>
      <c r="ALI376" s="27"/>
      <c r="ALJ376" s="27"/>
      <c r="ALK376" s="27"/>
      <c r="ALL376" s="27"/>
      <c r="ALM376" s="27"/>
      <c r="ALN376" s="27"/>
      <c r="ALO376" s="27"/>
      <c r="ALP376" s="27"/>
      <c r="ALQ376" s="27"/>
      <c r="ALR376" s="27"/>
      <c r="ALS376" s="27"/>
      <c r="ALT376" s="27"/>
      <c r="ALU376" s="27"/>
      <c r="ALV376" s="27"/>
      <c r="ALW376" s="27"/>
      <c r="ALX376" s="27"/>
      <c r="ALY376" s="27"/>
      <c r="ALZ376" s="27"/>
      <c r="AMA376" s="27"/>
      <c r="AMB376" s="27"/>
      <c r="AMC376" s="27"/>
      <c r="AMD376" s="27"/>
      <c r="AME376" s="27"/>
      <c r="AMF376" s="27"/>
      <c r="AMG376" s="27"/>
      <c r="AMH376" s="27"/>
    </row>
    <row r="377" spans="1:1022" s="28" customFormat="1" ht="22.5" x14ac:dyDescent="0.2">
      <c r="A377" s="108"/>
      <c r="B377" s="57">
        <v>78013</v>
      </c>
      <c r="C377" s="23" t="s">
        <v>357</v>
      </c>
      <c r="D377" s="24" t="s">
        <v>13</v>
      </c>
      <c r="E377" s="25">
        <v>10</v>
      </c>
      <c r="F377" s="42">
        <v>209.71</v>
      </c>
      <c r="G377" s="42">
        <f t="shared" si="10"/>
        <v>258.74</v>
      </c>
      <c r="H377" s="42">
        <f t="shared" si="11"/>
        <v>2587.4</v>
      </c>
      <c r="I377" s="26">
        <v>223.75287499999999</v>
      </c>
      <c r="J377" s="27"/>
      <c r="K377" s="43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  <c r="QN377" s="27"/>
      <c r="QO377" s="27"/>
      <c r="QP377" s="27"/>
      <c r="QQ377" s="27"/>
      <c r="QR377" s="27"/>
      <c r="QS377" s="27"/>
      <c r="QT377" s="27"/>
      <c r="QU377" s="27"/>
      <c r="QV377" s="27"/>
      <c r="QW377" s="27"/>
      <c r="QX377" s="27"/>
      <c r="QY377" s="27"/>
      <c r="QZ377" s="27"/>
      <c r="RA377" s="27"/>
      <c r="RB377" s="27"/>
      <c r="RC377" s="27"/>
      <c r="RD377" s="27"/>
      <c r="RE377" s="27"/>
      <c r="RF377" s="27"/>
      <c r="RG377" s="27"/>
      <c r="RH377" s="27"/>
      <c r="RI377" s="27"/>
      <c r="RJ377" s="27"/>
      <c r="RK377" s="27"/>
      <c r="RL377" s="27"/>
      <c r="RM377" s="27"/>
      <c r="RN377" s="27"/>
      <c r="RO377" s="27"/>
      <c r="RP377" s="27"/>
      <c r="RQ377" s="27"/>
      <c r="RR377" s="27"/>
      <c r="RS377" s="27"/>
      <c r="RT377" s="27"/>
      <c r="RU377" s="27"/>
      <c r="RV377" s="27"/>
      <c r="RW377" s="27"/>
      <c r="RX377" s="27"/>
      <c r="RY377" s="27"/>
      <c r="RZ377" s="27"/>
      <c r="SA377" s="27"/>
      <c r="SB377" s="27"/>
      <c r="SC377" s="27"/>
      <c r="SD377" s="27"/>
      <c r="SE377" s="27"/>
      <c r="SF377" s="27"/>
      <c r="SG377" s="27"/>
      <c r="SH377" s="27"/>
      <c r="SI377" s="27"/>
      <c r="SJ377" s="27"/>
      <c r="SK377" s="27"/>
      <c r="SL377" s="27"/>
      <c r="SM377" s="27"/>
      <c r="SN377" s="27"/>
      <c r="SO377" s="27"/>
      <c r="SP377" s="27"/>
      <c r="SQ377" s="27"/>
      <c r="SR377" s="27"/>
      <c r="SS377" s="27"/>
      <c r="ST377" s="27"/>
      <c r="SU377" s="27"/>
      <c r="SV377" s="27"/>
      <c r="SW377" s="27"/>
      <c r="SX377" s="27"/>
      <c r="SY377" s="27"/>
      <c r="SZ377" s="27"/>
      <c r="TA377" s="27"/>
      <c r="TB377" s="27"/>
      <c r="TC377" s="27"/>
      <c r="TD377" s="27"/>
      <c r="TE377" s="27"/>
      <c r="TF377" s="27"/>
      <c r="TG377" s="27"/>
      <c r="TH377" s="27"/>
      <c r="TI377" s="27"/>
      <c r="TJ377" s="27"/>
      <c r="TK377" s="27"/>
      <c r="TL377" s="27"/>
      <c r="TM377" s="27"/>
      <c r="TN377" s="27"/>
      <c r="TO377" s="27"/>
      <c r="TP377" s="27"/>
      <c r="TQ377" s="27"/>
      <c r="TR377" s="27"/>
      <c r="TS377" s="27"/>
      <c r="TT377" s="27"/>
      <c r="TU377" s="27"/>
      <c r="TV377" s="27"/>
      <c r="TW377" s="27"/>
      <c r="TX377" s="27"/>
      <c r="TY377" s="27"/>
      <c r="TZ377" s="27"/>
      <c r="UA377" s="27"/>
      <c r="UB377" s="27"/>
      <c r="UC377" s="27"/>
      <c r="UD377" s="27"/>
      <c r="UE377" s="27"/>
      <c r="UF377" s="27"/>
      <c r="UG377" s="27"/>
      <c r="UH377" s="27"/>
      <c r="UI377" s="27"/>
      <c r="UJ377" s="27"/>
      <c r="UK377" s="27"/>
      <c r="UL377" s="27"/>
      <c r="UM377" s="27"/>
      <c r="UN377" s="27"/>
      <c r="UO377" s="27"/>
      <c r="UP377" s="27"/>
      <c r="UQ377" s="27"/>
      <c r="UR377" s="27"/>
      <c r="US377" s="27"/>
      <c r="UT377" s="27"/>
      <c r="UU377" s="27"/>
      <c r="UV377" s="27"/>
      <c r="UW377" s="27"/>
      <c r="UX377" s="27"/>
      <c r="UY377" s="27"/>
      <c r="UZ377" s="27"/>
      <c r="VA377" s="27"/>
      <c r="VB377" s="27"/>
      <c r="VC377" s="27"/>
      <c r="VD377" s="27"/>
      <c r="VE377" s="27"/>
      <c r="VF377" s="27"/>
      <c r="VG377" s="27"/>
      <c r="VH377" s="27"/>
      <c r="VI377" s="27"/>
      <c r="VJ377" s="27"/>
      <c r="VK377" s="27"/>
      <c r="VL377" s="27"/>
      <c r="VM377" s="27"/>
      <c r="VN377" s="27"/>
      <c r="VO377" s="27"/>
      <c r="VP377" s="27"/>
      <c r="VQ377" s="27"/>
      <c r="VR377" s="27"/>
      <c r="VS377" s="27"/>
      <c r="VT377" s="27"/>
      <c r="VU377" s="27"/>
      <c r="VV377" s="27"/>
      <c r="VW377" s="27"/>
      <c r="VX377" s="27"/>
      <c r="VY377" s="27"/>
      <c r="VZ377" s="27"/>
      <c r="WA377" s="27"/>
      <c r="WB377" s="27"/>
      <c r="WC377" s="27"/>
      <c r="WD377" s="27"/>
      <c r="WE377" s="27"/>
      <c r="WF377" s="27"/>
      <c r="WG377" s="27"/>
      <c r="WH377" s="27"/>
      <c r="WI377" s="27"/>
      <c r="WJ377" s="27"/>
      <c r="WK377" s="27"/>
      <c r="WL377" s="27"/>
      <c r="WM377" s="27"/>
      <c r="WN377" s="27"/>
      <c r="WO377" s="27"/>
      <c r="WP377" s="27"/>
      <c r="WQ377" s="27"/>
      <c r="WR377" s="27"/>
      <c r="WS377" s="27"/>
      <c r="WT377" s="27"/>
      <c r="WU377" s="27"/>
      <c r="WV377" s="27"/>
      <c r="WW377" s="27"/>
      <c r="WX377" s="27"/>
      <c r="WY377" s="27"/>
      <c r="WZ377" s="27"/>
      <c r="XA377" s="27"/>
      <c r="XB377" s="27"/>
      <c r="XC377" s="27"/>
      <c r="XD377" s="27"/>
      <c r="XE377" s="27"/>
      <c r="XF377" s="27"/>
      <c r="XG377" s="27"/>
      <c r="XH377" s="27"/>
      <c r="XI377" s="27"/>
      <c r="XJ377" s="27"/>
      <c r="XK377" s="27"/>
      <c r="XL377" s="27"/>
      <c r="XM377" s="27"/>
      <c r="XN377" s="27"/>
      <c r="XO377" s="27"/>
      <c r="XP377" s="27"/>
      <c r="XQ377" s="27"/>
      <c r="XR377" s="27"/>
      <c r="XS377" s="27"/>
      <c r="XT377" s="27"/>
      <c r="XU377" s="27"/>
      <c r="XV377" s="27"/>
      <c r="XW377" s="27"/>
      <c r="XX377" s="27"/>
      <c r="XY377" s="27"/>
      <c r="XZ377" s="27"/>
      <c r="YA377" s="27"/>
      <c r="YB377" s="27"/>
      <c r="YC377" s="27"/>
      <c r="YD377" s="27"/>
      <c r="YE377" s="27"/>
      <c r="YF377" s="27"/>
      <c r="YG377" s="27"/>
      <c r="YH377" s="27"/>
      <c r="YI377" s="27"/>
      <c r="YJ377" s="27"/>
      <c r="YK377" s="27"/>
      <c r="YL377" s="27"/>
      <c r="YM377" s="27"/>
      <c r="YN377" s="27"/>
      <c r="YO377" s="27"/>
      <c r="YP377" s="27"/>
      <c r="YQ377" s="27"/>
      <c r="YR377" s="27"/>
      <c r="YS377" s="27"/>
      <c r="YT377" s="27"/>
      <c r="YU377" s="27"/>
      <c r="YV377" s="27"/>
      <c r="YW377" s="27"/>
      <c r="YX377" s="27"/>
      <c r="YY377" s="27"/>
      <c r="YZ377" s="27"/>
      <c r="ZA377" s="27"/>
      <c r="ZB377" s="27"/>
      <c r="ZC377" s="27"/>
      <c r="ZD377" s="27"/>
      <c r="ZE377" s="27"/>
      <c r="ZF377" s="27"/>
      <c r="ZG377" s="27"/>
      <c r="ZH377" s="27"/>
      <c r="ZI377" s="27"/>
      <c r="ZJ377" s="27"/>
      <c r="ZK377" s="27"/>
      <c r="ZL377" s="27"/>
      <c r="ZM377" s="27"/>
      <c r="ZN377" s="27"/>
      <c r="ZO377" s="27"/>
      <c r="ZP377" s="27"/>
      <c r="ZQ377" s="27"/>
      <c r="ZR377" s="27"/>
      <c r="ZS377" s="27"/>
      <c r="ZT377" s="27"/>
      <c r="ZU377" s="27"/>
      <c r="ZV377" s="27"/>
      <c r="ZW377" s="27"/>
      <c r="ZX377" s="27"/>
      <c r="ZY377" s="27"/>
      <c r="ZZ377" s="27"/>
      <c r="AAA377" s="27"/>
      <c r="AAB377" s="27"/>
      <c r="AAC377" s="27"/>
      <c r="AAD377" s="27"/>
      <c r="AAE377" s="27"/>
      <c r="AAF377" s="27"/>
      <c r="AAG377" s="27"/>
      <c r="AAH377" s="27"/>
      <c r="AAI377" s="27"/>
      <c r="AAJ377" s="27"/>
      <c r="AAK377" s="27"/>
      <c r="AAL377" s="27"/>
      <c r="AAM377" s="27"/>
      <c r="AAN377" s="27"/>
      <c r="AAO377" s="27"/>
      <c r="AAP377" s="27"/>
      <c r="AAQ377" s="27"/>
      <c r="AAR377" s="27"/>
      <c r="AAS377" s="27"/>
      <c r="AAT377" s="27"/>
      <c r="AAU377" s="27"/>
      <c r="AAV377" s="27"/>
      <c r="AAW377" s="27"/>
      <c r="AAX377" s="27"/>
      <c r="AAY377" s="27"/>
      <c r="AAZ377" s="27"/>
      <c r="ABA377" s="27"/>
      <c r="ABB377" s="27"/>
      <c r="ABC377" s="27"/>
      <c r="ABD377" s="27"/>
      <c r="ABE377" s="27"/>
      <c r="ABF377" s="27"/>
      <c r="ABG377" s="27"/>
      <c r="ABH377" s="27"/>
      <c r="ABI377" s="27"/>
      <c r="ABJ377" s="27"/>
      <c r="ABK377" s="27"/>
      <c r="ABL377" s="27"/>
      <c r="ABM377" s="27"/>
      <c r="ABN377" s="27"/>
      <c r="ABO377" s="27"/>
      <c r="ABP377" s="27"/>
      <c r="ABQ377" s="27"/>
      <c r="ABR377" s="27"/>
      <c r="ABS377" s="27"/>
      <c r="ABT377" s="27"/>
      <c r="ABU377" s="27"/>
      <c r="ABV377" s="27"/>
      <c r="ABW377" s="27"/>
      <c r="ABX377" s="27"/>
      <c r="ABY377" s="27"/>
      <c r="ABZ377" s="27"/>
      <c r="ACA377" s="27"/>
      <c r="ACB377" s="27"/>
      <c r="ACC377" s="27"/>
      <c r="ACD377" s="27"/>
      <c r="ACE377" s="27"/>
      <c r="ACF377" s="27"/>
      <c r="ACG377" s="27"/>
      <c r="ACH377" s="27"/>
      <c r="ACI377" s="27"/>
      <c r="ACJ377" s="27"/>
      <c r="ACK377" s="27"/>
      <c r="ACL377" s="27"/>
      <c r="ACM377" s="27"/>
      <c r="ACN377" s="27"/>
      <c r="ACO377" s="27"/>
      <c r="ACP377" s="27"/>
      <c r="ACQ377" s="27"/>
      <c r="ACR377" s="27"/>
      <c r="ACS377" s="27"/>
      <c r="ACT377" s="27"/>
      <c r="ACU377" s="27"/>
      <c r="ACV377" s="27"/>
      <c r="ACW377" s="27"/>
      <c r="ACX377" s="27"/>
      <c r="ACY377" s="27"/>
      <c r="ACZ377" s="27"/>
      <c r="ADA377" s="27"/>
      <c r="ADB377" s="27"/>
      <c r="ADC377" s="27"/>
      <c r="ADD377" s="27"/>
      <c r="ADE377" s="27"/>
      <c r="ADF377" s="27"/>
      <c r="ADG377" s="27"/>
      <c r="ADH377" s="27"/>
      <c r="ADI377" s="27"/>
      <c r="ADJ377" s="27"/>
      <c r="ADK377" s="27"/>
      <c r="ADL377" s="27"/>
      <c r="ADM377" s="27"/>
      <c r="ADN377" s="27"/>
      <c r="ADO377" s="27"/>
      <c r="ADP377" s="27"/>
      <c r="ADQ377" s="27"/>
      <c r="ADR377" s="27"/>
      <c r="ADS377" s="27"/>
      <c r="ADT377" s="27"/>
      <c r="ADU377" s="27"/>
      <c r="ADV377" s="27"/>
      <c r="ADW377" s="27"/>
      <c r="ADX377" s="27"/>
      <c r="ADY377" s="27"/>
      <c r="ADZ377" s="27"/>
      <c r="AEA377" s="27"/>
      <c r="AEB377" s="27"/>
      <c r="AEC377" s="27"/>
      <c r="AED377" s="27"/>
      <c r="AEE377" s="27"/>
      <c r="AEF377" s="27"/>
      <c r="AEG377" s="27"/>
      <c r="AEH377" s="27"/>
      <c r="AEI377" s="27"/>
      <c r="AEJ377" s="27"/>
      <c r="AEK377" s="27"/>
      <c r="AEL377" s="27"/>
      <c r="AEM377" s="27"/>
      <c r="AEN377" s="27"/>
      <c r="AEO377" s="27"/>
      <c r="AEP377" s="27"/>
      <c r="AEQ377" s="27"/>
      <c r="AER377" s="27"/>
      <c r="AES377" s="27"/>
      <c r="AET377" s="27"/>
      <c r="AEU377" s="27"/>
      <c r="AEV377" s="27"/>
      <c r="AEW377" s="27"/>
      <c r="AEX377" s="27"/>
      <c r="AEY377" s="27"/>
      <c r="AEZ377" s="27"/>
      <c r="AFA377" s="27"/>
      <c r="AFB377" s="27"/>
      <c r="AFC377" s="27"/>
      <c r="AFD377" s="27"/>
      <c r="AFE377" s="27"/>
      <c r="AFF377" s="27"/>
      <c r="AFG377" s="27"/>
      <c r="AFH377" s="27"/>
      <c r="AFI377" s="27"/>
      <c r="AFJ377" s="27"/>
      <c r="AFK377" s="27"/>
      <c r="AFL377" s="27"/>
      <c r="AFM377" s="27"/>
      <c r="AFN377" s="27"/>
      <c r="AFO377" s="27"/>
      <c r="AFP377" s="27"/>
      <c r="AFQ377" s="27"/>
      <c r="AFR377" s="27"/>
      <c r="AFS377" s="27"/>
      <c r="AFT377" s="27"/>
      <c r="AFU377" s="27"/>
      <c r="AFV377" s="27"/>
      <c r="AFW377" s="27"/>
      <c r="AFX377" s="27"/>
      <c r="AFY377" s="27"/>
      <c r="AFZ377" s="27"/>
      <c r="AGA377" s="27"/>
      <c r="AGB377" s="27"/>
      <c r="AGC377" s="27"/>
      <c r="AGD377" s="27"/>
      <c r="AGE377" s="27"/>
      <c r="AGF377" s="27"/>
      <c r="AGG377" s="27"/>
      <c r="AGH377" s="27"/>
      <c r="AGI377" s="27"/>
      <c r="AGJ377" s="27"/>
      <c r="AGK377" s="27"/>
      <c r="AGL377" s="27"/>
      <c r="AGM377" s="27"/>
      <c r="AGN377" s="27"/>
      <c r="AGO377" s="27"/>
      <c r="AGP377" s="27"/>
      <c r="AGQ377" s="27"/>
      <c r="AGR377" s="27"/>
      <c r="AGS377" s="27"/>
      <c r="AGT377" s="27"/>
      <c r="AGU377" s="27"/>
      <c r="AGV377" s="27"/>
      <c r="AGW377" s="27"/>
      <c r="AGX377" s="27"/>
      <c r="AGY377" s="27"/>
      <c r="AGZ377" s="27"/>
      <c r="AHA377" s="27"/>
      <c r="AHB377" s="27"/>
      <c r="AHC377" s="27"/>
      <c r="AHD377" s="27"/>
      <c r="AHE377" s="27"/>
      <c r="AHF377" s="27"/>
      <c r="AHG377" s="27"/>
      <c r="AHH377" s="27"/>
      <c r="AHI377" s="27"/>
      <c r="AHJ377" s="27"/>
      <c r="AHK377" s="27"/>
      <c r="AHL377" s="27"/>
      <c r="AHM377" s="27"/>
      <c r="AHN377" s="27"/>
      <c r="AHO377" s="27"/>
      <c r="AHP377" s="27"/>
      <c r="AHQ377" s="27"/>
      <c r="AHR377" s="27"/>
      <c r="AHS377" s="27"/>
      <c r="AHT377" s="27"/>
      <c r="AHU377" s="27"/>
      <c r="AHV377" s="27"/>
      <c r="AHW377" s="27"/>
      <c r="AHX377" s="27"/>
      <c r="AHY377" s="27"/>
      <c r="AHZ377" s="27"/>
      <c r="AIA377" s="27"/>
      <c r="AIB377" s="27"/>
      <c r="AIC377" s="27"/>
      <c r="AID377" s="27"/>
      <c r="AIE377" s="27"/>
      <c r="AIF377" s="27"/>
      <c r="AIG377" s="27"/>
      <c r="AIH377" s="27"/>
      <c r="AII377" s="27"/>
      <c r="AIJ377" s="27"/>
      <c r="AIK377" s="27"/>
      <c r="AIL377" s="27"/>
      <c r="AIM377" s="27"/>
      <c r="AIN377" s="27"/>
      <c r="AIO377" s="27"/>
      <c r="AIP377" s="27"/>
      <c r="AIQ377" s="27"/>
      <c r="AIR377" s="27"/>
      <c r="AIS377" s="27"/>
      <c r="AIT377" s="27"/>
      <c r="AIU377" s="27"/>
      <c r="AIV377" s="27"/>
      <c r="AIW377" s="27"/>
      <c r="AIX377" s="27"/>
      <c r="AIY377" s="27"/>
      <c r="AIZ377" s="27"/>
      <c r="AJA377" s="27"/>
      <c r="AJB377" s="27"/>
      <c r="AJC377" s="27"/>
      <c r="AJD377" s="27"/>
      <c r="AJE377" s="27"/>
      <c r="AJF377" s="27"/>
      <c r="AJG377" s="27"/>
      <c r="AJH377" s="27"/>
      <c r="AJI377" s="27"/>
      <c r="AJJ377" s="27"/>
      <c r="AJK377" s="27"/>
      <c r="AJL377" s="27"/>
      <c r="AJM377" s="27"/>
      <c r="AJN377" s="27"/>
      <c r="AJO377" s="27"/>
      <c r="AJP377" s="27"/>
      <c r="AJQ377" s="27"/>
      <c r="AJR377" s="27"/>
      <c r="AJS377" s="27"/>
      <c r="AJT377" s="27"/>
      <c r="AJU377" s="27"/>
      <c r="AJV377" s="27"/>
      <c r="AJW377" s="27"/>
      <c r="AJX377" s="27"/>
      <c r="AJY377" s="27"/>
      <c r="AJZ377" s="27"/>
      <c r="AKA377" s="27"/>
      <c r="AKB377" s="27"/>
      <c r="AKC377" s="27"/>
      <c r="AKD377" s="27"/>
      <c r="AKE377" s="27"/>
      <c r="AKF377" s="27"/>
      <c r="AKG377" s="27"/>
      <c r="AKH377" s="27"/>
      <c r="AKI377" s="27"/>
      <c r="AKJ377" s="27"/>
      <c r="AKK377" s="27"/>
      <c r="AKL377" s="27"/>
      <c r="AKM377" s="27"/>
      <c r="AKN377" s="27"/>
      <c r="AKO377" s="27"/>
      <c r="AKP377" s="27"/>
      <c r="AKQ377" s="27"/>
      <c r="AKR377" s="27"/>
      <c r="AKS377" s="27"/>
      <c r="AKT377" s="27"/>
      <c r="AKU377" s="27"/>
      <c r="AKV377" s="27"/>
      <c r="AKW377" s="27"/>
      <c r="AKX377" s="27"/>
      <c r="AKY377" s="27"/>
      <c r="AKZ377" s="27"/>
      <c r="ALA377" s="27"/>
      <c r="ALB377" s="27"/>
      <c r="ALC377" s="27"/>
      <c r="ALD377" s="27"/>
      <c r="ALE377" s="27"/>
      <c r="ALF377" s="27"/>
      <c r="ALG377" s="27"/>
      <c r="ALH377" s="27"/>
      <c r="ALI377" s="27"/>
      <c r="ALJ377" s="27"/>
      <c r="ALK377" s="27"/>
      <c r="ALL377" s="27"/>
      <c r="ALM377" s="27"/>
      <c r="ALN377" s="27"/>
      <c r="ALO377" s="27"/>
      <c r="ALP377" s="27"/>
      <c r="ALQ377" s="27"/>
      <c r="ALR377" s="27"/>
      <c r="ALS377" s="27"/>
      <c r="ALT377" s="27"/>
      <c r="ALU377" s="27"/>
      <c r="ALV377" s="27"/>
      <c r="ALW377" s="27"/>
      <c r="ALX377" s="27"/>
      <c r="ALY377" s="27"/>
      <c r="ALZ377" s="27"/>
      <c r="AMA377" s="27"/>
      <c r="AMB377" s="27"/>
      <c r="AMC377" s="27"/>
      <c r="AMD377" s="27"/>
      <c r="AME377" s="27"/>
      <c r="AMF377" s="27"/>
      <c r="AMG377" s="27"/>
      <c r="AMH377" s="27"/>
    </row>
    <row r="378" spans="1:1022" s="28" customFormat="1" ht="22.5" x14ac:dyDescent="0.2">
      <c r="A378" s="108"/>
      <c r="B378" s="57">
        <v>78014</v>
      </c>
      <c r="C378" s="23" t="s">
        <v>358</v>
      </c>
      <c r="D378" s="24" t="s">
        <v>13</v>
      </c>
      <c r="E378" s="25">
        <v>10</v>
      </c>
      <c r="F378" s="42">
        <v>203.12</v>
      </c>
      <c r="G378" s="42">
        <f t="shared" si="10"/>
        <v>250.61</v>
      </c>
      <c r="H378" s="42">
        <f t="shared" si="11"/>
        <v>2506.1</v>
      </c>
      <c r="I378" s="26">
        <v>200.245125</v>
      </c>
      <c r="J378" s="27"/>
      <c r="K378" s="43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  <c r="QN378" s="27"/>
      <c r="QO378" s="27"/>
      <c r="QP378" s="27"/>
      <c r="QQ378" s="27"/>
      <c r="QR378" s="27"/>
      <c r="QS378" s="27"/>
      <c r="QT378" s="27"/>
      <c r="QU378" s="27"/>
      <c r="QV378" s="27"/>
      <c r="QW378" s="27"/>
      <c r="QX378" s="27"/>
      <c r="QY378" s="27"/>
      <c r="QZ378" s="27"/>
      <c r="RA378" s="27"/>
      <c r="RB378" s="27"/>
      <c r="RC378" s="27"/>
      <c r="RD378" s="27"/>
      <c r="RE378" s="27"/>
      <c r="RF378" s="27"/>
      <c r="RG378" s="27"/>
      <c r="RH378" s="27"/>
      <c r="RI378" s="27"/>
      <c r="RJ378" s="27"/>
      <c r="RK378" s="27"/>
      <c r="RL378" s="27"/>
      <c r="RM378" s="27"/>
      <c r="RN378" s="27"/>
      <c r="RO378" s="27"/>
      <c r="RP378" s="27"/>
      <c r="RQ378" s="27"/>
      <c r="RR378" s="27"/>
      <c r="RS378" s="27"/>
      <c r="RT378" s="27"/>
      <c r="RU378" s="27"/>
      <c r="RV378" s="27"/>
      <c r="RW378" s="27"/>
      <c r="RX378" s="27"/>
      <c r="RY378" s="27"/>
      <c r="RZ378" s="27"/>
      <c r="SA378" s="27"/>
      <c r="SB378" s="27"/>
      <c r="SC378" s="27"/>
      <c r="SD378" s="27"/>
      <c r="SE378" s="27"/>
      <c r="SF378" s="27"/>
      <c r="SG378" s="27"/>
      <c r="SH378" s="27"/>
      <c r="SI378" s="27"/>
      <c r="SJ378" s="27"/>
      <c r="SK378" s="27"/>
      <c r="SL378" s="27"/>
      <c r="SM378" s="27"/>
      <c r="SN378" s="27"/>
      <c r="SO378" s="27"/>
      <c r="SP378" s="27"/>
      <c r="SQ378" s="27"/>
      <c r="SR378" s="27"/>
      <c r="SS378" s="27"/>
      <c r="ST378" s="27"/>
      <c r="SU378" s="27"/>
      <c r="SV378" s="27"/>
      <c r="SW378" s="27"/>
      <c r="SX378" s="27"/>
      <c r="SY378" s="27"/>
      <c r="SZ378" s="27"/>
      <c r="TA378" s="27"/>
      <c r="TB378" s="27"/>
      <c r="TC378" s="27"/>
      <c r="TD378" s="27"/>
      <c r="TE378" s="27"/>
      <c r="TF378" s="27"/>
      <c r="TG378" s="27"/>
      <c r="TH378" s="27"/>
      <c r="TI378" s="27"/>
      <c r="TJ378" s="27"/>
      <c r="TK378" s="27"/>
      <c r="TL378" s="27"/>
      <c r="TM378" s="27"/>
      <c r="TN378" s="27"/>
      <c r="TO378" s="27"/>
      <c r="TP378" s="27"/>
      <c r="TQ378" s="27"/>
      <c r="TR378" s="27"/>
      <c r="TS378" s="27"/>
      <c r="TT378" s="27"/>
      <c r="TU378" s="27"/>
      <c r="TV378" s="27"/>
      <c r="TW378" s="27"/>
      <c r="TX378" s="27"/>
      <c r="TY378" s="27"/>
      <c r="TZ378" s="27"/>
      <c r="UA378" s="27"/>
      <c r="UB378" s="27"/>
      <c r="UC378" s="27"/>
      <c r="UD378" s="27"/>
      <c r="UE378" s="27"/>
      <c r="UF378" s="27"/>
      <c r="UG378" s="27"/>
      <c r="UH378" s="27"/>
      <c r="UI378" s="27"/>
      <c r="UJ378" s="27"/>
      <c r="UK378" s="27"/>
      <c r="UL378" s="27"/>
      <c r="UM378" s="27"/>
      <c r="UN378" s="27"/>
      <c r="UO378" s="27"/>
      <c r="UP378" s="27"/>
      <c r="UQ378" s="27"/>
      <c r="UR378" s="27"/>
      <c r="US378" s="27"/>
      <c r="UT378" s="27"/>
      <c r="UU378" s="27"/>
      <c r="UV378" s="27"/>
      <c r="UW378" s="27"/>
      <c r="UX378" s="27"/>
      <c r="UY378" s="27"/>
      <c r="UZ378" s="27"/>
      <c r="VA378" s="27"/>
      <c r="VB378" s="27"/>
      <c r="VC378" s="27"/>
      <c r="VD378" s="27"/>
      <c r="VE378" s="27"/>
      <c r="VF378" s="27"/>
      <c r="VG378" s="27"/>
      <c r="VH378" s="27"/>
      <c r="VI378" s="27"/>
      <c r="VJ378" s="27"/>
      <c r="VK378" s="27"/>
      <c r="VL378" s="27"/>
      <c r="VM378" s="27"/>
      <c r="VN378" s="27"/>
      <c r="VO378" s="27"/>
      <c r="VP378" s="27"/>
      <c r="VQ378" s="27"/>
      <c r="VR378" s="27"/>
      <c r="VS378" s="27"/>
      <c r="VT378" s="27"/>
      <c r="VU378" s="27"/>
      <c r="VV378" s="27"/>
      <c r="VW378" s="27"/>
      <c r="VX378" s="27"/>
      <c r="VY378" s="27"/>
      <c r="VZ378" s="27"/>
      <c r="WA378" s="27"/>
      <c r="WB378" s="27"/>
      <c r="WC378" s="27"/>
      <c r="WD378" s="27"/>
      <c r="WE378" s="27"/>
      <c r="WF378" s="27"/>
      <c r="WG378" s="27"/>
      <c r="WH378" s="27"/>
      <c r="WI378" s="27"/>
      <c r="WJ378" s="27"/>
      <c r="WK378" s="27"/>
      <c r="WL378" s="27"/>
      <c r="WM378" s="27"/>
      <c r="WN378" s="27"/>
      <c r="WO378" s="27"/>
      <c r="WP378" s="27"/>
      <c r="WQ378" s="27"/>
      <c r="WR378" s="27"/>
      <c r="WS378" s="27"/>
      <c r="WT378" s="27"/>
      <c r="WU378" s="27"/>
      <c r="WV378" s="27"/>
      <c r="WW378" s="27"/>
      <c r="WX378" s="27"/>
      <c r="WY378" s="27"/>
      <c r="WZ378" s="27"/>
      <c r="XA378" s="27"/>
      <c r="XB378" s="27"/>
      <c r="XC378" s="27"/>
      <c r="XD378" s="27"/>
      <c r="XE378" s="27"/>
      <c r="XF378" s="27"/>
      <c r="XG378" s="27"/>
      <c r="XH378" s="27"/>
      <c r="XI378" s="27"/>
      <c r="XJ378" s="27"/>
      <c r="XK378" s="27"/>
      <c r="XL378" s="27"/>
      <c r="XM378" s="27"/>
      <c r="XN378" s="27"/>
      <c r="XO378" s="27"/>
      <c r="XP378" s="27"/>
      <c r="XQ378" s="27"/>
      <c r="XR378" s="27"/>
      <c r="XS378" s="27"/>
      <c r="XT378" s="27"/>
      <c r="XU378" s="27"/>
      <c r="XV378" s="27"/>
      <c r="XW378" s="27"/>
      <c r="XX378" s="27"/>
      <c r="XY378" s="27"/>
      <c r="XZ378" s="27"/>
      <c r="YA378" s="27"/>
      <c r="YB378" s="27"/>
      <c r="YC378" s="27"/>
      <c r="YD378" s="27"/>
      <c r="YE378" s="27"/>
      <c r="YF378" s="27"/>
      <c r="YG378" s="27"/>
      <c r="YH378" s="27"/>
      <c r="YI378" s="27"/>
      <c r="YJ378" s="27"/>
      <c r="YK378" s="27"/>
      <c r="YL378" s="27"/>
      <c r="YM378" s="27"/>
      <c r="YN378" s="27"/>
      <c r="YO378" s="27"/>
      <c r="YP378" s="27"/>
      <c r="YQ378" s="27"/>
      <c r="YR378" s="27"/>
      <c r="YS378" s="27"/>
      <c r="YT378" s="27"/>
      <c r="YU378" s="27"/>
      <c r="YV378" s="27"/>
      <c r="YW378" s="27"/>
      <c r="YX378" s="27"/>
      <c r="YY378" s="27"/>
      <c r="YZ378" s="27"/>
      <c r="ZA378" s="27"/>
      <c r="ZB378" s="27"/>
      <c r="ZC378" s="27"/>
      <c r="ZD378" s="27"/>
      <c r="ZE378" s="27"/>
      <c r="ZF378" s="27"/>
      <c r="ZG378" s="27"/>
      <c r="ZH378" s="27"/>
      <c r="ZI378" s="27"/>
      <c r="ZJ378" s="27"/>
      <c r="ZK378" s="27"/>
      <c r="ZL378" s="27"/>
      <c r="ZM378" s="27"/>
      <c r="ZN378" s="27"/>
      <c r="ZO378" s="27"/>
      <c r="ZP378" s="27"/>
      <c r="ZQ378" s="27"/>
      <c r="ZR378" s="27"/>
      <c r="ZS378" s="27"/>
      <c r="ZT378" s="27"/>
      <c r="ZU378" s="27"/>
      <c r="ZV378" s="27"/>
      <c r="ZW378" s="27"/>
      <c r="ZX378" s="27"/>
      <c r="ZY378" s="27"/>
      <c r="ZZ378" s="27"/>
      <c r="AAA378" s="27"/>
      <c r="AAB378" s="27"/>
      <c r="AAC378" s="27"/>
      <c r="AAD378" s="27"/>
      <c r="AAE378" s="27"/>
      <c r="AAF378" s="27"/>
      <c r="AAG378" s="27"/>
      <c r="AAH378" s="27"/>
      <c r="AAI378" s="27"/>
      <c r="AAJ378" s="27"/>
      <c r="AAK378" s="27"/>
      <c r="AAL378" s="27"/>
      <c r="AAM378" s="27"/>
      <c r="AAN378" s="27"/>
      <c r="AAO378" s="27"/>
      <c r="AAP378" s="27"/>
      <c r="AAQ378" s="27"/>
      <c r="AAR378" s="27"/>
      <c r="AAS378" s="27"/>
      <c r="AAT378" s="27"/>
      <c r="AAU378" s="27"/>
      <c r="AAV378" s="27"/>
      <c r="AAW378" s="27"/>
      <c r="AAX378" s="27"/>
      <c r="AAY378" s="27"/>
      <c r="AAZ378" s="27"/>
      <c r="ABA378" s="27"/>
      <c r="ABB378" s="27"/>
      <c r="ABC378" s="27"/>
      <c r="ABD378" s="27"/>
      <c r="ABE378" s="27"/>
      <c r="ABF378" s="27"/>
      <c r="ABG378" s="27"/>
      <c r="ABH378" s="27"/>
      <c r="ABI378" s="27"/>
      <c r="ABJ378" s="27"/>
      <c r="ABK378" s="27"/>
      <c r="ABL378" s="27"/>
      <c r="ABM378" s="27"/>
      <c r="ABN378" s="27"/>
      <c r="ABO378" s="27"/>
      <c r="ABP378" s="27"/>
      <c r="ABQ378" s="27"/>
      <c r="ABR378" s="27"/>
      <c r="ABS378" s="27"/>
      <c r="ABT378" s="27"/>
      <c r="ABU378" s="27"/>
      <c r="ABV378" s="27"/>
      <c r="ABW378" s="27"/>
      <c r="ABX378" s="27"/>
      <c r="ABY378" s="27"/>
      <c r="ABZ378" s="27"/>
      <c r="ACA378" s="27"/>
      <c r="ACB378" s="27"/>
      <c r="ACC378" s="27"/>
      <c r="ACD378" s="27"/>
      <c r="ACE378" s="27"/>
      <c r="ACF378" s="27"/>
      <c r="ACG378" s="27"/>
      <c r="ACH378" s="27"/>
      <c r="ACI378" s="27"/>
      <c r="ACJ378" s="27"/>
      <c r="ACK378" s="27"/>
      <c r="ACL378" s="27"/>
      <c r="ACM378" s="27"/>
      <c r="ACN378" s="27"/>
      <c r="ACO378" s="27"/>
      <c r="ACP378" s="27"/>
      <c r="ACQ378" s="27"/>
      <c r="ACR378" s="27"/>
      <c r="ACS378" s="27"/>
      <c r="ACT378" s="27"/>
      <c r="ACU378" s="27"/>
      <c r="ACV378" s="27"/>
      <c r="ACW378" s="27"/>
      <c r="ACX378" s="27"/>
      <c r="ACY378" s="27"/>
      <c r="ACZ378" s="27"/>
      <c r="ADA378" s="27"/>
      <c r="ADB378" s="27"/>
      <c r="ADC378" s="27"/>
      <c r="ADD378" s="27"/>
      <c r="ADE378" s="27"/>
      <c r="ADF378" s="27"/>
      <c r="ADG378" s="27"/>
      <c r="ADH378" s="27"/>
      <c r="ADI378" s="27"/>
      <c r="ADJ378" s="27"/>
      <c r="ADK378" s="27"/>
      <c r="ADL378" s="27"/>
      <c r="ADM378" s="27"/>
      <c r="ADN378" s="27"/>
      <c r="ADO378" s="27"/>
      <c r="ADP378" s="27"/>
      <c r="ADQ378" s="27"/>
      <c r="ADR378" s="27"/>
      <c r="ADS378" s="27"/>
      <c r="ADT378" s="27"/>
      <c r="ADU378" s="27"/>
      <c r="ADV378" s="27"/>
      <c r="ADW378" s="27"/>
      <c r="ADX378" s="27"/>
      <c r="ADY378" s="27"/>
      <c r="ADZ378" s="27"/>
      <c r="AEA378" s="27"/>
      <c r="AEB378" s="27"/>
      <c r="AEC378" s="27"/>
      <c r="AED378" s="27"/>
      <c r="AEE378" s="27"/>
      <c r="AEF378" s="27"/>
      <c r="AEG378" s="27"/>
      <c r="AEH378" s="27"/>
      <c r="AEI378" s="27"/>
      <c r="AEJ378" s="27"/>
      <c r="AEK378" s="27"/>
      <c r="AEL378" s="27"/>
      <c r="AEM378" s="27"/>
      <c r="AEN378" s="27"/>
      <c r="AEO378" s="27"/>
      <c r="AEP378" s="27"/>
      <c r="AEQ378" s="27"/>
      <c r="AER378" s="27"/>
      <c r="AES378" s="27"/>
      <c r="AET378" s="27"/>
      <c r="AEU378" s="27"/>
      <c r="AEV378" s="27"/>
      <c r="AEW378" s="27"/>
      <c r="AEX378" s="27"/>
      <c r="AEY378" s="27"/>
      <c r="AEZ378" s="27"/>
      <c r="AFA378" s="27"/>
      <c r="AFB378" s="27"/>
      <c r="AFC378" s="27"/>
      <c r="AFD378" s="27"/>
      <c r="AFE378" s="27"/>
      <c r="AFF378" s="27"/>
      <c r="AFG378" s="27"/>
      <c r="AFH378" s="27"/>
      <c r="AFI378" s="27"/>
      <c r="AFJ378" s="27"/>
      <c r="AFK378" s="27"/>
      <c r="AFL378" s="27"/>
      <c r="AFM378" s="27"/>
      <c r="AFN378" s="27"/>
      <c r="AFO378" s="27"/>
      <c r="AFP378" s="27"/>
      <c r="AFQ378" s="27"/>
      <c r="AFR378" s="27"/>
      <c r="AFS378" s="27"/>
      <c r="AFT378" s="27"/>
      <c r="AFU378" s="27"/>
      <c r="AFV378" s="27"/>
      <c r="AFW378" s="27"/>
      <c r="AFX378" s="27"/>
      <c r="AFY378" s="27"/>
      <c r="AFZ378" s="27"/>
      <c r="AGA378" s="27"/>
      <c r="AGB378" s="27"/>
      <c r="AGC378" s="27"/>
      <c r="AGD378" s="27"/>
      <c r="AGE378" s="27"/>
      <c r="AGF378" s="27"/>
      <c r="AGG378" s="27"/>
      <c r="AGH378" s="27"/>
      <c r="AGI378" s="27"/>
      <c r="AGJ378" s="27"/>
      <c r="AGK378" s="27"/>
      <c r="AGL378" s="27"/>
      <c r="AGM378" s="27"/>
      <c r="AGN378" s="27"/>
      <c r="AGO378" s="27"/>
      <c r="AGP378" s="27"/>
      <c r="AGQ378" s="27"/>
      <c r="AGR378" s="27"/>
      <c r="AGS378" s="27"/>
      <c r="AGT378" s="27"/>
      <c r="AGU378" s="27"/>
      <c r="AGV378" s="27"/>
      <c r="AGW378" s="27"/>
      <c r="AGX378" s="27"/>
      <c r="AGY378" s="27"/>
      <c r="AGZ378" s="27"/>
      <c r="AHA378" s="27"/>
      <c r="AHB378" s="27"/>
      <c r="AHC378" s="27"/>
      <c r="AHD378" s="27"/>
      <c r="AHE378" s="27"/>
      <c r="AHF378" s="27"/>
      <c r="AHG378" s="27"/>
      <c r="AHH378" s="27"/>
      <c r="AHI378" s="27"/>
      <c r="AHJ378" s="27"/>
      <c r="AHK378" s="27"/>
      <c r="AHL378" s="27"/>
      <c r="AHM378" s="27"/>
      <c r="AHN378" s="27"/>
      <c r="AHO378" s="27"/>
      <c r="AHP378" s="27"/>
      <c r="AHQ378" s="27"/>
      <c r="AHR378" s="27"/>
      <c r="AHS378" s="27"/>
      <c r="AHT378" s="27"/>
      <c r="AHU378" s="27"/>
      <c r="AHV378" s="27"/>
      <c r="AHW378" s="27"/>
      <c r="AHX378" s="27"/>
      <c r="AHY378" s="27"/>
      <c r="AHZ378" s="27"/>
      <c r="AIA378" s="27"/>
      <c r="AIB378" s="27"/>
      <c r="AIC378" s="27"/>
      <c r="AID378" s="27"/>
      <c r="AIE378" s="27"/>
      <c r="AIF378" s="27"/>
      <c r="AIG378" s="27"/>
      <c r="AIH378" s="27"/>
      <c r="AII378" s="27"/>
      <c r="AIJ378" s="27"/>
      <c r="AIK378" s="27"/>
      <c r="AIL378" s="27"/>
      <c r="AIM378" s="27"/>
      <c r="AIN378" s="27"/>
      <c r="AIO378" s="27"/>
      <c r="AIP378" s="27"/>
      <c r="AIQ378" s="27"/>
      <c r="AIR378" s="27"/>
      <c r="AIS378" s="27"/>
      <c r="AIT378" s="27"/>
      <c r="AIU378" s="27"/>
      <c r="AIV378" s="27"/>
      <c r="AIW378" s="27"/>
      <c r="AIX378" s="27"/>
      <c r="AIY378" s="27"/>
      <c r="AIZ378" s="27"/>
      <c r="AJA378" s="27"/>
      <c r="AJB378" s="27"/>
      <c r="AJC378" s="27"/>
      <c r="AJD378" s="27"/>
      <c r="AJE378" s="27"/>
      <c r="AJF378" s="27"/>
      <c r="AJG378" s="27"/>
      <c r="AJH378" s="27"/>
      <c r="AJI378" s="27"/>
      <c r="AJJ378" s="27"/>
      <c r="AJK378" s="27"/>
      <c r="AJL378" s="27"/>
      <c r="AJM378" s="27"/>
      <c r="AJN378" s="27"/>
      <c r="AJO378" s="27"/>
      <c r="AJP378" s="27"/>
      <c r="AJQ378" s="27"/>
      <c r="AJR378" s="27"/>
      <c r="AJS378" s="27"/>
      <c r="AJT378" s="27"/>
      <c r="AJU378" s="27"/>
      <c r="AJV378" s="27"/>
      <c r="AJW378" s="27"/>
      <c r="AJX378" s="27"/>
      <c r="AJY378" s="27"/>
      <c r="AJZ378" s="27"/>
      <c r="AKA378" s="27"/>
      <c r="AKB378" s="27"/>
      <c r="AKC378" s="27"/>
      <c r="AKD378" s="27"/>
      <c r="AKE378" s="27"/>
      <c r="AKF378" s="27"/>
      <c r="AKG378" s="27"/>
      <c r="AKH378" s="27"/>
      <c r="AKI378" s="27"/>
      <c r="AKJ378" s="27"/>
      <c r="AKK378" s="27"/>
      <c r="AKL378" s="27"/>
      <c r="AKM378" s="27"/>
      <c r="AKN378" s="27"/>
      <c r="AKO378" s="27"/>
      <c r="AKP378" s="27"/>
      <c r="AKQ378" s="27"/>
      <c r="AKR378" s="27"/>
      <c r="AKS378" s="27"/>
      <c r="AKT378" s="27"/>
      <c r="AKU378" s="27"/>
      <c r="AKV378" s="27"/>
      <c r="AKW378" s="27"/>
      <c r="AKX378" s="27"/>
      <c r="AKY378" s="27"/>
      <c r="AKZ378" s="27"/>
      <c r="ALA378" s="27"/>
      <c r="ALB378" s="27"/>
      <c r="ALC378" s="27"/>
      <c r="ALD378" s="27"/>
      <c r="ALE378" s="27"/>
      <c r="ALF378" s="27"/>
      <c r="ALG378" s="27"/>
      <c r="ALH378" s="27"/>
      <c r="ALI378" s="27"/>
      <c r="ALJ378" s="27"/>
      <c r="ALK378" s="27"/>
      <c r="ALL378" s="27"/>
      <c r="ALM378" s="27"/>
      <c r="ALN378" s="27"/>
      <c r="ALO378" s="27"/>
      <c r="ALP378" s="27"/>
      <c r="ALQ378" s="27"/>
      <c r="ALR378" s="27"/>
      <c r="ALS378" s="27"/>
      <c r="ALT378" s="27"/>
      <c r="ALU378" s="27"/>
      <c r="ALV378" s="27"/>
      <c r="ALW378" s="27"/>
      <c r="ALX378" s="27"/>
      <c r="ALY378" s="27"/>
      <c r="ALZ378" s="27"/>
      <c r="AMA378" s="27"/>
      <c r="AMB378" s="27"/>
      <c r="AMC378" s="27"/>
      <c r="AMD378" s="27"/>
      <c r="AME378" s="27"/>
      <c r="AMF378" s="27"/>
      <c r="AMG378" s="27"/>
      <c r="AMH378" s="27"/>
    </row>
    <row r="379" spans="1:1022" s="28" customFormat="1" ht="22.5" x14ac:dyDescent="0.2">
      <c r="A379" s="108"/>
      <c r="B379" s="57">
        <v>78015</v>
      </c>
      <c r="C379" s="23" t="s">
        <v>359</v>
      </c>
      <c r="D379" s="24" t="s">
        <v>13</v>
      </c>
      <c r="E379" s="25">
        <v>10</v>
      </c>
      <c r="F379" s="42">
        <v>205.45</v>
      </c>
      <c r="G379" s="42">
        <f t="shared" si="10"/>
        <v>253.48</v>
      </c>
      <c r="H379" s="42">
        <f t="shared" si="11"/>
        <v>2534.8000000000002</v>
      </c>
      <c r="I379" s="26">
        <v>199.77799999999999</v>
      </c>
      <c r="J379" s="27"/>
      <c r="K379" s="43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  <c r="QN379" s="27"/>
      <c r="QO379" s="27"/>
      <c r="QP379" s="27"/>
      <c r="QQ379" s="27"/>
      <c r="QR379" s="27"/>
      <c r="QS379" s="27"/>
      <c r="QT379" s="27"/>
      <c r="QU379" s="27"/>
      <c r="QV379" s="27"/>
      <c r="QW379" s="27"/>
      <c r="QX379" s="27"/>
      <c r="QY379" s="27"/>
      <c r="QZ379" s="27"/>
      <c r="RA379" s="27"/>
      <c r="RB379" s="27"/>
      <c r="RC379" s="27"/>
      <c r="RD379" s="27"/>
      <c r="RE379" s="27"/>
      <c r="RF379" s="27"/>
      <c r="RG379" s="27"/>
      <c r="RH379" s="27"/>
      <c r="RI379" s="27"/>
      <c r="RJ379" s="27"/>
      <c r="RK379" s="27"/>
      <c r="RL379" s="27"/>
      <c r="RM379" s="27"/>
      <c r="RN379" s="27"/>
      <c r="RO379" s="27"/>
      <c r="RP379" s="27"/>
      <c r="RQ379" s="27"/>
      <c r="RR379" s="27"/>
      <c r="RS379" s="27"/>
      <c r="RT379" s="27"/>
      <c r="RU379" s="27"/>
      <c r="RV379" s="27"/>
      <c r="RW379" s="27"/>
      <c r="RX379" s="27"/>
      <c r="RY379" s="27"/>
      <c r="RZ379" s="27"/>
      <c r="SA379" s="27"/>
      <c r="SB379" s="27"/>
      <c r="SC379" s="27"/>
      <c r="SD379" s="27"/>
      <c r="SE379" s="27"/>
      <c r="SF379" s="27"/>
      <c r="SG379" s="27"/>
      <c r="SH379" s="27"/>
      <c r="SI379" s="27"/>
      <c r="SJ379" s="27"/>
      <c r="SK379" s="27"/>
      <c r="SL379" s="27"/>
      <c r="SM379" s="27"/>
      <c r="SN379" s="27"/>
      <c r="SO379" s="27"/>
      <c r="SP379" s="27"/>
      <c r="SQ379" s="27"/>
      <c r="SR379" s="27"/>
      <c r="SS379" s="27"/>
      <c r="ST379" s="27"/>
      <c r="SU379" s="27"/>
      <c r="SV379" s="27"/>
      <c r="SW379" s="27"/>
      <c r="SX379" s="27"/>
      <c r="SY379" s="27"/>
      <c r="SZ379" s="27"/>
      <c r="TA379" s="27"/>
      <c r="TB379" s="27"/>
      <c r="TC379" s="27"/>
      <c r="TD379" s="27"/>
      <c r="TE379" s="27"/>
      <c r="TF379" s="27"/>
      <c r="TG379" s="27"/>
      <c r="TH379" s="27"/>
      <c r="TI379" s="27"/>
      <c r="TJ379" s="27"/>
      <c r="TK379" s="27"/>
      <c r="TL379" s="27"/>
      <c r="TM379" s="27"/>
      <c r="TN379" s="27"/>
      <c r="TO379" s="27"/>
      <c r="TP379" s="27"/>
      <c r="TQ379" s="27"/>
      <c r="TR379" s="27"/>
      <c r="TS379" s="27"/>
      <c r="TT379" s="27"/>
      <c r="TU379" s="27"/>
      <c r="TV379" s="27"/>
      <c r="TW379" s="27"/>
      <c r="TX379" s="27"/>
      <c r="TY379" s="27"/>
      <c r="TZ379" s="27"/>
      <c r="UA379" s="27"/>
      <c r="UB379" s="27"/>
      <c r="UC379" s="27"/>
      <c r="UD379" s="27"/>
      <c r="UE379" s="27"/>
      <c r="UF379" s="27"/>
      <c r="UG379" s="27"/>
      <c r="UH379" s="27"/>
      <c r="UI379" s="27"/>
      <c r="UJ379" s="27"/>
      <c r="UK379" s="27"/>
      <c r="UL379" s="27"/>
      <c r="UM379" s="27"/>
      <c r="UN379" s="27"/>
      <c r="UO379" s="27"/>
      <c r="UP379" s="27"/>
      <c r="UQ379" s="27"/>
      <c r="UR379" s="27"/>
      <c r="US379" s="27"/>
      <c r="UT379" s="27"/>
      <c r="UU379" s="27"/>
      <c r="UV379" s="27"/>
      <c r="UW379" s="27"/>
      <c r="UX379" s="27"/>
      <c r="UY379" s="27"/>
      <c r="UZ379" s="27"/>
      <c r="VA379" s="27"/>
      <c r="VB379" s="27"/>
      <c r="VC379" s="27"/>
      <c r="VD379" s="27"/>
      <c r="VE379" s="27"/>
      <c r="VF379" s="27"/>
      <c r="VG379" s="27"/>
      <c r="VH379" s="27"/>
      <c r="VI379" s="27"/>
      <c r="VJ379" s="27"/>
      <c r="VK379" s="27"/>
      <c r="VL379" s="27"/>
      <c r="VM379" s="27"/>
      <c r="VN379" s="27"/>
      <c r="VO379" s="27"/>
      <c r="VP379" s="27"/>
      <c r="VQ379" s="27"/>
      <c r="VR379" s="27"/>
      <c r="VS379" s="27"/>
      <c r="VT379" s="27"/>
      <c r="VU379" s="27"/>
      <c r="VV379" s="27"/>
      <c r="VW379" s="27"/>
      <c r="VX379" s="27"/>
      <c r="VY379" s="27"/>
      <c r="VZ379" s="27"/>
      <c r="WA379" s="27"/>
      <c r="WB379" s="27"/>
      <c r="WC379" s="27"/>
      <c r="WD379" s="27"/>
      <c r="WE379" s="27"/>
      <c r="WF379" s="27"/>
      <c r="WG379" s="27"/>
      <c r="WH379" s="27"/>
      <c r="WI379" s="27"/>
      <c r="WJ379" s="27"/>
      <c r="WK379" s="27"/>
      <c r="WL379" s="27"/>
      <c r="WM379" s="27"/>
      <c r="WN379" s="27"/>
      <c r="WO379" s="27"/>
      <c r="WP379" s="27"/>
      <c r="WQ379" s="27"/>
      <c r="WR379" s="27"/>
      <c r="WS379" s="27"/>
      <c r="WT379" s="27"/>
      <c r="WU379" s="27"/>
      <c r="WV379" s="27"/>
      <c r="WW379" s="27"/>
      <c r="WX379" s="27"/>
      <c r="WY379" s="27"/>
      <c r="WZ379" s="27"/>
      <c r="XA379" s="27"/>
      <c r="XB379" s="27"/>
      <c r="XC379" s="27"/>
      <c r="XD379" s="27"/>
      <c r="XE379" s="27"/>
      <c r="XF379" s="27"/>
      <c r="XG379" s="27"/>
      <c r="XH379" s="27"/>
      <c r="XI379" s="27"/>
      <c r="XJ379" s="27"/>
      <c r="XK379" s="27"/>
      <c r="XL379" s="27"/>
      <c r="XM379" s="27"/>
      <c r="XN379" s="27"/>
      <c r="XO379" s="27"/>
      <c r="XP379" s="27"/>
      <c r="XQ379" s="27"/>
      <c r="XR379" s="27"/>
      <c r="XS379" s="27"/>
      <c r="XT379" s="27"/>
      <c r="XU379" s="27"/>
      <c r="XV379" s="27"/>
      <c r="XW379" s="27"/>
      <c r="XX379" s="27"/>
      <c r="XY379" s="27"/>
      <c r="XZ379" s="27"/>
      <c r="YA379" s="27"/>
      <c r="YB379" s="27"/>
      <c r="YC379" s="27"/>
      <c r="YD379" s="27"/>
      <c r="YE379" s="27"/>
      <c r="YF379" s="27"/>
      <c r="YG379" s="27"/>
      <c r="YH379" s="27"/>
      <c r="YI379" s="27"/>
      <c r="YJ379" s="27"/>
      <c r="YK379" s="27"/>
      <c r="YL379" s="27"/>
      <c r="YM379" s="27"/>
      <c r="YN379" s="27"/>
      <c r="YO379" s="27"/>
      <c r="YP379" s="27"/>
      <c r="YQ379" s="27"/>
      <c r="YR379" s="27"/>
      <c r="YS379" s="27"/>
      <c r="YT379" s="27"/>
      <c r="YU379" s="27"/>
      <c r="YV379" s="27"/>
      <c r="YW379" s="27"/>
      <c r="YX379" s="27"/>
      <c r="YY379" s="27"/>
      <c r="YZ379" s="27"/>
      <c r="ZA379" s="27"/>
      <c r="ZB379" s="27"/>
      <c r="ZC379" s="27"/>
      <c r="ZD379" s="27"/>
      <c r="ZE379" s="27"/>
      <c r="ZF379" s="27"/>
      <c r="ZG379" s="27"/>
      <c r="ZH379" s="27"/>
      <c r="ZI379" s="27"/>
      <c r="ZJ379" s="27"/>
      <c r="ZK379" s="27"/>
      <c r="ZL379" s="27"/>
      <c r="ZM379" s="27"/>
      <c r="ZN379" s="27"/>
      <c r="ZO379" s="27"/>
      <c r="ZP379" s="27"/>
      <c r="ZQ379" s="27"/>
      <c r="ZR379" s="27"/>
      <c r="ZS379" s="27"/>
      <c r="ZT379" s="27"/>
      <c r="ZU379" s="27"/>
      <c r="ZV379" s="27"/>
      <c r="ZW379" s="27"/>
      <c r="ZX379" s="27"/>
      <c r="ZY379" s="27"/>
      <c r="ZZ379" s="27"/>
      <c r="AAA379" s="27"/>
      <c r="AAB379" s="27"/>
      <c r="AAC379" s="27"/>
      <c r="AAD379" s="27"/>
      <c r="AAE379" s="27"/>
      <c r="AAF379" s="27"/>
      <c r="AAG379" s="27"/>
      <c r="AAH379" s="27"/>
      <c r="AAI379" s="27"/>
      <c r="AAJ379" s="27"/>
      <c r="AAK379" s="27"/>
      <c r="AAL379" s="27"/>
      <c r="AAM379" s="27"/>
      <c r="AAN379" s="27"/>
      <c r="AAO379" s="27"/>
      <c r="AAP379" s="27"/>
      <c r="AAQ379" s="27"/>
      <c r="AAR379" s="27"/>
      <c r="AAS379" s="27"/>
      <c r="AAT379" s="27"/>
      <c r="AAU379" s="27"/>
      <c r="AAV379" s="27"/>
      <c r="AAW379" s="27"/>
      <c r="AAX379" s="27"/>
      <c r="AAY379" s="27"/>
      <c r="AAZ379" s="27"/>
      <c r="ABA379" s="27"/>
      <c r="ABB379" s="27"/>
      <c r="ABC379" s="27"/>
      <c r="ABD379" s="27"/>
      <c r="ABE379" s="27"/>
      <c r="ABF379" s="27"/>
      <c r="ABG379" s="27"/>
      <c r="ABH379" s="27"/>
      <c r="ABI379" s="27"/>
      <c r="ABJ379" s="27"/>
      <c r="ABK379" s="27"/>
      <c r="ABL379" s="27"/>
      <c r="ABM379" s="27"/>
      <c r="ABN379" s="27"/>
      <c r="ABO379" s="27"/>
      <c r="ABP379" s="27"/>
      <c r="ABQ379" s="27"/>
      <c r="ABR379" s="27"/>
      <c r="ABS379" s="27"/>
      <c r="ABT379" s="27"/>
      <c r="ABU379" s="27"/>
      <c r="ABV379" s="27"/>
      <c r="ABW379" s="27"/>
      <c r="ABX379" s="27"/>
      <c r="ABY379" s="27"/>
      <c r="ABZ379" s="27"/>
      <c r="ACA379" s="27"/>
      <c r="ACB379" s="27"/>
      <c r="ACC379" s="27"/>
      <c r="ACD379" s="27"/>
      <c r="ACE379" s="27"/>
      <c r="ACF379" s="27"/>
      <c r="ACG379" s="27"/>
      <c r="ACH379" s="27"/>
      <c r="ACI379" s="27"/>
      <c r="ACJ379" s="27"/>
      <c r="ACK379" s="27"/>
      <c r="ACL379" s="27"/>
      <c r="ACM379" s="27"/>
      <c r="ACN379" s="27"/>
      <c r="ACO379" s="27"/>
      <c r="ACP379" s="27"/>
      <c r="ACQ379" s="27"/>
      <c r="ACR379" s="27"/>
      <c r="ACS379" s="27"/>
      <c r="ACT379" s="27"/>
      <c r="ACU379" s="27"/>
      <c r="ACV379" s="27"/>
      <c r="ACW379" s="27"/>
      <c r="ACX379" s="27"/>
      <c r="ACY379" s="27"/>
      <c r="ACZ379" s="27"/>
      <c r="ADA379" s="27"/>
      <c r="ADB379" s="27"/>
      <c r="ADC379" s="27"/>
      <c r="ADD379" s="27"/>
      <c r="ADE379" s="27"/>
      <c r="ADF379" s="27"/>
      <c r="ADG379" s="27"/>
      <c r="ADH379" s="27"/>
      <c r="ADI379" s="27"/>
      <c r="ADJ379" s="27"/>
      <c r="ADK379" s="27"/>
      <c r="ADL379" s="27"/>
      <c r="ADM379" s="27"/>
      <c r="ADN379" s="27"/>
      <c r="ADO379" s="27"/>
      <c r="ADP379" s="27"/>
      <c r="ADQ379" s="27"/>
      <c r="ADR379" s="27"/>
      <c r="ADS379" s="27"/>
      <c r="ADT379" s="27"/>
      <c r="ADU379" s="27"/>
      <c r="ADV379" s="27"/>
      <c r="ADW379" s="27"/>
      <c r="ADX379" s="27"/>
      <c r="ADY379" s="27"/>
      <c r="ADZ379" s="27"/>
      <c r="AEA379" s="27"/>
      <c r="AEB379" s="27"/>
      <c r="AEC379" s="27"/>
      <c r="AED379" s="27"/>
      <c r="AEE379" s="27"/>
      <c r="AEF379" s="27"/>
      <c r="AEG379" s="27"/>
      <c r="AEH379" s="27"/>
      <c r="AEI379" s="27"/>
      <c r="AEJ379" s="27"/>
      <c r="AEK379" s="27"/>
      <c r="AEL379" s="27"/>
      <c r="AEM379" s="27"/>
      <c r="AEN379" s="27"/>
      <c r="AEO379" s="27"/>
      <c r="AEP379" s="27"/>
      <c r="AEQ379" s="27"/>
      <c r="AER379" s="27"/>
      <c r="AES379" s="27"/>
      <c r="AET379" s="27"/>
      <c r="AEU379" s="27"/>
      <c r="AEV379" s="27"/>
      <c r="AEW379" s="27"/>
      <c r="AEX379" s="27"/>
      <c r="AEY379" s="27"/>
      <c r="AEZ379" s="27"/>
      <c r="AFA379" s="27"/>
      <c r="AFB379" s="27"/>
      <c r="AFC379" s="27"/>
      <c r="AFD379" s="27"/>
      <c r="AFE379" s="27"/>
      <c r="AFF379" s="27"/>
      <c r="AFG379" s="27"/>
      <c r="AFH379" s="27"/>
      <c r="AFI379" s="27"/>
      <c r="AFJ379" s="27"/>
      <c r="AFK379" s="27"/>
      <c r="AFL379" s="27"/>
      <c r="AFM379" s="27"/>
      <c r="AFN379" s="27"/>
      <c r="AFO379" s="27"/>
      <c r="AFP379" s="27"/>
      <c r="AFQ379" s="27"/>
      <c r="AFR379" s="27"/>
      <c r="AFS379" s="27"/>
      <c r="AFT379" s="27"/>
      <c r="AFU379" s="27"/>
      <c r="AFV379" s="27"/>
      <c r="AFW379" s="27"/>
      <c r="AFX379" s="27"/>
      <c r="AFY379" s="27"/>
      <c r="AFZ379" s="27"/>
      <c r="AGA379" s="27"/>
      <c r="AGB379" s="27"/>
      <c r="AGC379" s="27"/>
      <c r="AGD379" s="27"/>
      <c r="AGE379" s="27"/>
      <c r="AGF379" s="27"/>
      <c r="AGG379" s="27"/>
      <c r="AGH379" s="27"/>
      <c r="AGI379" s="27"/>
      <c r="AGJ379" s="27"/>
      <c r="AGK379" s="27"/>
      <c r="AGL379" s="27"/>
      <c r="AGM379" s="27"/>
      <c r="AGN379" s="27"/>
      <c r="AGO379" s="27"/>
      <c r="AGP379" s="27"/>
      <c r="AGQ379" s="27"/>
      <c r="AGR379" s="27"/>
      <c r="AGS379" s="27"/>
      <c r="AGT379" s="27"/>
      <c r="AGU379" s="27"/>
      <c r="AGV379" s="27"/>
      <c r="AGW379" s="27"/>
      <c r="AGX379" s="27"/>
      <c r="AGY379" s="27"/>
      <c r="AGZ379" s="27"/>
      <c r="AHA379" s="27"/>
      <c r="AHB379" s="27"/>
      <c r="AHC379" s="27"/>
      <c r="AHD379" s="27"/>
      <c r="AHE379" s="27"/>
      <c r="AHF379" s="27"/>
      <c r="AHG379" s="27"/>
      <c r="AHH379" s="27"/>
      <c r="AHI379" s="27"/>
      <c r="AHJ379" s="27"/>
      <c r="AHK379" s="27"/>
      <c r="AHL379" s="27"/>
      <c r="AHM379" s="27"/>
      <c r="AHN379" s="27"/>
      <c r="AHO379" s="27"/>
      <c r="AHP379" s="27"/>
      <c r="AHQ379" s="27"/>
      <c r="AHR379" s="27"/>
      <c r="AHS379" s="27"/>
      <c r="AHT379" s="27"/>
      <c r="AHU379" s="27"/>
      <c r="AHV379" s="27"/>
      <c r="AHW379" s="27"/>
      <c r="AHX379" s="27"/>
      <c r="AHY379" s="27"/>
      <c r="AHZ379" s="27"/>
      <c r="AIA379" s="27"/>
      <c r="AIB379" s="27"/>
      <c r="AIC379" s="27"/>
      <c r="AID379" s="27"/>
      <c r="AIE379" s="27"/>
      <c r="AIF379" s="27"/>
      <c r="AIG379" s="27"/>
      <c r="AIH379" s="27"/>
      <c r="AII379" s="27"/>
      <c r="AIJ379" s="27"/>
      <c r="AIK379" s="27"/>
      <c r="AIL379" s="27"/>
      <c r="AIM379" s="27"/>
      <c r="AIN379" s="27"/>
      <c r="AIO379" s="27"/>
      <c r="AIP379" s="27"/>
      <c r="AIQ379" s="27"/>
      <c r="AIR379" s="27"/>
      <c r="AIS379" s="27"/>
      <c r="AIT379" s="27"/>
      <c r="AIU379" s="27"/>
      <c r="AIV379" s="27"/>
      <c r="AIW379" s="27"/>
      <c r="AIX379" s="27"/>
      <c r="AIY379" s="27"/>
      <c r="AIZ379" s="27"/>
      <c r="AJA379" s="27"/>
      <c r="AJB379" s="27"/>
      <c r="AJC379" s="27"/>
      <c r="AJD379" s="27"/>
      <c r="AJE379" s="27"/>
      <c r="AJF379" s="27"/>
      <c r="AJG379" s="27"/>
      <c r="AJH379" s="27"/>
      <c r="AJI379" s="27"/>
      <c r="AJJ379" s="27"/>
      <c r="AJK379" s="27"/>
      <c r="AJL379" s="27"/>
      <c r="AJM379" s="27"/>
      <c r="AJN379" s="27"/>
      <c r="AJO379" s="27"/>
      <c r="AJP379" s="27"/>
      <c r="AJQ379" s="27"/>
      <c r="AJR379" s="27"/>
      <c r="AJS379" s="27"/>
      <c r="AJT379" s="27"/>
      <c r="AJU379" s="27"/>
      <c r="AJV379" s="27"/>
      <c r="AJW379" s="27"/>
      <c r="AJX379" s="27"/>
      <c r="AJY379" s="27"/>
      <c r="AJZ379" s="27"/>
      <c r="AKA379" s="27"/>
      <c r="AKB379" s="27"/>
      <c r="AKC379" s="27"/>
      <c r="AKD379" s="27"/>
      <c r="AKE379" s="27"/>
      <c r="AKF379" s="27"/>
      <c r="AKG379" s="27"/>
      <c r="AKH379" s="27"/>
      <c r="AKI379" s="27"/>
      <c r="AKJ379" s="27"/>
      <c r="AKK379" s="27"/>
      <c r="AKL379" s="27"/>
      <c r="AKM379" s="27"/>
      <c r="AKN379" s="27"/>
      <c r="AKO379" s="27"/>
      <c r="AKP379" s="27"/>
      <c r="AKQ379" s="27"/>
      <c r="AKR379" s="27"/>
      <c r="AKS379" s="27"/>
      <c r="AKT379" s="27"/>
      <c r="AKU379" s="27"/>
      <c r="AKV379" s="27"/>
      <c r="AKW379" s="27"/>
      <c r="AKX379" s="27"/>
      <c r="AKY379" s="27"/>
      <c r="AKZ379" s="27"/>
      <c r="ALA379" s="27"/>
      <c r="ALB379" s="27"/>
      <c r="ALC379" s="27"/>
      <c r="ALD379" s="27"/>
      <c r="ALE379" s="27"/>
      <c r="ALF379" s="27"/>
      <c r="ALG379" s="27"/>
      <c r="ALH379" s="27"/>
      <c r="ALI379" s="27"/>
      <c r="ALJ379" s="27"/>
      <c r="ALK379" s="27"/>
      <c r="ALL379" s="27"/>
      <c r="ALM379" s="27"/>
      <c r="ALN379" s="27"/>
      <c r="ALO379" s="27"/>
      <c r="ALP379" s="27"/>
      <c r="ALQ379" s="27"/>
      <c r="ALR379" s="27"/>
      <c r="ALS379" s="27"/>
      <c r="ALT379" s="27"/>
      <c r="ALU379" s="27"/>
      <c r="ALV379" s="27"/>
      <c r="ALW379" s="27"/>
      <c r="ALX379" s="27"/>
      <c r="ALY379" s="27"/>
      <c r="ALZ379" s="27"/>
      <c r="AMA379" s="27"/>
      <c r="AMB379" s="27"/>
      <c r="AMC379" s="27"/>
      <c r="AMD379" s="27"/>
      <c r="AME379" s="27"/>
      <c r="AMF379" s="27"/>
      <c r="AMG379" s="27"/>
      <c r="AMH379" s="27"/>
    </row>
    <row r="380" spans="1:1022" s="28" customFormat="1" x14ac:dyDescent="0.2">
      <c r="A380" s="108"/>
      <c r="B380" s="57">
        <v>78016</v>
      </c>
      <c r="C380" s="23" t="s">
        <v>360</v>
      </c>
      <c r="D380" s="24" t="s">
        <v>13</v>
      </c>
      <c r="E380" s="25">
        <v>10</v>
      </c>
      <c r="F380" s="42">
        <v>98.57</v>
      </c>
      <c r="G380" s="42">
        <f t="shared" si="10"/>
        <v>121.62</v>
      </c>
      <c r="H380" s="42">
        <f t="shared" si="11"/>
        <v>1216.2</v>
      </c>
      <c r="I380" s="26">
        <v>106.113125</v>
      </c>
      <c r="J380" s="27"/>
      <c r="K380" s="43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  <c r="QN380" s="27"/>
      <c r="QO380" s="27"/>
      <c r="QP380" s="27"/>
      <c r="QQ380" s="27"/>
      <c r="QR380" s="27"/>
      <c r="QS380" s="27"/>
      <c r="QT380" s="27"/>
      <c r="QU380" s="27"/>
      <c r="QV380" s="27"/>
      <c r="QW380" s="27"/>
      <c r="QX380" s="27"/>
      <c r="QY380" s="27"/>
      <c r="QZ380" s="27"/>
      <c r="RA380" s="27"/>
      <c r="RB380" s="27"/>
      <c r="RC380" s="27"/>
      <c r="RD380" s="27"/>
      <c r="RE380" s="27"/>
      <c r="RF380" s="27"/>
      <c r="RG380" s="27"/>
      <c r="RH380" s="27"/>
      <c r="RI380" s="27"/>
      <c r="RJ380" s="27"/>
      <c r="RK380" s="27"/>
      <c r="RL380" s="27"/>
      <c r="RM380" s="27"/>
      <c r="RN380" s="27"/>
      <c r="RO380" s="27"/>
      <c r="RP380" s="27"/>
      <c r="RQ380" s="27"/>
      <c r="RR380" s="27"/>
      <c r="RS380" s="27"/>
      <c r="RT380" s="27"/>
      <c r="RU380" s="27"/>
      <c r="RV380" s="27"/>
      <c r="RW380" s="27"/>
      <c r="RX380" s="27"/>
      <c r="RY380" s="27"/>
      <c r="RZ380" s="27"/>
      <c r="SA380" s="27"/>
      <c r="SB380" s="27"/>
      <c r="SC380" s="27"/>
      <c r="SD380" s="27"/>
      <c r="SE380" s="27"/>
      <c r="SF380" s="27"/>
      <c r="SG380" s="27"/>
      <c r="SH380" s="27"/>
      <c r="SI380" s="27"/>
      <c r="SJ380" s="27"/>
      <c r="SK380" s="27"/>
      <c r="SL380" s="27"/>
      <c r="SM380" s="27"/>
      <c r="SN380" s="27"/>
      <c r="SO380" s="27"/>
      <c r="SP380" s="27"/>
      <c r="SQ380" s="27"/>
      <c r="SR380" s="27"/>
      <c r="SS380" s="27"/>
      <c r="ST380" s="27"/>
      <c r="SU380" s="27"/>
      <c r="SV380" s="27"/>
      <c r="SW380" s="27"/>
      <c r="SX380" s="27"/>
      <c r="SY380" s="27"/>
      <c r="SZ380" s="27"/>
      <c r="TA380" s="27"/>
      <c r="TB380" s="27"/>
      <c r="TC380" s="27"/>
      <c r="TD380" s="27"/>
      <c r="TE380" s="27"/>
      <c r="TF380" s="27"/>
      <c r="TG380" s="27"/>
      <c r="TH380" s="27"/>
      <c r="TI380" s="27"/>
      <c r="TJ380" s="27"/>
      <c r="TK380" s="27"/>
      <c r="TL380" s="27"/>
      <c r="TM380" s="27"/>
      <c r="TN380" s="27"/>
      <c r="TO380" s="27"/>
      <c r="TP380" s="27"/>
      <c r="TQ380" s="27"/>
      <c r="TR380" s="27"/>
      <c r="TS380" s="27"/>
      <c r="TT380" s="27"/>
      <c r="TU380" s="27"/>
      <c r="TV380" s="27"/>
      <c r="TW380" s="27"/>
      <c r="TX380" s="27"/>
      <c r="TY380" s="27"/>
      <c r="TZ380" s="27"/>
      <c r="UA380" s="27"/>
      <c r="UB380" s="27"/>
      <c r="UC380" s="27"/>
      <c r="UD380" s="27"/>
      <c r="UE380" s="27"/>
      <c r="UF380" s="27"/>
      <c r="UG380" s="27"/>
      <c r="UH380" s="27"/>
      <c r="UI380" s="27"/>
      <c r="UJ380" s="27"/>
      <c r="UK380" s="27"/>
      <c r="UL380" s="27"/>
      <c r="UM380" s="27"/>
      <c r="UN380" s="27"/>
      <c r="UO380" s="27"/>
      <c r="UP380" s="27"/>
      <c r="UQ380" s="27"/>
      <c r="UR380" s="27"/>
      <c r="US380" s="27"/>
      <c r="UT380" s="27"/>
      <c r="UU380" s="27"/>
      <c r="UV380" s="27"/>
      <c r="UW380" s="27"/>
      <c r="UX380" s="27"/>
      <c r="UY380" s="27"/>
      <c r="UZ380" s="27"/>
      <c r="VA380" s="27"/>
      <c r="VB380" s="27"/>
      <c r="VC380" s="27"/>
      <c r="VD380" s="27"/>
      <c r="VE380" s="27"/>
      <c r="VF380" s="27"/>
      <c r="VG380" s="27"/>
      <c r="VH380" s="27"/>
      <c r="VI380" s="27"/>
      <c r="VJ380" s="27"/>
      <c r="VK380" s="27"/>
      <c r="VL380" s="27"/>
      <c r="VM380" s="27"/>
      <c r="VN380" s="27"/>
      <c r="VO380" s="27"/>
      <c r="VP380" s="27"/>
      <c r="VQ380" s="27"/>
      <c r="VR380" s="27"/>
      <c r="VS380" s="27"/>
      <c r="VT380" s="27"/>
      <c r="VU380" s="27"/>
      <c r="VV380" s="27"/>
      <c r="VW380" s="27"/>
      <c r="VX380" s="27"/>
      <c r="VY380" s="27"/>
      <c r="VZ380" s="27"/>
      <c r="WA380" s="27"/>
      <c r="WB380" s="27"/>
      <c r="WC380" s="27"/>
      <c r="WD380" s="27"/>
      <c r="WE380" s="27"/>
      <c r="WF380" s="27"/>
      <c r="WG380" s="27"/>
      <c r="WH380" s="27"/>
      <c r="WI380" s="27"/>
      <c r="WJ380" s="27"/>
      <c r="WK380" s="27"/>
      <c r="WL380" s="27"/>
      <c r="WM380" s="27"/>
      <c r="WN380" s="27"/>
      <c r="WO380" s="27"/>
      <c r="WP380" s="27"/>
      <c r="WQ380" s="27"/>
      <c r="WR380" s="27"/>
      <c r="WS380" s="27"/>
      <c r="WT380" s="27"/>
      <c r="WU380" s="27"/>
      <c r="WV380" s="27"/>
      <c r="WW380" s="27"/>
      <c r="WX380" s="27"/>
      <c r="WY380" s="27"/>
      <c r="WZ380" s="27"/>
      <c r="XA380" s="27"/>
      <c r="XB380" s="27"/>
      <c r="XC380" s="27"/>
      <c r="XD380" s="27"/>
      <c r="XE380" s="27"/>
      <c r="XF380" s="27"/>
      <c r="XG380" s="27"/>
      <c r="XH380" s="27"/>
      <c r="XI380" s="27"/>
      <c r="XJ380" s="27"/>
      <c r="XK380" s="27"/>
      <c r="XL380" s="27"/>
      <c r="XM380" s="27"/>
      <c r="XN380" s="27"/>
      <c r="XO380" s="27"/>
      <c r="XP380" s="27"/>
      <c r="XQ380" s="27"/>
      <c r="XR380" s="27"/>
      <c r="XS380" s="27"/>
      <c r="XT380" s="27"/>
      <c r="XU380" s="27"/>
      <c r="XV380" s="27"/>
      <c r="XW380" s="27"/>
      <c r="XX380" s="27"/>
      <c r="XY380" s="27"/>
      <c r="XZ380" s="27"/>
      <c r="YA380" s="27"/>
      <c r="YB380" s="27"/>
      <c r="YC380" s="27"/>
      <c r="YD380" s="27"/>
      <c r="YE380" s="27"/>
      <c r="YF380" s="27"/>
      <c r="YG380" s="27"/>
      <c r="YH380" s="27"/>
      <c r="YI380" s="27"/>
      <c r="YJ380" s="27"/>
      <c r="YK380" s="27"/>
      <c r="YL380" s="27"/>
      <c r="YM380" s="27"/>
      <c r="YN380" s="27"/>
      <c r="YO380" s="27"/>
      <c r="YP380" s="27"/>
      <c r="YQ380" s="27"/>
      <c r="YR380" s="27"/>
      <c r="YS380" s="27"/>
      <c r="YT380" s="27"/>
      <c r="YU380" s="27"/>
      <c r="YV380" s="27"/>
      <c r="YW380" s="27"/>
      <c r="YX380" s="27"/>
      <c r="YY380" s="27"/>
      <c r="YZ380" s="27"/>
      <c r="ZA380" s="27"/>
      <c r="ZB380" s="27"/>
      <c r="ZC380" s="27"/>
      <c r="ZD380" s="27"/>
      <c r="ZE380" s="27"/>
      <c r="ZF380" s="27"/>
      <c r="ZG380" s="27"/>
      <c r="ZH380" s="27"/>
      <c r="ZI380" s="27"/>
      <c r="ZJ380" s="27"/>
      <c r="ZK380" s="27"/>
      <c r="ZL380" s="27"/>
      <c r="ZM380" s="27"/>
      <c r="ZN380" s="27"/>
      <c r="ZO380" s="27"/>
      <c r="ZP380" s="27"/>
      <c r="ZQ380" s="27"/>
      <c r="ZR380" s="27"/>
      <c r="ZS380" s="27"/>
      <c r="ZT380" s="27"/>
      <c r="ZU380" s="27"/>
      <c r="ZV380" s="27"/>
      <c r="ZW380" s="27"/>
      <c r="ZX380" s="27"/>
      <c r="ZY380" s="27"/>
      <c r="ZZ380" s="27"/>
      <c r="AAA380" s="27"/>
      <c r="AAB380" s="27"/>
      <c r="AAC380" s="27"/>
      <c r="AAD380" s="27"/>
      <c r="AAE380" s="27"/>
      <c r="AAF380" s="27"/>
      <c r="AAG380" s="27"/>
      <c r="AAH380" s="27"/>
      <c r="AAI380" s="27"/>
      <c r="AAJ380" s="27"/>
      <c r="AAK380" s="27"/>
      <c r="AAL380" s="27"/>
      <c r="AAM380" s="27"/>
      <c r="AAN380" s="27"/>
      <c r="AAO380" s="27"/>
      <c r="AAP380" s="27"/>
      <c r="AAQ380" s="27"/>
      <c r="AAR380" s="27"/>
      <c r="AAS380" s="27"/>
      <c r="AAT380" s="27"/>
      <c r="AAU380" s="27"/>
      <c r="AAV380" s="27"/>
      <c r="AAW380" s="27"/>
      <c r="AAX380" s="27"/>
      <c r="AAY380" s="27"/>
      <c r="AAZ380" s="27"/>
      <c r="ABA380" s="27"/>
      <c r="ABB380" s="27"/>
      <c r="ABC380" s="27"/>
      <c r="ABD380" s="27"/>
      <c r="ABE380" s="27"/>
      <c r="ABF380" s="27"/>
      <c r="ABG380" s="27"/>
      <c r="ABH380" s="27"/>
      <c r="ABI380" s="27"/>
      <c r="ABJ380" s="27"/>
      <c r="ABK380" s="27"/>
      <c r="ABL380" s="27"/>
      <c r="ABM380" s="27"/>
      <c r="ABN380" s="27"/>
      <c r="ABO380" s="27"/>
      <c r="ABP380" s="27"/>
      <c r="ABQ380" s="27"/>
      <c r="ABR380" s="27"/>
      <c r="ABS380" s="27"/>
      <c r="ABT380" s="27"/>
      <c r="ABU380" s="27"/>
      <c r="ABV380" s="27"/>
      <c r="ABW380" s="27"/>
      <c r="ABX380" s="27"/>
      <c r="ABY380" s="27"/>
      <c r="ABZ380" s="27"/>
      <c r="ACA380" s="27"/>
      <c r="ACB380" s="27"/>
      <c r="ACC380" s="27"/>
      <c r="ACD380" s="27"/>
      <c r="ACE380" s="27"/>
      <c r="ACF380" s="27"/>
      <c r="ACG380" s="27"/>
      <c r="ACH380" s="27"/>
      <c r="ACI380" s="27"/>
      <c r="ACJ380" s="27"/>
      <c r="ACK380" s="27"/>
      <c r="ACL380" s="27"/>
      <c r="ACM380" s="27"/>
      <c r="ACN380" s="27"/>
      <c r="ACO380" s="27"/>
      <c r="ACP380" s="27"/>
      <c r="ACQ380" s="27"/>
      <c r="ACR380" s="27"/>
      <c r="ACS380" s="27"/>
      <c r="ACT380" s="27"/>
      <c r="ACU380" s="27"/>
      <c r="ACV380" s="27"/>
      <c r="ACW380" s="27"/>
      <c r="ACX380" s="27"/>
      <c r="ACY380" s="27"/>
      <c r="ACZ380" s="27"/>
      <c r="ADA380" s="27"/>
      <c r="ADB380" s="27"/>
      <c r="ADC380" s="27"/>
      <c r="ADD380" s="27"/>
      <c r="ADE380" s="27"/>
      <c r="ADF380" s="27"/>
      <c r="ADG380" s="27"/>
      <c r="ADH380" s="27"/>
      <c r="ADI380" s="27"/>
      <c r="ADJ380" s="27"/>
      <c r="ADK380" s="27"/>
      <c r="ADL380" s="27"/>
      <c r="ADM380" s="27"/>
      <c r="ADN380" s="27"/>
      <c r="ADO380" s="27"/>
      <c r="ADP380" s="27"/>
      <c r="ADQ380" s="27"/>
      <c r="ADR380" s="27"/>
      <c r="ADS380" s="27"/>
      <c r="ADT380" s="27"/>
      <c r="ADU380" s="27"/>
      <c r="ADV380" s="27"/>
      <c r="ADW380" s="27"/>
      <c r="ADX380" s="27"/>
      <c r="ADY380" s="27"/>
      <c r="ADZ380" s="27"/>
      <c r="AEA380" s="27"/>
      <c r="AEB380" s="27"/>
      <c r="AEC380" s="27"/>
      <c r="AED380" s="27"/>
      <c r="AEE380" s="27"/>
      <c r="AEF380" s="27"/>
      <c r="AEG380" s="27"/>
      <c r="AEH380" s="27"/>
      <c r="AEI380" s="27"/>
      <c r="AEJ380" s="27"/>
      <c r="AEK380" s="27"/>
      <c r="AEL380" s="27"/>
      <c r="AEM380" s="27"/>
      <c r="AEN380" s="27"/>
      <c r="AEO380" s="27"/>
      <c r="AEP380" s="27"/>
      <c r="AEQ380" s="27"/>
      <c r="AER380" s="27"/>
      <c r="AES380" s="27"/>
      <c r="AET380" s="27"/>
      <c r="AEU380" s="27"/>
      <c r="AEV380" s="27"/>
      <c r="AEW380" s="27"/>
      <c r="AEX380" s="27"/>
      <c r="AEY380" s="27"/>
      <c r="AEZ380" s="27"/>
      <c r="AFA380" s="27"/>
      <c r="AFB380" s="27"/>
      <c r="AFC380" s="27"/>
      <c r="AFD380" s="27"/>
      <c r="AFE380" s="27"/>
      <c r="AFF380" s="27"/>
      <c r="AFG380" s="27"/>
      <c r="AFH380" s="27"/>
      <c r="AFI380" s="27"/>
      <c r="AFJ380" s="27"/>
      <c r="AFK380" s="27"/>
      <c r="AFL380" s="27"/>
      <c r="AFM380" s="27"/>
      <c r="AFN380" s="27"/>
      <c r="AFO380" s="27"/>
      <c r="AFP380" s="27"/>
      <c r="AFQ380" s="27"/>
      <c r="AFR380" s="27"/>
      <c r="AFS380" s="27"/>
      <c r="AFT380" s="27"/>
      <c r="AFU380" s="27"/>
      <c r="AFV380" s="27"/>
      <c r="AFW380" s="27"/>
      <c r="AFX380" s="27"/>
      <c r="AFY380" s="27"/>
      <c r="AFZ380" s="27"/>
      <c r="AGA380" s="27"/>
      <c r="AGB380" s="27"/>
      <c r="AGC380" s="27"/>
      <c r="AGD380" s="27"/>
      <c r="AGE380" s="27"/>
      <c r="AGF380" s="27"/>
      <c r="AGG380" s="27"/>
      <c r="AGH380" s="27"/>
      <c r="AGI380" s="27"/>
      <c r="AGJ380" s="27"/>
      <c r="AGK380" s="27"/>
      <c r="AGL380" s="27"/>
      <c r="AGM380" s="27"/>
      <c r="AGN380" s="27"/>
      <c r="AGO380" s="27"/>
      <c r="AGP380" s="27"/>
      <c r="AGQ380" s="27"/>
      <c r="AGR380" s="27"/>
      <c r="AGS380" s="27"/>
      <c r="AGT380" s="27"/>
      <c r="AGU380" s="27"/>
      <c r="AGV380" s="27"/>
      <c r="AGW380" s="27"/>
      <c r="AGX380" s="27"/>
      <c r="AGY380" s="27"/>
      <c r="AGZ380" s="27"/>
      <c r="AHA380" s="27"/>
      <c r="AHB380" s="27"/>
      <c r="AHC380" s="27"/>
      <c r="AHD380" s="27"/>
      <c r="AHE380" s="27"/>
      <c r="AHF380" s="27"/>
      <c r="AHG380" s="27"/>
      <c r="AHH380" s="27"/>
      <c r="AHI380" s="27"/>
      <c r="AHJ380" s="27"/>
      <c r="AHK380" s="27"/>
      <c r="AHL380" s="27"/>
      <c r="AHM380" s="27"/>
      <c r="AHN380" s="27"/>
      <c r="AHO380" s="27"/>
      <c r="AHP380" s="27"/>
      <c r="AHQ380" s="27"/>
      <c r="AHR380" s="27"/>
      <c r="AHS380" s="27"/>
      <c r="AHT380" s="27"/>
      <c r="AHU380" s="27"/>
      <c r="AHV380" s="27"/>
      <c r="AHW380" s="27"/>
      <c r="AHX380" s="27"/>
      <c r="AHY380" s="27"/>
      <c r="AHZ380" s="27"/>
      <c r="AIA380" s="27"/>
      <c r="AIB380" s="27"/>
      <c r="AIC380" s="27"/>
      <c r="AID380" s="27"/>
      <c r="AIE380" s="27"/>
      <c r="AIF380" s="27"/>
      <c r="AIG380" s="27"/>
      <c r="AIH380" s="27"/>
      <c r="AII380" s="27"/>
      <c r="AIJ380" s="27"/>
      <c r="AIK380" s="27"/>
      <c r="AIL380" s="27"/>
      <c r="AIM380" s="27"/>
      <c r="AIN380" s="27"/>
      <c r="AIO380" s="27"/>
      <c r="AIP380" s="27"/>
      <c r="AIQ380" s="27"/>
      <c r="AIR380" s="27"/>
      <c r="AIS380" s="27"/>
      <c r="AIT380" s="27"/>
      <c r="AIU380" s="27"/>
      <c r="AIV380" s="27"/>
      <c r="AIW380" s="27"/>
      <c r="AIX380" s="27"/>
      <c r="AIY380" s="27"/>
      <c r="AIZ380" s="27"/>
      <c r="AJA380" s="27"/>
      <c r="AJB380" s="27"/>
      <c r="AJC380" s="27"/>
      <c r="AJD380" s="27"/>
      <c r="AJE380" s="27"/>
      <c r="AJF380" s="27"/>
      <c r="AJG380" s="27"/>
      <c r="AJH380" s="27"/>
      <c r="AJI380" s="27"/>
      <c r="AJJ380" s="27"/>
      <c r="AJK380" s="27"/>
      <c r="AJL380" s="27"/>
      <c r="AJM380" s="27"/>
      <c r="AJN380" s="27"/>
      <c r="AJO380" s="27"/>
      <c r="AJP380" s="27"/>
      <c r="AJQ380" s="27"/>
      <c r="AJR380" s="27"/>
      <c r="AJS380" s="27"/>
      <c r="AJT380" s="27"/>
      <c r="AJU380" s="27"/>
      <c r="AJV380" s="27"/>
      <c r="AJW380" s="27"/>
      <c r="AJX380" s="27"/>
      <c r="AJY380" s="27"/>
      <c r="AJZ380" s="27"/>
      <c r="AKA380" s="27"/>
      <c r="AKB380" s="27"/>
      <c r="AKC380" s="27"/>
      <c r="AKD380" s="27"/>
      <c r="AKE380" s="27"/>
      <c r="AKF380" s="27"/>
      <c r="AKG380" s="27"/>
      <c r="AKH380" s="27"/>
      <c r="AKI380" s="27"/>
      <c r="AKJ380" s="27"/>
      <c r="AKK380" s="27"/>
      <c r="AKL380" s="27"/>
      <c r="AKM380" s="27"/>
      <c r="AKN380" s="27"/>
      <c r="AKO380" s="27"/>
      <c r="AKP380" s="27"/>
      <c r="AKQ380" s="27"/>
      <c r="AKR380" s="27"/>
      <c r="AKS380" s="27"/>
      <c r="AKT380" s="27"/>
      <c r="AKU380" s="27"/>
      <c r="AKV380" s="27"/>
      <c r="AKW380" s="27"/>
      <c r="AKX380" s="27"/>
      <c r="AKY380" s="27"/>
      <c r="AKZ380" s="27"/>
      <c r="ALA380" s="27"/>
      <c r="ALB380" s="27"/>
      <c r="ALC380" s="27"/>
      <c r="ALD380" s="27"/>
      <c r="ALE380" s="27"/>
      <c r="ALF380" s="27"/>
      <c r="ALG380" s="27"/>
      <c r="ALH380" s="27"/>
      <c r="ALI380" s="27"/>
      <c r="ALJ380" s="27"/>
      <c r="ALK380" s="27"/>
      <c r="ALL380" s="27"/>
      <c r="ALM380" s="27"/>
      <c r="ALN380" s="27"/>
      <c r="ALO380" s="27"/>
      <c r="ALP380" s="27"/>
      <c r="ALQ380" s="27"/>
      <c r="ALR380" s="27"/>
      <c r="ALS380" s="27"/>
      <c r="ALT380" s="27"/>
      <c r="ALU380" s="27"/>
      <c r="ALV380" s="27"/>
      <c r="ALW380" s="27"/>
      <c r="ALX380" s="27"/>
      <c r="ALY380" s="27"/>
      <c r="ALZ380" s="27"/>
      <c r="AMA380" s="27"/>
      <c r="AMB380" s="27"/>
      <c r="AMC380" s="27"/>
      <c r="AMD380" s="27"/>
      <c r="AME380" s="27"/>
      <c r="AMF380" s="27"/>
      <c r="AMG380" s="27"/>
      <c r="AMH380" s="27"/>
    </row>
    <row r="381" spans="1:1022" s="28" customFormat="1" x14ac:dyDescent="0.2">
      <c r="A381" s="108"/>
      <c r="B381" s="57">
        <v>78022</v>
      </c>
      <c r="C381" s="23" t="s">
        <v>361</v>
      </c>
      <c r="D381" s="24" t="s">
        <v>13</v>
      </c>
      <c r="E381" s="25">
        <v>53</v>
      </c>
      <c r="F381" s="42">
        <v>114.61</v>
      </c>
      <c r="G381" s="42">
        <f t="shared" si="10"/>
        <v>141.41</v>
      </c>
      <c r="H381" s="42">
        <f t="shared" si="11"/>
        <v>7494.73</v>
      </c>
      <c r="I381" s="26">
        <v>112.96850000000001</v>
      </c>
      <c r="J381" s="27"/>
      <c r="K381" s="43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  <c r="QN381" s="27"/>
      <c r="QO381" s="27"/>
      <c r="QP381" s="27"/>
      <c r="QQ381" s="27"/>
      <c r="QR381" s="27"/>
      <c r="QS381" s="27"/>
      <c r="QT381" s="27"/>
      <c r="QU381" s="27"/>
      <c r="QV381" s="27"/>
      <c r="QW381" s="27"/>
      <c r="QX381" s="27"/>
      <c r="QY381" s="27"/>
      <c r="QZ381" s="27"/>
      <c r="RA381" s="27"/>
      <c r="RB381" s="27"/>
      <c r="RC381" s="27"/>
      <c r="RD381" s="27"/>
      <c r="RE381" s="27"/>
      <c r="RF381" s="27"/>
      <c r="RG381" s="27"/>
      <c r="RH381" s="27"/>
      <c r="RI381" s="27"/>
      <c r="RJ381" s="27"/>
      <c r="RK381" s="27"/>
      <c r="RL381" s="27"/>
      <c r="RM381" s="27"/>
      <c r="RN381" s="27"/>
      <c r="RO381" s="27"/>
      <c r="RP381" s="27"/>
      <c r="RQ381" s="27"/>
      <c r="RR381" s="27"/>
      <c r="RS381" s="27"/>
      <c r="RT381" s="27"/>
      <c r="RU381" s="27"/>
      <c r="RV381" s="27"/>
      <c r="RW381" s="27"/>
      <c r="RX381" s="27"/>
      <c r="RY381" s="27"/>
      <c r="RZ381" s="27"/>
      <c r="SA381" s="27"/>
      <c r="SB381" s="27"/>
      <c r="SC381" s="27"/>
      <c r="SD381" s="27"/>
      <c r="SE381" s="27"/>
      <c r="SF381" s="27"/>
      <c r="SG381" s="27"/>
      <c r="SH381" s="27"/>
      <c r="SI381" s="27"/>
      <c r="SJ381" s="27"/>
      <c r="SK381" s="27"/>
      <c r="SL381" s="27"/>
      <c r="SM381" s="27"/>
      <c r="SN381" s="27"/>
      <c r="SO381" s="27"/>
      <c r="SP381" s="27"/>
      <c r="SQ381" s="27"/>
      <c r="SR381" s="27"/>
      <c r="SS381" s="27"/>
      <c r="ST381" s="27"/>
      <c r="SU381" s="27"/>
      <c r="SV381" s="27"/>
      <c r="SW381" s="27"/>
      <c r="SX381" s="27"/>
      <c r="SY381" s="27"/>
      <c r="SZ381" s="27"/>
      <c r="TA381" s="27"/>
      <c r="TB381" s="27"/>
      <c r="TC381" s="27"/>
      <c r="TD381" s="27"/>
      <c r="TE381" s="27"/>
      <c r="TF381" s="27"/>
      <c r="TG381" s="27"/>
      <c r="TH381" s="27"/>
      <c r="TI381" s="27"/>
      <c r="TJ381" s="27"/>
      <c r="TK381" s="27"/>
      <c r="TL381" s="27"/>
      <c r="TM381" s="27"/>
      <c r="TN381" s="27"/>
      <c r="TO381" s="27"/>
      <c r="TP381" s="27"/>
      <c r="TQ381" s="27"/>
      <c r="TR381" s="27"/>
      <c r="TS381" s="27"/>
      <c r="TT381" s="27"/>
      <c r="TU381" s="27"/>
      <c r="TV381" s="27"/>
      <c r="TW381" s="27"/>
      <c r="TX381" s="27"/>
      <c r="TY381" s="27"/>
      <c r="TZ381" s="27"/>
      <c r="UA381" s="27"/>
      <c r="UB381" s="27"/>
      <c r="UC381" s="27"/>
      <c r="UD381" s="27"/>
      <c r="UE381" s="27"/>
      <c r="UF381" s="27"/>
      <c r="UG381" s="27"/>
      <c r="UH381" s="27"/>
      <c r="UI381" s="27"/>
      <c r="UJ381" s="27"/>
      <c r="UK381" s="27"/>
      <c r="UL381" s="27"/>
      <c r="UM381" s="27"/>
      <c r="UN381" s="27"/>
      <c r="UO381" s="27"/>
      <c r="UP381" s="27"/>
      <c r="UQ381" s="27"/>
      <c r="UR381" s="27"/>
      <c r="US381" s="27"/>
      <c r="UT381" s="27"/>
      <c r="UU381" s="27"/>
      <c r="UV381" s="27"/>
      <c r="UW381" s="27"/>
      <c r="UX381" s="27"/>
      <c r="UY381" s="27"/>
      <c r="UZ381" s="27"/>
      <c r="VA381" s="27"/>
      <c r="VB381" s="27"/>
      <c r="VC381" s="27"/>
      <c r="VD381" s="27"/>
      <c r="VE381" s="27"/>
      <c r="VF381" s="27"/>
      <c r="VG381" s="27"/>
      <c r="VH381" s="27"/>
      <c r="VI381" s="27"/>
      <c r="VJ381" s="27"/>
      <c r="VK381" s="27"/>
      <c r="VL381" s="27"/>
      <c r="VM381" s="27"/>
      <c r="VN381" s="27"/>
      <c r="VO381" s="27"/>
      <c r="VP381" s="27"/>
      <c r="VQ381" s="27"/>
      <c r="VR381" s="27"/>
      <c r="VS381" s="27"/>
      <c r="VT381" s="27"/>
      <c r="VU381" s="27"/>
      <c r="VV381" s="27"/>
      <c r="VW381" s="27"/>
      <c r="VX381" s="27"/>
      <c r="VY381" s="27"/>
      <c r="VZ381" s="27"/>
      <c r="WA381" s="27"/>
      <c r="WB381" s="27"/>
      <c r="WC381" s="27"/>
      <c r="WD381" s="27"/>
      <c r="WE381" s="27"/>
      <c r="WF381" s="27"/>
      <c r="WG381" s="27"/>
      <c r="WH381" s="27"/>
      <c r="WI381" s="27"/>
      <c r="WJ381" s="27"/>
      <c r="WK381" s="27"/>
      <c r="WL381" s="27"/>
      <c r="WM381" s="27"/>
      <c r="WN381" s="27"/>
      <c r="WO381" s="27"/>
      <c r="WP381" s="27"/>
      <c r="WQ381" s="27"/>
      <c r="WR381" s="27"/>
      <c r="WS381" s="27"/>
      <c r="WT381" s="27"/>
      <c r="WU381" s="27"/>
      <c r="WV381" s="27"/>
      <c r="WW381" s="27"/>
      <c r="WX381" s="27"/>
      <c r="WY381" s="27"/>
      <c r="WZ381" s="27"/>
      <c r="XA381" s="27"/>
      <c r="XB381" s="27"/>
      <c r="XC381" s="27"/>
      <c r="XD381" s="27"/>
      <c r="XE381" s="27"/>
      <c r="XF381" s="27"/>
      <c r="XG381" s="27"/>
      <c r="XH381" s="27"/>
      <c r="XI381" s="27"/>
      <c r="XJ381" s="27"/>
      <c r="XK381" s="27"/>
      <c r="XL381" s="27"/>
      <c r="XM381" s="27"/>
      <c r="XN381" s="27"/>
      <c r="XO381" s="27"/>
      <c r="XP381" s="27"/>
      <c r="XQ381" s="27"/>
      <c r="XR381" s="27"/>
      <c r="XS381" s="27"/>
      <c r="XT381" s="27"/>
      <c r="XU381" s="27"/>
      <c r="XV381" s="27"/>
      <c r="XW381" s="27"/>
      <c r="XX381" s="27"/>
      <c r="XY381" s="27"/>
      <c r="XZ381" s="27"/>
      <c r="YA381" s="27"/>
      <c r="YB381" s="27"/>
      <c r="YC381" s="27"/>
      <c r="YD381" s="27"/>
      <c r="YE381" s="27"/>
      <c r="YF381" s="27"/>
      <c r="YG381" s="27"/>
      <c r="YH381" s="27"/>
      <c r="YI381" s="27"/>
      <c r="YJ381" s="27"/>
      <c r="YK381" s="27"/>
      <c r="YL381" s="27"/>
      <c r="YM381" s="27"/>
      <c r="YN381" s="27"/>
      <c r="YO381" s="27"/>
      <c r="YP381" s="27"/>
      <c r="YQ381" s="27"/>
      <c r="YR381" s="27"/>
      <c r="YS381" s="27"/>
      <c r="YT381" s="27"/>
      <c r="YU381" s="27"/>
      <c r="YV381" s="27"/>
      <c r="YW381" s="27"/>
      <c r="YX381" s="27"/>
      <c r="YY381" s="27"/>
      <c r="YZ381" s="27"/>
      <c r="ZA381" s="27"/>
      <c r="ZB381" s="27"/>
      <c r="ZC381" s="27"/>
      <c r="ZD381" s="27"/>
      <c r="ZE381" s="27"/>
      <c r="ZF381" s="27"/>
      <c r="ZG381" s="27"/>
      <c r="ZH381" s="27"/>
      <c r="ZI381" s="27"/>
      <c r="ZJ381" s="27"/>
      <c r="ZK381" s="27"/>
      <c r="ZL381" s="27"/>
      <c r="ZM381" s="27"/>
      <c r="ZN381" s="27"/>
      <c r="ZO381" s="27"/>
      <c r="ZP381" s="27"/>
      <c r="ZQ381" s="27"/>
      <c r="ZR381" s="27"/>
      <c r="ZS381" s="27"/>
      <c r="ZT381" s="27"/>
      <c r="ZU381" s="27"/>
      <c r="ZV381" s="27"/>
      <c r="ZW381" s="27"/>
      <c r="ZX381" s="27"/>
      <c r="ZY381" s="27"/>
      <c r="ZZ381" s="27"/>
      <c r="AAA381" s="27"/>
      <c r="AAB381" s="27"/>
      <c r="AAC381" s="27"/>
      <c r="AAD381" s="27"/>
      <c r="AAE381" s="27"/>
      <c r="AAF381" s="27"/>
      <c r="AAG381" s="27"/>
      <c r="AAH381" s="27"/>
      <c r="AAI381" s="27"/>
      <c r="AAJ381" s="27"/>
      <c r="AAK381" s="27"/>
      <c r="AAL381" s="27"/>
      <c r="AAM381" s="27"/>
      <c r="AAN381" s="27"/>
      <c r="AAO381" s="27"/>
      <c r="AAP381" s="27"/>
      <c r="AAQ381" s="27"/>
      <c r="AAR381" s="27"/>
      <c r="AAS381" s="27"/>
      <c r="AAT381" s="27"/>
      <c r="AAU381" s="27"/>
      <c r="AAV381" s="27"/>
      <c r="AAW381" s="27"/>
      <c r="AAX381" s="27"/>
      <c r="AAY381" s="27"/>
      <c r="AAZ381" s="27"/>
      <c r="ABA381" s="27"/>
      <c r="ABB381" s="27"/>
      <c r="ABC381" s="27"/>
      <c r="ABD381" s="27"/>
      <c r="ABE381" s="27"/>
      <c r="ABF381" s="27"/>
      <c r="ABG381" s="27"/>
      <c r="ABH381" s="27"/>
      <c r="ABI381" s="27"/>
      <c r="ABJ381" s="27"/>
      <c r="ABK381" s="27"/>
      <c r="ABL381" s="27"/>
      <c r="ABM381" s="27"/>
      <c r="ABN381" s="27"/>
      <c r="ABO381" s="27"/>
      <c r="ABP381" s="27"/>
      <c r="ABQ381" s="27"/>
      <c r="ABR381" s="27"/>
      <c r="ABS381" s="27"/>
      <c r="ABT381" s="27"/>
      <c r="ABU381" s="27"/>
      <c r="ABV381" s="27"/>
      <c r="ABW381" s="27"/>
      <c r="ABX381" s="27"/>
      <c r="ABY381" s="27"/>
      <c r="ABZ381" s="27"/>
      <c r="ACA381" s="27"/>
      <c r="ACB381" s="27"/>
      <c r="ACC381" s="27"/>
      <c r="ACD381" s="27"/>
      <c r="ACE381" s="27"/>
      <c r="ACF381" s="27"/>
      <c r="ACG381" s="27"/>
      <c r="ACH381" s="27"/>
      <c r="ACI381" s="27"/>
      <c r="ACJ381" s="27"/>
      <c r="ACK381" s="27"/>
      <c r="ACL381" s="27"/>
      <c r="ACM381" s="27"/>
      <c r="ACN381" s="27"/>
      <c r="ACO381" s="27"/>
      <c r="ACP381" s="27"/>
      <c r="ACQ381" s="27"/>
      <c r="ACR381" s="27"/>
      <c r="ACS381" s="27"/>
      <c r="ACT381" s="27"/>
      <c r="ACU381" s="27"/>
      <c r="ACV381" s="27"/>
      <c r="ACW381" s="27"/>
      <c r="ACX381" s="27"/>
      <c r="ACY381" s="27"/>
      <c r="ACZ381" s="27"/>
      <c r="ADA381" s="27"/>
      <c r="ADB381" s="27"/>
      <c r="ADC381" s="27"/>
      <c r="ADD381" s="27"/>
      <c r="ADE381" s="27"/>
      <c r="ADF381" s="27"/>
      <c r="ADG381" s="27"/>
      <c r="ADH381" s="27"/>
      <c r="ADI381" s="27"/>
      <c r="ADJ381" s="27"/>
      <c r="ADK381" s="27"/>
      <c r="ADL381" s="27"/>
      <c r="ADM381" s="27"/>
      <c r="ADN381" s="27"/>
      <c r="ADO381" s="27"/>
      <c r="ADP381" s="27"/>
      <c r="ADQ381" s="27"/>
      <c r="ADR381" s="27"/>
      <c r="ADS381" s="27"/>
      <c r="ADT381" s="27"/>
      <c r="ADU381" s="27"/>
      <c r="ADV381" s="27"/>
      <c r="ADW381" s="27"/>
      <c r="ADX381" s="27"/>
      <c r="ADY381" s="27"/>
      <c r="ADZ381" s="27"/>
      <c r="AEA381" s="27"/>
      <c r="AEB381" s="27"/>
      <c r="AEC381" s="27"/>
      <c r="AED381" s="27"/>
      <c r="AEE381" s="27"/>
      <c r="AEF381" s="27"/>
      <c r="AEG381" s="27"/>
      <c r="AEH381" s="27"/>
      <c r="AEI381" s="27"/>
      <c r="AEJ381" s="27"/>
      <c r="AEK381" s="27"/>
      <c r="AEL381" s="27"/>
      <c r="AEM381" s="27"/>
      <c r="AEN381" s="27"/>
      <c r="AEO381" s="27"/>
      <c r="AEP381" s="27"/>
      <c r="AEQ381" s="27"/>
      <c r="AER381" s="27"/>
      <c r="AES381" s="27"/>
      <c r="AET381" s="27"/>
      <c r="AEU381" s="27"/>
      <c r="AEV381" s="27"/>
      <c r="AEW381" s="27"/>
      <c r="AEX381" s="27"/>
      <c r="AEY381" s="27"/>
      <c r="AEZ381" s="27"/>
      <c r="AFA381" s="27"/>
      <c r="AFB381" s="27"/>
      <c r="AFC381" s="27"/>
      <c r="AFD381" s="27"/>
      <c r="AFE381" s="27"/>
      <c r="AFF381" s="27"/>
      <c r="AFG381" s="27"/>
      <c r="AFH381" s="27"/>
      <c r="AFI381" s="27"/>
      <c r="AFJ381" s="27"/>
      <c r="AFK381" s="27"/>
      <c r="AFL381" s="27"/>
      <c r="AFM381" s="27"/>
      <c r="AFN381" s="27"/>
      <c r="AFO381" s="27"/>
      <c r="AFP381" s="27"/>
      <c r="AFQ381" s="27"/>
      <c r="AFR381" s="27"/>
      <c r="AFS381" s="27"/>
      <c r="AFT381" s="27"/>
      <c r="AFU381" s="27"/>
      <c r="AFV381" s="27"/>
      <c r="AFW381" s="27"/>
      <c r="AFX381" s="27"/>
      <c r="AFY381" s="27"/>
      <c r="AFZ381" s="27"/>
      <c r="AGA381" s="27"/>
      <c r="AGB381" s="27"/>
      <c r="AGC381" s="27"/>
      <c r="AGD381" s="27"/>
      <c r="AGE381" s="27"/>
      <c r="AGF381" s="27"/>
      <c r="AGG381" s="27"/>
      <c r="AGH381" s="27"/>
      <c r="AGI381" s="27"/>
      <c r="AGJ381" s="27"/>
      <c r="AGK381" s="27"/>
      <c r="AGL381" s="27"/>
      <c r="AGM381" s="27"/>
      <c r="AGN381" s="27"/>
      <c r="AGO381" s="27"/>
      <c r="AGP381" s="27"/>
      <c r="AGQ381" s="27"/>
      <c r="AGR381" s="27"/>
      <c r="AGS381" s="27"/>
      <c r="AGT381" s="27"/>
      <c r="AGU381" s="27"/>
      <c r="AGV381" s="27"/>
      <c r="AGW381" s="27"/>
      <c r="AGX381" s="27"/>
      <c r="AGY381" s="27"/>
      <c r="AGZ381" s="27"/>
      <c r="AHA381" s="27"/>
      <c r="AHB381" s="27"/>
      <c r="AHC381" s="27"/>
      <c r="AHD381" s="27"/>
      <c r="AHE381" s="27"/>
      <c r="AHF381" s="27"/>
      <c r="AHG381" s="27"/>
      <c r="AHH381" s="27"/>
      <c r="AHI381" s="27"/>
      <c r="AHJ381" s="27"/>
      <c r="AHK381" s="27"/>
      <c r="AHL381" s="27"/>
      <c r="AHM381" s="27"/>
      <c r="AHN381" s="27"/>
      <c r="AHO381" s="27"/>
      <c r="AHP381" s="27"/>
      <c r="AHQ381" s="27"/>
      <c r="AHR381" s="27"/>
      <c r="AHS381" s="27"/>
      <c r="AHT381" s="27"/>
      <c r="AHU381" s="27"/>
      <c r="AHV381" s="27"/>
      <c r="AHW381" s="27"/>
      <c r="AHX381" s="27"/>
      <c r="AHY381" s="27"/>
      <c r="AHZ381" s="27"/>
      <c r="AIA381" s="27"/>
      <c r="AIB381" s="27"/>
      <c r="AIC381" s="27"/>
      <c r="AID381" s="27"/>
      <c r="AIE381" s="27"/>
      <c r="AIF381" s="27"/>
      <c r="AIG381" s="27"/>
      <c r="AIH381" s="27"/>
      <c r="AII381" s="27"/>
      <c r="AIJ381" s="27"/>
      <c r="AIK381" s="27"/>
      <c r="AIL381" s="27"/>
      <c r="AIM381" s="27"/>
      <c r="AIN381" s="27"/>
      <c r="AIO381" s="27"/>
      <c r="AIP381" s="27"/>
      <c r="AIQ381" s="27"/>
      <c r="AIR381" s="27"/>
      <c r="AIS381" s="27"/>
      <c r="AIT381" s="27"/>
      <c r="AIU381" s="27"/>
      <c r="AIV381" s="27"/>
      <c r="AIW381" s="27"/>
      <c r="AIX381" s="27"/>
      <c r="AIY381" s="27"/>
      <c r="AIZ381" s="27"/>
      <c r="AJA381" s="27"/>
      <c r="AJB381" s="27"/>
      <c r="AJC381" s="27"/>
      <c r="AJD381" s="27"/>
      <c r="AJE381" s="27"/>
      <c r="AJF381" s="27"/>
      <c r="AJG381" s="27"/>
      <c r="AJH381" s="27"/>
      <c r="AJI381" s="27"/>
      <c r="AJJ381" s="27"/>
      <c r="AJK381" s="27"/>
      <c r="AJL381" s="27"/>
      <c r="AJM381" s="27"/>
      <c r="AJN381" s="27"/>
      <c r="AJO381" s="27"/>
      <c r="AJP381" s="27"/>
      <c r="AJQ381" s="27"/>
      <c r="AJR381" s="27"/>
      <c r="AJS381" s="27"/>
      <c r="AJT381" s="27"/>
      <c r="AJU381" s="27"/>
      <c r="AJV381" s="27"/>
      <c r="AJW381" s="27"/>
      <c r="AJX381" s="27"/>
      <c r="AJY381" s="27"/>
      <c r="AJZ381" s="27"/>
      <c r="AKA381" s="27"/>
      <c r="AKB381" s="27"/>
      <c r="AKC381" s="27"/>
      <c r="AKD381" s="27"/>
      <c r="AKE381" s="27"/>
      <c r="AKF381" s="27"/>
      <c r="AKG381" s="27"/>
      <c r="AKH381" s="27"/>
      <c r="AKI381" s="27"/>
      <c r="AKJ381" s="27"/>
      <c r="AKK381" s="27"/>
      <c r="AKL381" s="27"/>
      <c r="AKM381" s="27"/>
      <c r="AKN381" s="27"/>
      <c r="AKO381" s="27"/>
      <c r="AKP381" s="27"/>
      <c r="AKQ381" s="27"/>
      <c r="AKR381" s="27"/>
      <c r="AKS381" s="27"/>
      <c r="AKT381" s="27"/>
      <c r="AKU381" s="27"/>
      <c r="AKV381" s="27"/>
      <c r="AKW381" s="27"/>
      <c r="AKX381" s="27"/>
      <c r="AKY381" s="27"/>
      <c r="AKZ381" s="27"/>
      <c r="ALA381" s="27"/>
      <c r="ALB381" s="27"/>
      <c r="ALC381" s="27"/>
      <c r="ALD381" s="27"/>
      <c r="ALE381" s="27"/>
      <c r="ALF381" s="27"/>
      <c r="ALG381" s="27"/>
      <c r="ALH381" s="27"/>
      <c r="ALI381" s="27"/>
      <c r="ALJ381" s="27"/>
      <c r="ALK381" s="27"/>
      <c r="ALL381" s="27"/>
      <c r="ALM381" s="27"/>
      <c r="ALN381" s="27"/>
      <c r="ALO381" s="27"/>
      <c r="ALP381" s="27"/>
      <c r="ALQ381" s="27"/>
      <c r="ALR381" s="27"/>
      <c r="ALS381" s="27"/>
      <c r="ALT381" s="27"/>
      <c r="ALU381" s="27"/>
      <c r="ALV381" s="27"/>
      <c r="ALW381" s="27"/>
      <c r="ALX381" s="27"/>
      <c r="ALY381" s="27"/>
      <c r="ALZ381" s="27"/>
      <c r="AMA381" s="27"/>
      <c r="AMB381" s="27"/>
      <c r="AMC381" s="27"/>
      <c r="AMD381" s="27"/>
      <c r="AME381" s="27"/>
      <c r="AMF381" s="27"/>
      <c r="AMG381" s="27"/>
      <c r="AMH381" s="27"/>
    </row>
    <row r="382" spans="1:1022" s="28" customFormat="1" x14ac:dyDescent="0.2">
      <c r="A382" s="108"/>
      <c r="B382" s="57">
        <v>78035</v>
      </c>
      <c r="C382" s="23" t="s">
        <v>362</v>
      </c>
      <c r="D382" s="24" t="s">
        <v>13</v>
      </c>
      <c r="E382" s="25">
        <v>53</v>
      </c>
      <c r="F382" s="42">
        <v>104.66</v>
      </c>
      <c r="G382" s="42">
        <f t="shared" si="10"/>
        <v>129.13</v>
      </c>
      <c r="H382" s="42">
        <f t="shared" si="11"/>
        <v>6843.89</v>
      </c>
      <c r="I382" s="26">
        <v>82.832624999999993</v>
      </c>
      <c r="J382" s="27"/>
      <c r="K382" s="43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  <c r="QN382" s="27"/>
      <c r="QO382" s="27"/>
      <c r="QP382" s="27"/>
      <c r="QQ382" s="27"/>
      <c r="QR382" s="27"/>
      <c r="QS382" s="27"/>
      <c r="QT382" s="27"/>
      <c r="QU382" s="27"/>
      <c r="QV382" s="27"/>
      <c r="QW382" s="27"/>
      <c r="QX382" s="27"/>
      <c r="QY382" s="27"/>
      <c r="QZ382" s="27"/>
      <c r="RA382" s="27"/>
      <c r="RB382" s="27"/>
      <c r="RC382" s="27"/>
      <c r="RD382" s="27"/>
      <c r="RE382" s="27"/>
      <c r="RF382" s="27"/>
      <c r="RG382" s="27"/>
      <c r="RH382" s="27"/>
      <c r="RI382" s="27"/>
      <c r="RJ382" s="27"/>
      <c r="RK382" s="27"/>
      <c r="RL382" s="27"/>
      <c r="RM382" s="27"/>
      <c r="RN382" s="27"/>
      <c r="RO382" s="27"/>
      <c r="RP382" s="27"/>
      <c r="RQ382" s="27"/>
      <c r="RR382" s="27"/>
      <c r="RS382" s="27"/>
      <c r="RT382" s="27"/>
      <c r="RU382" s="27"/>
      <c r="RV382" s="27"/>
      <c r="RW382" s="27"/>
      <c r="RX382" s="27"/>
      <c r="RY382" s="27"/>
      <c r="RZ382" s="27"/>
      <c r="SA382" s="27"/>
      <c r="SB382" s="27"/>
      <c r="SC382" s="27"/>
      <c r="SD382" s="27"/>
      <c r="SE382" s="27"/>
      <c r="SF382" s="27"/>
      <c r="SG382" s="27"/>
      <c r="SH382" s="27"/>
      <c r="SI382" s="27"/>
      <c r="SJ382" s="27"/>
      <c r="SK382" s="27"/>
      <c r="SL382" s="27"/>
      <c r="SM382" s="27"/>
      <c r="SN382" s="27"/>
      <c r="SO382" s="27"/>
      <c r="SP382" s="27"/>
      <c r="SQ382" s="27"/>
      <c r="SR382" s="27"/>
      <c r="SS382" s="27"/>
      <c r="ST382" s="27"/>
      <c r="SU382" s="27"/>
      <c r="SV382" s="27"/>
      <c r="SW382" s="27"/>
      <c r="SX382" s="27"/>
      <c r="SY382" s="27"/>
      <c r="SZ382" s="27"/>
      <c r="TA382" s="27"/>
      <c r="TB382" s="27"/>
      <c r="TC382" s="27"/>
      <c r="TD382" s="27"/>
      <c r="TE382" s="27"/>
      <c r="TF382" s="27"/>
      <c r="TG382" s="27"/>
      <c r="TH382" s="27"/>
      <c r="TI382" s="27"/>
      <c r="TJ382" s="27"/>
      <c r="TK382" s="27"/>
      <c r="TL382" s="27"/>
      <c r="TM382" s="27"/>
      <c r="TN382" s="27"/>
      <c r="TO382" s="27"/>
      <c r="TP382" s="27"/>
      <c r="TQ382" s="27"/>
      <c r="TR382" s="27"/>
      <c r="TS382" s="27"/>
      <c r="TT382" s="27"/>
      <c r="TU382" s="27"/>
      <c r="TV382" s="27"/>
      <c r="TW382" s="27"/>
      <c r="TX382" s="27"/>
      <c r="TY382" s="27"/>
      <c r="TZ382" s="27"/>
      <c r="UA382" s="27"/>
      <c r="UB382" s="27"/>
      <c r="UC382" s="27"/>
      <c r="UD382" s="27"/>
      <c r="UE382" s="27"/>
      <c r="UF382" s="27"/>
      <c r="UG382" s="27"/>
      <c r="UH382" s="27"/>
      <c r="UI382" s="27"/>
      <c r="UJ382" s="27"/>
      <c r="UK382" s="27"/>
      <c r="UL382" s="27"/>
      <c r="UM382" s="27"/>
      <c r="UN382" s="27"/>
      <c r="UO382" s="27"/>
      <c r="UP382" s="27"/>
      <c r="UQ382" s="27"/>
      <c r="UR382" s="27"/>
      <c r="US382" s="27"/>
      <c r="UT382" s="27"/>
      <c r="UU382" s="27"/>
      <c r="UV382" s="27"/>
      <c r="UW382" s="27"/>
      <c r="UX382" s="27"/>
      <c r="UY382" s="27"/>
      <c r="UZ382" s="27"/>
      <c r="VA382" s="27"/>
      <c r="VB382" s="27"/>
      <c r="VC382" s="27"/>
      <c r="VD382" s="27"/>
      <c r="VE382" s="27"/>
      <c r="VF382" s="27"/>
      <c r="VG382" s="27"/>
      <c r="VH382" s="27"/>
      <c r="VI382" s="27"/>
      <c r="VJ382" s="27"/>
      <c r="VK382" s="27"/>
      <c r="VL382" s="27"/>
      <c r="VM382" s="27"/>
      <c r="VN382" s="27"/>
      <c r="VO382" s="27"/>
      <c r="VP382" s="27"/>
      <c r="VQ382" s="27"/>
      <c r="VR382" s="27"/>
      <c r="VS382" s="27"/>
      <c r="VT382" s="27"/>
      <c r="VU382" s="27"/>
      <c r="VV382" s="27"/>
      <c r="VW382" s="27"/>
      <c r="VX382" s="27"/>
      <c r="VY382" s="27"/>
      <c r="VZ382" s="27"/>
      <c r="WA382" s="27"/>
      <c r="WB382" s="27"/>
      <c r="WC382" s="27"/>
      <c r="WD382" s="27"/>
      <c r="WE382" s="27"/>
      <c r="WF382" s="27"/>
      <c r="WG382" s="27"/>
      <c r="WH382" s="27"/>
      <c r="WI382" s="27"/>
      <c r="WJ382" s="27"/>
      <c r="WK382" s="27"/>
      <c r="WL382" s="27"/>
      <c r="WM382" s="27"/>
      <c r="WN382" s="27"/>
      <c r="WO382" s="27"/>
      <c r="WP382" s="27"/>
      <c r="WQ382" s="27"/>
      <c r="WR382" s="27"/>
      <c r="WS382" s="27"/>
      <c r="WT382" s="27"/>
      <c r="WU382" s="27"/>
      <c r="WV382" s="27"/>
      <c r="WW382" s="27"/>
      <c r="WX382" s="27"/>
      <c r="WY382" s="27"/>
      <c r="WZ382" s="27"/>
      <c r="XA382" s="27"/>
      <c r="XB382" s="27"/>
      <c r="XC382" s="27"/>
      <c r="XD382" s="27"/>
      <c r="XE382" s="27"/>
      <c r="XF382" s="27"/>
      <c r="XG382" s="27"/>
      <c r="XH382" s="27"/>
      <c r="XI382" s="27"/>
      <c r="XJ382" s="27"/>
      <c r="XK382" s="27"/>
      <c r="XL382" s="27"/>
      <c r="XM382" s="27"/>
      <c r="XN382" s="27"/>
      <c r="XO382" s="27"/>
      <c r="XP382" s="27"/>
      <c r="XQ382" s="27"/>
      <c r="XR382" s="27"/>
      <c r="XS382" s="27"/>
      <c r="XT382" s="27"/>
      <c r="XU382" s="27"/>
      <c r="XV382" s="27"/>
      <c r="XW382" s="27"/>
      <c r="XX382" s="27"/>
      <c r="XY382" s="27"/>
      <c r="XZ382" s="27"/>
      <c r="YA382" s="27"/>
      <c r="YB382" s="27"/>
      <c r="YC382" s="27"/>
      <c r="YD382" s="27"/>
      <c r="YE382" s="27"/>
      <c r="YF382" s="27"/>
      <c r="YG382" s="27"/>
      <c r="YH382" s="27"/>
      <c r="YI382" s="27"/>
      <c r="YJ382" s="27"/>
      <c r="YK382" s="27"/>
      <c r="YL382" s="27"/>
      <c r="YM382" s="27"/>
      <c r="YN382" s="27"/>
      <c r="YO382" s="27"/>
      <c r="YP382" s="27"/>
      <c r="YQ382" s="27"/>
      <c r="YR382" s="27"/>
      <c r="YS382" s="27"/>
      <c r="YT382" s="27"/>
      <c r="YU382" s="27"/>
      <c r="YV382" s="27"/>
      <c r="YW382" s="27"/>
      <c r="YX382" s="27"/>
      <c r="YY382" s="27"/>
      <c r="YZ382" s="27"/>
      <c r="ZA382" s="27"/>
      <c r="ZB382" s="27"/>
      <c r="ZC382" s="27"/>
      <c r="ZD382" s="27"/>
      <c r="ZE382" s="27"/>
      <c r="ZF382" s="27"/>
      <c r="ZG382" s="27"/>
      <c r="ZH382" s="27"/>
      <c r="ZI382" s="27"/>
      <c r="ZJ382" s="27"/>
      <c r="ZK382" s="27"/>
      <c r="ZL382" s="27"/>
      <c r="ZM382" s="27"/>
      <c r="ZN382" s="27"/>
      <c r="ZO382" s="27"/>
      <c r="ZP382" s="27"/>
      <c r="ZQ382" s="27"/>
      <c r="ZR382" s="27"/>
      <c r="ZS382" s="27"/>
      <c r="ZT382" s="27"/>
      <c r="ZU382" s="27"/>
      <c r="ZV382" s="27"/>
      <c r="ZW382" s="27"/>
      <c r="ZX382" s="27"/>
      <c r="ZY382" s="27"/>
      <c r="ZZ382" s="27"/>
      <c r="AAA382" s="27"/>
      <c r="AAB382" s="27"/>
      <c r="AAC382" s="27"/>
      <c r="AAD382" s="27"/>
      <c r="AAE382" s="27"/>
      <c r="AAF382" s="27"/>
      <c r="AAG382" s="27"/>
      <c r="AAH382" s="27"/>
      <c r="AAI382" s="27"/>
      <c r="AAJ382" s="27"/>
      <c r="AAK382" s="27"/>
      <c r="AAL382" s="27"/>
      <c r="AAM382" s="27"/>
      <c r="AAN382" s="27"/>
      <c r="AAO382" s="27"/>
      <c r="AAP382" s="27"/>
      <c r="AAQ382" s="27"/>
      <c r="AAR382" s="27"/>
      <c r="AAS382" s="27"/>
      <c r="AAT382" s="27"/>
      <c r="AAU382" s="27"/>
      <c r="AAV382" s="27"/>
      <c r="AAW382" s="27"/>
      <c r="AAX382" s="27"/>
      <c r="AAY382" s="27"/>
      <c r="AAZ382" s="27"/>
      <c r="ABA382" s="27"/>
      <c r="ABB382" s="27"/>
      <c r="ABC382" s="27"/>
      <c r="ABD382" s="27"/>
      <c r="ABE382" s="27"/>
      <c r="ABF382" s="27"/>
      <c r="ABG382" s="27"/>
      <c r="ABH382" s="27"/>
      <c r="ABI382" s="27"/>
      <c r="ABJ382" s="27"/>
      <c r="ABK382" s="27"/>
      <c r="ABL382" s="27"/>
      <c r="ABM382" s="27"/>
      <c r="ABN382" s="27"/>
      <c r="ABO382" s="27"/>
      <c r="ABP382" s="27"/>
      <c r="ABQ382" s="27"/>
      <c r="ABR382" s="27"/>
      <c r="ABS382" s="27"/>
      <c r="ABT382" s="27"/>
      <c r="ABU382" s="27"/>
      <c r="ABV382" s="27"/>
      <c r="ABW382" s="27"/>
      <c r="ABX382" s="27"/>
      <c r="ABY382" s="27"/>
      <c r="ABZ382" s="27"/>
      <c r="ACA382" s="27"/>
      <c r="ACB382" s="27"/>
      <c r="ACC382" s="27"/>
      <c r="ACD382" s="27"/>
      <c r="ACE382" s="27"/>
      <c r="ACF382" s="27"/>
      <c r="ACG382" s="27"/>
      <c r="ACH382" s="27"/>
      <c r="ACI382" s="27"/>
      <c r="ACJ382" s="27"/>
      <c r="ACK382" s="27"/>
      <c r="ACL382" s="27"/>
      <c r="ACM382" s="27"/>
      <c r="ACN382" s="27"/>
      <c r="ACO382" s="27"/>
      <c r="ACP382" s="27"/>
      <c r="ACQ382" s="27"/>
      <c r="ACR382" s="27"/>
      <c r="ACS382" s="27"/>
      <c r="ACT382" s="27"/>
      <c r="ACU382" s="27"/>
      <c r="ACV382" s="27"/>
      <c r="ACW382" s="27"/>
      <c r="ACX382" s="27"/>
      <c r="ACY382" s="27"/>
      <c r="ACZ382" s="27"/>
      <c r="ADA382" s="27"/>
      <c r="ADB382" s="27"/>
      <c r="ADC382" s="27"/>
      <c r="ADD382" s="27"/>
      <c r="ADE382" s="27"/>
      <c r="ADF382" s="27"/>
      <c r="ADG382" s="27"/>
      <c r="ADH382" s="27"/>
      <c r="ADI382" s="27"/>
      <c r="ADJ382" s="27"/>
      <c r="ADK382" s="27"/>
      <c r="ADL382" s="27"/>
      <c r="ADM382" s="27"/>
      <c r="ADN382" s="27"/>
      <c r="ADO382" s="27"/>
      <c r="ADP382" s="27"/>
      <c r="ADQ382" s="27"/>
      <c r="ADR382" s="27"/>
      <c r="ADS382" s="27"/>
      <c r="ADT382" s="27"/>
      <c r="ADU382" s="27"/>
      <c r="ADV382" s="27"/>
      <c r="ADW382" s="27"/>
      <c r="ADX382" s="27"/>
      <c r="ADY382" s="27"/>
      <c r="ADZ382" s="27"/>
      <c r="AEA382" s="27"/>
      <c r="AEB382" s="27"/>
      <c r="AEC382" s="27"/>
      <c r="AED382" s="27"/>
      <c r="AEE382" s="27"/>
      <c r="AEF382" s="27"/>
      <c r="AEG382" s="27"/>
      <c r="AEH382" s="27"/>
      <c r="AEI382" s="27"/>
      <c r="AEJ382" s="27"/>
      <c r="AEK382" s="27"/>
      <c r="AEL382" s="27"/>
      <c r="AEM382" s="27"/>
      <c r="AEN382" s="27"/>
      <c r="AEO382" s="27"/>
      <c r="AEP382" s="27"/>
      <c r="AEQ382" s="27"/>
      <c r="AER382" s="27"/>
      <c r="AES382" s="27"/>
      <c r="AET382" s="27"/>
      <c r="AEU382" s="27"/>
      <c r="AEV382" s="27"/>
      <c r="AEW382" s="27"/>
      <c r="AEX382" s="27"/>
      <c r="AEY382" s="27"/>
      <c r="AEZ382" s="27"/>
      <c r="AFA382" s="27"/>
      <c r="AFB382" s="27"/>
      <c r="AFC382" s="27"/>
      <c r="AFD382" s="27"/>
      <c r="AFE382" s="27"/>
      <c r="AFF382" s="27"/>
      <c r="AFG382" s="27"/>
      <c r="AFH382" s="27"/>
      <c r="AFI382" s="27"/>
      <c r="AFJ382" s="27"/>
      <c r="AFK382" s="27"/>
      <c r="AFL382" s="27"/>
      <c r="AFM382" s="27"/>
      <c r="AFN382" s="27"/>
      <c r="AFO382" s="27"/>
      <c r="AFP382" s="27"/>
      <c r="AFQ382" s="27"/>
      <c r="AFR382" s="27"/>
      <c r="AFS382" s="27"/>
      <c r="AFT382" s="27"/>
      <c r="AFU382" s="27"/>
      <c r="AFV382" s="27"/>
      <c r="AFW382" s="27"/>
      <c r="AFX382" s="27"/>
      <c r="AFY382" s="27"/>
      <c r="AFZ382" s="27"/>
      <c r="AGA382" s="27"/>
      <c r="AGB382" s="27"/>
      <c r="AGC382" s="27"/>
      <c r="AGD382" s="27"/>
      <c r="AGE382" s="27"/>
      <c r="AGF382" s="27"/>
      <c r="AGG382" s="27"/>
      <c r="AGH382" s="27"/>
      <c r="AGI382" s="27"/>
      <c r="AGJ382" s="27"/>
      <c r="AGK382" s="27"/>
      <c r="AGL382" s="27"/>
      <c r="AGM382" s="27"/>
      <c r="AGN382" s="27"/>
      <c r="AGO382" s="27"/>
      <c r="AGP382" s="27"/>
      <c r="AGQ382" s="27"/>
      <c r="AGR382" s="27"/>
      <c r="AGS382" s="27"/>
      <c r="AGT382" s="27"/>
      <c r="AGU382" s="27"/>
      <c r="AGV382" s="27"/>
      <c r="AGW382" s="27"/>
      <c r="AGX382" s="27"/>
      <c r="AGY382" s="27"/>
      <c r="AGZ382" s="27"/>
      <c r="AHA382" s="27"/>
      <c r="AHB382" s="27"/>
      <c r="AHC382" s="27"/>
      <c r="AHD382" s="27"/>
      <c r="AHE382" s="27"/>
      <c r="AHF382" s="27"/>
      <c r="AHG382" s="27"/>
      <c r="AHH382" s="27"/>
      <c r="AHI382" s="27"/>
      <c r="AHJ382" s="27"/>
      <c r="AHK382" s="27"/>
      <c r="AHL382" s="27"/>
      <c r="AHM382" s="27"/>
      <c r="AHN382" s="27"/>
      <c r="AHO382" s="27"/>
      <c r="AHP382" s="27"/>
      <c r="AHQ382" s="27"/>
      <c r="AHR382" s="27"/>
      <c r="AHS382" s="27"/>
      <c r="AHT382" s="27"/>
      <c r="AHU382" s="27"/>
      <c r="AHV382" s="27"/>
      <c r="AHW382" s="27"/>
      <c r="AHX382" s="27"/>
      <c r="AHY382" s="27"/>
      <c r="AHZ382" s="27"/>
      <c r="AIA382" s="27"/>
      <c r="AIB382" s="27"/>
      <c r="AIC382" s="27"/>
      <c r="AID382" s="27"/>
      <c r="AIE382" s="27"/>
      <c r="AIF382" s="27"/>
      <c r="AIG382" s="27"/>
      <c r="AIH382" s="27"/>
      <c r="AII382" s="27"/>
      <c r="AIJ382" s="27"/>
      <c r="AIK382" s="27"/>
      <c r="AIL382" s="27"/>
      <c r="AIM382" s="27"/>
      <c r="AIN382" s="27"/>
      <c r="AIO382" s="27"/>
      <c r="AIP382" s="27"/>
      <c r="AIQ382" s="27"/>
      <c r="AIR382" s="27"/>
      <c r="AIS382" s="27"/>
      <c r="AIT382" s="27"/>
      <c r="AIU382" s="27"/>
      <c r="AIV382" s="27"/>
      <c r="AIW382" s="27"/>
      <c r="AIX382" s="27"/>
      <c r="AIY382" s="27"/>
      <c r="AIZ382" s="27"/>
      <c r="AJA382" s="27"/>
      <c r="AJB382" s="27"/>
      <c r="AJC382" s="27"/>
      <c r="AJD382" s="27"/>
      <c r="AJE382" s="27"/>
      <c r="AJF382" s="27"/>
      <c r="AJG382" s="27"/>
      <c r="AJH382" s="27"/>
      <c r="AJI382" s="27"/>
      <c r="AJJ382" s="27"/>
      <c r="AJK382" s="27"/>
      <c r="AJL382" s="27"/>
      <c r="AJM382" s="27"/>
      <c r="AJN382" s="27"/>
      <c r="AJO382" s="27"/>
      <c r="AJP382" s="27"/>
      <c r="AJQ382" s="27"/>
      <c r="AJR382" s="27"/>
      <c r="AJS382" s="27"/>
      <c r="AJT382" s="27"/>
      <c r="AJU382" s="27"/>
      <c r="AJV382" s="27"/>
      <c r="AJW382" s="27"/>
      <c r="AJX382" s="27"/>
      <c r="AJY382" s="27"/>
      <c r="AJZ382" s="27"/>
      <c r="AKA382" s="27"/>
      <c r="AKB382" s="27"/>
      <c r="AKC382" s="27"/>
      <c r="AKD382" s="27"/>
      <c r="AKE382" s="27"/>
      <c r="AKF382" s="27"/>
      <c r="AKG382" s="27"/>
      <c r="AKH382" s="27"/>
      <c r="AKI382" s="27"/>
      <c r="AKJ382" s="27"/>
      <c r="AKK382" s="27"/>
      <c r="AKL382" s="27"/>
      <c r="AKM382" s="27"/>
      <c r="AKN382" s="27"/>
      <c r="AKO382" s="27"/>
      <c r="AKP382" s="27"/>
      <c r="AKQ382" s="27"/>
      <c r="AKR382" s="27"/>
      <c r="AKS382" s="27"/>
      <c r="AKT382" s="27"/>
      <c r="AKU382" s="27"/>
      <c r="AKV382" s="27"/>
      <c r="AKW382" s="27"/>
      <c r="AKX382" s="27"/>
      <c r="AKY382" s="27"/>
      <c r="AKZ382" s="27"/>
      <c r="ALA382" s="27"/>
      <c r="ALB382" s="27"/>
      <c r="ALC382" s="27"/>
      <c r="ALD382" s="27"/>
      <c r="ALE382" s="27"/>
      <c r="ALF382" s="27"/>
      <c r="ALG382" s="27"/>
      <c r="ALH382" s="27"/>
      <c r="ALI382" s="27"/>
      <c r="ALJ382" s="27"/>
      <c r="ALK382" s="27"/>
      <c r="ALL382" s="27"/>
      <c r="ALM382" s="27"/>
      <c r="ALN382" s="27"/>
      <c r="ALO382" s="27"/>
      <c r="ALP382" s="27"/>
      <c r="ALQ382" s="27"/>
      <c r="ALR382" s="27"/>
      <c r="ALS382" s="27"/>
      <c r="ALT382" s="27"/>
      <c r="ALU382" s="27"/>
      <c r="ALV382" s="27"/>
      <c r="ALW382" s="27"/>
      <c r="ALX382" s="27"/>
      <c r="ALY382" s="27"/>
      <c r="ALZ382" s="27"/>
      <c r="AMA382" s="27"/>
      <c r="AMB382" s="27"/>
      <c r="AMC382" s="27"/>
      <c r="AMD382" s="27"/>
      <c r="AME382" s="27"/>
      <c r="AMF382" s="27"/>
      <c r="AMG382" s="27"/>
      <c r="AMH382" s="27"/>
    </row>
    <row r="383" spans="1:1022" s="28" customFormat="1" x14ac:dyDescent="0.2">
      <c r="A383" s="108"/>
      <c r="B383" s="57">
        <v>78036</v>
      </c>
      <c r="C383" s="23" t="s">
        <v>363</v>
      </c>
      <c r="D383" s="24" t="s">
        <v>335</v>
      </c>
      <c r="E383" s="25">
        <v>3</v>
      </c>
      <c r="F383" s="42">
        <v>69.040000000000006</v>
      </c>
      <c r="G383" s="42">
        <f t="shared" si="10"/>
        <v>85.18</v>
      </c>
      <c r="H383" s="42">
        <f t="shared" si="11"/>
        <v>255.54</v>
      </c>
      <c r="I383" s="26">
        <v>57.506874999999994</v>
      </c>
      <c r="J383" s="27"/>
      <c r="K383" s="43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  <c r="QN383" s="27"/>
      <c r="QO383" s="27"/>
      <c r="QP383" s="27"/>
      <c r="QQ383" s="27"/>
      <c r="QR383" s="27"/>
      <c r="QS383" s="27"/>
      <c r="QT383" s="27"/>
      <c r="QU383" s="27"/>
      <c r="QV383" s="27"/>
      <c r="QW383" s="27"/>
      <c r="QX383" s="27"/>
      <c r="QY383" s="27"/>
      <c r="QZ383" s="27"/>
      <c r="RA383" s="27"/>
      <c r="RB383" s="27"/>
      <c r="RC383" s="27"/>
      <c r="RD383" s="27"/>
      <c r="RE383" s="27"/>
      <c r="RF383" s="27"/>
      <c r="RG383" s="27"/>
      <c r="RH383" s="27"/>
      <c r="RI383" s="27"/>
      <c r="RJ383" s="27"/>
      <c r="RK383" s="27"/>
      <c r="RL383" s="27"/>
      <c r="RM383" s="27"/>
      <c r="RN383" s="27"/>
      <c r="RO383" s="27"/>
      <c r="RP383" s="27"/>
      <c r="RQ383" s="27"/>
      <c r="RR383" s="27"/>
      <c r="RS383" s="27"/>
      <c r="RT383" s="27"/>
      <c r="RU383" s="27"/>
      <c r="RV383" s="27"/>
      <c r="RW383" s="27"/>
      <c r="RX383" s="27"/>
      <c r="RY383" s="27"/>
      <c r="RZ383" s="27"/>
      <c r="SA383" s="27"/>
      <c r="SB383" s="27"/>
      <c r="SC383" s="27"/>
      <c r="SD383" s="27"/>
      <c r="SE383" s="27"/>
      <c r="SF383" s="27"/>
      <c r="SG383" s="27"/>
      <c r="SH383" s="27"/>
      <c r="SI383" s="27"/>
      <c r="SJ383" s="27"/>
      <c r="SK383" s="27"/>
      <c r="SL383" s="27"/>
      <c r="SM383" s="27"/>
      <c r="SN383" s="27"/>
      <c r="SO383" s="27"/>
      <c r="SP383" s="27"/>
      <c r="SQ383" s="27"/>
      <c r="SR383" s="27"/>
      <c r="SS383" s="27"/>
      <c r="ST383" s="27"/>
      <c r="SU383" s="27"/>
      <c r="SV383" s="27"/>
      <c r="SW383" s="27"/>
      <c r="SX383" s="27"/>
      <c r="SY383" s="27"/>
      <c r="SZ383" s="27"/>
      <c r="TA383" s="27"/>
      <c r="TB383" s="27"/>
      <c r="TC383" s="27"/>
      <c r="TD383" s="27"/>
      <c r="TE383" s="27"/>
      <c r="TF383" s="27"/>
      <c r="TG383" s="27"/>
      <c r="TH383" s="27"/>
      <c r="TI383" s="27"/>
      <c r="TJ383" s="27"/>
      <c r="TK383" s="27"/>
      <c r="TL383" s="27"/>
      <c r="TM383" s="27"/>
      <c r="TN383" s="27"/>
      <c r="TO383" s="27"/>
      <c r="TP383" s="27"/>
      <c r="TQ383" s="27"/>
      <c r="TR383" s="27"/>
      <c r="TS383" s="27"/>
      <c r="TT383" s="27"/>
      <c r="TU383" s="27"/>
      <c r="TV383" s="27"/>
      <c r="TW383" s="27"/>
      <c r="TX383" s="27"/>
      <c r="TY383" s="27"/>
      <c r="TZ383" s="27"/>
      <c r="UA383" s="27"/>
      <c r="UB383" s="27"/>
      <c r="UC383" s="27"/>
      <c r="UD383" s="27"/>
      <c r="UE383" s="27"/>
      <c r="UF383" s="27"/>
      <c r="UG383" s="27"/>
      <c r="UH383" s="27"/>
      <c r="UI383" s="27"/>
      <c r="UJ383" s="27"/>
      <c r="UK383" s="27"/>
      <c r="UL383" s="27"/>
      <c r="UM383" s="27"/>
      <c r="UN383" s="27"/>
      <c r="UO383" s="27"/>
      <c r="UP383" s="27"/>
      <c r="UQ383" s="27"/>
      <c r="UR383" s="27"/>
      <c r="US383" s="27"/>
      <c r="UT383" s="27"/>
      <c r="UU383" s="27"/>
      <c r="UV383" s="27"/>
      <c r="UW383" s="27"/>
      <c r="UX383" s="27"/>
      <c r="UY383" s="27"/>
      <c r="UZ383" s="27"/>
      <c r="VA383" s="27"/>
      <c r="VB383" s="27"/>
      <c r="VC383" s="27"/>
      <c r="VD383" s="27"/>
      <c r="VE383" s="27"/>
      <c r="VF383" s="27"/>
      <c r="VG383" s="27"/>
      <c r="VH383" s="27"/>
      <c r="VI383" s="27"/>
      <c r="VJ383" s="27"/>
      <c r="VK383" s="27"/>
      <c r="VL383" s="27"/>
      <c r="VM383" s="27"/>
      <c r="VN383" s="27"/>
      <c r="VO383" s="27"/>
      <c r="VP383" s="27"/>
      <c r="VQ383" s="27"/>
      <c r="VR383" s="27"/>
      <c r="VS383" s="27"/>
      <c r="VT383" s="27"/>
      <c r="VU383" s="27"/>
      <c r="VV383" s="27"/>
      <c r="VW383" s="27"/>
      <c r="VX383" s="27"/>
      <c r="VY383" s="27"/>
      <c r="VZ383" s="27"/>
      <c r="WA383" s="27"/>
      <c r="WB383" s="27"/>
      <c r="WC383" s="27"/>
      <c r="WD383" s="27"/>
      <c r="WE383" s="27"/>
      <c r="WF383" s="27"/>
      <c r="WG383" s="27"/>
      <c r="WH383" s="27"/>
      <c r="WI383" s="27"/>
      <c r="WJ383" s="27"/>
      <c r="WK383" s="27"/>
      <c r="WL383" s="27"/>
      <c r="WM383" s="27"/>
      <c r="WN383" s="27"/>
      <c r="WO383" s="27"/>
      <c r="WP383" s="27"/>
      <c r="WQ383" s="27"/>
      <c r="WR383" s="27"/>
      <c r="WS383" s="27"/>
      <c r="WT383" s="27"/>
      <c r="WU383" s="27"/>
      <c r="WV383" s="27"/>
      <c r="WW383" s="27"/>
      <c r="WX383" s="27"/>
      <c r="WY383" s="27"/>
      <c r="WZ383" s="27"/>
      <c r="XA383" s="27"/>
      <c r="XB383" s="27"/>
      <c r="XC383" s="27"/>
      <c r="XD383" s="27"/>
      <c r="XE383" s="27"/>
      <c r="XF383" s="27"/>
      <c r="XG383" s="27"/>
      <c r="XH383" s="27"/>
      <c r="XI383" s="27"/>
      <c r="XJ383" s="27"/>
      <c r="XK383" s="27"/>
      <c r="XL383" s="27"/>
      <c r="XM383" s="27"/>
      <c r="XN383" s="27"/>
      <c r="XO383" s="27"/>
      <c r="XP383" s="27"/>
      <c r="XQ383" s="27"/>
      <c r="XR383" s="27"/>
      <c r="XS383" s="27"/>
      <c r="XT383" s="27"/>
      <c r="XU383" s="27"/>
      <c r="XV383" s="27"/>
      <c r="XW383" s="27"/>
      <c r="XX383" s="27"/>
      <c r="XY383" s="27"/>
      <c r="XZ383" s="27"/>
      <c r="YA383" s="27"/>
      <c r="YB383" s="27"/>
      <c r="YC383" s="27"/>
      <c r="YD383" s="27"/>
      <c r="YE383" s="27"/>
      <c r="YF383" s="27"/>
      <c r="YG383" s="27"/>
      <c r="YH383" s="27"/>
      <c r="YI383" s="27"/>
      <c r="YJ383" s="27"/>
      <c r="YK383" s="27"/>
      <c r="YL383" s="27"/>
      <c r="YM383" s="27"/>
      <c r="YN383" s="27"/>
      <c r="YO383" s="27"/>
      <c r="YP383" s="27"/>
      <c r="YQ383" s="27"/>
      <c r="YR383" s="27"/>
      <c r="YS383" s="27"/>
      <c r="YT383" s="27"/>
      <c r="YU383" s="27"/>
      <c r="YV383" s="27"/>
      <c r="YW383" s="27"/>
      <c r="YX383" s="27"/>
      <c r="YY383" s="27"/>
      <c r="YZ383" s="27"/>
      <c r="ZA383" s="27"/>
      <c r="ZB383" s="27"/>
      <c r="ZC383" s="27"/>
      <c r="ZD383" s="27"/>
      <c r="ZE383" s="27"/>
      <c r="ZF383" s="27"/>
      <c r="ZG383" s="27"/>
      <c r="ZH383" s="27"/>
      <c r="ZI383" s="27"/>
      <c r="ZJ383" s="27"/>
      <c r="ZK383" s="27"/>
      <c r="ZL383" s="27"/>
      <c r="ZM383" s="27"/>
      <c r="ZN383" s="27"/>
      <c r="ZO383" s="27"/>
      <c r="ZP383" s="27"/>
      <c r="ZQ383" s="27"/>
      <c r="ZR383" s="27"/>
      <c r="ZS383" s="27"/>
      <c r="ZT383" s="27"/>
      <c r="ZU383" s="27"/>
      <c r="ZV383" s="27"/>
      <c r="ZW383" s="27"/>
      <c r="ZX383" s="27"/>
      <c r="ZY383" s="27"/>
      <c r="ZZ383" s="27"/>
      <c r="AAA383" s="27"/>
      <c r="AAB383" s="27"/>
      <c r="AAC383" s="27"/>
      <c r="AAD383" s="27"/>
      <c r="AAE383" s="27"/>
      <c r="AAF383" s="27"/>
      <c r="AAG383" s="27"/>
      <c r="AAH383" s="27"/>
      <c r="AAI383" s="27"/>
      <c r="AAJ383" s="27"/>
      <c r="AAK383" s="27"/>
      <c r="AAL383" s="27"/>
      <c r="AAM383" s="27"/>
      <c r="AAN383" s="27"/>
      <c r="AAO383" s="27"/>
      <c r="AAP383" s="27"/>
      <c r="AAQ383" s="27"/>
      <c r="AAR383" s="27"/>
      <c r="AAS383" s="27"/>
      <c r="AAT383" s="27"/>
      <c r="AAU383" s="27"/>
      <c r="AAV383" s="27"/>
      <c r="AAW383" s="27"/>
      <c r="AAX383" s="27"/>
      <c r="AAY383" s="27"/>
      <c r="AAZ383" s="27"/>
      <c r="ABA383" s="27"/>
      <c r="ABB383" s="27"/>
      <c r="ABC383" s="27"/>
      <c r="ABD383" s="27"/>
      <c r="ABE383" s="27"/>
      <c r="ABF383" s="27"/>
      <c r="ABG383" s="27"/>
      <c r="ABH383" s="27"/>
      <c r="ABI383" s="27"/>
      <c r="ABJ383" s="27"/>
      <c r="ABK383" s="27"/>
      <c r="ABL383" s="27"/>
      <c r="ABM383" s="27"/>
      <c r="ABN383" s="27"/>
      <c r="ABO383" s="27"/>
      <c r="ABP383" s="27"/>
      <c r="ABQ383" s="27"/>
      <c r="ABR383" s="27"/>
      <c r="ABS383" s="27"/>
      <c r="ABT383" s="27"/>
      <c r="ABU383" s="27"/>
      <c r="ABV383" s="27"/>
      <c r="ABW383" s="27"/>
      <c r="ABX383" s="27"/>
      <c r="ABY383" s="27"/>
      <c r="ABZ383" s="27"/>
      <c r="ACA383" s="27"/>
      <c r="ACB383" s="27"/>
      <c r="ACC383" s="27"/>
      <c r="ACD383" s="27"/>
      <c r="ACE383" s="27"/>
      <c r="ACF383" s="27"/>
      <c r="ACG383" s="27"/>
      <c r="ACH383" s="27"/>
      <c r="ACI383" s="27"/>
      <c r="ACJ383" s="27"/>
      <c r="ACK383" s="27"/>
      <c r="ACL383" s="27"/>
      <c r="ACM383" s="27"/>
      <c r="ACN383" s="27"/>
      <c r="ACO383" s="27"/>
      <c r="ACP383" s="27"/>
      <c r="ACQ383" s="27"/>
      <c r="ACR383" s="27"/>
      <c r="ACS383" s="27"/>
      <c r="ACT383" s="27"/>
      <c r="ACU383" s="27"/>
      <c r="ACV383" s="27"/>
      <c r="ACW383" s="27"/>
      <c r="ACX383" s="27"/>
      <c r="ACY383" s="27"/>
      <c r="ACZ383" s="27"/>
      <c r="ADA383" s="27"/>
      <c r="ADB383" s="27"/>
      <c r="ADC383" s="27"/>
      <c r="ADD383" s="27"/>
      <c r="ADE383" s="27"/>
      <c r="ADF383" s="27"/>
      <c r="ADG383" s="27"/>
      <c r="ADH383" s="27"/>
      <c r="ADI383" s="27"/>
      <c r="ADJ383" s="27"/>
      <c r="ADK383" s="27"/>
      <c r="ADL383" s="27"/>
      <c r="ADM383" s="27"/>
      <c r="ADN383" s="27"/>
      <c r="ADO383" s="27"/>
      <c r="ADP383" s="27"/>
      <c r="ADQ383" s="27"/>
      <c r="ADR383" s="27"/>
      <c r="ADS383" s="27"/>
      <c r="ADT383" s="27"/>
      <c r="ADU383" s="27"/>
      <c r="ADV383" s="27"/>
      <c r="ADW383" s="27"/>
      <c r="ADX383" s="27"/>
      <c r="ADY383" s="27"/>
      <c r="ADZ383" s="27"/>
      <c r="AEA383" s="27"/>
      <c r="AEB383" s="27"/>
      <c r="AEC383" s="27"/>
      <c r="AED383" s="27"/>
      <c r="AEE383" s="27"/>
      <c r="AEF383" s="27"/>
      <c r="AEG383" s="27"/>
      <c r="AEH383" s="27"/>
      <c r="AEI383" s="27"/>
      <c r="AEJ383" s="27"/>
      <c r="AEK383" s="27"/>
      <c r="AEL383" s="27"/>
      <c r="AEM383" s="27"/>
      <c r="AEN383" s="27"/>
      <c r="AEO383" s="27"/>
      <c r="AEP383" s="27"/>
      <c r="AEQ383" s="27"/>
      <c r="AER383" s="27"/>
      <c r="AES383" s="27"/>
      <c r="AET383" s="27"/>
      <c r="AEU383" s="27"/>
      <c r="AEV383" s="27"/>
      <c r="AEW383" s="27"/>
      <c r="AEX383" s="27"/>
      <c r="AEY383" s="27"/>
      <c r="AEZ383" s="27"/>
      <c r="AFA383" s="27"/>
      <c r="AFB383" s="27"/>
      <c r="AFC383" s="27"/>
      <c r="AFD383" s="27"/>
      <c r="AFE383" s="27"/>
      <c r="AFF383" s="27"/>
      <c r="AFG383" s="27"/>
      <c r="AFH383" s="27"/>
      <c r="AFI383" s="27"/>
      <c r="AFJ383" s="27"/>
      <c r="AFK383" s="27"/>
      <c r="AFL383" s="27"/>
      <c r="AFM383" s="27"/>
      <c r="AFN383" s="27"/>
      <c r="AFO383" s="27"/>
      <c r="AFP383" s="27"/>
      <c r="AFQ383" s="27"/>
      <c r="AFR383" s="27"/>
      <c r="AFS383" s="27"/>
      <c r="AFT383" s="27"/>
      <c r="AFU383" s="27"/>
      <c r="AFV383" s="27"/>
      <c r="AFW383" s="27"/>
      <c r="AFX383" s="27"/>
      <c r="AFY383" s="27"/>
      <c r="AFZ383" s="27"/>
      <c r="AGA383" s="27"/>
      <c r="AGB383" s="27"/>
      <c r="AGC383" s="27"/>
      <c r="AGD383" s="27"/>
      <c r="AGE383" s="27"/>
      <c r="AGF383" s="27"/>
      <c r="AGG383" s="27"/>
      <c r="AGH383" s="27"/>
      <c r="AGI383" s="27"/>
      <c r="AGJ383" s="27"/>
      <c r="AGK383" s="27"/>
      <c r="AGL383" s="27"/>
      <c r="AGM383" s="27"/>
      <c r="AGN383" s="27"/>
      <c r="AGO383" s="27"/>
      <c r="AGP383" s="27"/>
      <c r="AGQ383" s="27"/>
      <c r="AGR383" s="27"/>
      <c r="AGS383" s="27"/>
      <c r="AGT383" s="27"/>
      <c r="AGU383" s="27"/>
      <c r="AGV383" s="27"/>
      <c r="AGW383" s="27"/>
      <c r="AGX383" s="27"/>
      <c r="AGY383" s="27"/>
      <c r="AGZ383" s="27"/>
      <c r="AHA383" s="27"/>
      <c r="AHB383" s="27"/>
      <c r="AHC383" s="27"/>
      <c r="AHD383" s="27"/>
      <c r="AHE383" s="27"/>
      <c r="AHF383" s="27"/>
      <c r="AHG383" s="27"/>
      <c r="AHH383" s="27"/>
      <c r="AHI383" s="27"/>
      <c r="AHJ383" s="27"/>
      <c r="AHK383" s="27"/>
      <c r="AHL383" s="27"/>
      <c r="AHM383" s="27"/>
      <c r="AHN383" s="27"/>
      <c r="AHO383" s="27"/>
      <c r="AHP383" s="27"/>
      <c r="AHQ383" s="27"/>
      <c r="AHR383" s="27"/>
      <c r="AHS383" s="27"/>
      <c r="AHT383" s="27"/>
      <c r="AHU383" s="27"/>
      <c r="AHV383" s="27"/>
      <c r="AHW383" s="27"/>
      <c r="AHX383" s="27"/>
      <c r="AHY383" s="27"/>
      <c r="AHZ383" s="27"/>
      <c r="AIA383" s="27"/>
      <c r="AIB383" s="27"/>
      <c r="AIC383" s="27"/>
      <c r="AID383" s="27"/>
      <c r="AIE383" s="27"/>
      <c r="AIF383" s="27"/>
      <c r="AIG383" s="27"/>
      <c r="AIH383" s="27"/>
      <c r="AII383" s="27"/>
      <c r="AIJ383" s="27"/>
      <c r="AIK383" s="27"/>
      <c r="AIL383" s="27"/>
      <c r="AIM383" s="27"/>
      <c r="AIN383" s="27"/>
      <c r="AIO383" s="27"/>
      <c r="AIP383" s="27"/>
      <c r="AIQ383" s="27"/>
      <c r="AIR383" s="27"/>
      <c r="AIS383" s="27"/>
      <c r="AIT383" s="27"/>
      <c r="AIU383" s="27"/>
      <c r="AIV383" s="27"/>
      <c r="AIW383" s="27"/>
      <c r="AIX383" s="27"/>
      <c r="AIY383" s="27"/>
      <c r="AIZ383" s="27"/>
      <c r="AJA383" s="27"/>
      <c r="AJB383" s="27"/>
      <c r="AJC383" s="27"/>
      <c r="AJD383" s="27"/>
      <c r="AJE383" s="27"/>
      <c r="AJF383" s="27"/>
      <c r="AJG383" s="27"/>
      <c r="AJH383" s="27"/>
      <c r="AJI383" s="27"/>
      <c r="AJJ383" s="27"/>
      <c r="AJK383" s="27"/>
      <c r="AJL383" s="27"/>
      <c r="AJM383" s="27"/>
      <c r="AJN383" s="27"/>
      <c r="AJO383" s="27"/>
      <c r="AJP383" s="27"/>
      <c r="AJQ383" s="27"/>
      <c r="AJR383" s="27"/>
      <c r="AJS383" s="27"/>
      <c r="AJT383" s="27"/>
      <c r="AJU383" s="27"/>
      <c r="AJV383" s="27"/>
      <c r="AJW383" s="27"/>
      <c r="AJX383" s="27"/>
      <c r="AJY383" s="27"/>
      <c r="AJZ383" s="27"/>
      <c r="AKA383" s="27"/>
      <c r="AKB383" s="27"/>
      <c r="AKC383" s="27"/>
      <c r="AKD383" s="27"/>
      <c r="AKE383" s="27"/>
      <c r="AKF383" s="27"/>
      <c r="AKG383" s="27"/>
      <c r="AKH383" s="27"/>
      <c r="AKI383" s="27"/>
      <c r="AKJ383" s="27"/>
      <c r="AKK383" s="27"/>
      <c r="AKL383" s="27"/>
      <c r="AKM383" s="27"/>
      <c r="AKN383" s="27"/>
      <c r="AKO383" s="27"/>
      <c r="AKP383" s="27"/>
      <c r="AKQ383" s="27"/>
      <c r="AKR383" s="27"/>
      <c r="AKS383" s="27"/>
      <c r="AKT383" s="27"/>
      <c r="AKU383" s="27"/>
      <c r="AKV383" s="27"/>
      <c r="AKW383" s="27"/>
      <c r="AKX383" s="27"/>
      <c r="AKY383" s="27"/>
      <c r="AKZ383" s="27"/>
      <c r="ALA383" s="27"/>
      <c r="ALB383" s="27"/>
      <c r="ALC383" s="27"/>
      <c r="ALD383" s="27"/>
      <c r="ALE383" s="27"/>
      <c r="ALF383" s="27"/>
      <c r="ALG383" s="27"/>
      <c r="ALH383" s="27"/>
      <c r="ALI383" s="27"/>
      <c r="ALJ383" s="27"/>
      <c r="ALK383" s="27"/>
      <c r="ALL383" s="27"/>
      <c r="ALM383" s="27"/>
      <c r="ALN383" s="27"/>
      <c r="ALO383" s="27"/>
      <c r="ALP383" s="27"/>
      <c r="ALQ383" s="27"/>
      <c r="ALR383" s="27"/>
      <c r="ALS383" s="27"/>
      <c r="ALT383" s="27"/>
      <c r="ALU383" s="27"/>
      <c r="ALV383" s="27"/>
      <c r="ALW383" s="27"/>
      <c r="ALX383" s="27"/>
      <c r="ALY383" s="27"/>
      <c r="ALZ383" s="27"/>
      <c r="AMA383" s="27"/>
      <c r="AMB383" s="27"/>
      <c r="AMC383" s="27"/>
      <c r="AMD383" s="27"/>
      <c r="AME383" s="27"/>
      <c r="AMF383" s="27"/>
      <c r="AMG383" s="27"/>
      <c r="AMH383" s="27"/>
    </row>
    <row r="384" spans="1:1022" s="28" customFormat="1" x14ac:dyDescent="0.2">
      <c r="A384" s="108"/>
      <c r="B384" s="57">
        <v>78037</v>
      </c>
      <c r="C384" s="23" t="s">
        <v>364</v>
      </c>
      <c r="D384" s="24" t="s">
        <v>335</v>
      </c>
      <c r="E384" s="25">
        <v>53</v>
      </c>
      <c r="F384" s="42">
        <v>16.239999999999998</v>
      </c>
      <c r="G384" s="42">
        <f t="shared" si="10"/>
        <v>20.04</v>
      </c>
      <c r="H384" s="42">
        <f t="shared" si="11"/>
        <v>1062.1199999999999</v>
      </c>
      <c r="I384" s="26">
        <v>14.291499999999999</v>
      </c>
      <c r="J384" s="27"/>
      <c r="K384" s="43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  <c r="QN384" s="27"/>
      <c r="QO384" s="27"/>
      <c r="QP384" s="27"/>
      <c r="QQ384" s="27"/>
      <c r="QR384" s="27"/>
      <c r="QS384" s="27"/>
      <c r="QT384" s="27"/>
      <c r="QU384" s="27"/>
      <c r="QV384" s="27"/>
      <c r="QW384" s="27"/>
      <c r="QX384" s="27"/>
      <c r="QY384" s="27"/>
      <c r="QZ384" s="27"/>
      <c r="RA384" s="27"/>
      <c r="RB384" s="27"/>
      <c r="RC384" s="27"/>
      <c r="RD384" s="27"/>
      <c r="RE384" s="27"/>
      <c r="RF384" s="27"/>
      <c r="RG384" s="27"/>
      <c r="RH384" s="27"/>
      <c r="RI384" s="27"/>
      <c r="RJ384" s="27"/>
      <c r="RK384" s="27"/>
      <c r="RL384" s="27"/>
      <c r="RM384" s="27"/>
      <c r="RN384" s="27"/>
      <c r="RO384" s="27"/>
      <c r="RP384" s="27"/>
      <c r="RQ384" s="27"/>
      <c r="RR384" s="27"/>
      <c r="RS384" s="27"/>
      <c r="RT384" s="27"/>
      <c r="RU384" s="27"/>
      <c r="RV384" s="27"/>
      <c r="RW384" s="27"/>
      <c r="RX384" s="27"/>
      <c r="RY384" s="27"/>
      <c r="RZ384" s="27"/>
      <c r="SA384" s="27"/>
      <c r="SB384" s="27"/>
      <c r="SC384" s="27"/>
      <c r="SD384" s="27"/>
      <c r="SE384" s="27"/>
      <c r="SF384" s="27"/>
      <c r="SG384" s="27"/>
      <c r="SH384" s="27"/>
      <c r="SI384" s="27"/>
      <c r="SJ384" s="27"/>
      <c r="SK384" s="27"/>
      <c r="SL384" s="27"/>
      <c r="SM384" s="27"/>
      <c r="SN384" s="27"/>
      <c r="SO384" s="27"/>
      <c r="SP384" s="27"/>
      <c r="SQ384" s="27"/>
      <c r="SR384" s="27"/>
      <c r="SS384" s="27"/>
      <c r="ST384" s="27"/>
      <c r="SU384" s="27"/>
      <c r="SV384" s="27"/>
      <c r="SW384" s="27"/>
      <c r="SX384" s="27"/>
      <c r="SY384" s="27"/>
      <c r="SZ384" s="27"/>
      <c r="TA384" s="27"/>
      <c r="TB384" s="27"/>
      <c r="TC384" s="27"/>
      <c r="TD384" s="27"/>
      <c r="TE384" s="27"/>
      <c r="TF384" s="27"/>
      <c r="TG384" s="27"/>
      <c r="TH384" s="27"/>
      <c r="TI384" s="27"/>
      <c r="TJ384" s="27"/>
      <c r="TK384" s="27"/>
      <c r="TL384" s="27"/>
      <c r="TM384" s="27"/>
      <c r="TN384" s="27"/>
      <c r="TO384" s="27"/>
      <c r="TP384" s="27"/>
      <c r="TQ384" s="27"/>
      <c r="TR384" s="27"/>
      <c r="TS384" s="27"/>
      <c r="TT384" s="27"/>
      <c r="TU384" s="27"/>
      <c r="TV384" s="27"/>
      <c r="TW384" s="27"/>
      <c r="TX384" s="27"/>
      <c r="TY384" s="27"/>
      <c r="TZ384" s="27"/>
      <c r="UA384" s="27"/>
      <c r="UB384" s="27"/>
      <c r="UC384" s="27"/>
      <c r="UD384" s="27"/>
      <c r="UE384" s="27"/>
      <c r="UF384" s="27"/>
      <c r="UG384" s="27"/>
      <c r="UH384" s="27"/>
      <c r="UI384" s="27"/>
      <c r="UJ384" s="27"/>
      <c r="UK384" s="27"/>
      <c r="UL384" s="27"/>
      <c r="UM384" s="27"/>
      <c r="UN384" s="27"/>
      <c r="UO384" s="27"/>
      <c r="UP384" s="27"/>
      <c r="UQ384" s="27"/>
      <c r="UR384" s="27"/>
      <c r="US384" s="27"/>
      <c r="UT384" s="27"/>
      <c r="UU384" s="27"/>
      <c r="UV384" s="27"/>
      <c r="UW384" s="27"/>
      <c r="UX384" s="27"/>
      <c r="UY384" s="27"/>
      <c r="UZ384" s="27"/>
      <c r="VA384" s="27"/>
      <c r="VB384" s="27"/>
      <c r="VC384" s="27"/>
      <c r="VD384" s="27"/>
      <c r="VE384" s="27"/>
      <c r="VF384" s="27"/>
      <c r="VG384" s="27"/>
      <c r="VH384" s="27"/>
      <c r="VI384" s="27"/>
      <c r="VJ384" s="27"/>
      <c r="VK384" s="27"/>
      <c r="VL384" s="27"/>
      <c r="VM384" s="27"/>
      <c r="VN384" s="27"/>
      <c r="VO384" s="27"/>
      <c r="VP384" s="27"/>
      <c r="VQ384" s="27"/>
      <c r="VR384" s="27"/>
      <c r="VS384" s="27"/>
      <c r="VT384" s="27"/>
      <c r="VU384" s="27"/>
      <c r="VV384" s="27"/>
      <c r="VW384" s="27"/>
      <c r="VX384" s="27"/>
      <c r="VY384" s="27"/>
      <c r="VZ384" s="27"/>
      <c r="WA384" s="27"/>
      <c r="WB384" s="27"/>
      <c r="WC384" s="27"/>
      <c r="WD384" s="27"/>
      <c r="WE384" s="27"/>
      <c r="WF384" s="27"/>
      <c r="WG384" s="27"/>
      <c r="WH384" s="27"/>
      <c r="WI384" s="27"/>
      <c r="WJ384" s="27"/>
      <c r="WK384" s="27"/>
      <c r="WL384" s="27"/>
      <c r="WM384" s="27"/>
      <c r="WN384" s="27"/>
      <c r="WO384" s="27"/>
      <c r="WP384" s="27"/>
      <c r="WQ384" s="27"/>
      <c r="WR384" s="27"/>
      <c r="WS384" s="27"/>
      <c r="WT384" s="27"/>
      <c r="WU384" s="27"/>
      <c r="WV384" s="27"/>
      <c r="WW384" s="27"/>
      <c r="WX384" s="27"/>
      <c r="WY384" s="27"/>
      <c r="WZ384" s="27"/>
      <c r="XA384" s="27"/>
      <c r="XB384" s="27"/>
      <c r="XC384" s="27"/>
      <c r="XD384" s="27"/>
      <c r="XE384" s="27"/>
      <c r="XF384" s="27"/>
      <c r="XG384" s="27"/>
      <c r="XH384" s="27"/>
      <c r="XI384" s="27"/>
      <c r="XJ384" s="27"/>
      <c r="XK384" s="27"/>
      <c r="XL384" s="27"/>
      <c r="XM384" s="27"/>
      <c r="XN384" s="27"/>
      <c r="XO384" s="27"/>
      <c r="XP384" s="27"/>
      <c r="XQ384" s="27"/>
      <c r="XR384" s="27"/>
      <c r="XS384" s="27"/>
      <c r="XT384" s="27"/>
      <c r="XU384" s="27"/>
      <c r="XV384" s="27"/>
      <c r="XW384" s="27"/>
      <c r="XX384" s="27"/>
      <c r="XY384" s="27"/>
      <c r="XZ384" s="27"/>
      <c r="YA384" s="27"/>
      <c r="YB384" s="27"/>
      <c r="YC384" s="27"/>
      <c r="YD384" s="27"/>
      <c r="YE384" s="27"/>
      <c r="YF384" s="27"/>
      <c r="YG384" s="27"/>
      <c r="YH384" s="27"/>
      <c r="YI384" s="27"/>
      <c r="YJ384" s="27"/>
      <c r="YK384" s="27"/>
      <c r="YL384" s="27"/>
      <c r="YM384" s="27"/>
      <c r="YN384" s="27"/>
      <c r="YO384" s="27"/>
      <c r="YP384" s="27"/>
      <c r="YQ384" s="27"/>
      <c r="YR384" s="27"/>
      <c r="YS384" s="27"/>
      <c r="YT384" s="27"/>
      <c r="YU384" s="27"/>
      <c r="YV384" s="27"/>
      <c r="YW384" s="27"/>
      <c r="YX384" s="27"/>
      <c r="YY384" s="27"/>
      <c r="YZ384" s="27"/>
      <c r="ZA384" s="27"/>
      <c r="ZB384" s="27"/>
      <c r="ZC384" s="27"/>
      <c r="ZD384" s="27"/>
      <c r="ZE384" s="27"/>
      <c r="ZF384" s="27"/>
      <c r="ZG384" s="27"/>
      <c r="ZH384" s="27"/>
      <c r="ZI384" s="27"/>
      <c r="ZJ384" s="27"/>
      <c r="ZK384" s="27"/>
      <c r="ZL384" s="27"/>
      <c r="ZM384" s="27"/>
      <c r="ZN384" s="27"/>
      <c r="ZO384" s="27"/>
      <c r="ZP384" s="27"/>
      <c r="ZQ384" s="27"/>
      <c r="ZR384" s="27"/>
      <c r="ZS384" s="27"/>
      <c r="ZT384" s="27"/>
      <c r="ZU384" s="27"/>
      <c r="ZV384" s="27"/>
      <c r="ZW384" s="27"/>
      <c r="ZX384" s="27"/>
      <c r="ZY384" s="27"/>
      <c r="ZZ384" s="27"/>
      <c r="AAA384" s="27"/>
      <c r="AAB384" s="27"/>
      <c r="AAC384" s="27"/>
      <c r="AAD384" s="27"/>
      <c r="AAE384" s="27"/>
      <c r="AAF384" s="27"/>
      <c r="AAG384" s="27"/>
      <c r="AAH384" s="27"/>
      <c r="AAI384" s="27"/>
      <c r="AAJ384" s="27"/>
      <c r="AAK384" s="27"/>
      <c r="AAL384" s="27"/>
      <c r="AAM384" s="27"/>
      <c r="AAN384" s="27"/>
      <c r="AAO384" s="27"/>
      <c r="AAP384" s="27"/>
      <c r="AAQ384" s="27"/>
      <c r="AAR384" s="27"/>
      <c r="AAS384" s="27"/>
      <c r="AAT384" s="27"/>
      <c r="AAU384" s="27"/>
      <c r="AAV384" s="27"/>
      <c r="AAW384" s="27"/>
      <c r="AAX384" s="27"/>
      <c r="AAY384" s="27"/>
      <c r="AAZ384" s="27"/>
      <c r="ABA384" s="27"/>
      <c r="ABB384" s="27"/>
      <c r="ABC384" s="27"/>
      <c r="ABD384" s="27"/>
      <c r="ABE384" s="27"/>
      <c r="ABF384" s="27"/>
      <c r="ABG384" s="27"/>
      <c r="ABH384" s="27"/>
      <c r="ABI384" s="27"/>
      <c r="ABJ384" s="27"/>
      <c r="ABK384" s="27"/>
      <c r="ABL384" s="27"/>
      <c r="ABM384" s="27"/>
      <c r="ABN384" s="27"/>
      <c r="ABO384" s="27"/>
      <c r="ABP384" s="27"/>
      <c r="ABQ384" s="27"/>
      <c r="ABR384" s="27"/>
      <c r="ABS384" s="27"/>
      <c r="ABT384" s="27"/>
      <c r="ABU384" s="27"/>
      <c r="ABV384" s="27"/>
      <c r="ABW384" s="27"/>
      <c r="ABX384" s="27"/>
      <c r="ABY384" s="27"/>
      <c r="ABZ384" s="27"/>
      <c r="ACA384" s="27"/>
      <c r="ACB384" s="27"/>
      <c r="ACC384" s="27"/>
      <c r="ACD384" s="27"/>
      <c r="ACE384" s="27"/>
      <c r="ACF384" s="27"/>
      <c r="ACG384" s="27"/>
      <c r="ACH384" s="27"/>
      <c r="ACI384" s="27"/>
      <c r="ACJ384" s="27"/>
      <c r="ACK384" s="27"/>
      <c r="ACL384" s="27"/>
      <c r="ACM384" s="27"/>
      <c r="ACN384" s="27"/>
      <c r="ACO384" s="27"/>
      <c r="ACP384" s="27"/>
      <c r="ACQ384" s="27"/>
      <c r="ACR384" s="27"/>
      <c r="ACS384" s="27"/>
      <c r="ACT384" s="27"/>
      <c r="ACU384" s="27"/>
      <c r="ACV384" s="27"/>
      <c r="ACW384" s="27"/>
      <c r="ACX384" s="27"/>
      <c r="ACY384" s="27"/>
      <c r="ACZ384" s="27"/>
      <c r="ADA384" s="27"/>
      <c r="ADB384" s="27"/>
      <c r="ADC384" s="27"/>
      <c r="ADD384" s="27"/>
      <c r="ADE384" s="27"/>
      <c r="ADF384" s="27"/>
      <c r="ADG384" s="27"/>
      <c r="ADH384" s="27"/>
      <c r="ADI384" s="27"/>
      <c r="ADJ384" s="27"/>
      <c r="ADK384" s="27"/>
      <c r="ADL384" s="27"/>
      <c r="ADM384" s="27"/>
      <c r="ADN384" s="27"/>
      <c r="ADO384" s="27"/>
      <c r="ADP384" s="27"/>
      <c r="ADQ384" s="27"/>
      <c r="ADR384" s="27"/>
      <c r="ADS384" s="27"/>
      <c r="ADT384" s="27"/>
      <c r="ADU384" s="27"/>
      <c r="ADV384" s="27"/>
      <c r="ADW384" s="27"/>
      <c r="ADX384" s="27"/>
      <c r="ADY384" s="27"/>
      <c r="ADZ384" s="27"/>
      <c r="AEA384" s="27"/>
      <c r="AEB384" s="27"/>
      <c r="AEC384" s="27"/>
      <c r="AED384" s="27"/>
      <c r="AEE384" s="27"/>
      <c r="AEF384" s="27"/>
      <c r="AEG384" s="27"/>
      <c r="AEH384" s="27"/>
      <c r="AEI384" s="27"/>
      <c r="AEJ384" s="27"/>
      <c r="AEK384" s="27"/>
      <c r="AEL384" s="27"/>
      <c r="AEM384" s="27"/>
      <c r="AEN384" s="27"/>
      <c r="AEO384" s="27"/>
      <c r="AEP384" s="27"/>
      <c r="AEQ384" s="27"/>
      <c r="AER384" s="27"/>
      <c r="AES384" s="27"/>
      <c r="AET384" s="27"/>
      <c r="AEU384" s="27"/>
      <c r="AEV384" s="27"/>
      <c r="AEW384" s="27"/>
      <c r="AEX384" s="27"/>
      <c r="AEY384" s="27"/>
      <c r="AEZ384" s="27"/>
      <c r="AFA384" s="27"/>
      <c r="AFB384" s="27"/>
      <c r="AFC384" s="27"/>
      <c r="AFD384" s="27"/>
      <c r="AFE384" s="27"/>
      <c r="AFF384" s="27"/>
      <c r="AFG384" s="27"/>
      <c r="AFH384" s="27"/>
      <c r="AFI384" s="27"/>
      <c r="AFJ384" s="27"/>
      <c r="AFK384" s="27"/>
      <c r="AFL384" s="27"/>
      <c r="AFM384" s="27"/>
      <c r="AFN384" s="27"/>
      <c r="AFO384" s="27"/>
      <c r="AFP384" s="27"/>
      <c r="AFQ384" s="27"/>
      <c r="AFR384" s="27"/>
      <c r="AFS384" s="27"/>
      <c r="AFT384" s="27"/>
      <c r="AFU384" s="27"/>
      <c r="AFV384" s="27"/>
      <c r="AFW384" s="27"/>
      <c r="AFX384" s="27"/>
      <c r="AFY384" s="27"/>
      <c r="AFZ384" s="27"/>
      <c r="AGA384" s="27"/>
      <c r="AGB384" s="27"/>
      <c r="AGC384" s="27"/>
      <c r="AGD384" s="27"/>
      <c r="AGE384" s="27"/>
      <c r="AGF384" s="27"/>
      <c r="AGG384" s="27"/>
      <c r="AGH384" s="27"/>
      <c r="AGI384" s="27"/>
      <c r="AGJ384" s="27"/>
      <c r="AGK384" s="27"/>
      <c r="AGL384" s="27"/>
      <c r="AGM384" s="27"/>
      <c r="AGN384" s="27"/>
      <c r="AGO384" s="27"/>
      <c r="AGP384" s="27"/>
      <c r="AGQ384" s="27"/>
      <c r="AGR384" s="27"/>
      <c r="AGS384" s="27"/>
      <c r="AGT384" s="27"/>
      <c r="AGU384" s="27"/>
      <c r="AGV384" s="27"/>
      <c r="AGW384" s="27"/>
      <c r="AGX384" s="27"/>
      <c r="AGY384" s="27"/>
      <c r="AGZ384" s="27"/>
      <c r="AHA384" s="27"/>
      <c r="AHB384" s="27"/>
      <c r="AHC384" s="27"/>
      <c r="AHD384" s="27"/>
      <c r="AHE384" s="27"/>
      <c r="AHF384" s="27"/>
      <c r="AHG384" s="27"/>
      <c r="AHH384" s="27"/>
      <c r="AHI384" s="27"/>
      <c r="AHJ384" s="27"/>
      <c r="AHK384" s="27"/>
      <c r="AHL384" s="27"/>
      <c r="AHM384" s="27"/>
      <c r="AHN384" s="27"/>
      <c r="AHO384" s="27"/>
      <c r="AHP384" s="27"/>
      <c r="AHQ384" s="27"/>
      <c r="AHR384" s="27"/>
      <c r="AHS384" s="27"/>
      <c r="AHT384" s="27"/>
      <c r="AHU384" s="27"/>
      <c r="AHV384" s="27"/>
      <c r="AHW384" s="27"/>
      <c r="AHX384" s="27"/>
      <c r="AHY384" s="27"/>
      <c r="AHZ384" s="27"/>
      <c r="AIA384" s="27"/>
      <c r="AIB384" s="27"/>
      <c r="AIC384" s="27"/>
      <c r="AID384" s="27"/>
      <c r="AIE384" s="27"/>
      <c r="AIF384" s="27"/>
      <c r="AIG384" s="27"/>
      <c r="AIH384" s="27"/>
      <c r="AII384" s="27"/>
      <c r="AIJ384" s="27"/>
      <c r="AIK384" s="27"/>
      <c r="AIL384" s="27"/>
      <c r="AIM384" s="27"/>
      <c r="AIN384" s="27"/>
      <c r="AIO384" s="27"/>
      <c r="AIP384" s="27"/>
      <c r="AIQ384" s="27"/>
      <c r="AIR384" s="27"/>
      <c r="AIS384" s="27"/>
      <c r="AIT384" s="27"/>
      <c r="AIU384" s="27"/>
      <c r="AIV384" s="27"/>
      <c r="AIW384" s="27"/>
      <c r="AIX384" s="27"/>
      <c r="AIY384" s="27"/>
      <c r="AIZ384" s="27"/>
      <c r="AJA384" s="27"/>
      <c r="AJB384" s="27"/>
      <c r="AJC384" s="27"/>
      <c r="AJD384" s="27"/>
      <c r="AJE384" s="27"/>
      <c r="AJF384" s="27"/>
      <c r="AJG384" s="27"/>
      <c r="AJH384" s="27"/>
      <c r="AJI384" s="27"/>
      <c r="AJJ384" s="27"/>
      <c r="AJK384" s="27"/>
      <c r="AJL384" s="27"/>
      <c r="AJM384" s="27"/>
      <c r="AJN384" s="27"/>
      <c r="AJO384" s="27"/>
      <c r="AJP384" s="27"/>
      <c r="AJQ384" s="27"/>
      <c r="AJR384" s="27"/>
      <c r="AJS384" s="27"/>
      <c r="AJT384" s="27"/>
      <c r="AJU384" s="27"/>
      <c r="AJV384" s="27"/>
      <c r="AJW384" s="27"/>
      <c r="AJX384" s="27"/>
      <c r="AJY384" s="27"/>
      <c r="AJZ384" s="27"/>
      <c r="AKA384" s="27"/>
      <c r="AKB384" s="27"/>
      <c r="AKC384" s="27"/>
      <c r="AKD384" s="27"/>
      <c r="AKE384" s="27"/>
      <c r="AKF384" s="27"/>
      <c r="AKG384" s="27"/>
      <c r="AKH384" s="27"/>
      <c r="AKI384" s="27"/>
      <c r="AKJ384" s="27"/>
      <c r="AKK384" s="27"/>
      <c r="AKL384" s="27"/>
      <c r="AKM384" s="27"/>
      <c r="AKN384" s="27"/>
      <c r="AKO384" s="27"/>
      <c r="AKP384" s="27"/>
      <c r="AKQ384" s="27"/>
      <c r="AKR384" s="27"/>
      <c r="AKS384" s="27"/>
      <c r="AKT384" s="27"/>
      <c r="AKU384" s="27"/>
      <c r="AKV384" s="27"/>
      <c r="AKW384" s="27"/>
      <c r="AKX384" s="27"/>
      <c r="AKY384" s="27"/>
      <c r="AKZ384" s="27"/>
      <c r="ALA384" s="27"/>
      <c r="ALB384" s="27"/>
      <c r="ALC384" s="27"/>
      <c r="ALD384" s="27"/>
      <c r="ALE384" s="27"/>
      <c r="ALF384" s="27"/>
      <c r="ALG384" s="27"/>
      <c r="ALH384" s="27"/>
      <c r="ALI384" s="27"/>
      <c r="ALJ384" s="27"/>
      <c r="ALK384" s="27"/>
      <c r="ALL384" s="27"/>
      <c r="ALM384" s="27"/>
      <c r="ALN384" s="27"/>
      <c r="ALO384" s="27"/>
      <c r="ALP384" s="27"/>
      <c r="ALQ384" s="27"/>
      <c r="ALR384" s="27"/>
      <c r="ALS384" s="27"/>
      <c r="ALT384" s="27"/>
      <c r="ALU384" s="27"/>
      <c r="ALV384" s="27"/>
      <c r="ALW384" s="27"/>
      <c r="ALX384" s="27"/>
      <c r="ALY384" s="27"/>
      <c r="ALZ384" s="27"/>
      <c r="AMA384" s="27"/>
      <c r="AMB384" s="27"/>
      <c r="AMC384" s="27"/>
      <c r="AMD384" s="27"/>
      <c r="AME384" s="27"/>
      <c r="AMF384" s="27"/>
      <c r="AMG384" s="27"/>
      <c r="AMH384" s="27"/>
    </row>
    <row r="385" spans="1:1022" s="28" customFormat="1" x14ac:dyDescent="0.2">
      <c r="A385" s="108"/>
      <c r="B385" s="57">
        <v>78050</v>
      </c>
      <c r="C385" s="23" t="s">
        <v>365</v>
      </c>
      <c r="D385" s="24" t="s">
        <v>13</v>
      </c>
      <c r="E385" s="25">
        <v>3</v>
      </c>
      <c r="F385" s="42">
        <v>19.010000000000002</v>
      </c>
      <c r="G385" s="42">
        <f t="shared" si="10"/>
        <v>23.45</v>
      </c>
      <c r="H385" s="42">
        <f t="shared" si="11"/>
        <v>70.349999999999994</v>
      </c>
      <c r="I385" s="26">
        <v>24.479875</v>
      </c>
      <c r="J385" s="27"/>
      <c r="K385" s="43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  <c r="QN385" s="27"/>
      <c r="QO385" s="27"/>
      <c r="QP385" s="27"/>
      <c r="QQ385" s="27"/>
      <c r="QR385" s="27"/>
      <c r="QS385" s="27"/>
      <c r="QT385" s="27"/>
      <c r="QU385" s="27"/>
      <c r="QV385" s="27"/>
      <c r="QW385" s="27"/>
      <c r="QX385" s="27"/>
      <c r="QY385" s="27"/>
      <c r="QZ385" s="27"/>
      <c r="RA385" s="27"/>
      <c r="RB385" s="27"/>
      <c r="RC385" s="27"/>
      <c r="RD385" s="27"/>
      <c r="RE385" s="27"/>
      <c r="RF385" s="27"/>
      <c r="RG385" s="27"/>
      <c r="RH385" s="27"/>
      <c r="RI385" s="27"/>
      <c r="RJ385" s="27"/>
      <c r="RK385" s="27"/>
      <c r="RL385" s="27"/>
      <c r="RM385" s="27"/>
      <c r="RN385" s="27"/>
      <c r="RO385" s="27"/>
      <c r="RP385" s="27"/>
      <c r="RQ385" s="27"/>
      <c r="RR385" s="27"/>
      <c r="RS385" s="27"/>
      <c r="RT385" s="27"/>
      <c r="RU385" s="27"/>
      <c r="RV385" s="27"/>
      <c r="RW385" s="27"/>
      <c r="RX385" s="27"/>
      <c r="RY385" s="27"/>
      <c r="RZ385" s="27"/>
      <c r="SA385" s="27"/>
      <c r="SB385" s="27"/>
      <c r="SC385" s="27"/>
      <c r="SD385" s="27"/>
      <c r="SE385" s="27"/>
      <c r="SF385" s="27"/>
      <c r="SG385" s="27"/>
      <c r="SH385" s="27"/>
      <c r="SI385" s="27"/>
      <c r="SJ385" s="27"/>
      <c r="SK385" s="27"/>
      <c r="SL385" s="27"/>
      <c r="SM385" s="27"/>
      <c r="SN385" s="27"/>
      <c r="SO385" s="27"/>
      <c r="SP385" s="27"/>
      <c r="SQ385" s="27"/>
      <c r="SR385" s="27"/>
      <c r="SS385" s="27"/>
      <c r="ST385" s="27"/>
      <c r="SU385" s="27"/>
      <c r="SV385" s="27"/>
      <c r="SW385" s="27"/>
      <c r="SX385" s="27"/>
      <c r="SY385" s="27"/>
      <c r="SZ385" s="27"/>
      <c r="TA385" s="27"/>
      <c r="TB385" s="27"/>
      <c r="TC385" s="27"/>
      <c r="TD385" s="27"/>
      <c r="TE385" s="27"/>
      <c r="TF385" s="27"/>
      <c r="TG385" s="27"/>
      <c r="TH385" s="27"/>
      <c r="TI385" s="27"/>
      <c r="TJ385" s="27"/>
      <c r="TK385" s="27"/>
      <c r="TL385" s="27"/>
      <c r="TM385" s="27"/>
      <c r="TN385" s="27"/>
      <c r="TO385" s="27"/>
      <c r="TP385" s="27"/>
      <c r="TQ385" s="27"/>
      <c r="TR385" s="27"/>
      <c r="TS385" s="27"/>
      <c r="TT385" s="27"/>
      <c r="TU385" s="27"/>
      <c r="TV385" s="27"/>
      <c r="TW385" s="27"/>
      <c r="TX385" s="27"/>
      <c r="TY385" s="27"/>
      <c r="TZ385" s="27"/>
      <c r="UA385" s="27"/>
      <c r="UB385" s="27"/>
      <c r="UC385" s="27"/>
      <c r="UD385" s="27"/>
      <c r="UE385" s="27"/>
      <c r="UF385" s="27"/>
      <c r="UG385" s="27"/>
      <c r="UH385" s="27"/>
      <c r="UI385" s="27"/>
      <c r="UJ385" s="27"/>
      <c r="UK385" s="27"/>
      <c r="UL385" s="27"/>
      <c r="UM385" s="27"/>
      <c r="UN385" s="27"/>
      <c r="UO385" s="27"/>
      <c r="UP385" s="27"/>
      <c r="UQ385" s="27"/>
      <c r="UR385" s="27"/>
      <c r="US385" s="27"/>
      <c r="UT385" s="27"/>
      <c r="UU385" s="27"/>
      <c r="UV385" s="27"/>
      <c r="UW385" s="27"/>
      <c r="UX385" s="27"/>
      <c r="UY385" s="27"/>
      <c r="UZ385" s="27"/>
      <c r="VA385" s="27"/>
      <c r="VB385" s="27"/>
      <c r="VC385" s="27"/>
      <c r="VD385" s="27"/>
      <c r="VE385" s="27"/>
      <c r="VF385" s="27"/>
      <c r="VG385" s="27"/>
      <c r="VH385" s="27"/>
      <c r="VI385" s="27"/>
      <c r="VJ385" s="27"/>
      <c r="VK385" s="27"/>
      <c r="VL385" s="27"/>
      <c r="VM385" s="27"/>
      <c r="VN385" s="27"/>
      <c r="VO385" s="27"/>
      <c r="VP385" s="27"/>
      <c r="VQ385" s="27"/>
      <c r="VR385" s="27"/>
      <c r="VS385" s="27"/>
      <c r="VT385" s="27"/>
      <c r="VU385" s="27"/>
      <c r="VV385" s="27"/>
      <c r="VW385" s="27"/>
      <c r="VX385" s="27"/>
      <c r="VY385" s="27"/>
      <c r="VZ385" s="27"/>
      <c r="WA385" s="27"/>
      <c r="WB385" s="27"/>
      <c r="WC385" s="27"/>
      <c r="WD385" s="27"/>
      <c r="WE385" s="27"/>
      <c r="WF385" s="27"/>
      <c r="WG385" s="27"/>
      <c r="WH385" s="27"/>
      <c r="WI385" s="27"/>
      <c r="WJ385" s="27"/>
      <c r="WK385" s="27"/>
      <c r="WL385" s="27"/>
      <c r="WM385" s="27"/>
      <c r="WN385" s="27"/>
      <c r="WO385" s="27"/>
      <c r="WP385" s="27"/>
      <c r="WQ385" s="27"/>
      <c r="WR385" s="27"/>
      <c r="WS385" s="27"/>
      <c r="WT385" s="27"/>
      <c r="WU385" s="27"/>
      <c r="WV385" s="27"/>
      <c r="WW385" s="27"/>
      <c r="WX385" s="27"/>
      <c r="WY385" s="27"/>
      <c r="WZ385" s="27"/>
      <c r="XA385" s="27"/>
      <c r="XB385" s="27"/>
      <c r="XC385" s="27"/>
      <c r="XD385" s="27"/>
      <c r="XE385" s="27"/>
      <c r="XF385" s="27"/>
      <c r="XG385" s="27"/>
      <c r="XH385" s="27"/>
      <c r="XI385" s="27"/>
      <c r="XJ385" s="27"/>
      <c r="XK385" s="27"/>
      <c r="XL385" s="27"/>
      <c r="XM385" s="27"/>
      <c r="XN385" s="27"/>
      <c r="XO385" s="27"/>
      <c r="XP385" s="27"/>
      <c r="XQ385" s="27"/>
      <c r="XR385" s="27"/>
      <c r="XS385" s="27"/>
      <c r="XT385" s="27"/>
      <c r="XU385" s="27"/>
      <c r="XV385" s="27"/>
      <c r="XW385" s="27"/>
      <c r="XX385" s="27"/>
      <c r="XY385" s="27"/>
      <c r="XZ385" s="27"/>
      <c r="YA385" s="27"/>
      <c r="YB385" s="27"/>
      <c r="YC385" s="27"/>
      <c r="YD385" s="27"/>
      <c r="YE385" s="27"/>
      <c r="YF385" s="27"/>
      <c r="YG385" s="27"/>
      <c r="YH385" s="27"/>
      <c r="YI385" s="27"/>
      <c r="YJ385" s="27"/>
      <c r="YK385" s="27"/>
      <c r="YL385" s="27"/>
      <c r="YM385" s="27"/>
      <c r="YN385" s="27"/>
      <c r="YO385" s="27"/>
      <c r="YP385" s="27"/>
      <c r="YQ385" s="27"/>
      <c r="YR385" s="27"/>
      <c r="YS385" s="27"/>
      <c r="YT385" s="27"/>
      <c r="YU385" s="27"/>
      <c r="YV385" s="27"/>
      <c r="YW385" s="27"/>
      <c r="YX385" s="27"/>
      <c r="YY385" s="27"/>
      <c r="YZ385" s="27"/>
      <c r="ZA385" s="27"/>
      <c r="ZB385" s="27"/>
      <c r="ZC385" s="27"/>
      <c r="ZD385" s="27"/>
      <c r="ZE385" s="27"/>
      <c r="ZF385" s="27"/>
      <c r="ZG385" s="27"/>
      <c r="ZH385" s="27"/>
      <c r="ZI385" s="27"/>
      <c r="ZJ385" s="27"/>
      <c r="ZK385" s="27"/>
      <c r="ZL385" s="27"/>
      <c r="ZM385" s="27"/>
      <c r="ZN385" s="27"/>
      <c r="ZO385" s="27"/>
      <c r="ZP385" s="27"/>
      <c r="ZQ385" s="27"/>
      <c r="ZR385" s="27"/>
      <c r="ZS385" s="27"/>
      <c r="ZT385" s="27"/>
      <c r="ZU385" s="27"/>
      <c r="ZV385" s="27"/>
      <c r="ZW385" s="27"/>
      <c r="ZX385" s="27"/>
      <c r="ZY385" s="27"/>
      <c r="ZZ385" s="27"/>
      <c r="AAA385" s="27"/>
      <c r="AAB385" s="27"/>
      <c r="AAC385" s="27"/>
      <c r="AAD385" s="27"/>
      <c r="AAE385" s="27"/>
      <c r="AAF385" s="27"/>
      <c r="AAG385" s="27"/>
      <c r="AAH385" s="27"/>
      <c r="AAI385" s="27"/>
      <c r="AAJ385" s="27"/>
      <c r="AAK385" s="27"/>
      <c r="AAL385" s="27"/>
      <c r="AAM385" s="27"/>
      <c r="AAN385" s="27"/>
      <c r="AAO385" s="27"/>
      <c r="AAP385" s="27"/>
      <c r="AAQ385" s="27"/>
      <c r="AAR385" s="27"/>
      <c r="AAS385" s="27"/>
      <c r="AAT385" s="27"/>
      <c r="AAU385" s="27"/>
      <c r="AAV385" s="27"/>
      <c r="AAW385" s="27"/>
      <c r="AAX385" s="27"/>
      <c r="AAY385" s="27"/>
      <c r="AAZ385" s="27"/>
      <c r="ABA385" s="27"/>
      <c r="ABB385" s="27"/>
      <c r="ABC385" s="27"/>
      <c r="ABD385" s="27"/>
      <c r="ABE385" s="27"/>
      <c r="ABF385" s="27"/>
      <c r="ABG385" s="27"/>
      <c r="ABH385" s="27"/>
      <c r="ABI385" s="27"/>
      <c r="ABJ385" s="27"/>
      <c r="ABK385" s="27"/>
      <c r="ABL385" s="27"/>
      <c r="ABM385" s="27"/>
      <c r="ABN385" s="27"/>
      <c r="ABO385" s="27"/>
      <c r="ABP385" s="27"/>
      <c r="ABQ385" s="27"/>
      <c r="ABR385" s="27"/>
      <c r="ABS385" s="27"/>
      <c r="ABT385" s="27"/>
      <c r="ABU385" s="27"/>
      <c r="ABV385" s="27"/>
      <c r="ABW385" s="27"/>
      <c r="ABX385" s="27"/>
      <c r="ABY385" s="27"/>
      <c r="ABZ385" s="27"/>
      <c r="ACA385" s="27"/>
      <c r="ACB385" s="27"/>
      <c r="ACC385" s="27"/>
      <c r="ACD385" s="27"/>
      <c r="ACE385" s="27"/>
      <c r="ACF385" s="27"/>
      <c r="ACG385" s="27"/>
      <c r="ACH385" s="27"/>
      <c r="ACI385" s="27"/>
      <c r="ACJ385" s="27"/>
      <c r="ACK385" s="27"/>
      <c r="ACL385" s="27"/>
      <c r="ACM385" s="27"/>
      <c r="ACN385" s="27"/>
      <c r="ACO385" s="27"/>
      <c r="ACP385" s="27"/>
      <c r="ACQ385" s="27"/>
      <c r="ACR385" s="27"/>
      <c r="ACS385" s="27"/>
      <c r="ACT385" s="27"/>
      <c r="ACU385" s="27"/>
      <c r="ACV385" s="27"/>
      <c r="ACW385" s="27"/>
      <c r="ACX385" s="27"/>
      <c r="ACY385" s="27"/>
      <c r="ACZ385" s="27"/>
      <c r="ADA385" s="27"/>
      <c r="ADB385" s="27"/>
      <c r="ADC385" s="27"/>
      <c r="ADD385" s="27"/>
      <c r="ADE385" s="27"/>
      <c r="ADF385" s="27"/>
      <c r="ADG385" s="27"/>
      <c r="ADH385" s="27"/>
      <c r="ADI385" s="27"/>
      <c r="ADJ385" s="27"/>
      <c r="ADK385" s="27"/>
      <c r="ADL385" s="27"/>
      <c r="ADM385" s="27"/>
      <c r="ADN385" s="27"/>
      <c r="ADO385" s="27"/>
      <c r="ADP385" s="27"/>
      <c r="ADQ385" s="27"/>
      <c r="ADR385" s="27"/>
      <c r="ADS385" s="27"/>
      <c r="ADT385" s="27"/>
      <c r="ADU385" s="27"/>
      <c r="ADV385" s="27"/>
      <c r="ADW385" s="27"/>
      <c r="ADX385" s="27"/>
      <c r="ADY385" s="27"/>
      <c r="ADZ385" s="27"/>
      <c r="AEA385" s="27"/>
      <c r="AEB385" s="27"/>
      <c r="AEC385" s="27"/>
      <c r="AED385" s="27"/>
      <c r="AEE385" s="27"/>
      <c r="AEF385" s="27"/>
      <c r="AEG385" s="27"/>
      <c r="AEH385" s="27"/>
      <c r="AEI385" s="27"/>
      <c r="AEJ385" s="27"/>
      <c r="AEK385" s="27"/>
      <c r="AEL385" s="27"/>
      <c r="AEM385" s="27"/>
      <c r="AEN385" s="27"/>
      <c r="AEO385" s="27"/>
      <c r="AEP385" s="27"/>
      <c r="AEQ385" s="27"/>
      <c r="AER385" s="27"/>
      <c r="AES385" s="27"/>
      <c r="AET385" s="27"/>
      <c r="AEU385" s="27"/>
      <c r="AEV385" s="27"/>
      <c r="AEW385" s="27"/>
      <c r="AEX385" s="27"/>
      <c r="AEY385" s="27"/>
      <c r="AEZ385" s="27"/>
      <c r="AFA385" s="27"/>
      <c r="AFB385" s="27"/>
      <c r="AFC385" s="27"/>
      <c r="AFD385" s="27"/>
      <c r="AFE385" s="27"/>
      <c r="AFF385" s="27"/>
      <c r="AFG385" s="27"/>
      <c r="AFH385" s="27"/>
      <c r="AFI385" s="27"/>
      <c r="AFJ385" s="27"/>
      <c r="AFK385" s="27"/>
      <c r="AFL385" s="27"/>
      <c r="AFM385" s="27"/>
      <c r="AFN385" s="27"/>
      <c r="AFO385" s="27"/>
      <c r="AFP385" s="27"/>
      <c r="AFQ385" s="27"/>
      <c r="AFR385" s="27"/>
      <c r="AFS385" s="27"/>
      <c r="AFT385" s="27"/>
      <c r="AFU385" s="27"/>
      <c r="AFV385" s="27"/>
      <c r="AFW385" s="27"/>
      <c r="AFX385" s="27"/>
      <c r="AFY385" s="27"/>
      <c r="AFZ385" s="27"/>
      <c r="AGA385" s="27"/>
      <c r="AGB385" s="27"/>
      <c r="AGC385" s="27"/>
      <c r="AGD385" s="27"/>
      <c r="AGE385" s="27"/>
      <c r="AGF385" s="27"/>
      <c r="AGG385" s="27"/>
      <c r="AGH385" s="27"/>
      <c r="AGI385" s="27"/>
      <c r="AGJ385" s="27"/>
      <c r="AGK385" s="27"/>
      <c r="AGL385" s="27"/>
      <c r="AGM385" s="27"/>
      <c r="AGN385" s="27"/>
      <c r="AGO385" s="27"/>
      <c r="AGP385" s="27"/>
      <c r="AGQ385" s="27"/>
      <c r="AGR385" s="27"/>
      <c r="AGS385" s="27"/>
      <c r="AGT385" s="27"/>
      <c r="AGU385" s="27"/>
      <c r="AGV385" s="27"/>
      <c r="AGW385" s="27"/>
      <c r="AGX385" s="27"/>
      <c r="AGY385" s="27"/>
      <c r="AGZ385" s="27"/>
      <c r="AHA385" s="27"/>
      <c r="AHB385" s="27"/>
      <c r="AHC385" s="27"/>
      <c r="AHD385" s="27"/>
      <c r="AHE385" s="27"/>
      <c r="AHF385" s="27"/>
      <c r="AHG385" s="27"/>
      <c r="AHH385" s="27"/>
      <c r="AHI385" s="27"/>
      <c r="AHJ385" s="27"/>
      <c r="AHK385" s="27"/>
      <c r="AHL385" s="27"/>
      <c r="AHM385" s="27"/>
      <c r="AHN385" s="27"/>
      <c r="AHO385" s="27"/>
      <c r="AHP385" s="27"/>
      <c r="AHQ385" s="27"/>
      <c r="AHR385" s="27"/>
      <c r="AHS385" s="27"/>
      <c r="AHT385" s="27"/>
      <c r="AHU385" s="27"/>
      <c r="AHV385" s="27"/>
      <c r="AHW385" s="27"/>
      <c r="AHX385" s="27"/>
      <c r="AHY385" s="27"/>
      <c r="AHZ385" s="27"/>
      <c r="AIA385" s="27"/>
      <c r="AIB385" s="27"/>
      <c r="AIC385" s="27"/>
      <c r="AID385" s="27"/>
      <c r="AIE385" s="27"/>
      <c r="AIF385" s="27"/>
      <c r="AIG385" s="27"/>
      <c r="AIH385" s="27"/>
      <c r="AII385" s="27"/>
      <c r="AIJ385" s="27"/>
      <c r="AIK385" s="27"/>
      <c r="AIL385" s="27"/>
      <c r="AIM385" s="27"/>
      <c r="AIN385" s="27"/>
      <c r="AIO385" s="27"/>
      <c r="AIP385" s="27"/>
      <c r="AIQ385" s="27"/>
      <c r="AIR385" s="27"/>
      <c r="AIS385" s="27"/>
      <c r="AIT385" s="27"/>
      <c r="AIU385" s="27"/>
      <c r="AIV385" s="27"/>
      <c r="AIW385" s="27"/>
      <c r="AIX385" s="27"/>
      <c r="AIY385" s="27"/>
      <c r="AIZ385" s="27"/>
      <c r="AJA385" s="27"/>
      <c r="AJB385" s="27"/>
      <c r="AJC385" s="27"/>
      <c r="AJD385" s="27"/>
      <c r="AJE385" s="27"/>
      <c r="AJF385" s="27"/>
      <c r="AJG385" s="27"/>
      <c r="AJH385" s="27"/>
      <c r="AJI385" s="27"/>
      <c r="AJJ385" s="27"/>
      <c r="AJK385" s="27"/>
      <c r="AJL385" s="27"/>
      <c r="AJM385" s="27"/>
      <c r="AJN385" s="27"/>
      <c r="AJO385" s="27"/>
      <c r="AJP385" s="27"/>
      <c r="AJQ385" s="27"/>
      <c r="AJR385" s="27"/>
      <c r="AJS385" s="27"/>
      <c r="AJT385" s="27"/>
      <c r="AJU385" s="27"/>
      <c r="AJV385" s="27"/>
      <c r="AJW385" s="27"/>
      <c r="AJX385" s="27"/>
      <c r="AJY385" s="27"/>
      <c r="AJZ385" s="27"/>
      <c r="AKA385" s="27"/>
      <c r="AKB385" s="27"/>
      <c r="AKC385" s="27"/>
      <c r="AKD385" s="27"/>
      <c r="AKE385" s="27"/>
      <c r="AKF385" s="27"/>
      <c r="AKG385" s="27"/>
      <c r="AKH385" s="27"/>
      <c r="AKI385" s="27"/>
      <c r="AKJ385" s="27"/>
      <c r="AKK385" s="27"/>
      <c r="AKL385" s="27"/>
      <c r="AKM385" s="27"/>
      <c r="AKN385" s="27"/>
      <c r="AKO385" s="27"/>
      <c r="AKP385" s="27"/>
      <c r="AKQ385" s="27"/>
      <c r="AKR385" s="27"/>
      <c r="AKS385" s="27"/>
      <c r="AKT385" s="27"/>
      <c r="AKU385" s="27"/>
      <c r="AKV385" s="27"/>
      <c r="AKW385" s="27"/>
      <c r="AKX385" s="27"/>
      <c r="AKY385" s="27"/>
      <c r="AKZ385" s="27"/>
      <c r="ALA385" s="27"/>
      <c r="ALB385" s="27"/>
      <c r="ALC385" s="27"/>
      <c r="ALD385" s="27"/>
      <c r="ALE385" s="27"/>
      <c r="ALF385" s="27"/>
      <c r="ALG385" s="27"/>
      <c r="ALH385" s="27"/>
      <c r="ALI385" s="27"/>
      <c r="ALJ385" s="27"/>
      <c r="ALK385" s="27"/>
      <c r="ALL385" s="27"/>
      <c r="ALM385" s="27"/>
      <c r="ALN385" s="27"/>
      <c r="ALO385" s="27"/>
      <c r="ALP385" s="27"/>
      <c r="ALQ385" s="27"/>
      <c r="ALR385" s="27"/>
      <c r="ALS385" s="27"/>
      <c r="ALT385" s="27"/>
      <c r="ALU385" s="27"/>
      <c r="ALV385" s="27"/>
      <c r="ALW385" s="27"/>
      <c r="ALX385" s="27"/>
      <c r="ALY385" s="27"/>
      <c r="ALZ385" s="27"/>
      <c r="AMA385" s="27"/>
      <c r="AMB385" s="27"/>
      <c r="AMC385" s="27"/>
      <c r="AMD385" s="27"/>
      <c r="AME385" s="27"/>
      <c r="AMF385" s="27"/>
      <c r="AMG385" s="27"/>
      <c r="AMH385" s="27"/>
    </row>
    <row r="386" spans="1:1022" s="28" customFormat="1" x14ac:dyDescent="0.2">
      <c r="A386" s="108"/>
      <c r="B386" s="57">
        <v>80101</v>
      </c>
      <c r="C386" s="23" t="s">
        <v>366</v>
      </c>
      <c r="D386" s="24" t="s">
        <v>11</v>
      </c>
      <c r="E386" s="25">
        <v>64</v>
      </c>
      <c r="F386" s="42">
        <v>1198.6099999999999</v>
      </c>
      <c r="G386" s="42">
        <f t="shared" si="10"/>
        <v>1478.85</v>
      </c>
      <c r="H386" s="42">
        <f t="shared" si="11"/>
        <v>94646.399999999994</v>
      </c>
      <c r="I386" s="26">
        <v>1195.5496250000001</v>
      </c>
      <c r="J386" s="27"/>
      <c r="K386" s="43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  <c r="QN386" s="27"/>
      <c r="QO386" s="27"/>
      <c r="QP386" s="27"/>
      <c r="QQ386" s="27"/>
      <c r="QR386" s="27"/>
      <c r="QS386" s="27"/>
      <c r="QT386" s="27"/>
      <c r="QU386" s="27"/>
      <c r="QV386" s="27"/>
      <c r="QW386" s="27"/>
      <c r="QX386" s="27"/>
      <c r="QY386" s="27"/>
      <c r="QZ386" s="27"/>
      <c r="RA386" s="27"/>
      <c r="RB386" s="27"/>
      <c r="RC386" s="27"/>
      <c r="RD386" s="27"/>
      <c r="RE386" s="27"/>
      <c r="RF386" s="27"/>
      <c r="RG386" s="27"/>
      <c r="RH386" s="27"/>
      <c r="RI386" s="27"/>
      <c r="RJ386" s="27"/>
      <c r="RK386" s="27"/>
      <c r="RL386" s="27"/>
      <c r="RM386" s="27"/>
      <c r="RN386" s="27"/>
      <c r="RO386" s="27"/>
      <c r="RP386" s="27"/>
      <c r="RQ386" s="27"/>
      <c r="RR386" s="27"/>
      <c r="RS386" s="27"/>
      <c r="RT386" s="27"/>
      <c r="RU386" s="27"/>
      <c r="RV386" s="27"/>
      <c r="RW386" s="27"/>
      <c r="RX386" s="27"/>
      <c r="RY386" s="27"/>
      <c r="RZ386" s="27"/>
      <c r="SA386" s="27"/>
      <c r="SB386" s="27"/>
      <c r="SC386" s="27"/>
      <c r="SD386" s="27"/>
      <c r="SE386" s="27"/>
      <c r="SF386" s="27"/>
      <c r="SG386" s="27"/>
      <c r="SH386" s="27"/>
      <c r="SI386" s="27"/>
      <c r="SJ386" s="27"/>
      <c r="SK386" s="27"/>
      <c r="SL386" s="27"/>
      <c r="SM386" s="27"/>
      <c r="SN386" s="27"/>
      <c r="SO386" s="27"/>
      <c r="SP386" s="27"/>
      <c r="SQ386" s="27"/>
      <c r="SR386" s="27"/>
      <c r="SS386" s="27"/>
      <c r="ST386" s="27"/>
      <c r="SU386" s="27"/>
      <c r="SV386" s="27"/>
      <c r="SW386" s="27"/>
      <c r="SX386" s="27"/>
      <c r="SY386" s="27"/>
      <c r="SZ386" s="27"/>
      <c r="TA386" s="27"/>
      <c r="TB386" s="27"/>
      <c r="TC386" s="27"/>
      <c r="TD386" s="27"/>
      <c r="TE386" s="27"/>
      <c r="TF386" s="27"/>
      <c r="TG386" s="27"/>
      <c r="TH386" s="27"/>
      <c r="TI386" s="27"/>
      <c r="TJ386" s="27"/>
      <c r="TK386" s="27"/>
      <c r="TL386" s="27"/>
      <c r="TM386" s="27"/>
      <c r="TN386" s="27"/>
      <c r="TO386" s="27"/>
      <c r="TP386" s="27"/>
      <c r="TQ386" s="27"/>
      <c r="TR386" s="27"/>
      <c r="TS386" s="27"/>
      <c r="TT386" s="27"/>
      <c r="TU386" s="27"/>
      <c r="TV386" s="27"/>
      <c r="TW386" s="27"/>
      <c r="TX386" s="27"/>
      <c r="TY386" s="27"/>
      <c r="TZ386" s="27"/>
      <c r="UA386" s="27"/>
      <c r="UB386" s="27"/>
      <c r="UC386" s="27"/>
      <c r="UD386" s="27"/>
      <c r="UE386" s="27"/>
      <c r="UF386" s="27"/>
      <c r="UG386" s="27"/>
      <c r="UH386" s="27"/>
      <c r="UI386" s="27"/>
      <c r="UJ386" s="27"/>
      <c r="UK386" s="27"/>
      <c r="UL386" s="27"/>
      <c r="UM386" s="27"/>
      <c r="UN386" s="27"/>
      <c r="UO386" s="27"/>
      <c r="UP386" s="27"/>
      <c r="UQ386" s="27"/>
      <c r="UR386" s="27"/>
      <c r="US386" s="27"/>
      <c r="UT386" s="27"/>
      <c r="UU386" s="27"/>
      <c r="UV386" s="27"/>
      <c r="UW386" s="27"/>
      <c r="UX386" s="27"/>
      <c r="UY386" s="27"/>
      <c r="UZ386" s="27"/>
      <c r="VA386" s="27"/>
      <c r="VB386" s="27"/>
      <c r="VC386" s="27"/>
      <c r="VD386" s="27"/>
      <c r="VE386" s="27"/>
      <c r="VF386" s="27"/>
      <c r="VG386" s="27"/>
      <c r="VH386" s="27"/>
      <c r="VI386" s="27"/>
      <c r="VJ386" s="27"/>
      <c r="VK386" s="27"/>
      <c r="VL386" s="27"/>
      <c r="VM386" s="27"/>
      <c r="VN386" s="27"/>
      <c r="VO386" s="27"/>
      <c r="VP386" s="27"/>
      <c r="VQ386" s="27"/>
      <c r="VR386" s="27"/>
      <c r="VS386" s="27"/>
      <c r="VT386" s="27"/>
      <c r="VU386" s="27"/>
      <c r="VV386" s="27"/>
      <c r="VW386" s="27"/>
      <c r="VX386" s="27"/>
      <c r="VY386" s="27"/>
      <c r="VZ386" s="27"/>
      <c r="WA386" s="27"/>
      <c r="WB386" s="27"/>
      <c r="WC386" s="27"/>
      <c r="WD386" s="27"/>
      <c r="WE386" s="27"/>
      <c r="WF386" s="27"/>
      <c r="WG386" s="27"/>
      <c r="WH386" s="27"/>
      <c r="WI386" s="27"/>
      <c r="WJ386" s="27"/>
      <c r="WK386" s="27"/>
      <c r="WL386" s="27"/>
      <c r="WM386" s="27"/>
      <c r="WN386" s="27"/>
      <c r="WO386" s="27"/>
      <c r="WP386" s="27"/>
      <c r="WQ386" s="27"/>
      <c r="WR386" s="27"/>
      <c r="WS386" s="27"/>
      <c r="WT386" s="27"/>
      <c r="WU386" s="27"/>
      <c r="WV386" s="27"/>
      <c r="WW386" s="27"/>
      <c r="WX386" s="27"/>
      <c r="WY386" s="27"/>
      <c r="WZ386" s="27"/>
      <c r="XA386" s="27"/>
      <c r="XB386" s="27"/>
      <c r="XC386" s="27"/>
      <c r="XD386" s="27"/>
      <c r="XE386" s="27"/>
      <c r="XF386" s="27"/>
      <c r="XG386" s="27"/>
      <c r="XH386" s="27"/>
      <c r="XI386" s="27"/>
      <c r="XJ386" s="27"/>
      <c r="XK386" s="27"/>
      <c r="XL386" s="27"/>
      <c r="XM386" s="27"/>
      <c r="XN386" s="27"/>
      <c r="XO386" s="27"/>
      <c r="XP386" s="27"/>
      <c r="XQ386" s="27"/>
      <c r="XR386" s="27"/>
      <c r="XS386" s="27"/>
      <c r="XT386" s="27"/>
      <c r="XU386" s="27"/>
      <c r="XV386" s="27"/>
      <c r="XW386" s="27"/>
      <c r="XX386" s="27"/>
      <c r="XY386" s="27"/>
      <c r="XZ386" s="27"/>
      <c r="YA386" s="27"/>
      <c r="YB386" s="27"/>
      <c r="YC386" s="27"/>
      <c r="YD386" s="27"/>
      <c r="YE386" s="27"/>
      <c r="YF386" s="27"/>
      <c r="YG386" s="27"/>
      <c r="YH386" s="27"/>
      <c r="YI386" s="27"/>
      <c r="YJ386" s="27"/>
      <c r="YK386" s="27"/>
      <c r="YL386" s="27"/>
      <c r="YM386" s="27"/>
      <c r="YN386" s="27"/>
      <c r="YO386" s="27"/>
      <c r="YP386" s="27"/>
      <c r="YQ386" s="27"/>
      <c r="YR386" s="27"/>
      <c r="YS386" s="27"/>
      <c r="YT386" s="27"/>
      <c r="YU386" s="27"/>
      <c r="YV386" s="27"/>
      <c r="YW386" s="27"/>
      <c r="YX386" s="27"/>
      <c r="YY386" s="27"/>
      <c r="YZ386" s="27"/>
      <c r="ZA386" s="27"/>
      <c r="ZB386" s="27"/>
      <c r="ZC386" s="27"/>
      <c r="ZD386" s="27"/>
      <c r="ZE386" s="27"/>
      <c r="ZF386" s="27"/>
      <c r="ZG386" s="27"/>
      <c r="ZH386" s="27"/>
      <c r="ZI386" s="27"/>
      <c r="ZJ386" s="27"/>
      <c r="ZK386" s="27"/>
      <c r="ZL386" s="27"/>
      <c r="ZM386" s="27"/>
      <c r="ZN386" s="27"/>
      <c r="ZO386" s="27"/>
      <c r="ZP386" s="27"/>
      <c r="ZQ386" s="27"/>
      <c r="ZR386" s="27"/>
      <c r="ZS386" s="27"/>
      <c r="ZT386" s="27"/>
      <c r="ZU386" s="27"/>
      <c r="ZV386" s="27"/>
      <c r="ZW386" s="27"/>
      <c r="ZX386" s="27"/>
      <c r="ZY386" s="27"/>
      <c r="ZZ386" s="27"/>
      <c r="AAA386" s="27"/>
      <c r="AAB386" s="27"/>
      <c r="AAC386" s="27"/>
      <c r="AAD386" s="27"/>
      <c r="AAE386" s="27"/>
      <c r="AAF386" s="27"/>
      <c r="AAG386" s="27"/>
      <c r="AAH386" s="27"/>
      <c r="AAI386" s="27"/>
      <c r="AAJ386" s="27"/>
      <c r="AAK386" s="27"/>
      <c r="AAL386" s="27"/>
      <c r="AAM386" s="27"/>
      <c r="AAN386" s="27"/>
      <c r="AAO386" s="27"/>
      <c r="AAP386" s="27"/>
      <c r="AAQ386" s="27"/>
      <c r="AAR386" s="27"/>
      <c r="AAS386" s="27"/>
      <c r="AAT386" s="27"/>
      <c r="AAU386" s="27"/>
      <c r="AAV386" s="27"/>
      <c r="AAW386" s="27"/>
      <c r="AAX386" s="27"/>
      <c r="AAY386" s="27"/>
      <c r="AAZ386" s="27"/>
      <c r="ABA386" s="27"/>
      <c r="ABB386" s="27"/>
      <c r="ABC386" s="27"/>
      <c r="ABD386" s="27"/>
      <c r="ABE386" s="27"/>
      <c r="ABF386" s="27"/>
      <c r="ABG386" s="27"/>
      <c r="ABH386" s="27"/>
      <c r="ABI386" s="27"/>
      <c r="ABJ386" s="27"/>
      <c r="ABK386" s="27"/>
      <c r="ABL386" s="27"/>
      <c r="ABM386" s="27"/>
      <c r="ABN386" s="27"/>
      <c r="ABO386" s="27"/>
      <c r="ABP386" s="27"/>
      <c r="ABQ386" s="27"/>
      <c r="ABR386" s="27"/>
      <c r="ABS386" s="27"/>
      <c r="ABT386" s="27"/>
      <c r="ABU386" s="27"/>
      <c r="ABV386" s="27"/>
      <c r="ABW386" s="27"/>
      <c r="ABX386" s="27"/>
      <c r="ABY386" s="27"/>
      <c r="ABZ386" s="27"/>
      <c r="ACA386" s="27"/>
      <c r="ACB386" s="27"/>
      <c r="ACC386" s="27"/>
      <c r="ACD386" s="27"/>
      <c r="ACE386" s="27"/>
      <c r="ACF386" s="27"/>
      <c r="ACG386" s="27"/>
      <c r="ACH386" s="27"/>
      <c r="ACI386" s="27"/>
      <c r="ACJ386" s="27"/>
      <c r="ACK386" s="27"/>
      <c r="ACL386" s="27"/>
      <c r="ACM386" s="27"/>
      <c r="ACN386" s="27"/>
      <c r="ACO386" s="27"/>
      <c r="ACP386" s="27"/>
      <c r="ACQ386" s="27"/>
      <c r="ACR386" s="27"/>
      <c r="ACS386" s="27"/>
      <c r="ACT386" s="27"/>
      <c r="ACU386" s="27"/>
      <c r="ACV386" s="27"/>
      <c r="ACW386" s="27"/>
      <c r="ACX386" s="27"/>
      <c r="ACY386" s="27"/>
      <c r="ACZ386" s="27"/>
      <c r="ADA386" s="27"/>
      <c r="ADB386" s="27"/>
      <c r="ADC386" s="27"/>
      <c r="ADD386" s="27"/>
      <c r="ADE386" s="27"/>
      <c r="ADF386" s="27"/>
      <c r="ADG386" s="27"/>
      <c r="ADH386" s="27"/>
      <c r="ADI386" s="27"/>
      <c r="ADJ386" s="27"/>
      <c r="ADK386" s="27"/>
      <c r="ADL386" s="27"/>
      <c r="ADM386" s="27"/>
      <c r="ADN386" s="27"/>
      <c r="ADO386" s="27"/>
      <c r="ADP386" s="27"/>
      <c r="ADQ386" s="27"/>
      <c r="ADR386" s="27"/>
      <c r="ADS386" s="27"/>
      <c r="ADT386" s="27"/>
      <c r="ADU386" s="27"/>
      <c r="ADV386" s="27"/>
      <c r="ADW386" s="27"/>
      <c r="ADX386" s="27"/>
      <c r="ADY386" s="27"/>
      <c r="ADZ386" s="27"/>
      <c r="AEA386" s="27"/>
      <c r="AEB386" s="27"/>
      <c r="AEC386" s="27"/>
      <c r="AED386" s="27"/>
      <c r="AEE386" s="27"/>
      <c r="AEF386" s="27"/>
      <c r="AEG386" s="27"/>
      <c r="AEH386" s="27"/>
      <c r="AEI386" s="27"/>
      <c r="AEJ386" s="27"/>
      <c r="AEK386" s="27"/>
      <c r="AEL386" s="27"/>
      <c r="AEM386" s="27"/>
      <c r="AEN386" s="27"/>
      <c r="AEO386" s="27"/>
      <c r="AEP386" s="27"/>
      <c r="AEQ386" s="27"/>
      <c r="AER386" s="27"/>
      <c r="AES386" s="27"/>
      <c r="AET386" s="27"/>
      <c r="AEU386" s="27"/>
      <c r="AEV386" s="27"/>
      <c r="AEW386" s="27"/>
      <c r="AEX386" s="27"/>
      <c r="AEY386" s="27"/>
      <c r="AEZ386" s="27"/>
      <c r="AFA386" s="27"/>
      <c r="AFB386" s="27"/>
      <c r="AFC386" s="27"/>
      <c r="AFD386" s="27"/>
      <c r="AFE386" s="27"/>
      <c r="AFF386" s="27"/>
      <c r="AFG386" s="27"/>
      <c r="AFH386" s="27"/>
      <c r="AFI386" s="27"/>
      <c r="AFJ386" s="27"/>
      <c r="AFK386" s="27"/>
      <c r="AFL386" s="27"/>
      <c r="AFM386" s="27"/>
      <c r="AFN386" s="27"/>
      <c r="AFO386" s="27"/>
      <c r="AFP386" s="27"/>
      <c r="AFQ386" s="27"/>
      <c r="AFR386" s="27"/>
      <c r="AFS386" s="27"/>
      <c r="AFT386" s="27"/>
      <c r="AFU386" s="27"/>
      <c r="AFV386" s="27"/>
      <c r="AFW386" s="27"/>
      <c r="AFX386" s="27"/>
      <c r="AFY386" s="27"/>
      <c r="AFZ386" s="27"/>
      <c r="AGA386" s="27"/>
      <c r="AGB386" s="27"/>
      <c r="AGC386" s="27"/>
      <c r="AGD386" s="27"/>
      <c r="AGE386" s="27"/>
      <c r="AGF386" s="27"/>
      <c r="AGG386" s="27"/>
      <c r="AGH386" s="27"/>
      <c r="AGI386" s="27"/>
      <c r="AGJ386" s="27"/>
      <c r="AGK386" s="27"/>
      <c r="AGL386" s="27"/>
      <c r="AGM386" s="27"/>
      <c r="AGN386" s="27"/>
      <c r="AGO386" s="27"/>
      <c r="AGP386" s="27"/>
      <c r="AGQ386" s="27"/>
      <c r="AGR386" s="27"/>
      <c r="AGS386" s="27"/>
      <c r="AGT386" s="27"/>
      <c r="AGU386" s="27"/>
      <c r="AGV386" s="27"/>
      <c r="AGW386" s="27"/>
      <c r="AGX386" s="27"/>
      <c r="AGY386" s="27"/>
      <c r="AGZ386" s="27"/>
      <c r="AHA386" s="27"/>
      <c r="AHB386" s="27"/>
      <c r="AHC386" s="27"/>
      <c r="AHD386" s="27"/>
      <c r="AHE386" s="27"/>
      <c r="AHF386" s="27"/>
      <c r="AHG386" s="27"/>
      <c r="AHH386" s="27"/>
      <c r="AHI386" s="27"/>
      <c r="AHJ386" s="27"/>
      <c r="AHK386" s="27"/>
      <c r="AHL386" s="27"/>
      <c r="AHM386" s="27"/>
      <c r="AHN386" s="27"/>
      <c r="AHO386" s="27"/>
      <c r="AHP386" s="27"/>
      <c r="AHQ386" s="27"/>
      <c r="AHR386" s="27"/>
      <c r="AHS386" s="27"/>
      <c r="AHT386" s="27"/>
      <c r="AHU386" s="27"/>
      <c r="AHV386" s="27"/>
      <c r="AHW386" s="27"/>
      <c r="AHX386" s="27"/>
      <c r="AHY386" s="27"/>
      <c r="AHZ386" s="27"/>
      <c r="AIA386" s="27"/>
      <c r="AIB386" s="27"/>
      <c r="AIC386" s="27"/>
      <c r="AID386" s="27"/>
      <c r="AIE386" s="27"/>
      <c r="AIF386" s="27"/>
      <c r="AIG386" s="27"/>
      <c r="AIH386" s="27"/>
      <c r="AII386" s="27"/>
      <c r="AIJ386" s="27"/>
      <c r="AIK386" s="27"/>
      <c r="AIL386" s="27"/>
      <c r="AIM386" s="27"/>
      <c r="AIN386" s="27"/>
      <c r="AIO386" s="27"/>
      <c r="AIP386" s="27"/>
      <c r="AIQ386" s="27"/>
      <c r="AIR386" s="27"/>
      <c r="AIS386" s="27"/>
      <c r="AIT386" s="27"/>
      <c r="AIU386" s="27"/>
      <c r="AIV386" s="27"/>
      <c r="AIW386" s="27"/>
      <c r="AIX386" s="27"/>
      <c r="AIY386" s="27"/>
      <c r="AIZ386" s="27"/>
      <c r="AJA386" s="27"/>
      <c r="AJB386" s="27"/>
      <c r="AJC386" s="27"/>
      <c r="AJD386" s="27"/>
      <c r="AJE386" s="27"/>
      <c r="AJF386" s="27"/>
      <c r="AJG386" s="27"/>
      <c r="AJH386" s="27"/>
      <c r="AJI386" s="27"/>
      <c r="AJJ386" s="27"/>
      <c r="AJK386" s="27"/>
      <c r="AJL386" s="27"/>
      <c r="AJM386" s="27"/>
      <c r="AJN386" s="27"/>
      <c r="AJO386" s="27"/>
      <c r="AJP386" s="27"/>
      <c r="AJQ386" s="27"/>
      <c r="AJR386" s="27"/>
      <c r="AJS386" s="27"/>
      <c r="AJT386" s="27"/>
      <c r="AJU386" s="27"/>
      <c r="AJV386" s="27"/>
      <c r="AJW386" s="27"/>
      <c r="AJX386" s="27"/>
      <c r="AJY386" s="27"/>
      <c r="AJZ386" s="27"/>
      <c r="AKA386" s="27"/>
      <c r="AKB386" s="27"/>
      <c r="AKC386" s="27"/>
      <c r="AKD386" s="27"/>
      <c r="AKE386" s="27"/>
      <c r="AKF386" s="27"/>
      <c r="AKG386" s="27"/>
      <c r="AKH386" s="27"/>
      <c r="AKI386" s="27"/>
      <c r="AKJ386" s="27"/>
      <c r="AKK386" s="27"/>
      <c r="AKL386" s="27"/>
      <c r="AKM386" s="27"/>
      <c r="AKN386" s="27"/>
      <c r="AKO386" s="27"/>
      <c r="AKP386" s="27"/>
      <c r="AKQ386" s="27"/>
      <c r="AKR386" s="27"/>
      <c r="AKS386" s="27"/>
      <c r="AKT386" s="27"/>
      <c r="AKU386" s="27"/>
      <c r="AKV386" s="27"/>
      <c r="AKW386" s="27"/>
      <c r="AKX386" s="27"/>
      <c r="AKY386" s="27"/>
      <c r="AKZ386" s="27"/>
      <c r="ALA386" s="27"/>
      <c r="ALB386" s="27"/>
      <c r="ALC386" s="27"/>
      <c r="ALD386" s="27"/>
      <c r="ALE386" s="27"/>
      <c r="ALF386" s="27"/>
      <c r="ALG386" s="27"/>
      <c r="ALH386" s="27"/>
      <c r="ALI386" s="27"/>
      <c r="ALJ386" s="27"/>
      <c r="ALK386" s="27"/>
      <c r="ALL386" s="27"/>
      <c r="ALM386" s="27"/>
      <c r="ALN386" s="27"/>
      <c r="ALO386" s="27"/>
      <c r="ALP386" s="27"/>
      <c r="ALQ386" s="27"/>
      <c r="ALR386" s="27"/>
      <c r="ALS386" s="27"/>
      <c r="ALT386" s="27"/>
      <c r="ALU386" s="27"/>
      <c r="ALV386" s="27"/>
      <c r="ALW386" s="27"/>
      <c r="ALX386" s="27"/>
      <c r="ALY386" s="27"/>
      <c r="ALZ386" s="27"/>
      <c r="AMA386" s="27"/>
      <c r="AMB386" s="27"/>
      <c r="AMC386" s="27"/>
      <c r="AMD386" s="27"/>
      <c r="AME386" s="27"/>
      <c r="AMF386" s="27"/>
      <c r="AMG386" s="27"/>
      <c r="AMH386" s="27"/>
    </row>
    <row r="387" spans="1:1022" s="28" customFormat="1" x14ac:dyDescent="0.2">
      <c r="A387" s="108"/>
      <c r="B387" s="57">
        <v>80102</v>
      </c>
      <c r="C387" s="23" t="s">
        <v>367</v>
      </c>
      <c r="D387" s="24" t="s">
        <v>11</v>
      </c>
      <c r="E387" s="25">
        <v>128</v>
      </c>
      <c r="F387" s="42">
        <v>1382.47</v>
      </c>
      <c r="G387" s="42">
        <f t="shared" si="10"/>
        <v>1705.69</v>
      </c>
      <c r="H387" s="42">
        <f t="shared" si="11"/>
        <v>218328.32000000001</v>
      </c>
      <c r="I387" s="26">
        <v>1398.786875</v>
      </c>
      <c r="J387" s="27"/>
      <c r="K387" s="43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  <c r="QN387" s="27"/>
      <c r="QO387" s="27"/>
      <c r="QP387" s="27"/>
      <c r="QQ387" s="27"/>
      <c r="QR387" s="27"/>
      <c r="QS387" s="27"/>
      <c r="QT387" s="27"/>
      <c r="QU387" s="27"/>
      <c r="QV387" s="27"/>
      <c r="QW387" s="27"/>
      <c r="QX387" s="27"/>
      <c r="QY387" s="27"/>
      <c r="QZ387" s="27"/>
      <c r="RA387" s="27"/>
      <c r="RB387" s="27"/>
      <c r="RC387" s="27"/>
      <c r="RD387" s="27"/>
      <c r="RE387" s="27"/>
      <c r="RF387" s="27"/>
      <c r="RG387" s="27"/>
      <c r="RH387" s="27"/>
      <c r="RI387" s="27"/>
      <c r="RJ387" s="27"/>
      <c r="RK387" s="27"/>
      <c r="RL387" s="27"/>
      <c r="RM387" s="27"/>
      <c r="RN387" s="27"/>
      <c r="RO387" s="27"/>
      <c r="RP387" s="27"/>
      <c r="RQ387" s="27"/>
      <c r="RR387" s="27"/>
      <c r="RS387" s="27"/>
      <c r="RT387" s="27"/>
      <c r="RU387" s="27"/>
      <c r="RV387" s="27"/>
      <c r="RW387" s="27"/>
      <c r="RX387" s="27"/>
      <c r="RY387" s="27"/>
      <c r="RZ387" s="27"/>
      <c r="SA387" s="27"/>
      <c r="SB387" s="27"/>
      <c r="SC387" s="27"/>
      <c r="SD387" s="27"/>
      <c r="SE387" s="27"/>
      <c r="SF387" s="27"/>
      <c r="SG387" s="27"/>
      <c r="SH387" s="27"/>
      <c r="SI387" s="27"/>
      <c r="SJ387" s="27"/>
      <c r="SK387" s="27"/>
      <c r="SL387" s="27"/>
      <c r="SM387" s="27"/>
      <c r="SN387" s="27"/>
      <c r="SO387" s="27"/>
      <c r="SP387" s="27"/>
      <c r="SQ387" s="27"/>
      <c r="SR387" s="27"/>
      <c r="SS387" s="27"/>
      <c r="ST387" s="27"/>
      <c r="SU387" s="27"/>
      <c r="SV387" s="27"/>
      <c r="SW387" s="27"/>
      <c r="SX387" s="27"/>
      <c r="SY387" s="27"/>
      <c r="SZ387" s="27"/>
      <c r="TA387" s="27"/>
      <c r="TB387" s="27"/>
      <c r="TC387" s="27"/>
      <c r="TD387" s="27"/>
      <c r="TE387" s="27"/>
      <c r="TF387" s="27"/>
      <c r="TG387" s="27"/>
      <c r="TH387" s="27"/>
      <c r="TI387" s="27"/>
      <c r="TJ387" s="27"/>
      <c r="TK387" s="27"/>
      <c r="TL387" s="27"/>
      <c r="TM387" s="27"/>
      <c r="TN387" s="27"/>
      <c r="TO387" s="27"/>
      <c r="TP387" s="27"/>
      <c r="TQ387" s="27"/>
      <c r="TR387" s="27"/>
      <c r="TS387" s="27"/>
      <c r="TT387" s="27"/>
      <c r="TU387" s="27"/>
      <c r="TV387" s="27"/>
      <c r="TW387" s="27"/>
      <c r="TX387" s="27"/>
      <c r="TY387" s="27"/>
      <c r="TZ387" s="27"/>
      <c r="UA387" s="27"/>
      <c r="UB387" s="27"/>
      <c r="UC387" s="27"/>
      <c r="UD387" s="27"/>
      <c r="UE387" s="27"/>
      <c r="UF387" s="27"/>
      <c r="UG387" s="27"/>
      <c r="UH387" s="27"/>
      <c r="UI387" s="27"/>
      <c r="UJ387" s="27"/>
      <c r="UK387" s="27"/>
      <c r="UL387" s="27"/>
      <c r="UM387" s="27"/>
      <c r="UN387" s="27"/>
      <c r="UO387" s="27"/>
      <c r="UP387" s="27"/>
      <c r="UQ387" s="27"/>
      <c r="UR387" s="27"/>
      <c r="US387" s="27"/>
      <c r="UT387" s="27"/>
      <c r="UU387" s="27"/>
      <c r="UV387" s="27"/>
      <c r="UW387" s="27"/>
      <c r="UX387" s="27"/>
      <c r="UY387" s="27"/>
      <c r="UZ387" s="27"/>
      <c r="VA387" s="27"/>
      <c r="VB387" s="27"/>
      <c r="VC387" s="27"/>
      <c r="VD387" s="27"/>
      <c r="VE387" s="27"/>
      <c r="VF387" s="27"/>
      <c r="VG387" s="27"/>
      <c r="VH387" s="27"/>
      <c r="VI387" s="27"/>
      <c r="VJ387" s="27"/>
      <c r="VK387" s="27"/>
      <c r="VL387" s="27"/>
      <c r="VM387" s="27"/>
      <c r="VN387" s="27"/>
      <c r="VO387" s="27"/>
      <c r="VP387" s="27"/>
      <c r="VQ387" s="27"/>
      <c r="VR387" s="27"/>
      <c r="VS387" s="27"/>
      <c r="VT387" s="27"/>
      <c r="VU387" s="27"/>
      <c r="VV387" s="27"/>
      <c r="VW387" s="27"/>
      <c r="VX387" s="27"/>
      <c r="VY387" s="27"/>
      <c r="VZ387" s="27"/>
      <c r="WA387" s="27"/>
      <c r="WB387" s="27"/>
      <c r="WC387" s="27"/>
      <c r="WD387" s="27"/>
      <c r="WE387" s="27"/>
      <c r="WF387" s="27"/>
      <c r="WG387" s="27"/>
      <c r="WH387" s="27"/>
      <c r="WI387" s="27"/>
      <c r="WJ387" s="27"/>
      <c r="WK387" s="27"/>
      <c r="WL387" s="27"/>
      <c r="WM387" s="27"/>
      <c r="WN387" s="27"/>
      <c r="WO387" s="27"/>
      <c r="WP387" s="27"/>
      <c r="WQ387" s="27"/>
      <c r="WR387" s="27"/>
      <c r="WS387" s="27"/>
      <c r="WT387" s="27"/>
      <c r="WU387" s="27"/>
      <c r="WV387" s="27"/>
      <c r="WW387" s="27"/>
      <c r="WX387" s="27"/>
      <c r="WY387" s="27"/>
      <c r="WZ387" s="27"/>
      <c r="XA387" s="27"/>
      <c r="XB387" s="27"/>
      <c r="XC387" s="27"/>
      <c r="XD387" s="27"/>
      <c r="XE387" s="27"/>
      <c r="XF387" s="27"/>
      <c r="XG387" s="27"/>
      <c r="XH387" s="27"/>
      <c r="XI387" s="27"/>
      <c r="XJ387" s="27"/>
      <c r="XK387" s="27"/>
      <c r="XL387" s="27"/>
      <c r="XM387" s="27"/>
      <c r="XN387" s="27"/>
      <c r="XO387" s="27"/>
      <c r="XP387" s="27"/>
      <c r="XQ387" s="27"/>
      <c r="XR387" s="27"/>
      <c r="XS387" s="27"/>
      <c r="XT387" s="27"/>
      <c r="XU387" s="27"/>
      <c r="XV387" s="27"/>
      <c r="XW387" s="27"/>
      <c r="XX387" s="27"/>
      <c r="XY387" s="27"/>
      <c r="XZ387" s="27"/>
      <c r="YA387" s="27"/>
      <c r="YB387" s="27"/>
      <c r="YC387" s="27"/>
      <c r="YD387" s="27"/>
      <c r="YE387" s="27"/>
      <c r="YF387" s="27"/>
      <c r="YG387" s="27"/>
      <c r="YH387" s="27"/>
      <c r="YI387" s="27"/>
      <c r="YJ387" s="27"/>
      <c r="YK387" s="27"/>
      <c r="YL387" s="27"/>
      <c r="YM387" s="27"/>
      <c r="YN387" s="27"/>
      <c r="YO387" s="27"/>
      <c r="YP387" s="27"/>
      <c r="YQ387" s="27"/>
      <c r="YR387" s="27"/>
      <c r="YS387" s="27"/>
      <c r="YT387" s="27"/>
      <c r="YU387" s="27"/>
      <c r="YV387" s="27"/>
      <c r="YW387" s="27"/>
      <c r="YX387" s="27"/>
      <c r="YY387" s="27"/>
      <c r="YZ387" s="27"/>
      <c r="ZA387" s="27"/>
      <c r="ZB387" s="27"/>
      <c r="ZC387" s="27"/>
      <c r="ZD387" s="27"/>
      <c r="ZE387" s="27"/>
      <c r="ZF387" s="27"/>
      <c r="ZG387" s="27"/>
      <c r="ZH387" s="27"/>
      <c r="ZI387" s="27"/>
      <c r="ZJ387" s="27"/>
      <c r="ZK387" s="27"/>
      <c r="ZL387" s="27"/>
      <c r="ZM387" s="27"/>
      <c r="ZN387" s="27"/>
      <c r="ZO387" s="27"/>
      <c r="ZP387" s="27"/>
      <c r="ZQ387" s="27"/>
      <c r="ZR387" s="27"/>
      <c r="ZS387" s="27"/>
      <c r="ZT387" s="27"/>
      <c r="ZU387" s="27"/>
      <c r="ZV387" s="27"/>
      <c r="ZW387" s="27"/>
      <c r="ZX387" s="27"/>
      <c r="ZY387" s="27"/>
      <c r="ZZ387" s="27"/>
      <c r="AAA387" s="27"/>
      <c r="AAB387" s="27"/>
      <c r="AAC387" s="27"/>
      <c r="AAD387" s="27"/>
      <c r="AAE387" s="27"/>
      <c r="AAF387" s="27"/>
      <c r="AAG387" s="27"/>
      <c r="AAH387" s="27"/>
      <c r="AAI387" s="27"/>
      <c r="AAJ387" s="27"/>
      <c r="AAK387" s="27"/>
      <c r="AAL387" s="27"/>
      <c r="AAM387" s="27"/>
      <c r="AAN387" s="27"/>
      <c r="AAO387" s="27"/>
      <c r="AAP387" s="27"/>
      <c r="AAQ387" s="27"/>
      <c r="AAR387" s="27"/>
      <c r="AAS387" s="27"/>
      <c r="AAT387" s="27"/>
      <c r="AAU387" s="27"/>
      <c r="AAV387" s="27"/>
      <c r="AAW387" s="27"/>
      <c r="AAX387" s="27"/>
      <c r="AAY387" s="27"/>
      <c r="AAZ387" s="27"/>
      <c r="ABA387" s="27"/>
      <c r="ABB387" s="27"/>
      <c r="ABC387" s="27"/>
      <c r="ABD387" s="27"/>
      <c r="ABE387" s="27"/>
      <c r="ABF387" s="27"/>
      <c r="ABG387" s="27"/>
      <c r="ABH387" s="27"/>
      <c r="ABI387" s="27"/>
      <c r="ABJ387" s="27"/>
      <c r="ABK387" s="27"/>
      <c r="ABL387" s="27"/>
      <c r="ABM387" s="27"/>
      <c r="ABN387" s="27"/>
      <c r="ABO387" s="27"/>
      <c r="ABP387" s="27"/>
      <c r="ABQ387" s="27"/>
      <c r="ABR387" s="27"/>
      <c r="ABS387" s="27"/>
      <c r="ABT387" s="27"/>
      <c r="ABU387" s="27"/>
      <c r="ABV387" s="27"/>
      <c r="ABW387" s="27"/>
      <c r="ABX387" s="27"/>
      <c r="ABY387" s="27"/>
      <c r="ABZ387" s="27"/>
      <c r="ACA387" s="27"/>
      <c r="ACB387" s="27"/>
      <c r="ACC387" s="27"/>
      <c r="ACD387" s="27"/>
      <c r="ACE387" s="27"/>
      <c r="ACF387" s="27"/>
      <c r="ACG387" s="27"/>
      <c r="ACH387" s="27"/>
      <c r="ACI387" s="27"/>
      <c r="ACJ387" s="27"/>
      <c r="ACK387" s="27"/>
      <c r="ACL387" s="27"/>
      <c r="ACM387" s="27"/>
      <c r="ACN387" s="27"/>
      <c r="ACO387" s="27"/>
      <c r="ACP387" s="27"/>
      <c r="ACQ387" s="27"/>
      <c r="ACR387" s="27"/>
      <c r="ACS387" s="27"/>
      <c r="ACT387" s="27"/>
      <c r="ACU387" s="27"/>
      <c r="ACV387" s="27"/>
      <c r="ACW387" s="27"/>
      <c r="ACX387" s="27"/>
      <c r="ACY387" s="27"/>
      <c r="ACZ387" s="27"/>
      <c r="ADA387" s="27"/>
      <c r="ADB387" s="27"/>
      <c r="ADC387" s="27"/>
      <c r="ADD387" s="27"/>
      <c r="ADE387" s="27"/>
      <c r="ADF387" s="27"/>
      <c r="ADG387" s="27"/>
      <c r="ADH387" s="27"/>
      <c r="ADI387" s="27"/>
      <c r="ADJ387" s="27"/>
      <c r="ADK387" s="27"/>
      <c r="ADL387" s="27"/>
      <c r="ADM387" s="27"/>
      <c r="ADN387" s="27"/>
      <c r="ADO387" s="27"/>
      <c r="ADP387" s="27"/>
      <c r="ADQ387" s="27"/>
      <c r="ADR387" s="27"/>
      <c r="ADS387" s="27"/>
      <c r="ADT387" s="27"/>
      <c r="ADU387" s="27"/>
      <c r="ADV387" s="27"/>
      <c r="ADW387" s="27"/>
      <c r="ADX387" s="27"/>
      <c r="ADY387" s="27"/>
      <c r="ADZ387" s="27"/>
      <c r="AEA387" s="27"/>
      <c r="AEB387" s="27"/>
      <c r="AEC387" s="27"/>
      <c r="AED387" s="27"/>
      <c r="AEE387" s="27"/>
      <c r="AEF387" s="27"/>
      <c r="AEG387" s="27"/>
      <c r="AEH387" s="27"/>
      <c r="AEI387" s="27"/>
      <c r="AEJ387" s="27"/>
      <c r="AEK387" s="27"/>
      <c r="AEL387" s="27"/>
      <c r="AEM387" s="27"/>
      <c r="AEN387" s="27"/>
      <c r="AEO387" s="27"/>
      <c r="AEP387" s="27"/>
      <c r="AEQ387" s="27"/>
      <c r="AER387" s="27"/>
      <c r="AES387" s="27"/>
      <c r="AET387" s="27"/>
      <c r="AEU387" s="27"/>
      <c r="AEV387" s="27"/>
      <c r="AEW387" s="27"/>
      <c r="AEX387" s="27"/>
      <c r="AEY387" s="27"/>
      <c r="AEZ387" s="27"/>
      <c r="AFA387" s="27"/>
      <c r="AFB387" s="27"/>
      <c r="AFC387" s="27"/>
      <c r="AFD387" s="27"/>
      <c r="AFE387" s="27"/>
      <c r="AFF387" s="27"/>
      <c r="AFG387" s="27"/>
      <c r="AFH387" s="27"/>
      <c r="AFI387" s="27"/>
      <c r="AFJ387" s="27"/>
      <c r="AFK387" s="27"/>
      <c r="AFL387" s="27"/>
      <c r="AFM387" s="27"/>
      <c r="AFN387" s="27"/>
      <c r="AFO387" s="27"/>
      <c r="AFP387" s="27"/>
      <c r="AFQ387" s="27"/>
      <c r="AFR387" s="27"/>
      <c r="AFS387" s="27"/>
      <c r="AFT387" s="27"/>
      <c r="AFU387" s="27"/>
      <c r="AFV387" s="27"/>
      <c r="AFW387" s="27"/>
      <c r="AFX387" s="27"/>
      <c r="AFY387" s="27"/>
      <c r="AFZ387" s="27"/>
      <c r="AGA387" s="27"/>
      <c r="AGB387" s="27"/>
      <c r="AGC387" s="27"/>
      <c r="AGD387" s="27"/>
      <c r="AGE387" s="27"/>
      <c r="AGF387" s="27"/>
      <c r="AGG387" s="27"/>
      <c r="AGH387" s="27"/>
      <c r="AGI387" s="27"/>
      <c r="AGJ387" s="27"/>
      <c r="AGK387" s="27"/>
      <c r="AGL387" s="27"/>
      <c r="AGM387" s="27"/>
      <c r="AGN387" s="27"/>
      <c r="AGO387" s="27"/>
      <c r="AGP387" s="27"/>
      <c r="AGQ387" s="27"/>
      <c r="AGR387" s="27"/>
      <c r="AGS387" s="27"/>
      <c r="AGT387" s="27"/>
      <c r="AGU387" s="27"/>
      <c r="AGV387" s="27"/>
      <c r="AGW387" s="27"/>
      <c r="AGX387" s="27"/>
      <c r="AGY387" s="27"/>
      <c r="AGZ387" s="27"/>
      <c r="AHA387" s="27"/>
      <c r="AHB387" s="27"/>
      <c r="AHC387" s="27"/>
      <c r="AHD387" s="27"/>
      <c r="AHE387" s="27"/>
      <c r="AHF387" s="27"/>
      <c r="AHG387" s="27"/>
      <c r="AHH387" s="27"/>
      <c r="AHI387" s="27"/>
      <c r="AHJ387" s="27"/>
      <c r="AHK387" s="27"/>
      <c r="AHL387" s="27"/>
      <c r="AHM387" s="27"/>
      <c r="AHN387" s="27"/>
      <c r="AHO387" s="27"/>
      <c r="AHP387" s="27"/>
      <c r="AHQ387" s="27"/>
      <c r="AHR387" s="27"/>
      <c r="AHS387" s="27"/>
      <c r="AHT387" s="27"/>
      <c r="AHU387" s="27"/>
      <c r="AHV387" s="27"/>
      <c r="AHW387" s="27"/>
      <c r="AHX387" s="27"/>
      <c r="AHY387" s="27"/>
      <c r="AHZ387" s="27"/>
      <c r="AIA387" s="27"/>
      <c r="AIB387" s="27"/>
      <c r="AIC387" s="27"/>
      <c r="AID387" s="27"/>
      <c r="AIE387" s="27"/>
      <c r="AIF387" s="27"/>
      <c r="AIG387" s="27"/>
      <c r="AIH387" s="27"/>
      <c r="AII387" s="27"/>
      <c r="AIJ387" s="27"/>
      <c r="AIK387" s="27"/>
      <c r="AIL387" s="27"/>
      <c r="AIM387" s="27"/>
      <c r="AIN387" s="27"/>
      <c r="AIO387" s="27"/>
      <c r="AIP387" s="27"/>
      <c r="AIQ387" s="27"/>
      <c r="AIR387" s="27"/>
      <c r="AIS387" s="27"/>
      <c r="AIT387" s="27"/>
      <c r="AIU387" s="27"/>
      <c r="AIV387" s="27"/>
      <c r="AIW387" s="27"/>
      <c r="AIX387" s="27"/>
      <c r="AIY387" s="27"/>
      <c r="AIZ387" s="27"/>
      <c r="AJA387" s="27"/>
      <c r="AJB387" s="27"/>
      <c r="AJC387" s="27"/>
      <c r="AJD387" s="27"/>
      <c r="AJE387" s="27"/>
      <c r="AJF387" s="27"/>
      <c r="AJG387" s="27"/>
      <c r="AJH387" s="27"/>
      <c r="AJI387" s="27"/>
      <c r="AJJ387" s="27"/>
      <c r="AJK387" s="27"/>
      <c r="AJL387" s="27"/>
      <c r="AJM387" s="27"/>
      <c r="AJN387" s="27"/>
      <c r="AJO387" s="27"/>
      <c r="AJP387" s="27"/>
      <c r="AJQ387" s="27"/>
      <c r="AJR387" s="27"/>
      <c r="AJS387" s="27"/>
      <c r="AJT387" s="27"/>
      <c r="AJU387" s="27"/>
      <c r="AJV387" s="27"/>
      <c r="AJW387" s="27"/>
      <c r="AJX387" s="27"/>
      <c r="AJY387" s="27"/>
      <c r="AJZ387" s="27"/>
      <c r="AKA387" s="27"/>
      <c r="AKB387" s="27"/>
      <c r="AKC387" s="27"/>
      <c r="AKD387" s="27"/>
      <c r="AKE387" s="27"/>
      <c r="AKF387" s="27"/>
      <c r="AKG387" s="27"/>
      <c r="AKH387" s="27"/>
      <c r="AKI387" s="27"/>
      <c r="AKJ387" s="27"/>
      <c r="AKK387" s="27"/>
      <c r="AKL387" s="27"/>
      <c r="AKM387" s="27"/>
      <c r="AKN387" s="27"/>
      <c r="AKO387" s="27"/>
      <c r="AKP387" s="27"/>
      <c r="AKQ387" s="27"/>
      <c r="AKR387" s="27"/>
      <c r="AKS387" s="27"/>
      <c r="AKT387" s="27"/>
      <c r="AKU387" s="27"/>
      <c r="AKV387" s="27"/>
      <c r="AKW387" s="27"/>
      <c r="AKX387" s="27"/>
      <c r="AKY387" s="27"/>
      <c r="AKZ387" s="27"/>
      <c r="ALA387" s="27"/>
      <c r="ALB387" s="27"/>
      <c r="ALC387" s="27"/>
      <c r="ALD387" s="27"/>
      <c r="ALE387" s="27"/>
      <c r="ALF387" s="27"/>
      <c r="ALG387" s="27"/>
      <c r="ALH387" s="27"/>
      <c r="ALI387" s="27"/>
      <c r="ALJ387" s="27"/>
      <c r="ALK387" s="27"/>
      <c r="ALL387" s="27"/>
      <c r="ALM387" s="27"/>
      <c r="ALN387" s="27"/>
      <c r="ALO387" s="27"/>
      <c r="ALP387" s="27"/>
      <c r="ALQ387" s="27"/>
      <c r="ALR387" s="27"/>
      <c r="ALS387" s="27"/>
      <c r="ALT387" s="27"/>
      <c r="ALU387" s="27"/>
      <c r="ALV387" s="27"/>
      <c r="ALW387" s="27"/>
      <c r="ALX387" s="27"/>
      <c r="ALY387" s="27"/>
      <c r="ALZ387" s="27"/>
      <c r="AMA387" s="27"/>
      <c r="AMB387" s="27"/>
      <c r="AMC387" s="27"/>
      <c r="AMD387" s="27"/>
      <c r="AME387" s="27"/>
      <c r="AMF387" s="27"/>
      <c r="AMG387" s="27"/>
      <c r="AMH387" s="27"/>
    </row>
    <row r="388" spans="1:1022" s="28" customFormat="1" x14ac:dyDescent="0.2">
      <c r="A388" s="108"/>
      <c r="B388" s="57">
        <v>80104</v>
      </c>
      <c r="C388" s="23" t="s">
        <v>368</v>
      </c>
      <c r="D388" s="24" t="s">
        <v>11</v>
      </c>
      <c r="E388" s="25">
        <v>32</v>
      </c>
      <c r="F388" s="42">
        <v>1039.93</v>
      </c>
      <c r="G388" s="42">
        <f t="shared" si="10"/>
        <v>1283.07</v>
      </c>
      <c r="H388" s="42">
        <f t="shared" si="11"/>
        <v>41058.239999999998</v>
      </c>
      <c r="I388" s="26">
        <v>1193.8578749999999</v>
      </c>
      <c r="J388" s="27"/>
      <c r="K388" s="43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  <c r="QN388" s="27"/>
      <c r="QO388" s="27"/>
      <c r="QP388" s="27"/>
      <c r="QQ388" s="27"/>
      <c r="QR388" s="27"/>
      <c r="QS388" s="27"/>
      <c r="QT388" s="27"/>
      <c r="QU388" s="27"/>
      <c r="QV388" s="27"/>
      <c r="QW388" s="27"/>
      <c r="QX388" s="27"/>
      <c r="QY388" s="27"/>
      <c r="QZ388" s="27"/>
      <c r="RA388" s="27"/>
      <c r="RB388" s="27"/>
      <c r="RC388" s="27"/>
      <c r="RD388" s="27"/>
      <c r="RE388" s="27"/>
      <c r="RF388" s="27"/>
      <c r="RG388" s="27"/>
      <c r="RH388" s="27"/>
      <c r="RI388" s="27"/>
      <c r="RJ388" s="27"/>
      <c r="RK388" s="27"/>
      <c r="RL388" s="27"/>
      <c r="RM388" s="27"/>
      <c r="RN388" s="27"/>
      <c r="RO388" s="27"/>
      <c r="RP388" s="27"/>
      <c r="RQ388" s="27"/>
      <c r="RR388" s="27"/>
      <c r="RS388" s="27"/>
      <c r="RT388" s="27"/>
      <c r="RU388" s="27"/>
      <c r="RV388" s="27"/>
      <c r="RW388" s="27"/>
      <c r="RX388" s="27"/>
      <c r="RY388" s="27"/>
      <c r="RZ388" s="27"/>
      <c r="SA388" s="27"/>
      <c r="SB388" s="27"/>
      <c r="SC388" s="27"/>
      <c r="SD388" s="27"/>
      <c r="SE388" s="27"/>
      <c r="SF388" s="27"/>
      <c r="SG388" s="27"/>
      <c r="SH388" s="27"/>
      <c r="SI388" s="27"/>
      <c r="SJ388" s="27"/>
      <c r="SK388" s="27"/>
      <c r="SL388" s="27"/>
      <c r="SM388" s="27"/>
      <c r="SN388" s="27"/>
      <c r="SO388" s="27"/>
      <c r="SP388" s="27"/>
      <c r="SQ388" s="27"/>
      <c r="SR388" s="27"/>
      <c r="SS388" s="27"/>
      <c r="ST388" s="27"/>
      <c r="SU388" s="27"/>
      <c r="SV388" s="27"/>
      <c r="SW388" s="27"/>
      <c r="SX388" s="27"/>
      <c r="SY388" s="27"/>
      <c r="SZ388" s="27"/>
      <c r="TA388" s="27"/>
      <c r="TB388" s="27"/>
      <c r="TC388" s="27"/>
      <c r="TD388" s="27"/>
      <c r="TE388" s="27"/>
      <c r="TF388" s="27"/>
      <c r="TG388" s="27"/>
      <c r="TH388" s="27"/>
      <c r="TI388" s="27"/>
      <c r="TJ388" s="27"/>
      <c r="TK388" s="27"/>
      <c r="TL388" s="27"/>
      <c r="TM388" s="27"/>
      <c r="TN388" s="27"/>
      <c r="TO388" s="27"/>
      <c r="TP388" s="27"/>
      <c r="TQ388" s="27"/>
      <c r="TR388" s="27"/>
      <c r="TS388" s="27"/>
      <c r="TT388" s="27"/>
      <c r="TU388" s="27"/>
      <c r="TV388" s="27"/>
      <c r="TW388" s="27"/>
      <c r="TX388" s="27"/>
      <c r="TY388" s="27"/>
      <c r="TZ388" s="27"/>
      <c r="UA388" s="27"/>
      <c r="UB388" s="27"/>
      <c r="UC388" s="27"/>
      <c r="UD388" s="27"/>
      <c r="UE388" s="27"/>
      <c r="UF388" s="27"/>
      <c r="UG388" s="27"/>
      <c r="UH388" s="27"/>
      <c r="UI388" s="27"/>
      <c r="UJ388" s="27"/>
      <c r="UK388" s="27"/>
      <c r="UL388" s="27"/>
      <c r="UM388" s="27"/>
      <c r="UN388" s="27"/>
      <c r="UO388" s="27"/>
      <c r="UP388" s="27"/>
      <c r="UQ388" s="27"/>
      <c r="UR388" s="27"/>
      <c r="US388" s="27"/>
      <c r="UT388" s="27"/>
      <c r="UU388" s="27"/>
      <c r="UV388" s="27"/>
      <c r="UW388" s="27"/>
      <c r="UX388" s="27"/>
      <c r="UY388" s="27"/>
      <c r="UZ388" s="27"/>
      <c r="VA388" s="27"/>
      <c r="VB388" s="27"/>
      <c r="VC388" s="27"/>
      <c r="VD388" s="27"/>
      <c r="VE388" s="27"/>
      <c r="VF388" s="27"/>
      <c r="VG388" s="27"/>
      <c r="VH388" s="27"/>
      <c r="VI388" s="27"/>
      <c r="VJ388" s="27"/>
      <c r="VK388" s="27"/>
      <c r="VL388" s="27"/>
      <c r="VM388" s="27"/>
      <c r="VN388" s="27"/>
      <c r="VO388" s="27"/>
      <c r="VP388" s="27"/>
      <c r="VQ388" s="27"/>
      <c r="VR388" s="27"/>
      <c r="VS388" s="27"/>
      <c r="VT388" s="27"/>
      <c r="VU388" s="27"/>
      <c r="VV388" s="27"/>
      <c r="VW388" s="27"/>
      <c r="VX388" s="27"/>
      <c r="VY388" s="27"/>
      <c r="VZ388" s="27"/>
      <c r="WA388" s="27"/>
      <c r="WB388" s="27"/>
      <c r="WC388" s="27"/>
      <c r="WD388" s="27"/>
      <c r="WE388" s="27"/>
      <c r="WF388" s="27"/>
      <c r="WG388" s="27"/>
      <c r="WH388" s="27"/>
      <c r="WI388" s="27"/>
      <c r="WJ388" s="27"/>
      <c r="WK388" s="27"/>
      <c r="WL388" s="27"/>
      <c r="WM388" s="27"/>
      <c r="WN388" s="27"/>
      <c r="WO388" s="27"/>
      <c r="WP388" s="27"/>
      <c r="WQ388" s="27"/>
      <c r="WR388" s="27"/>
      <c r="WS388" s="27"/>
      <c r="WT388" s="27"/>
      <c r="WU388" s="27"/>
      <c r="WV388" s="27"/>
      <c r="WW388" s="27"/>
      <c r="WX388" s="27"/>
      <c r="WY388" s="27"/>
      <c r="WZ388" s="27"/>
      <c r="XA388" s="27"/>
      <c r="XB388" s="27"/>
      <c r="XC388" s="27"/>
      <c r="XD388" s="27"/>
      <c r="XE388" s="27"/>
      <c r="XF388" s="27"/>
      <c r="XG388" s="27"/>
      <c r="XH388" s="27"/>
      <c r="XI388" s="27"/>
      <c r="XJ388" s="27"/>
      <c r="XK388" s="27"/>
      <c r="XL388" s="27"/>
      <c r="XM388" s="27"/>
      <c r="XN388" s="27"/>
      <c r="XO388" s="27"/>
      <c r="XP388" s="27"/>
      <c r="XQ388" s="27"/>
      <c r="XR388" s="27"/>
      <c r="XS388" s="27"/>
      <c r="XT388" s="27"/>
      <c r="XU388" s="27"/>
      <c r="XV388" s="27"/>
      <c r="XW388" s="27"/>
      <c r="XX388" s="27"/>
      <c r="XY388" s="27"/>
      <c r="XZ388" s="27"/>
      <c r="YA388" s="27"/>
      <c r="YB388" s="27"/>
      <c r="YC388" s="27"/>
      <c r="YD388" s="27"/>
      <c r="YE388" s="27"/>
      <c r="YF388" s="27"/>
      <c r="YG388" s="27"/>
      <c r="YH388" s="27"/>
      <c r="YI388" s="27"/>
      <c r="YJ388" s="27"/>
      <c r="YK388" s="27"/>
      <c r="YL388" s="27"/>
      <c r="YM388" s="27"/>
      <c r="YN388" s="27"/>
      <c r="YO388" s="27"/>
      <c r="YP388" s="27"/>
      <c r="YQ388" s="27"/>
      <c r="YR388" s="27"/>
      <c r="YS388" s="27"/>
      <c r="YT388" s="27"/>
      <c r="YU388" s="27"/>
      <c r="YV388" s="27"/>
      <c r="YW388" s="27"/>
      <c r="YX388" s="27"/>
      <c r="YY388" s="27"/>
      <c r="YZ388" s="27"/>
      <c r="ZA388" s="27"/>
      <c r="ZB388" s="27"/>
      <c r="ZC388" s="27"/>
      <c r="ZD388" s="27"/>
      <c r="ZE388" s="27"/>
      <c r="ZF388" s="27"/>
      <c r="ZG388" s="27"/>
      <c r="ZH388" s="27"/>
      <c r="ZI388" s="27"/>
      <c r="ZJ388" s="27"/>
      <c r="ZK388" s="27"/>
      <c r="ZL388" s="27"/>
      <c r="ZM388" s="27"/>
      <c r="ZN388" s="27"/>
      <c r="ZO388" s="27"/>
      <c r="ZP388" s="27"/>
      <c r="ZQ388" s="27"/>
      <c r="ZR388" s="27"/>
      <c r="ZS388" s="27"/>
      <c r="ZT388" s="27"/>
      <c r="ZU388" s="27"/>
      <c r="ZV388" s="27"/>
      <c r="ZW388" s="27"/>
      <c r="ZX388" s="27"/>
      <c r="ZY388" s="27"/>
      <c r="ZZ388" s="27"/>
      <c r="AAA388" s="27"/>
      <c r="AAB388" s="27"/>
      <c r="AAC388" s="27"/>
      <c r="AAD388" s="27"/>
      <c r="AAE388" s="27"/>
      <c r="AAF388" s="27"/>
      <c r="AAG388" s="27"/>
      <c r="AAH388" s="27"/>
      <c r="AAI388" s="27"/>
      <c r="AAJ388" s="27"/>
      <c r="AAK388" s="27"/>
      <c r="AAL388" s="27"/>
      <c r="AAM388" s="27"/>
      <c r="AAN388" s="27"/>
      <c r="AAO388" s="27"/>
      <c r="AAP388" s="27"/>
      <c r="AAQ388" s="27"/>
      <c r="AAR388" s="27"/>
      <c r="AAS388" s="27"/>
      <c r="AAT388" s="27"/>
      <c r="AAU388" s="27"/>
      <c r="AAV388" s="27"/>
      <c r="AAW388" s="27"/>
      <c r="AAX388" s="27"/>
      <c r="AAY388" s="27"/>
      <c r="AAZ388" s="27"/>
      <c r="ABA388" s="27"/>
      <c r="ABB388" s="27"/>
      <c r="ABC388" s="27"/>
      <c r="ABD388" s="27"/>
      <c r="ABE388" s="27"/>
      <c r="ABF388" s="27"/>
      <c r="ABG388" s="27"/>
      <c r="ABH388" s="27"/>
      <c r="ABI388" s="27"/>
      <c r="ABJ388" s="27"/>
      <c r="ABK388" s="27"/>
      <c r="ABL388" s="27"/>
      <c r="ABM388" s="27"/>
      <c r="ABN388" s="27"/>
      <c r="ABO388" s="27"/>
      <c r="ABP388" s="27"/>
      <c r="ABQ388" s="27"/>
      <c r="ABR388" s="27"/>
      <c r="ABS388" s="27"/>
      <c r="ABT388" s="27"/>
      <c r="ABU388" s="27"/>
      <c r="ABV388" s="27"/>
      <c r="ABW388" s="27"/>
      <c r="ABX388" s="27"/>
      <c r="ABY388" s="27"/>
      <c r="ABZ388" s="27"/>
      <c r="ACA388" s="27"/>
      <c r="ACB388" s="27"/>
      <c r="ACC388" s="27"/>
      <c r="ACD388" s="27"/>
      <c r="ACE388" s="27"/>
      <c r="ACF388" s="27"/>
      <c r="ACG388" s="27"/>
      <c r="ACH388" s="27"/>
      <c r="ACI388" s="27"/>
      <c r="ACJ388" s="27"/>
      <c r="ACK388" s="27"/>
      <c r="ACL388" s="27"/>
      <c r="ACM388" s="27"/>
      <c r="ACN388" s="27"/>
      <c r="ACO388" s="27"/>
      <c r="ACP388" s="27"/>
      <c r="ACQ388" s="27"/>
      <c r="ACR388" s="27"/>
      <c r="ACS388" s="27"/>
      <c r="ACT388" s="27"/>
      <c r="ACU388" s="27"/>
      <c r="ACV388" s="27"/>
      <c r="ACW388" s="27"/>
      <c r="ACX388" s="27"/>
      <c r="ACY388" s="27"/>
      <c r="ACZ388" s="27"/>
      <c r="ADA388" s="27"/>
      <c r="ADB388" s="27"/>
      <c r="ADC388" s="27"/>
      <c r="ADD388" s="27"/>
      <c r="ADE388" s="27"/>
      <c r="ADF388" s="27"/>
      <c r="ADG388" s="27"/>
      <c r="ADH388" s="27"/>
      <c r="ADI388" s="27"/>
      <c r="ADJ388" s="27"/>
      <c r="ADK388" s="27"/>
      <c r="ADL388" s="27"/>
      <c r="ADM388" s="27"/>
      <c r="ADN388" s="27"/>
      <c r="ADO388" s="27"/>
      <c r="ADP388" s="27"/>
      <c r="ADQ388" s="27"/>
      <c r="ADR388" s="27"/>
      <c r="ADS388" s="27"/>
      <c r="ADT388" s="27"/>
      <c r="ADU388" s="27"/>
      <c r="ADV388" s="27"/>
      <c r="ADW388" s="27"/>
      <c r="ADX388" s="27"/>
      <c r="ADY388" s="27"/>
      <c r="ADZ388" s="27"/>
      <c r="AEA388" s="27"/>
      <c r="AEB388" s="27"/>
      <c r="AEC388" s="27"/>
      <c r="AED388" s="27"/>
      <c r="AEE388" s="27"/>
      <c r="AEF388" s="27"/>
      <c r="AEG388" s="27"/>
      <c r="AEH388" s="27"/>
      <c r="AEI388" s="27"/>
      <c r="AEJ388" s="27"/>
      <c r="AEK388" s="27"/>
      <c r="AEL388" s="27"/>
      <c r="AEM388" s="27"/>
      <c r="AEN388" s="27"/>
      <c r="AEO388" s="27"/>
      <c r="AEP388" s="27"/>
      <c r="AEQ388" s="27"/>
      <c r="AER388" s="27"/>
      <c r="AES388" s="27"/>
      <c r="AET388" s="27"/>
      <c r="AEU388" s="27"/>
      <c r="AEV388" s="27"/>
      <c r="AEW388" s="27"/>
      <c r="AEX388" s="27"/>
      <c r="AEY388" s="27"/>
      <c r="AEZ388" s="27"/>
      <c r="AFA388" s="27"/>
      <c r="AFB388" s="27"/>
      <c r="AFC388" s="27"/>
      <c r="AFD388" s="27"/>
      <c r="AFE388" s="27"/>
      <c r="AFF388" s="27"/>
      <c r="AFG388" s="27"/>
      <c r="AFH388" s="27"/>
      <c r="AFI388" s="27"/>
      <c r="AFJ388" s="27"/>
      <c r="AFK388" s="27"/>
      <c r="AFL388" s="27"/>
      <c r="AFM388" s="27"/>
      <c r="AFN388" s="27"/>
      <c r="AFO388" s="27"/>
      <c r="AFP388" s="27"/>
      <c r="AFQ388" s="27"/>
      <c r="AFR388" s="27"/>
      <c r="AFS388" s="27"/>
      <c r="AFT388" s="27"/>
      <c r="AFU388" s="27"/>
      <c r="AFV388" s="27"/>
      <c r="AFW388" s="27"/>
      <c r="AFX388" s="27"/>
      <c r="AFY388" s="27"/>
      <c r="AFZ388" s="27"/>
      <c r="AGA388" s="27"/>
      <c r="AGB388" s="27"/>
      <c r="AGC388" s="27"/>
      <c r="AGD388" s="27"/>
      <c r="AGE388" s="27"/>
      <c r="AGF388" s="27"/>
      <c r="AGG388" s="27"/>
      <c r="AGH388" s="27"/>
      <c r="AGI388" s="27"/>
      <c r="AGJ388" s="27"/>
      <c r="AGK388" s="27"/>
      <c r="AGL388" s="27"/>
      <c r="AGM388" s="27"/>
      <c r="AGN388" s="27"/>
      <c r="AGO388" s="27"/>
      <c r="AGP388" s="27"/>
      <c r="AGQ388" s="27"/>
      <c r="AGR388" s="27"/>
      <c r="AGS388" s="27"/>
      <c r="AGT388" s="27"/>
      <c r="AGU388" s="27"/>
      <c r="AGV388" s="27"/>
      <c r="AGW388" s="27"/>
      <c r="AGX388" s="27"/>
      <c r="AGY388" s="27"/>
      <c r="AGZ388" s="27"/>
      <c r="AHA388" s="27"/>
      <c r="AHB388" s="27"/>
      <c r="AHC388" s="27"/>
      <c r="AHD388" s="27"/>
      <c r="AHE388" s="27"/>
      <c r="AHF388" s="27"/>
      <c r="AHG388" s="27"/>
      <c r="AHH388" s="27"/>
      <c r="AHI388" s="27"/>
      <c r="AHJ388" s="27"/>
      <c r="AHK388" s="27"/>
      <c r="AHL388" s="27"/>
      <c r="AHM388" s="27"/>
      <c r="AHN388" s="27"/>
      <c r="AHO388" s="27"/>
      <c r="AHP388" s="27"/>
      <c r="AHQ388" s="27"/>
      <c r="AHR388" s="27"/>
      <c r="AHS388" s="27"/>
      <c r="AHT388" s="27"/>
      <c r="AHU388" s="27"/>
      <c r="AHV388" s="27"/>
      <c r="AHW388" s="27"/>
      <c r="AHX388" s="27"/>
      <c r="AHY388" s="27"/>
      <c r="AHZ388" s="27"/>
      <c r="AIA388" s="27"/>
      <c r="AIB388" s="27"/>
      <c r="AIC388" s="27"/>
      <c r="AID388" s="27"/>
      <c r="AIE388" s="27"/>
      <c r="AIF388" s="27"/>
      <c r="AIG388" s="27"/>
      <c r="AIH388" s="27"/>
      <c r="AII388" s="27"/>
      <c r="AIJ388" s="27"/>
      <c r="AIK388" s="27"/>
      <c r="AIL388" s="27"/>
      <c r="AIM388" s="27"/>
      <c r="AIN388" s="27"/>
      <c r="AIO388" s="27"/>
      <c r="AIP388" s="27"/>
      <c r="AIQ388" s="27"/>
      <c r="AIR388" s="27"/>
      <c r="AIS388" s="27"/>
      <c r="AIT388" s="27"/>
      <c r="AIU388" s="27"/>
      <c r="AIV388" s="27"/>
      <c r="AIW388" s="27"/>
      <c r="AIX388" s="27"/>
      <c r="AIY388" s="27"/>
      <c r="AIZ388" s="27"/>
      <c r="AJA388" s="27"/>
      <c r="AJB388" s="27"/>
      <c r="AJC388" s="27"/>
      <c r="AJD388" s="27"/>
      <c r="AJE388" s="27"/>
      <c r="AJF388" s="27"/>
      <c r="AJG388" s="27"/>
      <c r="AJH388" s="27"/>
      <c r="AJI388" s="27"/>
      <c r="AJJ388" s="27"/>
      <c r="AJK388" s="27"/>
      <c r="AJL388" s="27"/>
      <c r="AJM388" s="27"/>
      <c r="AJN388" s="27"/>
      <c r="AJO388" s="27"/>
      <c r="AJP388" s="27"/>
      <c r="AJQ388" s="27"/>
      <c r="AJR388" s="27"/>
      <c r="AJS388" s="27"/>
      <c r="AJT388" s="27"/>
      <c r="AJU388" s="27"/>
      <c r="AJV388" s="27"/>
      <c r="AJW388" s="27"/>
      <c r="AJX388" s="27"/>
      <c r="AJY388" s="27"/>
      <c r="AJZ388" s="27"/>
      <c r="AKA388" s="27"/>
      <c r="AKB388" s="27"/>
      <c r="AKC388" s="27"/>
      <c r="AKD388" s="27"/>
      <c r="AKE388" s="27"/>
      <c r="AKF388" s="27"/>
      <c r="AKG388" s="27"/>
      <c r="AKH388" s="27"/>
      <c r="AKI388" s="27"/>
      <c r="AKJ388" s="27"/>
      <c r="AKK388" s="27"/>
      <c r="AKL388" s="27"/>
      <c r="AKM388" s="27"/>
      <c r="AKN388" s="27"/>
      <c r="AKO388" s="27"/>
      <c r="AKP388" s="27"/>
      <c r="AKQ388" s="27"/>
      <c r="AKR388" s="27"/>
      <c r="AKS388" s="27"/>
      <c r="AKT388" s="27"/>
      <c r="AKU388" s="27"/>
      <c r="AKV388" s="27"/>
      <c r="AKW388" s="27"/>
      <c r="AKX388" s="27"/>
      <c r="AKY388" s="27"/>
      <c r="AKZ388" s="27"/>
      <c r="ALA388" s="27"/>
      <c r="ALB388" s="27"/>
      <c r="ALC388" s="27"/>
      <c r="ALD388" s="27"/>
      <c r="ALE388" s="27"/>
      <c r="ALF388" s="27"/>
      <c r="ALG388" s="27"/>
      <c r="ALH388" s="27"/>
      <c r="ALI388" s="27"/>
      <c r="ALJ388" s="27"/>
      <c r="ALK388" s="27"/>
      <c r="ALL388" s="27"/>
      <c r="ALM388" s="27"/>
      <c r="ALN388" s="27"/>
      <c r="ALO388" s="27"/>
      <c r="ALP388" s="27"/>
      <c r="ALQ388" s="27"/>
      <c r="ALR388" s="27"/>
      <c r="ALS388" s="27"/>
      <c r="ALT388" s="27"/>
      <c r="ALU388" s="27"/>
      <c r="ALV388" s="27"/>
      <c r="ALW388" s="27"/>
      <c r="ALX388" s="27"/>
      <c r="ALY388" s="27"/>
      <c r="ALZ388" s="27"/>
      <c r="AMA388" s="27"/>
      <c r="AMB388" s="27"/>
      <c r="AMC388" s="27"/>
      <c r="AMD388" s="27"/>
      <c r="AME388" s="27"/>
      <c r="AMF388" s="27"/>
      <c r="AMG388" s="27"/>
      <c r="AMH388" s="27"/>
    </row>
    <row r="389" spans="1:1022" s="28" customFormat="1" x14ac:dyDescent="0.2">
      <c r="A389" s="108"/>
      <c r="B389" s="57">
        <v>80105</v>
      </c>
      <c r="C389" s="23" t="s">
        <v>369</v>
      </c>
      <c r="D389" s="24" t="s">
        <v>11</v>
      </c>
      <c r="E389" s="25">
        <v>128</v>
      </c>
      <c r="F389" s="42">
        <v>873.78</v>
      </c>
      <c r="G389" s="42">
        <f t="shared" si="10"/>
        <v>1078.07</v>
      </c>
      <c r="H389" s="42">
        <f t="shared" si="11"/>
        <v>137992.95999999999</v>
      </c>
      <c r="I389" s="26">
        <v>1237.8686250000001</v>
      </c>
      <c r="J389" s="27"/>
      <c r="K389" s="43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  <c r="QN389" s="27"/>
      <c r="QO389" s="27"/>
      <c r="QP389" s="27"/>
      <c r="QQ389" s="27"/>
      <c r="QR389" s="27"/>
      <c r="QS389" s="27"/>
      <c r="QT389" s="27"/>
      <c r="QU389" s="27"/>
      <c r="QV389" s="27"/>
      <c r="QW389" s="27"/>
      <c r="QX389" s="27"/>
      <c r="QY389" s="27"/>
      <c r="QZ389" s="27"/>
      <c r="RA389" s="27"/>
      <c r="RB389" s="27"/>
      <c r="RC389" s="27"/>
      <c r="RD389" s="27"/>
      <c r="RE389" s="27"/>
      <c r="RF389" s="27"/>
      <c r="RG389" s="27"/>
      <c r="RH389" s="27"/>
      <c r="RI389" s="27"/>
      <c r="RJ389" s="27"/>
      <c r="RK389" s="27"/>
      <c r="RL389" s="27"/>
      <c r="RM389" s="27"/>
      <c r="RN389" s="27"/>
      <c r="RO389" s="27"/>
      <c r="RP389" s="27"/>
      <c r="RQ389" s="27"/>
      <c r="RR389" s="27"/>
      <c r="RS389" s="27"/>
      <c r="RT389" s="27"/>
      <c r="RU389" s="27"/>
      <c r="RV389" s="27"/>
      <c r="RW389" s="27"/>
      <c r="RX389" s="27"/>
      <c r="RY389" s="27"/>
      <c r="RZ389" s="27"/>
      <c r="SA389" s="27"/>
      <c r="SB389" s="27"/>
      <c r="SC389" s="27"/>
      <c r="SD389" s="27"/>
      <c r="SE389" s="27"/>
      <c r="SF389" s="27"/>
      <c r="SG389" s="27"/>
      <c r="SH389" s="27"/>
      <c r="SI389" s="27"/>
      <c r="SJ389" s="27"/>
      <c r="SK389" s="27"/>
      <c r="SL389" s="27"/>
      <c r="SM389" s="27"/>
      <c r="SN389" s="27"/>
      <c r="SO389" s="27"/>
      <c r="SP389" s="27"/>
      <c r="SQ389" s="27"/>
      <c r="SR389" s="27"/>
      <c r="SS389" s="27"/>
      <c r="ST389" s="27"/>
      <c r="SU389" s="27"/>
      <c r="SV389" s="27"/>
      <c r="SW389" s="27"/>
      <c r="SX389" s="27"/>
      <c r="SY389" s="27"/>
      <c r="SZ389" s="27"/>
      <c r="TA389" s="27"/>
      <c r="TB389" s="27"/>
      <c r="TC389" s="27"/>
      <c r="TD389" s="27"/>
      <c r="TE389" s="27"/>
      <c r="TF389" s="27"/>
      <c r="TG389" s="27"/>
      <c r="TH389" s="27"/>
      <c r="TI389" s="27"/>
      <c r="TJ389" s="27"/>
      <c r="TK389" s="27"/>
      <c r="TL389" s="27"/>
      <c r="TM389" s="27"/>
      <c r="TN389" s="27"/>
      <c r="TO389" s="27"/>
      <c r="TP389" s="27"/>
      <c r="TQ389" s="27"/>
      <c r="TR389" s="27"/>
      <c r="TS389" s="27"/>
      <c r="TT389" s="27"/>
      <c r="TU389" s="27"/>
      <c r="TV389" s="27"/>
      <c r="TW389" s="27"/>
      <c r="TX389" s="27"/>
      <c r="TY389" s="27"/>
      <c r="TZ389" s="27"/>
      <c r="UA389" s="27"/>
      <c r="UB389" s="27"/>
      <c r="UC389" s="27"/>
      <c r="UD389" s="27"/>
      <c r="UE389" s="27"/>
      <c r="UF389" s="27"/>
      <c r="UG389" s="27"/>
      <c r="UH389" s="27"/>
      <c r="UI389" s="27"/>
      <c r="UJ389" s="27"/>
      <c r="UK389" s="27"/>
      <c r="UL389" s="27"/>
      <c r="UM389" s="27"/>
      <c r="UN389" s="27"/>
      <c r="UO389" s="27"/>
      <c r="UP389" s="27"/>
      <c r="UQ389" s="27"/>
      <c r="UR389" s="27"/>
      <c r="US389" s="27"/>
      <c r="UT389" s="27"/>
      <c r="UU389" s="27"/>
      <c r="UV389" s="27"/>
      <c r="UW389" s="27"/>
      <c r="UX389" s="27"/>
      <c r="UY389" s="27"/>
      <c r="UZ389" s="27"/>
      <c r="VA389" s="27"/>
      <c r="VB389" s="27"/>
      <c r="VC389" s="27"/>
      <c r="VD389" s="27"/>
      <c r="VE389" s="27"/>
      <c r="VF389" s="27"/>
      <c r="VG389" s="27"/>
      <c r="VH389" s="27"/>
      <c r="VI389" s="27"/>
      <c r="VJ389" s="27"/>
      <c r="VK389" s="27"/>
      <c r="VL389" s="27"/>
      <c r="VM389" s="27"/>
      <c r="VN389" s="27"/>
      <c r="VO389" s="27"/>
      <c r="VP389" s="27"/>
      <c r="VQ389" s="27"/>
      <c r="VR389" s="27"/>
      <c r="VS389" s="27"/>
      <c r="VT389" s="27"/>
      <c r="VU389" s="27"/>
      <c r="VV389" s="27"/>
      <c r="VW389" s="27"/>
      <c r="VX389" s="27"/>
      <c r="VY389" s="27"/>
      <c r="VZ389" s="27"/>
      <c r="WA389" s="27"/>
      <c r="WB389" s="27"/>
      <c r="WC389" s="27"/>
      <c r="WD389" s="27"/>
      <c r="WE389" s="27"/>
      <c r="WF389" s="27"/>
      <c r="WG389" s="27"/>
      <c r="WH389" s="27"/>
      <c r="WI389" s="27"/>
      <c r="WJ389" s="27"/>
      <c r="WK389" s="27"/>
      <c r="WL389" s="27"/>
      <c r="WM389" s="27"/>
      <c r="WN389" s="27"/>
      <c r="WO389" s="27"/>
      <c r="WP389" s="27"/>
      <c r="WQ389" s="27"/>
      <c r="WR389" s="27"/>
      <c r="WS389" s="27"/>
      <c r="WT389" s="27"/>
      <c r="WU389" s="27"/>
      <c r="WV389" s="27"/>
      <c r="WW389" s="27"/>
      <c r="WX389" s="27"/>
      <c r="WY389" s="27"/>
      <c r="WZ389" s="27"/>
      <c r="XA389" s="27"/>
      <c r="XB389" s="27"/>
      <c r="XC389" s="27"/>
      <c r="XD389" s="27"/>
      <c r="XE389" s="27"/>
      <c r="XF389" s="27"/>
      <c r="XG389" s="27"/>
      <c r="XH389" s="27"/>
      <c r="XI389" s="27"/>
      <c r="XJ389" s="27"/>
      <c r="XK389" s="27"/>
      <c r="XL389" s="27"/>
      <c r="XM389" s="27"/>
      <c r="XN389" s="27"/>
      <c r="XO389" s="27"/>
      <c r="XP389" s="27"/>
      <c r="XQ389" s="27"/>
      <c r="XR389" s="27"/>
      <c r="XS389" s="27"/>
      <c r="XT389" s="27"/>
      <c r="XU389" s="27"/>
      <c r="XV389" s="27"/>
      <c r="XW389" s="27"/>
      <c r="XX389" s="27"/>
      <c r="XY389" s="27"/>
      <c r="XZ389" s="27"/>
      <c r="YA389" s="27"/>
      <c r="YB389" s="27"/>
      <c r="YC389" s="27"/>
      <c r="YD389" s="27"/>
      <c r="YE389" s="27"/>
      <c r="YF389" s="27"/>
      <c r="YG389" s="27"/>
      <c r="YH389" s="27"/>
      <c r="YI389" s="27"/>
      <c r="YJ389" s="27"/>
      <c r="YK389" s="27"/>
      <c r="YL389" s="27"/>
      <c r="YM389" s="27"/>
      <c r="YN389" s="27"/>
      <c r="YO389" s="27"/>
      <c r="YP389" s="27"/>
      <c r="YQ389" s="27"/>
      <c r="YR389" s="27"/>
      <c r="YS389" s="27"/>
      <c r="YT389" s="27"/>
      <c r="YU389" s="27"/>
      <c r="YV389" s="27"/>
      <c r="YW389" s="27"/>
      <c r="YX389" s="27"/>
      <c r="YY389" s="27"/>
      <c r="YZ389" s="27"/>
      <c r="ZA389" s="27"/>
      <c r="ZB389" s="27"/>
      <c r="ZC389" s="27"/>
      <c r="ZD389" s="27"/>
      <c r="ZE389" s="27"/>
      <c r="ZF389" s="27"/>
      <c r="ZG389" s="27"/>
      <c r="ZH389" s="27"/>
      <c r="ZI389" s="27"/>
      <c r="ZJ389" s="27"/>
      <c r="ZK389" s="27"/>
      <c r="ZL389" s="27"/>
      <c r="ZM389" s="27"/>
      <c r="ZN389" s="27"/>
      <c r="ZO389" s="27"/>
      <c r="ZP389" s="27"/>
      <c r="ZQ389" s="27"/>
      <c r="ZR389" s="27"/>
      <c r="ZS389" s="27"/>
      <c r="ZT389" s="27"/>
      <c r="ZU389" s="27"/>
      <c r="ZV389" s="27"/>
      <c r="ZW389" s="27"/>
      <c r="ZX389" s="27"/>
      <c r="ZY389" s="27"/>
      <c r="ZZ389" s="27"/>
      <c r="AAA389" s="27"/>
      <c r="AAB389" s="27"/>
      <c r="AAC389" s="27"/>
      <c r="AAD389" s="27"/>
      <c r="AAE389" s="27"/>
      <c r="AAF389" s="27"/>
      <c r="AAG389" s="27"/>
      <c r="AAH389" s="27"/>
      <c r="AAI389" s="27"/>
      <c r="AAJ389" s="27"/>
      <c r="AAK389" s="27"/>
      <c r="AAL389" s="27"/>
      <c r="AAM389" s="27"/>
      <c r="AAN389" s="27"/>
      <c r="AAO389" s="27"/>
      <c r="AAP389" s="27"/>
      <c r="AAQ389" s="27"/>
      <c r="AAR389" s="27"/>
      <c r="AAS389" s="27"/>
      <c r="AAT389" s="27"/>
      <c r="AAU389" s="27"/>
      <c r="AAV389" s="27"/>
      <c r="AAW389" s="27"/>
      <c r="AAX389" s="27"/>
      <c r="AAY389" s="27"/>
      <c r="AAZ389" s="27"/>
      <c r="ABA389" s="27"/>
      <c r="ABB389" s="27"/>
      <c r="ABC389" s="27"/>
      <c r="ABD389" s="27"/>
      <c r="ABE389" s="27"/>
      <c r="ABF389" s="27"/>
      <c r="ABG389" s="27"/>
      <c r="ABH389" s="27"/>
      <c r="ABI389" s="27"/>
      <c r="ABJ389" s="27"/>
      <c r="ABK389" s="27"/>
      <c r="ABL389" s="27"/>
      <c r="ABM389" s="27"/>
      <c r="ABN389" s="27"/>
      <c r="ABO389" s="27"/>
      <c r="ABP389" s="27"/>
      <c r="ABQ389" s="27"/>
      <c r="ABR389" s="27"/>
      <c r="ABS389" s="27"/>
      <c r="ABT389" s="27"/>
      <c r="ABU389" s="27"/>
      <c r="ABV389" s="27"/>
      <c r="ABW389" s="27"/>
      <c r="ABX389" s="27"/>
      <c r="ABY389" s="27"/>
      <c r="ABZ389" s="27"/>
      <c r="ACA389" s="27"/>
      <c r="ACB389" s="27"/>
      <c r="ACC389" s="27"/>
      <c r="ACD389" s="27"/>
      <c r="ACE389" s="27"/>
      <c r="ACF389" s="27"/>
      <c r="ACG389" s="27"/>
      <c r="ACH389" s="27"/>
      <c r="ACI389" s="27"/>
      <c r="ACJ389" s="27"/>
      <c r="ACK389" s="27"/>
      <c r="ACL389" s="27"/>
      <c r="ACM389" s="27"/>
      <c r="ACN389" s="27"/>
      <c r="ACO389" s="27"/>
      <c r="ACP389" s="27"/>
      <c r="ACQ389" s="27"/>
      <c r="ACR389" s="27"/>
      <c r="ACS389" s="27"/>
      <c r="ACT389" s="27"/>
      <c r="ACU389" s="27"/>
      <c r="ACV389" s="27"/>
      <c r="ACW389" s="27"/>
      <c r="ACX389" s="27"/>
      <c r="ACY389" s="27"/>
      <c r="ACZ389" s="27"/>
      <c r="ADA389" s="27"/>
      <c r="ADB389" s="27"/>
      <c r="ADC389" s="27"/>
      <c r="ADD389" s="27"/>
      <c r="ADE389" s="27"/>
      <c r="ADF389" s="27"/>
      <c r="ADG389" s="27"/>
      <c r="ADH389" s="27"/>
      <c r="ADI389" s="27"/>
      <c r="ADJ389" s="27"/>
      <c r="ADK389" s="27"/>
      <c r="ADL389" s="27"/>
      <c r="ADM389" s="27"/>
      <c r="ADN389" s="27"/>
      <c r="ADO389" s="27"/>
      <c r="ADP389" s="27"/>
      <c r="ADQ389" s="27"/>
      <c r="ADR389" s="27"/>
      <c r="ADS389" s="27"/>
      <c r="ADT389" s="27"/>
      <c r="ADU389" s="27"/>
      <c r="ADV389" s="27"/>
      <c r="ADW389" s="27"/>
      <c r="ADX389" s="27"/>
      <c r="ADY389" s="27"/>
      <c r="ADZ389" s="27"/>
      <c r="AEA389" s="27"/>
      <c r="AEB389" s="27"/>
      <c r="AEC389" s="27"/>
      <c r="AED389" s="27"/>
      <c r="AEE389" s="27"/>
      <c r="AEF389" s="27"/>
      <c r="AEG389" s="27"/>
      <c r="AEH389" s="27"/>
      <c r="AEI389" s="27"/>
      <c r="AEJ389" s="27"/>
      <c r="AEK389" s="27"/>
      <c r="AEL389" s="27"/>
      <c r="AEM389" s="27"/>
      <c r="AEN389" s="27"/>
      <c r="AEO389" s="27"/>
      <c r="AEP389" s="27"/>
      <c r="AEQ389" s="27"/>
      <c r="AER389" s="27"/>
      <c r="AES389" s="27"/>
      <c r="AET389" s="27"/>
      <c r="AEU389" s="27"/>
      <c r="AEV389" s="27"/>
      <c r="AEW389" s="27"/>
      <c r="AEX389" s="27"/>
      <c r="AEY389" s="27"/>
      <c r="AEZ389" s="27"/>
      <c r="AFA389" s="27"/>
      <c r="AFB389" s="27"/>
      <c r="AFC389" s="27"/>
      <c r="AFD389" s="27"/>
      <c r="AFE389" s="27"/>
      <c r="AFF389" s="27"/>
      <c r="AFG389" s="27"/>
      <c r="AFH389" s="27"/>
      <c r="AFI389" s="27"/>
      <c r="AFJ389" s="27"/>
      <c r="AFK389" s="27"/>
      <c r="AFL389" s="27"/>
      <c r="AFM389" s="27"/>
      <c r="AFN389" s="27"/>
      <c r="AFO389" s="27"/>
      <c r="AFP389" s="27"/>
      <c r="AFQ389" s="27"/>
      <c r="AFR389" s="27"/>
      <c r="AFS389" s="27"/>
      <c r="AFT389" s="27"/>
      <c r="AFU389" s="27"/>
      <c r="AFV389" s="27"/>
      <c r="AFW389" s="27"/>
      <c r="AFX389" s="27"/>
      <c r="AFY389" s="27"/>
      <c r="AFZ389" s="27"/>
      <c r="AGA389" s="27"/>
      <c r="AGB389" s="27"/>
      <c r="AGC389" s="27"/>
      <c r="AGD389" s="27"/>
      <c r="AGE389" s="27"/>
      <c r="AGF389" s="27"/>
      <c r="AGG389" s="27"/>
      <c r="AGH389" s="27"/>
      <c r="AGI389" s="27"/>
      <c r="AGJ389" s="27"/>
      <c r="AGK389" s="27"/>
      <c r="AGL389" s="27"/>
      <c r="AGM389" s="27"/>
      <c r="AGN389" s="27"/>
      <c r="AGO389" s="27"/>
      <c r="AGP389" s="27"/>
      <c r="AGQ389" s="27"/>
      <c r="AGR389" s="27"/>
      <c r="AGS389" s="27"/>
      <c r="AGT389" s="27"/>
      <c r="AGU389" s="27"/>
      <c r="AGV389" s="27"/>
      <c r="AGW389" s="27"/>
      <c r="AGX389" s="27"/>
      <c r="AGY389" s="27"/>
      <c r="AGZ389" s="27"/>
      <c r="AHA389" s="27"/>
      <c r="AHB389" s="27"/>
      <c r="AHC389" s="27"/>
      <c r="AHD389" s="27"/>
      <c r="AHE389" s="27"/>
      <c r="AHF389" s="27"/>
      <c r="AHG389" s="27"/>
      <c r="AHH389" s="27"/>
      <c r="AHI389" s="27"/>
      <c r="AHJ389" s="27"/>
      <c r="AHK389" s="27"/>
      <c r="AHL389" s="27"/>
      <c r="AHM389" s="27"/>
      <c r="AHN389" s="27"/>
      <c r="AHO389" s="27"/>
      <c r="AHP389" s="27"/>
      <c r="AHQ389" s="27"/>
      <c r="AHR389" s="27"/>
      <c r="AHS389" s="27"/>
      <c r="AHT389" s="27"/>
      <c r="AHU389" s="27"/>
      <c r="AHV389" s="27"/>
      <c r="AHW389" s="27"/>
      <c r="AHX389" s="27"/>
      <c r="AHY389" s="27"/>
      <c r="AHZ389" s="27"/>
      <c r="AIA389" s="27"/>
      <c r="AIB389" s="27"/>
      <c r="AIC389" s="27"/>
      <c r="AID389" s="27"/>
      <c r="AIE389" s="27"/>
      <c r="AIF389" s="27"/>
      <c r="AIG389" s="27"/>
      <c r="AIH389" s="27"/>
      <c r="AII389" s="27"/>
      <c r="AIJ389" s="27"/>
      <c r="AIK389" s="27"/>
      <c r="AIL389" s="27"/>
      <c r="AIM389" s="27"/>
      <c r="AIN389" s="27"/>
      <c r="AIO389" s="27"/>
      <c r="AIP389" s="27"/>
      <c r="AIQ389" s="27"/>
      <c r="AIR389" s="27"/>
      <c r="AIS389" s="27"/>
      <c r="AIT389" s="27"/>
      <c r="AIU389" s="27"/>
      <c r="AIV389" s="27"/>
      <c r="AIW389" s="27"/>
      <c r="AIX389" s="27"/>
      <c r="AIY389" s="27"/>
      <c r="AIZ389" s="27"/>
      <c r="AJA389" s="27"/>
      <c r="AJB389" s="27"/>
      <c r="AJC389" s="27"/>
      <c r="AJD389" s="27"/>
      <c r="AJE389" s="27"/>
      <c r="AJF389" s="27"/>
      <c r="AJG389" s="27"/>
      <c r="AJH389" s="27"/>
      <c r="AJI389" s="27"/>
      <c r="AJJ389" s="27"/>
      <c r="AJK389" s="27"/>
      <c r="AJL389" s="27"/>
      <c r="AJM389" s="27"/>
      <c r="AJN389" s="27"/>
      <c r="AJO389" s="27"/>
      <c r="AJP389" s="27"/>
      <c r="AJQ389" s="27"/>
      <c r="AJR389" s="27"/>
      <c r="AJS389" s="27"/>
      <c r="AJT389" s="27"/>
      <c r="AJU389" s="27"/>
      <c r="AJV389" s="27"/>
      <c r="AJW389" s="27"/>
      <c r="AJX389" s="27"/>
      <c r="AJY389" s="27"/>
      <c r="AJZ389" s="27"/>
      <c r="AKA389" s="27"/>
      <c r="AKB389" s="27"/>
      <c r="AKC389" s="27"/>
      <c r="AKD389" s="27"/>
      <c r="AKE389" s="27"/>
      <c r="AKF389" s="27"/>
      <c r="AKG389" s="27"/>
      <c r="AKH389" s="27"/>
      <c r="AKI389" s="27"/>
      <c r="AKJ389" s="27"/>
      <c r="AKK389" s="27"/>
      <c r="AKL389" s="27"/>
      <c r="AKM389" s="27"/>
      <c r="AKN389" s="27"/>
      <c r="AKO389" s="27"/>
      <c r="AKP389" s="27"/>
      <c r="AKQ389" s="27"/>
      <c r="AKR389" s="27"/>
      <c r="AKS389" s="27"/>
      <c r="AKT389" s="27"/>
      <c r="AKU389" s="27"/>
      <c r="AKV389" s="27"/>
      <c r="AKW389" s="27"/>
      <c r="AKX389" s="27"/>
      <c r="AKY389" s="27"/>
      <c r="AKZ389" s="27"/>
      <c r="ALA389" s="27"/>
      <c r="ALB389" s="27"/>
      <c r="ALC389" s="27"/>
      <c r="ALD389" s="27"/>
      <c r="ALE389" s="27"/>
      <c r="ALF389" s="27"/>
      <c r="ALG389" s="27"/>
      <c r="ALH389" s="27"/>
      <c r="ALI389" s="27"/>
      <c r="ALJ389" s="27"/>
      <c r="ALK389" s="27"/>
      <c r="ALL389" s="27"/>
      <c r="ALM389" s="27"/>
      <c r="ALN389" s="27"/>
      <c r="ALO389" s="27"/>
      <c r="ALP389" s="27"/>
      <c r="ALQ389" s="27"/>
      <c r="ALR389" s="27"/>
      <c r="ALS389" s="27"/>
      <c r="ALT389" s="27"/>
      <c r="ALU389" s="27"/>
      <c r="ALV389" s="27"/>
      <c r="ALW389" s="27"/>
      <c r="ALX389" s="27"/>
      <c r="ALY389" s="27"/>
      <c r="ALZ389" s="27"/>
      <c r="AMA389" s="27"/>
      <c r="AMB389" s="27"/>
      <c r="AMC389" s="27"/>
      <c r="AMD389" s="27"/>
      <c r="AME389" s="27"/>
      <c r="AMF389" s="27"/>
      <c r="AMG389" s="27"/>
      <c r="AMH389" s="27"/>
    </row>
    <row r="390" spans="1:1022" s="28" customFormat="1" x14ac:dyDescent="0.2">
      <c r="A390" s="108"/>
      <c r="B390" s="57">
        <v>80106</v>
      </c>
      <c r="C390" s="23" t="s">
        <v>370</v>
      </c>
      <c r="D390" s="24" t="s">
        <v>11</v>
      </c>
      <c r="E390" s="25">
        <v>64</v>
      </c>
      <c r="F390" s="42">
        <v>917.41</v>
      </c>
      <c r="G390" s="42">
        <f t="shared" si="10"/>
        <v>1131.9000000000001</v>
      </c>
      <c r="H390" s="42">
        <f t="shared" si="11"/>
        <v>72441.600000000006</v>
      </c>
      <c r="I390" s="26">
        <v>1271.8298749999999</v>
      </c>
      <c r="J390" s="27"/>
      <c r="K390" s="43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  <c r="QN390" s="27"/>
      <c r="QO390" s="27"/>
      <c r="QP390" s="27"/>
      <c r="QQ390" s="27"/>
      <c r="QR390" s="27"/>
      <c r="QS390" s="27"/>
      <c r="QT390" s="27"/>
      <c r="QU390" s="27"/>
      <c r="QV390" s="27"/>
      <c r="QW390" s="27"/>
      <c r="QX390" s="27"/>
      <c r="QY390" s="27"/>
      <c r="QZ390" s="27"/>
      <c r="RA390" s="27"/>
      <c r="RB390" s="27"/>
      <c r="RC390" s="27"/>
      <c r="RD390" s="27"/>
      <c r="RE390" s="27"/>
      <c r="RF390" s="27"/>
      <c r="RG390" s="27"/>
      <c r="RH390" s="27"/>
      <c r="RI390" s="27"/>
      <c r="RJ390" s="27"/>
      <c r="RK390" s="27"/>
      <c r="RL390" s="27"/>
      <c r="RM390" s="27"/>
      <c r="RN390" s="27"/>
      <c r="RO390" s="27"/>
      <c r="RP390" s="27"/>
      <c r="RQ390" s="27"/>
      <c r="RR390" s="27"/>
      <c r="RS390" s="27"/>
      <c r="RT390" s="27"/>
      <c r="RU390" s="27"/>
      <c r="RV390" s="27"/>
      <c r="RW390" s="27"/>
      <c r="RX390" s="27"/>
      <c r="RY390" s="27"/>
      <c r="RZ390" s="27"/>
      <c r="SA390" s="27"/>
      <c r="SB390" s="27"/>
      <c r="SC390" s="27"/>
      <c r="SD390" s="27"/>
      <c r="SE390" s="27"/>
      <c r="SF390" s="27"/>
      <c r="SG390" s="27"/>
      <c r="SH390" s="27"/>
      <c r="SI390" s="27"/>
      <c r="SJ390" s="27"/>
      <c r="SK390" s="27"/>
      <c r="SL390" s="27"/>
      <c r="SM390" s="27"/>
      <c r="SN390" s="27"/>
      <c r="SO390" s="27"/>
      <c r="SP390" s="27"/>
      <c r="SQ390" s="27"/>
      <c r="SR390" s="27"/>
      <c r="SS390" s="27"/>
      <c r="ST390" s="27"/>
      <c r="SU390" s="27"/>
      <c r="SV390" s="27"/>
      <c r="SW390" s="27"/>
      <c r="SX390" s="27"/>
      <c r="SY390" s="27"/>
      <c r="SZ390" s="27"/>
      <c r="TA390" s="27"/>
      <c r="TB390" s="27"/>
      <c r="TC390" s="27"/>
      <c r="TD390" s="27"/>
      <c r="TE390" s="27"/>
      <c r="TF390" s="27"/>
      <c r="TG390" s="27"/>
      <c r="TH390" s="27"/>
      <c r="TI390" s="27"/>
      <c r="TJ390" s="27"/>
      <c r="TK390" s="27"/>
      <c r="TL390" s="27"/>
      <c r="TM390" s="27"/>
      <c r="TN390" s="27"/>
      <c r="TO390" s="27"/>
      <c r="TP390" s="27"/>
      <c r="TQ390" s="27"/>
      <c r="TR390" s="27"/>
      <c r="TS390" s="27"/>
      <c r="TT390" s="27"/>
      <c r="TU390" s="27"/>
      <c r="TV390" s="27"/>
      <c r="TW390" s="27"/>
      <c r="TX390" s="27"/>
      <c r="TY390" s="27"/>
      <c r="TZ390" s="27"/>
      <c r="UA390" s="27"/>
      <c r="UB390" s="27"/>
      <c r="UC390" s="27"/>
      <c r="UD390" s="27"/>
      <c r="UE390" s="27"/>
      <c r="UF390" s="27"/>
      <c r="UG390" s="27"/>
      <c r="UH390" s="27"/>
      <c r="UI390" s="27"/>
      <c r="UJ390" s="27"/>
      <c r="UK390" s="27"/>
      <c r="UL390" s="27"/>
      <c r="UM390" s="27"/>
      <c r="UN390" s="27"/>
      <c r="UO390" s="27"/>
      <c r="UP390" s="27"/>
      <c r="UQ390" s="27"/>
      <c r="UR390" s="27"/>
      <c r="US390" s="27"/>
      <c r="UT390" s="27"/>
      <c r="UU390" s="27"/>
      <c r="UV390" s="27"/>
      <c r="UW390" s="27"/>
      <c r="UX390" s="27"/>
      <c r="UY390" s="27"/>
      <c r="UZ390" s="27"/>
      <c r="VA390" s="27"/>
      <c r="VB390" s="27"/>
      <c r="VC390" s="27"/>
      <c r="VD390" s="27"/>
      <c r="VE390" s="27"/>
      <c r="VF390" s="27"/>
      <c r="VG390" s="27"/>
      <c r="VH390" s="27"/>
      <c r="VI390" s="27"/>
      <c r="VJ390" s="27"/>
      <c r="VK390" s="27"/>
      <c r="VL390" s="27"/>
      <c r="VM390" s="27"/>
      <c r="VN390" s="27"/>
      <c r="VO390" s="27"/>
      <c r="VP390" s="27"/>
      <c r="VQ390" s="27"/>
      <c r="VR390" s="27"/>
      <c r="VS390" s="27"/>
      <c r="VT390" s="27"/>
      <c r="VU390" s="27"/>
      <c r="VV390" s="27"/>
      <c r="VW390" s="27"/>
      <c r="VX390" s="27"/>
      <c r="VY390" s="27"/>
      <c r="VZ390" s="27"/>
      <c r="WA390" s="27"/>
      <c r="WB390" s="27"/>
      <c r="WC390" s="27"/>
      <c r="WD390" s="27"/>
      <c r="WE390" s="27"/>
      <c r="WF390" s="27"/>
      <c r="WG390" s="27"/>
      <c r="WH390" s="27"/>
      <c r="WI390" s="27"/>
      <c r="WJ390" s="27"/>
      <c r="WK390" s="27"/>
      <c r="WL390" s="27"/>
      <c r="WM390" s="27"/>
      <c r="WN390" s="27"/>
      <c r="WO390" s="27"/>
      <c r="WP390" s="27"/>
      <c r="WQ390" s="27"/>
      <c r="WR390" s="27"/>
      <c r="WS390" s="27"/>
      <c r="WT390" s="27"/>
      <c r="WU390" s="27"/>
      <c r="WV390" s="27"/>
      <c r="WW390" s="27"/>
      <c r="WX390" s="27"/>
      <c r="WY390" s="27"/>
      <c r="WZ390" s="27"/>
      <c r="XA390" s="27"/>
      <c r="XB390" s="27"/>
      <c r="XC390" s="27"/>
      <c r="XD390" s="27"/>
      <c r="XE390" s="27"/>
      <c r="XF390" s="27"/>
      <c r="XG390" s="27"/>
      <c r="XH390" s="27"/>
      <c r="XI390" s="27"/>
      <c r="XJ390" s="27"/>
      <c r="XK390" s="27"/>
      <c r="XL390" s="27"/>
      <c r="XM390" s="27"/>
      <c r="XN390" s="27"/>
      <c r="XO390" s="27"/>
      <c r="XP390" s="27"/>
      <c r="XQ390" s="27"/>
      <c r="XR390" s="27"/>
      <c r="XS390" s="27"/>
      <c r="XT390" s="27"/>
      <c r="XU390" s="27"/>
      <c r="XV390" s="27"/>
      <c r="XW390" s="27"/>
      <c r="XX390" s="27"/>
      <c r="XY390" s="27"/>
      <c r="XZ390" s="27"/>
      <c r="YA390" s="27"/>
      <c r="YB390" s="27"/>
      <c r="YC390" s="27"/>
      <c r="YD390" s="27"/>
      <c r="YE390" s="27"/>
      <c r="YF390" s="27"/>
      <c r="YG390" s="27"/>
      <c r="YH390" s="27"/>
      <c r="YI390" s="27"/>
      <c r="YJ390" s="27"/>
      <c r="YK390" s="27"/>
      <c r="YL390" s="27"/>
      <c r="YM390" s="27"/>
      <c r="YN390" s="27"/>
      <c r="YO390" s="27"/>
      <c r="YP390" s="27"/>
      <c r="YQ390" s="27"/>
      <c r="YR390" s="27"/>
      <c r="YS390" s="27"/>
      <c r="YT390" s="27"/>
      <c r="YU390" s="27"/>
      <c r="YV390" s="27"/>
      <c r="YW390" s="27"/>
      <c r="YX390" s="27"/>
      <c r="YY390" s="27"/>
      <c r="YZ390" s="27"/>
      <c r="ZA390" s="27"/>
      <c r="ZB390" s="27"/>
      <c r="ZC390" s="27"/>
      <c r="ZD390" s="27"/>
      <c r="ZE390" s="27"/>
      <c r="ZF390" s="27"/>
      <c r="ZG390" s="27"/>
      <c r="ZH390" s="27"/>
      <c r="ZI390" s="27"/>
      <c r="ZJ390" s="27"/>
      <c r="ZK390" s="27"/>
      <c r="ZL390" s="27"/>
      <c r="ZM390" s="27"/>
      <c r="ZN390" s="27"/>
      <c r="ZO390" s="27"/>
      <c r="ZP390" s="27"/>
      <c r="ZQ390" s="27"/>
      <c r="ZR390" s="27"/>
      <c r="ZS390" s="27"/>
      <c r="ZT390" s="27"/>
      <c r="ZU390" s="27"/>
      <c r="ZV390" s="27"/>
      <c r="ZW390" s="27"/>
      <c r="ZX390" s="27"/>
      <c r="ZY390" s="27"/>
      <c r="ZZ390" s="27"/>
      <c r="AAA390" s="27"/>
      <c r="AAB390" s="27"/>
      <c r="AAC390" s="27"/>
      <c r="AAD390" s="27"/>
      <c r="AAE390" s="27"/>
      <c r="AAF390" s="27"/>
      <c r="AAG390" s="27"/>
      <c r="AAH390" s="27"/>
      <c r="AAI390" s="27"/>
      <c r="AAJ390" s="27"/>
      <c r="AAK390" s="27"/>
      <c r="AAL390" s="27"/>
      <c r="AAM390" s="27"/>
      <c r="AAN390" s="27"/>
      <c r="AAO390" s="27"/>
      <c r="AAP390" s="27"/>
      <c r="AAQ390" s="27"/>
      <c r="AAR390" s="27"/>
      <c r="AAS390" s="27"/>
      <c r="AAT390" s="27"/>
      <c r="AAU390" s="27"/>
      <c r="AAV390" s="27"/>
      <c r="AAW390" s="27"/>
      <c r="AAX390" s="27"/>
      <c r="AAY390" s="27"/>
      <c r="AAZ390" s="27"/>
      <c r="ABA390" s="27"/>
      <c r="ABB390" s="27"/>
      <c r="ABC390" s="27"/>
      <c r="ABD390" s="27"/>
      <c r="ABE390" s="27"/>
      <c r="ABF390" s="27"/>
      <c r="ABG390" s="27"/>
      <c r="ABH390" s="27"/>
      <c r="ABI390" s="27"/>
      <c r="ABJ390" s="27"/>
      <c r="ABK390" s="27"/>
      <c r="ABL390" s="27"/>
      <c r="ABM390" s="27"/>
      <c r="ABN390" s="27"/>
      <c r="ABO390" s="27"/>
      <c r="ABP390" s="27"/>
      <c r="ABQ390" s="27"/>
      <c r="ABR390" s="27"/>
      <c r="ABS390" s="27"/>
      <c r="ABT390" s="27"/>
      <c r="ABU390" s="27"/>
      <c r="ABV390" s="27"/>
      <c r="ABW390" s="27"/>
      <c r="ABX390" s="27"/>
      <c r="ABY390" s="27"/>
      <c r="ABZ390" s="27"/>
      <c r="ACA390" s="27"/>
      <c r="ACB390" s="27"/>
      <c r="ACC390" s="27"/>
      <c r="ACD390" s="27"/>
      <c r="ACE390" s="27"/>
      <c r="ACF390" s="27"/>
      <c r="ACG390" s="27"/>
      <c r="ACH390" s="27"/>
      <c r="ACI390" s="27"/>
      <c r="ACJ390" s="27"/>
      <c r="ACK390" s="27"/>
      <c r="ACL390" s="27"/>
      <c r="ACM390" s="27"/>
      <c r="ACN390" s="27"/>
      <c r="ACO390" s="27"/>
      <c r="ACP390" s="27"/>
      <c r="ACQ390" s="27"/>
      <c r="ACR390" s="27"/>
      <c r="ACS390" s="27"/>
      <c r="ACT390" s="27"/>
      <c r="ACU390" s="27"/>
      <c r="ACV390" s="27"/>
      <c r="ACW390" s="27"/>
      <c r="ACX390" s="27"/>
      <c r="ACY390" s="27"/>
      <c r="ACZ390" s="27"/>
      <c r="ADA390" s="27"/>
      <c r="ADB390" s="27"/>
      <c r="ADC390" s="27"/>
      <c r="ADD390" s="27"/>
      <c r="ADE390" s="27"/>
      <c r="ADF390" s="27"/>
      <c r="ADG390" s="27"/>
      <c r="ADH390" s="27"/>
      <c r="ADI390" s="27"/>
      <c r="ADJ390" s="27"/>
      <c r="ADK390" s="27"/>
      <c r="ADL390" s="27"/>
      <c r="ADM390" s="27"/>
      <c r="ADN390" s="27"/>
      <c r="ADO390" s="27"/>
      <c r="ADP390" s="27"/>
      <c r="ADQ390" s="27"/>
      <c r="ADR390" s="27"/>
      <c r="ADS390" s="27"/>
      <c r="ADT390" s="27"/>
      <c r="ADU390" s="27"/>
      <c r="ADV390" s="27"/>
      <c r="ADW390" s="27"/>
      <c r="ADX390" s="27"/>
      <c r="ADY390" s="27"/>
      <c r="ADZ390" s="27"/>
      <c r="AEA390" s="27"/>
      <c r="AEB390" s="27"/>
      <c r="AEC390" s="27"/>
      <c r="AED390" s="27"/>
      <c r="AEE390" s="27"/>
      <c r="AEF390" s="27"/>
      <c r="AEG390" s="27"/>
      <c r="AEH390" s="27"/>
      <c r="AEI390" s="27"/>
      <c r="AEJ390" s="27"/>
      <c r="AEK390" s="27"/>
      <c r="AEL390" s="27"/>
      <c r="AEM390" s="27"/>
      <c r="AEN390" s="27"/>
      <c r="AEO390" s="27"/>
      <c r="AEP390" s="27"/>
      <c r="AEQ390" s="27"/>
      <c r="AER390" s="27"/>
      <c r="AES390" s="27"/>
      <c r="AET390" s="27"/>
      <c r="AEU390" s="27"/>
      <c r="AEV390" s="27"/>
      <c r="AEW390" s="27"/>
      <c r="AEX390" s="27"/>
      <c r="AEY390" s="27"/>
      <c r="AEZ390" s="27"/>
      <c r="AFA390" s="27"/>
      <c r="AFB390" s="27"/>
      <c r="AFC390" s="27"/>
      <c r="AFD390" s="27"/>
      <c r="AFE390" s="27"/>
      <c r="AFF390" s="27"/>
      <c r="AFG390" s="27"/>
      <c r="AFH390" s="27"/>
      <c r="AFI390" s="27"/>
      <c r="AFJ390" s="27"/>
      <c r="AFK390" s="27"/>
      <c r="AFL390" s="27"/>
      <c r="AFM390" s="27"/>
      <c r="AFN390" s="27"/>
      <c r="AFO390" s="27"/>
      <c r="AFP390" s="27"/>
      <c r="AFQ390" s="27"/>
      <c r="AFR390" s="27"/>
      <c r="AFS390" s="27"/>
      <c r="AFT390" s="27"/>
      <c r="AFU390" s="27"/>
      <c r="AFV390" s="27"/>
      <c r="AFW390" s="27"/>
      <c r="AFX390" s="27"/>
      <c r="AFY390" s="27"/>
      <c r="AFZ390" s="27"/>
      <c r="AGA390" s="27"/>
      <c r="AGB390" s="27"/>
      <c r="AGC390" s="27"/>
      <c r="AGD390" s="27"/>
      <c r="AGE390" s="27"/>
      <c r="AGF390" s="27"/>
      <c r="AGG390" s="27"/>
      <c r="AGH390" s="27"/>
      <c r="AGI390" s="27"/>
      <c r="AGJ390" s="27"/>
      <c r="AGK390" s="27"/>
      <c r="AGL390" s="27"/>
      <c r="AGM390" s="27"/>
      <c r="AGN390" s="27"/>
      <c r="AGO390" s="27"/>
      <c r="AGP390" s="27"/>
      <c r="AGQ390" s="27"/>
      <c r="AGR390" s="27"/>
      <c r="AGS390" s="27"/>
      <c r="AGT390" s="27"/>
      <c r="AGU390" s="27"/>
      <c r="AGV390" s="27"/>
      <c r="AGW390" s="27"/>
      <c r="AGX390" s="27"/>
      <c r="AGY390" s="27"/>
      <c r="AGZ390" s="27"/>
      <c r="AHA390" s="27"/>
      <c r="AHB390" s="27"/>
      <c r="AHC390" s="27"/>
      <c r="AHD390" s="27"/>
      <c r="AHE390" s="27"/>
      <c r="AHF390" s="27"/>
      <c r="AHG390" s="27"/>
      <c r="AHH390" s="27"/>
      <c r="AHI390" s="27"/>
      <c r="AHJ390" s="27"/>
      <c r="AHK390" s="27"/>
      <c r="AHL390" s="27"/>
      <c r="AHM390" s="27"/>
      <c r="AHN390" s="27"/>
      <c r="AHO390" s="27"/>
      <c r="AHP390" s="27"/>
      <c r="AHQ390" s="27"/>
      <c r="AHR390" s="27"/>
      <c r="AHS390" s="27"/>
      <c r="AHT390" s="27"/>
      <c r="AHU390" s="27"/>
      <c r="AHV390" s="27"/>
      <c r="AHW390" s="27"/>
      <c r="AHX390" s="27"/>
      <c r="AHY390" s="27"/>
      <c r="AHZ390" s="27"/>
      <c r="AIA390" s="27"/>
      <c r="AIB390" s="27"/>
      <c r="AIC390" s="27"/>
      <c r="AID390" s="27"/>
      <c r="AIE390" s="27"/>
      <c r="AIF390" s="27"/>
      <c r="AIG390" s="27"/>
      <c r="AIH390" s="27"/>
      <c r="AII390" s="27"/>
      <c r="AIJ390" s="27"/>
      <c r="AIK390" s="27"/>
      <c r="AIL390" s="27"/>
      <c r="AIM390" s="27"/>
      <c r="AIN390" s="27"/>
      <c r="AIO390" s="27"/>
      <c r="AIP390" s="27"/>
      <c r="AIQ390" s="27"/>
      <c r="AIR390" s="27"/>
      <c r="AIS390" s="27"/>
      <c r="AIT390" s="27"/>
      <c r="AIU390" s="27"/>
      <c r="AIV390" s="27"/>
      <c r="AIW390" s="27"/>
      <c r="AIX390" s="27"/>
      <c r="AIY390" s="27"/>
      <c r="AIZ390" s="27"/>
      <c r="AJA390" s="27"/>
      <c r="AJB390" s="27"/>
      <c r="AJC390" s="27"/>
      <c r="AJD390" s="27"/>
      <c r="AJE390" s="27"/>
      <c r="AJF390" s="27"/>
      <c r="AJG390" s="27"/>
      <c r="AJH390" s="27"/>
      <c r="AJI390" s="27"/>
      <c r="AJJ390" s="27"/>
      <c r="AJK390" s="27"/>
      <c r="AJL390" s="27"/>
      <c r="AJM390" s="27"/>
      <c r="AJN390" s="27"/>
      <c r="AJO390" s="27"/>
      <c r="AJP390" s="27"/>
      <c r="AJQ390" s="27"/>
      <c r="AJR390" s="27"/>
      <c r="AJS390" s="27"/>
      <c r="AJT390" s="27"/>
      <c r="AJU390" s="27"/>
      <c r="AJV390" s="27"/>
      <c r="AJW390" s="27"/>
      <c r="AJX390" s="27"/>
      <c r="AJY390" s="27"/>
      <c r="AJZ390" s="27"/>
      <c r="AKA390" s="27"/>
      <c r="AKB390" s="27"/>
      <c r="AKC390" s="27"/>
      <c r="AKD390" s="27"/>
      <c r="AKE390" s="27"/>
      <c r="AKF390" s="27"/>
      <c r="AKG390" s="27"/>
      <c r="AKH390" s="27"/>
      <c r="AKI390" s="27"/>
      <c r="AKJ390" s="27"/>
      <c r="AKK390" s="27"/>
      <c r="AKL390" s="27"/>
      <c r="AKM390" s="27"/>
      <c r="AKN390" s="27"/>
      <c r="AKO390" s="27"/>
      <c r="AKP390" s="27"/>
      <c r="AKQ390" s="27"/>
      <c r="AKR390" s="27"/>
      <c r="AKS390" s="27"/>
      <c r="AKT390" s="27"/>
      <c r="AKU390" s="27"/>
      <c r="AKV390" s="27"/>
      <c r="AKW390" s="27"/>
      <c r="AKX390" s="27"/>
      <c r="AKY390" s="27"/>
      <c r="AKZ390" s="27"/>
      <c r="ALA390" s="27"/>
      <c r="ALB390" s="27"/>
      <c r="ALC390" s="27"/>
      <c r="ALD390" s="27"/>
      <c r="ALE390" s="27"/>
      <c r="ALF390" s="27"/>
      <c r="ALG390" s="27"/>
      <c r="ALH390" s="27"/>
      <c r="ALI390" s="27"/>
      <c r="ALJ390" s="27"/>
      <c r="ALK390" s="27"/>
      <c r="ALL390" s="27"/>
      <c r="ALM390" s="27"/>
      <c r="ALN390" s="27"/>
      <c r="ALO390" s="27"/>
      <c r="ALP390" s="27"/>
      <c r="ALQ390" s="27"/>
      <c r="ALR390" s="27"/>
      <c r="ALS390" s="27"/>
      <c r="ALT390" s="27"/>
      <c r="ALU390" s="27"/>
      <c r="ALV390" s="27"/>
      <c r="ALW390" s="27"/>
      <c r="ALX390" s="27"/>
      <c r="ALY390" s="27"/>
      <c r="ALZ390" s="27"/>
      <c r="AMA390" s="27"/>
      <c r="AMB390" s="27"/>
      <c r="AMC390" s="27"/>
      <c r="AMD390" s="27"/>
      <c r="AME390" s="27"/>
      <c r="AMF390" s="27"/>
      <c r="AMG390" s="27"/>
      <c r="AMH390" s="27"/>
    </row>
    <row r="391" spans="1:1022" s="28" customFormat="1" ht="24.75" customHeight="1" x14ac:dyDescent="0.2">
      <c r="A391" s="108"/>
      <c r="B391" s="57">
        <v>80110</v>
      </c>
      <c r="C391" s="23" t="s">
        <v>371</v>
      </c>
      <c r="D391" s="24" t="s">
        <v>13</v>
      </c>
      <c r="E391" s="25">
        <v>3</v>
      </c>
      <c r="F391" s="42">
        <v>2700.3</v>
      </c>
      <c r="G391" s="42">
        <f t="shared" si="10"/>
        <v>3331.63</v>
      </c>
      <c r="H391" s="42">
        <f t="shared" si="11"/>
        <v>9994.89</v>
      </c>
      <c r="I391" s="26">
        <v>2725.8763750000003</v>
      </c>
      <c r="J391" s="27"/>
      <c r="K391" s="43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  <c r="QN391" s="27"/>
      <c r="QO391" s="27"/>
      <c r="QP391" s="27"/>
      <c r="QQ391" s="27"/>
      <c r="QR391" s="27"/>
      <c r="QS391" s="27"/>
      <c r="QT391" s="27"/>
      <c r="QU391" s="27"/>
      <c r="QV391" s="27"/>
      <c r="QW391" s="27"/>
      <c r="QX391" s="27"/>
      <c r="QY391" s="27"/>
      <c r="QZ391" s="27"/>
      <c r="RA391" s="27"/>
      <c r="RB391" s="27"/>
      <c r="RC391" s="27"/>
      <c r="RD391" s="27"/>
      <c r="RE391" s="27"/>
      <c r="RF391" s="27"/>
      <c r="RG391" s="27"/>
      <c r="RH391" s="27"/>
      <c r="RI391" s="27"/>
      <c r="RJ391" s="27"/>
      <c r="RK391" s="27"/>
      <c r="RL391" s="27"/>
      <c r="RM391" s="27"/>
      <c r="RN391" s="27"/>
      <c r="RO391" s="27"/>
      <c r="RP391" s="27"/>
      <c r="RQ391" s="27"/>
      <c r="RR391" s="27"/>
      <c r="RS391" s="27"/>
      <c r="RT391" s="27"/>
      <c r="RU391" s="27"/>
      <c r="RV391" s="27"/>
      <c r="RW391" s="27"/>
      <c r="RX391" s="27"/>
      <c r="RY391" s="27"/>
      <c r="RZ391" s="27"/>
      <c r="SA391" s="27"/>
      <c r="SB391" s="27"/>
      <c r="SC391" s="27"/>
      <c r="SD391" s="27"/>
      <c r="SE391" s="27"/>
      <c r="SF391" s="27"/>
      <c r="SG391" s="27"/>
      <c r="SH391" s="27"/>
      <c r="SI391" s="27"/>
      <c r="SJ391" s="27"/>
      <c r="SK391" s="27"/>
      <c r="SL391" s="27"/>
      <c r="SM391" s="27"/>
      <c r="SN391" s="27"/>
      <c r="SO391" s="27"/>
      <c r="SP391" s="27"/>
      <c r="SQ391" s="27"/>
      <c r="SR391" s="27"/>
      <c r="SS391" s="27"/>
      <c r="ST391" s="27"/>
      <c r="SU391" s="27"/>
      <c r="SV391" s="27"/>
      <c r="SW391" s="27"/>
      <c r="SX391" s="27"/>
      <c r="SY391" s="27"/>
      <c r="SZ391" s="27"/>
      <c r="TA391" s="27"/>
      <c r="TB391" s="27"/>
      <c r="TC391" s="27"/>
      <c r="TD391" s="27"/>
      <c r="TE391" s="27"/>
      <c r="TF391" s="27"/>
      <c r="TG391" s="27"/>
      <c r="TH391" s="27"/>
      <c r="TI391" s="27"/>
      <c r="TJ391" s="27"/>
      <c r="TK391" s="27"/>
      <c r="TL391" s="27"/>
      <c r="TM391" s="27"/>
      <c r="TN391" s="27"/>
      <c r="TO391" s="27"/>
      <c r="TP391" s="27"/>
      <c r="TQ391" s="27"/>
      <c r="TR391" s="27"/>
      <c r="TS391" s="27"/>
      <c r="TT391" s="27"/>
      <c r="TU391" s="27"/>
      <c r="TV391" s="27"/>
      <c r="TW391" s="27"/>
      <c r="TX391" s="27"/>
      <c r="TY391" s="27"/>
      <c r="TZ391" s="27"/>
      <c r="UA391" s="27"/>
      <c r="UB391" s="27"/>
      <c r="UC391" s="27"/>
      <c r="UD391" s="27"/>
      <c r="UE391" s="27"/>
      <c r="UF391" s="27"/>
      <c r="UG391" s="27"/>
      <c r="UH391" s="27"/>
      <c r="UI391" s="27"/>
      <c r="UJ391" s="27"/>
      <c r="UK391" s="27"/>
      <c r="UL391" s="27"/>
      <c r="UM391" s="27"/>
      <c r="UN391" s="27"/>
      <c r="UO391" s="27"/>
      <c r="UP391" s="27"/>
      <c r="UQ391" s="27"/>
      <c r="UR391" s="27"/>
      <c r="US391" s="27"/>
      <c r="UT391" s="27"/>
      <c r="UU391" s="27"/>
      <c r="UV391" s="27"/>
      <c r="UW391" s="27"/>
      <c r="UX391" s="27"/>
      <c r="UY391" s="27"/>
      <c r="UZ391" s="27"/>
      <c r="VA391" s="27"/>
      <c r="VB391" s="27"/>
      <c r="VC391" s="27"/>
      <c r="VD391" s="27"/>
      <c r="VE391" s="27"/>
      <c r="VF391" s="27"/>
      <c r="VG391" s="27"/>
      <c r="VH391" s="27"/>
      <c r="VI391" s="27"/>
      <c r="VJ391" s="27"/>
      <c r="VK391" s="27"/>
      <c r="VL391" s="27"/>
      <c r="VM391" s="27"/>
      <c r="VN391" s="27"/>
      <c r="VO391" s="27"/>
      <c r="VP391" s="27"/>
      <c r="VQ391" s="27"/>
      <c r="VR391" s="27"/>
      <c r="VS391" s="27"/>
      <c r="VT391" s="27"/>
      <c r="VU391" s="27"/>
      <c r="VV391" s="27"/>
      <c r="VW391" s="27"/>
      <c r="VX391" s="27"/>
      <c r="VY391" s="27"/>
      <c r="VZ391" s="27"/>
      <c r="WA391" s="27"/>
      <c r="WB391" s="27"/>
      <c r="WC391" s="27"/>
      <c r="WD391" s="27"/>
      <c r="WE391" s="27"/>
      <c r="WF391" s="27"/>
      <c r="WG391" s="27"/>
      <c r="WH391" s="27"/>
      <c r="WI391" s="27"/>
      <c r="WJ391" s="27"/>
      <c r="WK391" s="27"/>
      <c r="WL391" s="27"/>
      <c r="WM391" s="27"/>
      <c r="WN391" s="27"/>
      <c r="WO391" s="27"/>
      <c r="WP391" s="27"/>
      <c r="WQ391" s="27"/>
      <c r="WR391" s="27"/>
      <c r="WS391" s="27"/>
      <c r="WT391" s="27"/>
      <c r="WU391" s="27"/>
      <c r="WV391" s="27"/>
      <c r="WW391" s="27"/>
      <c r="WX391" s="27"/>
      <c r="WY391" s="27"/>
      <c r="WZ391" s="27"/>
      <c r="XA391" s="27"/>
      <c r="XB391" s="27"/>
      <c r="XC391" s="27"/>
      <c r="XD391" s="27"/>
      <c r="XE391" s="27"/>
      <c r="XF391" s="27"/>
      <c r="XG391" s="27"/>
      <c r="XH391" s="27"/>
      <c r="XI391" s="27"/>
      <c r="XJ391" s="27"/>
      <c r="XK391" s="27"/>
      <c r="XL391" s="27"/>
      <c r="XM391" s="27"/>
      <c r="XN391" s="27"/>
      <c r="XO391" s="27"/>
      <c r="XP391" s="27"/>
      <c r="XQ391" s="27"/>
      <c r="XR391" s="27"/>
      <c r="XS391" s="27"/>
      <c r="XT391" s="27"/>
      <c r="XU391" s="27"/>
      <c r="XV391" s="27"/>
      <c r="XW391" s="27"/>
      <c r="XX391" s="27"/>
      <c r="XY391" s="27"/>
      <c r="XZ391" s="27"/>
      <c r="YA391" s="27"/>
      <c r="YB391" s="27"/>
      <c r="YC391" s="27"/>
      <c r="YD391" s="27"/>
      <c r="YE391" s="27"/>
      <c r="YF391" s="27"/>
      <c r="YG391" s="27"/>
      <c r="YH391" s="27"/>
      <c r="YI391" s="27"/>
      <c r="YJ391" s="27"/>
      <c r="YK391" s="27"/>
      <c r="YL391" s="27"/>
      <c r="YM391" s="27"/>
      <c r="YN391" s="27"/>
      <c r="YO391" s="27"/>
      <c r="YP391" s="27"/>
      <c r="YQ391" s="27"/>
      <c r="YR391" s="27"/>
      <c r="YS391" s="27"/>
      <c r="YT391" s="27"/>
      <c r="YU391" s="27"/>
      <c r="YV391" s="27"/>
      <c r="YW391" s="27"/>
      <c r="YX391" s="27"/>
      <c r="YY391" s="27"/>
      <c r="YZ391" s="27"/>
      <c r="ZA391" s="27"/>
      <c r="ZB391" s="27"/>
      <c r="ZC391" s="27"/>
      <c r="ZD391" s="27"/>
      <c r="ZE391" s="27"/>
      <c r="ZF391" s="27"/>
      <c r="ZG391" s="27"/>
      <c r="ZH391" s="27"/>
      <c r="ZI391" s="27"/>
      <c r="ZJ391" s="27"/>
      <c r="ZK391" s="27"/>
      <c r="ZL391" s="27"/>
      <c r="ZM391" s="27"/>
      <c r="ZN391" s="27"/>
      <c r="ZO391" s="27"/>
      <c r="ZP391" s="27"/>
      <c r="ZQ391" s="27"/>
      <c r="ZR391" s="27"/>
      <c r="ZS391" s="27"/>
      <c r="ZT391" s="27"/>
      <c r="ZU391" s="27"/>
      <c r="ZV391" s="27"/>
      <c r="ZW391" s="27"/>
      <c r="ZX391" s="27"/>
      <c r="ZY391" s="27"/>
      <c r="ZZ391" s="27"/>
      <c r="AAA391" s="27"/>
      <c r="AAB391" s="27"/>
      <c r="AAC391" s="27"/>
      <c r="AAD391" s="27"/>
      <c r="AAE391" s="27"/>
      <c r="AAF391" s="27"/>
      <c r="AAG391" s="27"/>
      <c r="AAH391" s="27"/>
      <c r="AAI391" s="27"/>
      <c r="AAJ391" s="27"/>
      <c r="AAK391" s="27"/>
      <c r="AAL391" s="27"/>
      <c r="AAM391" s="27"/>
      <c r="AAN391" s="27"/>
      <c r="AAO391" s="27"/>
      <c r="AAP391" s="27"/>
      <c r="AAQ391" s="27"/>
      <c r="AAR391" s="27"/>
      <c r="AAS391" s="27"/>
      <c r="AAT391" s="27"/>
      <c r="AAU391" s="27"/>
      <c r="AAV391" s="27"/>
      <c r="AAW391" s="27"/>
      <c r="AAX391" s="27"/>
      <c r="AAY391" s="27"/>
      <c r="AAZ391" s="27"/>
      <c r="ABA391" s="27"/>
      <c r="ABB391" s="27"/>
      <c r="ABC391" s="27"/>
      <c r="ABD391" s="27"/>
      <c r="ABE391" s="27"/>
      <c r="ABF391" s="27"/>
      <c r="ABG391" s="27"/>
      <c r="ABH391" s="27"/>
      <c r="ABI391" s="27"/>
      <c r="ABJ391" s="27"/>
      <c r="ABK391" s="27"/>
      <c r="ABL391" s="27"/>
      <c r="ABM391" s="27"/>
      <c r="ABN391" s="27"/>
      <c r="ABO391" s="27"/>
      <c r="ABP391" s="27"/>
      <c r="ABQ391" s="27"/>
      <c r="ABR391" s="27"/>
      <c r="ABS391" s="27"/>
      <c r="ABT391" s="27"/>
      <c r="ABU391" s="27"/>
      <c r="ABV391" s="27"/>
      <c r="ABW391" s="27"/>
      <c r="ABX391" s="27"/>
      <c r="ABY391" s="27"/>
      <c r="ABZ391" s="27"/>
      <c r="ACA391" s="27"/>
      <c r="ACB391" s="27"/>
      <c r="ACC391" s="27"/>
      <c r="ACD391" s="27"/>
      <c r="ACE391" s="27"/>
      <c r="ACF391" s="27"/>
      <c r="ACG391" s="27"/>
      <c r="ACH391" s="27"/>
      <c r="ACI391" s="27"/>
      <c r="ACJ391" s="27"/>
      <c r="ACK391" s="27"/>
      <c r="ACL391" s="27"/>
      <c r="ACM391" s="27"/>
      <c r="ACN391" s="27"/>
      <c r="ACO391" s="27"/>
      <c r="ACP391" s="27"/>
      <c r="ACQ391" s="27"/>
      <c r="ACR391" s="27"/>
      <c r="ACS391" s="27"/>
      <c r="ACT391" s="27"/>
      <c r="ACU391" s="27"/>
      <c r="ACV391" s="27"/>
      <c r="ACW391" s="27"/>
      <c r="ACX391" s="27"/>
      <c r="ACY391" s="27"/>
      <c r="ACZ391" s="27"/>
      <c r="ADA391" s="27"/>
      <c r="ADB391" s="27"/>
      <c r="ADC391" s="27"/>
      <c r="ADD391" s="27"/>
      <c r="ADE391" s="27"/>
      <c r="ADF391" s="27"/>
      <c r="ADG391" s="27"/>
      <c r="ADH391" s="27"/>
      <c r="ADI391" s="27"/>
      <c r="ADJ391" s="27"/>
      <c r="ADK391" s="27"/>
      <c r="ADL391" s="27"/>
      <c r="ADM391" s="27"/>
      <c r="ADN391" s="27"/>
      <c r="ADO391" s="27"/>
      <c r="ADP391" s="27"/>
      <c r="ADQ391" s="27"/>
      <c r="ADR391" s="27"/>
      <c r="ADS391" s="27"/>
      <c r="ADT391" s="27"/>
      <c r="ADU391" s="27"/>
      <c r="ADV391" s="27"/>
      <c r="ADW391" s="27"/>
      <c r="ADX391" s="27"/>
      <c r="ADY391" s="27"/>
      <c r="ADZ391" s="27"/>
      <c r="AEA391" s="27"/>
      <c r="AEB391" s="27"/>
      <c r="AEC391" s="27"/>
      <c r="AED391" s="27"/>
      <c r="AEE391" s="27"/>
      <c r="AEF391" s="27"/>
      <c r="AEG391" s="27"/>
      <c r="AEH391" s="27"/>
      <c r="AEI391" s="27"/>
      <c r="AEJ391" s="27"/>
      <c r="AEK391" s="27"/>
      <c r="AEL391" s="27"/>
      <c r="AEM391" s="27"/>
      <c r="AEN391" s="27"/>
      <c r="AEO391" s="27"/>
      <c r="AEP391" s="27"/>
      <c r="AEQ391" s="27"/>
      <c r="AER391" s="27"/>
      <c r="AES391" s="27"/>
      <c r="AET391" s="27"/>
      <c r="AEU391" s="27"/>
      <c r="AEV391" s="27"/>
      <c r="AEW391" s="27"/>
      <c r="AEX391" s="27"/>
      <c r="AEY391" s="27"/>
      <c r="AEZ391" s="27"/>
      <c r="AFA391" s="27"/>
      <c r="AFB391" s="27"/>
      <c r="AFC391" s="27"/>
      <c r="AFD391" s="27"/>
      <c r="AFE391" s="27"/>
      <c r="AFF391" s="27"/>
      <c r="AFG391" s="27"/>
      <c r="AFH391" s="27"/>
      <c r="AFI391" s="27"/>
      <c r="AFJ391" s="27"/>
      <c r="AFK391" s="27"/>
      <c r="AFL391" s="27"/>
      <c r="AFM391" s="27"/>
      <c r="AFN391" s="27"/>
      <c r="AFO391" s="27"/>
      <c r="AFP391" s="27"/>
      <c r="AFQ391" s="27"/>
      <c r="AFR391" s="27"/>
      <c r="AFS391" s="27"/>
      <c r="AFT391" s="27"/>
      <c r="AFU391" s="27"/>
      <c r="AFV391" s="27"/>
      <c r="AFW391" s="27"/>
      <c r="AFX391" s="27"/>
      <c r="AFY391" s="27"/>
      <c r="AFZ391" s="27"/>
      <c r="AGA391" s="27"/>
      <c r="AGB391" s="27"/>
      <c r="AGC391" s="27"/>
      <c r="AGD391" s="27"/>
      <c r="AGE391" s="27"/>
      <c r="AGF391" s="27"/>
      <c r="AGG391" s="27"/>
      <c r="AGH391" s="27"/>
      <c r="AGI391" s="27"/>
      <c r="AGJ391" s="27"/>
      <c r="AGK391" s="27"/>
      <c r="AGL391" s="27"/>
      <c r="AGM391" s="27"/>
      <c r="AGN391" s="27"/>
      <c r="AGO391" s="27"/>
      <c r="AGP391" s="27"/>
      <c r="AGQ391" s="27"/>
      <c r="AGR391" s="27"/>
      <c r="AGS391" s="27"/>
      <c r="AGT391" s="27"/>
      <c r="AGU391" s="27"/>
      <c r="AGV391" s="27"/>
      <c r="AGW391" s="27"/>
      <c r="AGX391" s="27"/>
      <c r="AGY391" s="27"/>
      <c r="AGZ391" s="27"/>
      <c r="AHA391" s="27"/>
      <c r="AHB391" s="27"/>
      <c r="AHC391" s="27"/>
      <c r="AHD391" s="27"/>
      <c r="AHE391" s="27"/>
      <c r="AHF391" s="27"/>
      <c r="AHG391" s="27"/>
      <c r="AHH391" s="27"/>
      <c r="AHI391" s="27"/>
      <c r="AHJ391" s="27"/>
      <c r="AHK391" s="27"/>
      <c r="AHL391" s="27"/>
      <c r="AHM391" s="27"/>
      <c r="AHN391" s="27"/>
      <c r="AHO391" s="27"/>
      <c r="AHP391" s="27"/>
      <c r="AHQ391" s="27"/>
      <c r="AHR391" s="27"/>
      <c r="AHS391" s="27"/>
      <c r="AHT391" s="27"/>
      <c r="AHU391" s="27"/>
      <c r="AHV391" s="27"/>
      <c r="AHW391" s="27"/>
      <c r="AHX391" s="27"/>
      <c r="AHY391" s="27"/>
      <c r="AHZ391" s="27"/>
      <c r="AIA391" s="27"/>
      <c r="AIB391" s="27"/>
      <c r="AIC391" s="27"/>
      <c r="AID391" s="27"/>
      <c r="AIE391" s="27"/>
      <c r="AIF391" s="27"/>
      <c r="AIG391" s="27"/>
      <c r="AIH391" s="27"/>
      <c r="AII391" s="27"/>
      <c r="AIJ391" s="27"/>
      <c r="AIK391" s="27"/>
      <c r="AIL391" s="27"/>
      <c r="AIM391" s="27"/>
      <c r="AIN391" s="27"/>
      <c r="AIO391" s="27"/>
      <c r="AIP391" s="27"/>
      <c r="AIQ391" s="27"/>
      <c r="AIR391" s="27"/>
      <c r="AIS391" s="27"/>
      <c r="AIT391" s="27"/>
      <c r="AIU391" s="27"/>
      <c r="AIV391" s="27"/>
      <c r="AIW391" s="27"/>
      <c r="AIX391" s="27"/>
      <c r="AIY391" s="27"/>
      <c r="AIZ391" s="27"/>
      <c r="AJA391" s="27"/>
      <c r="AJB391" s="27"/>
      <c r="AJC391" s="27"/>
      <c r="AJD391" s="27"/>
      <c r="AJE391" s="27"/>
      <c r="AJF391" s="27"/>
      <c r="AJG391" s="27"/>
      <c r="AJH391" s="27"/>
      <c r="AJI391" s="27"/>
      <c r="AJJ391" s="27"/>
      <c r="AJK391" s="27"/>
      <c r="AJL391" s="27"/>
      <c r="AJM391" s="27"/>
      <c r="AJN391" s="27"/>
      <c r="AJO391" s="27"/>
      <c r="AJP391" s="27"/>
      <c r="AJQ391" s="27"/>
      <c r="AJR391" s="27"/>
      <c r="AJS391" s="27"/>
      <c r="AJT391" s="27"/>
      <c r="AJU391" s="27"/>
      <c r="AJV391" s="27"/>
      <c r="AJW391" s="27"/>
      <c r="AJX391" s="27"/>
      <c r="AJY391" s="27"/>
      <c r="AJZ391" s="27"/>
      <c r="AKA391" s="27"/>
      <c r="AKB391" s="27"/>
      <c r="AKC391" s="27"/>
      <c r="AKD391" s="27"/>
      <c r="AKE391" s="27"/>
      <c r="AKF391" s="27"/>
      <c r="AKG391" s="27"/>
      <c r="AKH391" s="27"/>
      <c r="AKI391" s="27"/>
      <c r="AKJ391" s="27"/>
      <c r="AKK391" s="27"/>
      <c r="AKL391" s="27"/>
      <c r="AKM391" s="27"/>
      <c r="AKN391" s="27"/>
      <c r="AKO391" s="27"/>
      <c r="AKP391" s="27"/>
      <c r="AKQ391" s="27"/>
      <c r="AKR391" s="27"/>
      <c r="AKS391" s="27"/>
      <c r="AKT391" s="27"/>
      <c r="AKU391" s="27"/>
      <c r="AKV391" s="27"/>
      <c r="AKW391" s="27"/>
      <c r="AKX391" s="27"/>
      <c r="AKY391" s="27"/>
      <c r="AKZ391" s="27"/>
      <c r="ALA391" s="27"/>
      <c r="ALB391" s="27"/>
      <c r="ALC391" s="27"/>
      <c r="ALD391" s="27"/>
      <c r="ALE391" s="27"/>
      <c r="ALF391" s="27"/>
      <c r="ALG391" s="27"/>
      <c r="ALH391" s="27"/>
      <c r="ALI391" s="27"/>
      <c r="ALJ391" s="27"/>
      <c r="ALK391" s="27"/>
      <c r="ALL391" s="27"/>
      <c r="ALM391" s="27"/>
      <c r="ALN391" s="27"/>
      <c r="ALO391" s="27"/>
      <c r="ALP391" s="27"/>
      <c r="ALQ391" s="27"/>
      <c r="ALR391" s="27"/>
      <c r="ALS391" s="27"/>
      <c r="ALT391" s="27"/>
      <c r="ALU391" s="27"/>
      <c r="ALV391" s="27"/>
      <c r="ALW391" s="27"/>
      <c r="ALX391" s="27"/>
      <c r="ALY391" s="27"/>
      <c r="ALZ391" s="27"/>
      <c r="AMA391" s="27"/>
      <c r="AMB391" s="27"/>
      <c r="AMC391" s="27"/>
      <c r="AMD391" s="27"/>
      <c r="AME391" s="27"/>
      <c r="AMF391" s="27"/>
      <c r="AMG391" s="27"/>
      <c r="AMH391" s="27"/>
    </row>
    <row r="392" spans="1:1022" s="28" customFormat="1" x14ac:dyDescent="0.2">
      <c r="A392" s="108"/>
      <c r="B392" s="57">
        <v>80119</v>
      </c>
      <c r="C392" s="23" t="s">
        <v>372</v>
      </c>
      <c r="D392" s="24" t="s">
        <v>11</v>
      </c>
      <c r="E392" s="25">
        <v>10</v>
      </c>
      <c r="F392" s="42">
        <v>921.75</v>
      </c>
      <c r="G392" s="42">
        <f t="shared" si="10"/>
        <v>1137.26</v>
      </c>
      <c r="H392" s="42">
        <f t="shared" si="11"/>
        <v>11372.6</v>
      </c>
      <c r="I392" s="26">
        <v>960.69937500000003</v>
      </c>
      <c r="J392" s="27"/>
      <c r="K392" s="43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  <c r="QN392" s="27"/>
      <c r="QO392" s="27"/>
      <c r="QP392" s="27"/>
      <c r="QQ392" s="27"/>
      <c r="QR392" s="27"/>
      <c r="QS392" s="27"/>
      <c r="QT392" s="27"/>
      <c r="QU392" s="27"/>
      <c r="QV392" s="27"/>
      <c r="QW392" s="27"/>
      <c r="QX392" s="27"/>
      <c r="QY392" s="27"/>
      <c r="QZ392" s="27"/>
      <c r="RA392" s="27"/>
      <c r="RB392" s="27"/>
      <c r="RC392" s="27"/>
      <c r="RD392" s="27"/>
      <c r="RE392" s="27"/>
      <c r="RF392" s="27"/>
      <c r="RG392" s="27"/>
      <c r="RH392" s="27"/>
      <c r="RI392" s="27"/>
      <c r="RJ392" s="27"/>
      <c r="RK392" s="27"/>
      <c r="RL392" s="27"/>
      <c r="RM392" s="27"/>
      <c r="RN392" s="27"/>
      <c r="RO392" s="27"/>
      <c r="RP392" s="27"/>
      <c r="RQ392" s="27"/>
      <c r="RR392" s="27"/>
      <c r="RS392" s="27"/>
      <c r="RT392" s="27"/>
      <c r="RU392" s="27"/>
      <c r="RV392" s="27"/>
      <c r="RW392" s="27"/>
      <c r="RX392" s="27"/>
      <c r="RY392" s="27"/>
      <c r="RZ392" s="27"/>
      <c r="SA392" s="27"/>
      <c r="SB392" s="27"/>
      <c r="SC392" s="27"/>
      <c r="SD392" s="27"/>
      <c r="SE392" s="27"/>
      <c r="SF392" s="27"/>
      <c r="SG392" s="27"/>
      <c r="SH392" s="27"/>
      <c r="SI392" s="27"/>
      <c r="SJ392" s="27"/>
      <c r="SK392" s="27"/>
      <c r="SL392" s="27"/>
      <c r="SM392" s="27"/>
      <c r="SN392" s="27"/>
      <c r="SO392" s="27"/>
      <c r="SP392" s="27"/>
      <c r="SQ392" s="27"/>
      <c r="SR392" s="27"/>
      <c r="SS392" s="27"/>
      <c r="ST392" s="27"/>
      <c r="SU392" s="27"/>
      <c r="SV392" s="27"/>
      <c r="SW392" s="27"/>
      <c r="SX392" s="27"/>
      <c r="SY392" s="27"/>
      <c r="SZ392" s="27"/>
      <c r="TA392" s="27"/>
      <c r="TB392" s="27"/>
      <c r="TC392" s="27"/>
      <c r="TD392" s="27"/>
      <c r="TE392" s="27"/>
      <c r="TF392" s="27"/>
      <c r="TG392" s="27"/>
      <c r="TH392" s="27"/>
      <c r="TI392" s="27"/>
      <c r="TJ392" s="27"/>
      <c r="TK392" s="27"/>
      <c r="TL392" s="27"/>
      <c r="TM392" s="27"/>
      <c r="TN392" s="27"/>
      <c r="TO392" s="27"/>
      <c r="TP392" s="27"/>
      <c r="TQ392" s="27"/>
      <c r="TR392" s="27"/>
      <c r="TS392" s="27"/>
      <c r="TT392" s="27"/>
      <c r="TU392" s="27"/>
      <c r="TV392" s="27"/>
      <c r="TW392" s="27"/>
      <c r="TX392" s="27"/>
      <c r="TY392" s="27"/>
      <c r="TZ392" s="27"/>
      <c r="UA392" s="27"/>
      <c r="UB392" s="27"/>
      <c r="UC392" s="27"/>
      <c r="UD392" s="27"/>
      <c r="UE392" s="27"/>
      <c r="UF392" s="27"/>
      <c r="UG392" s="27"/>
      <c r="UH392" s="27"/>
      <c r="UI392" s="27"/>
      <c r="UJ392" s="27"/>
      <c r="UK392" s="27"/>
      <c r="UL392" s="27"/>
      <c r="UM392" s="27"/>
      <c r="UN392" s="27"/>
      <c r="UO392" s="27"/>
      <c r="UP392" s="27"/>
      <c r="UQ392" s="27"/>
      <c r="UR392" s="27"/>
      <c r="US392" s="27"/>
      <c r="UT392" s="27"/>
      <c r="UU392" s="27"/>
      <c r="UV392" s="27"/>
      <c r="UW392" s="27"/>
      <c r="UX392" s="27"/>
      <c r="UY392" s="27"/>
      <c r="UZ392" s="27"/>
      <c r="VA392" s="27"/>
      <c r="VB392" s="27"/>
      <c r="VC392" s="27"/>
      <c r="VD392" s="27"/>
      <c r="VE392" s="27"/>
      <c r="VF392" s="27"/>
      <c r="VG392" s="27"/>
      <c r="VH392" s="27"/>
      <c r="VI392" s="27"/>
      <c r="VJ392" s="27"/>
      <c r="VK392" s="27"/>
      <c r="VL392" s="27"/>
      <c r="VM392" s="27"/>
      <c r="VN392" s="27"/>
      <c r="VO392" s="27"/>
      <c r="VP392" s="27"/>
      <c r="VQ392" s="27"/>
      <c r="VR392" s="27"/>
      <c r="VS392" s="27"/>
      <c r="VT392" s="27"/>
      <c r="VU392" s="27"/>
      <c r="VV392" s="27"/>
      <c r="VW392" s="27"/>
      <c r="VX392" s="27"/>
      <c r="VY392" s="27"/>
      <c r="VZ392" s="27"/>
      <c r="WA392" s="27"/>
      <c r="WB392" s="27"/>
      <c r="WC392" s="27"/>
      <c r="WD392" s="27"/>
      <c r="WE392" s="27"/>
      <c r="WF392" s="27"/>
      <c r="WG392" s="27"/>
      <c r="WH392" s="27"/>
      <c r="WI392" s="27"/>
      <c r="WJ392" s="27"/>
      <c r="WK392" s="27"/>
      <c r="WL392" s="27"/>
      <c r="WM392" s="27"/>
      <c r="WN392" s="27"/>
      <c r="WO392" s="27"/>
      <c r="WP392" s="27"/>
      <c r="WQ392" s="27"/>
      <c r="WR392" s="27"/>
      <c r="WS392" s="27"/>
      <c r="WT392" s="27"/>
      <c r="WU392" s="27"/>
      <c r="WV392" s="27"/>
      <c r="WW392" s="27"/>
      <c r="WX392" s="27"/>
      <c r="WY392" s="27"/>
      <c r="WZ392" s="27"/>
      <c r="XA392" s="27"/>
      <c r="XB392" s="27"/>
      <c r="XC392" s="27"/>
      <c r="XD392" s="27"/>
      <c r="XE392" s="27"/>
      <c r="XF392" s="27"/>
      <c r="XG392" s="27"/>
      <c r="XH392" s="27"/>
      <c r="XI392" s="27"/>
      <c r="XJ392" s="27"/>
      <c r="XK392" s="27"/>
      <c r="XL392" s="27"/>
      <c r="XM392" s="27"/>
      <c r="XN392" s="27"/>
      <c r="XO392" s="27"/>
      <c r="XP392" s="27"/>
      <c r="XQ392" s="27"/>
      <c r="XR392" s="27"/>
      <c r="XS392" s="27"/>
      <c r="XT392" s="27"/>
      <c r="XU392" s="27"/>
      <c r="XV392" s="27"/>
      <c r="XW392" s="27"/>
      <c r="XX392" s="27"/>
      <c r="XY392" s="27"/>
      <c r="XZ392" s="27"/>
      <c r="YA392" s="27"/>
      <c r="YB392" s="27"/>
      <c r="YC392" s="27"/>
      <c r="YD392" s="27"/>
      <c r="YE392" s="27"/>
      <c r="YF392" s="27"/>
      <c r="YG392" s="27"/>
      <c r="YH392" s="27"/>
      <c r="YI392" s="27"/>
      <c r="YJ392" s="27"/>
      <c r="YK392" s="27"/>
      <c r="YL392" s="27"/>
      <c r="YM392" s="27"/>
      <c r="YN392" s="27"/>
      <c r="YO392" s="27"/>
      <c r="YP392" s="27"/>
      <c r="YQ392" s="27"/>
      <c r="YR392" s="27"/>
      <c r="YS392" s="27"/>
      <c r="YT392" s="27"/>
      <c r="YU392" s="27"/>
      <c r="YV392" s="27"/>
      <c r="YW392" s="27"/>
      <c r="YX392" s="27"/>
      <c r="YY392" s="27"/>
      <c r="YZ392" s="27"/>
      <c r="ZA392" s="27"/>
      <c r="ZB392" s="27"/>
      <c r="ZC392" s="27"/>
      <c r="ZD392" s="27"/>
      <c r="ZE392" s="27"/>
      <c r="ZF392" s="27"/>
      <c r="ZG392" s="27"/>
      <c r="ZH392" s="27"/>
      <c r="ZI392" s="27"/>
      <c r="ZJ392" s="27"/>
      <c r="ZK392" s="27"/>
      <c r="ZL392" s="27"/>
      <c r="ZM392" s="27"/>
      <c r="ZN392" s="27"/>
      <c r="ZO392" s="27"/>
      <c r="ZP392" s="27"/>
      <c r="ZQ392" s="27"/>
      <c r="ZR392" s="27"/>
      <c r="ZS392" s="27"/>
      <c r="ZT392" s="27"/>
      <c r="ZU392" s="27"/>
      <c r="ZV392" s="27"/>
      <c r="ZW392" s="27"/>
      <c r="ZX392" s="27"/>
      <c r="ZY392" s="27"/>
      <c r="ZZ392" s="27"/>
      <c r="AAA392" s="27"/>
      <c r="AAB392" s="27"/>
      <c r="AAC392" s="27"/>
      <c r="AAD392" s="27"/>
      <c r="AAE392" s="27"/>
      <c r="AAF392" s="27"/>
      <c r="AAG392" s="27"/>
      <c r="AAH392" s="27"/>
      <c r="AAI392" s="27"/>
      <c r="AAJ392" s="27"/>
      <c r="AAK392" s="27"/>
      <c r="AAL392" s="27"/>
      <c r="AAM392" s="27"/>
      <c r="AAN392" s="27"/>
      <c r="AAO392" s="27"/>
      <c r="AAP392" s="27"/>
      <c r="AAQ392" s="27"/>
      <c r="AAR392" s="27"/>
      <c r="AAS392" s="27"/>
      <c r="AAT392" s="27"/>
      <c r="AAU392" s="27"/>
      <c r="AAV392" s="27"/>
      <c r="AAW392" s="27"/>
      <c r="AAX392" s="27"/>
      <c r="AAY392" s="27"/>
      <c r="AAZ392" s="27"/>
      <c r="ABA392" s="27"/>
      <c r="ABB392" s="27"/>
      <c r="ABC392" s="27"/>
      <c r="ABD392" s="27"/>
      <c r="ABE392" s="27"/>
      <c r="ABF392" s="27"/>
      <c r="ABG392" s="27"/>
      <c r="ABH392" s="27"/>
      <c r="ABI392" s="27"/>
      <c r="ABJ392" s="27"/>
      <c r="ABK392" s="27"/>
      <c r="ABL392" s="27"/>
      <c r="ABM392" s="27"/>
      <c r="ABN392" s="27"/>
      <c r="ABO392" s="27"/>
      <c r="ABP392" s="27"/>
      <c r="ABQ392" s="27"/>
      <c r="ABR392" s="27"/>
      <c r="ABS392" s="27"/>
      <c r="ABT392" s="27"/>
      <c r="ABU392" s="27"/>
      <c r="ABV392" s="27"/>
      <c r="ABW392" s="27"/>
      <c r="ABX392" s="27"/>
      <c r="ABY392" s="27"/>
      <c r="ABZ392" s="27"/>
      <c r="ACA392" s="27"/>
      <c r="ACB392" s="27"/>
      <c r="ACC392" s="27"/>
      <c r="ACD392" s="27"/>
      <c r="ACE392" s="27"/>
      <c r="ACF392" s="27"/>
      <c r="ACG392" s="27"/>
      <c r="ACH392" s="27"/>
      <c r="ACI392" s="27"/>
      <c r="ACJ392" s="27"/>
      <c r="ACK392" s="27"/>
      <c r="ACL392" s="27"/>
      <c r="ACM392" s="27"/>
      <c r="ACN392" s="27"/>
      <c r="ACO392" s="27"/>
      <c r="ACP392" s="27"/>
      <c r="ACQ392" s="27"/>
      <c r="ACR392" s="27"/>
      <c r="ACS392" s="27"/>
      <c r="ACT392" s="27"/>
      <c r="ACU392" s="27"/>
      <c r="ACV392" s="27"/>
      <c r="ACW392" s="27"/>
      <c r="ACX392" s="27"/>
      <c r="ACY392" s="27"/>
      <c r="ACZ392" s="27"/>
      <c r="ADA392" s="27"/>
      <c r="ADB392" s="27"/>
      <c r="ADC392" s="27"/>
      <c r="ADD392" s="27"/>
      <c r="ADE392" s="27"/>
      <c r="ADF392" s="27"/>
      <c r="ADG392" s="27"/>
      <c r="ADH392" s="27"/>
      <c r="ADI392" s="27"/>
      <c r="ADJ392" s="27"/>
      <c r="ADK392" s="27"/>
      <c r="ADL392" s="27"/>
      <c r="ADM392" s="27"/>
      <c r="ADN392" s="27"/>
      <c r="ADO392" s="27"/>
      <c r="ADP392" s="27"/>
      <c r="ADQ392" s="27"/>
      <c r="ADR392" s="27"/>
      <c r="ADS392" s="27"/>
      <c r="ADT392" s="27"/>
      <c r="ADU392" s="27"/>
      <c r="ADV392" s="27"/>
      <c r="ADW392" s="27"/>
      <c r="ADX392" s="27"/>
      <c r="ADY392" s="27"/>
      <c r="ADZ392" s="27"/>
      <c r="AEA392" s="27"/>
      <c r="AEB392" s="27"/>
      <c r="AEC392" s="27"/>
      <c r="AED392" s="27"/>
      <c r="AEE392" s="27"/>
      <c r="AEF392" s="27"/>
      <c r="AEG392" s="27"/>
      <c r="AEH392" s="27"/>
      <c r="AEI392" s="27"/>
      <c r="AEJ392" s="27"/>
      <c r="AEK392" s="27"/>
      <c r="AEL392" s="27"/>
      <c r="AEM392" s="27"/>
      <c r="AEN392" s="27"/>
      <c r="AEO392" s="27"/>
      <c r="AEP392" s="27"/>
      <c r="AEQ392" s="27"/>
      <c r="AER392" s="27"/>
      <c r="AES392" s="27"/>
      <c r="AET392" s="27"/>
      <c r="AEU392" s="27"/>
      <c r="AEV392" s="27"/>
      <c r="AEW392" s="27"/>
      <c r="AEX392" s="27"/>
      <c r="AEY392" s="27"/>
      <c r="AEZ392" s="27"/>
      <c r="AFA392" s="27"/>
      <c r="AFB392" s="27"/>
      <c r="AFC392" s="27"/>
      <c r="AFD392" s="27"/>
      <c r="AFE392" s="27"/>
      <c r="AFF392" s="27"/>
      <c r="AFG392" s="27"/>
      <c r="AFH392" s="27"/>
      <c r="AFI392" s="27"/>
      <c r="AFJ392" s="27"/>
      <c r="AFK392" s="27"/>
      <c r="AFL392" s="27"/>
      <c r="AFM392" s="27"/>
      <c r="AFN392" s="27"/>
      <c r="AFO392" s="27"/>
      <c r="AFP392" s="27"/>
      <c r="AFQ392" s="27"/>
      <c r="AFR392" s="27"/>
      <c r="AFS392" s="27"/>
      <c r="AFT392" s="27"/>
      <c r="AFU392" s="27"/>
      <c r="AFV392" s="27"/>
      <c r="AFW392" s="27"/>
      <c r="AFX392" s="27"/>
      <c r="AFY392" s="27"/>
      <c r="AFZ392" s="27"/>
      <c r="AGA392" s="27"/>
      <c r="AGB392" s="27"/>
      <c r="AGC392" s="27"/>
      <c r="AGD392" s="27"/>
      <c r="AGE392" s="27"/>
      <c r="AGF392" s="27"/>
      <c r="AGG392" s="27"/>
      <c r="AGH392" s="27"/>
      <c r="AGI392" s="27"/>
      <c r="AGJ392" s="27"/>
      <c r="AGK392" s="27"/>
      <c r="AGL392" s="27"/>
      <c r="AGM392" s="27"/>
      <c r="AGN392" s="27"/>
      <c r="AGO392" s="27"/>
      <c r="AGP392" s="27"/>
      <c r="AGQ392" s="27"/>
      <c r="AGR392" s="27"/>
      <c r="AGS392" s="27"/>
      <c r="AGT392" s="27"/>
      <c r="AGU392" s="27"/>
      <c r="AGV392" s="27"/>
      <c r="AGW392" s="27"/>
      <c r="AGX392" s="27"/>
      <c r="AGY392" s="27"/>
      <c r="AGZ392" s="27"/>
      <c r="AHA392" s="27"/>
      <c r="AHB392" s="27"/>
      <c r="AHC392" s="27"/>
      <c r="AHD392" s="27"/>
      <c r="AHE392" s="27"/>
      <c r="AHF392" s="27"/>
      <c r="AHG392" s="27"/>
      <c r="AHH392" s="27"/>
      <c r="AHI392" s="27"/>
      <c r="AHJ392" s="27"/>
      <c r="AHK392" s="27"/>
      <c r="AHL392" s="27"/>
      <c r="AHM392" s="27"/>
      <c r="AHN392" s="27"/>
      <c r="AHO392" s="27"/>
      <c r="AHP392" s="27"/>
      <c r="AHQ392" s="27"/>
      <c r="AHR392" s="27"/>
      <c r="AHS392" s="27"/>
      <c r="AHT392" s="27"/>
      <c r="AHU392" s="27"/>
      <c r="AHV392" s="27"/>
      <c r="AHW392" s="27"/>
      <c r="AHX392" s="27"/>
      <c r="AHY392" s="27"/>
      <c r="AHZ392" s="27"/>
      <c r="AIA392" s="27"/>
      <c r="AIB392" s="27"/>
      <c r="AIC392" s="27"/>
      <c r="AID392" s="27"/>
      <c r="AIE392" s="27"/>
      <c r="AIF392" s="27"/>
      <c r="AIG392" s="27"/>
      <c r="AIH392" s="27"/>
      <c r="AII392" s="27"/>
      <c r="AIJ392" s="27"/>
      <c r="AIK392" s="27"/>
      <c r="AIL392" s="27"/>
      <c r="AIM392" s="27"/>
      <c r="AIN392" s="27"/>
      <c r="AIO392" s="27"/>
      <c r="AIP392" s="27"/>
      <c r="AIQ392" s="27"/>
      <c r="AIR392" s="27"/>
      <c r="AIS392" s="27"/>
      <c r="AIT392" s="27"/>
      <c r="AIU392" s="27"/>
      <c r="AIV392" s="27"/>
      <c r="AIW392" s="27"/>
      <c r="AIX392" s="27"/>
      <c r="AIY392" s="27"/>
      <c r="AIZ392" s="27"/>
      <c r="AJA392" s="27"/>
      <c r="AJB392" s="27"/>
      <c r="AJC392" s="27"/>
      <c r="AJD392" s="27"/>
      <c r="AJE392" s="27"/>
      <c r="AJF392" s="27"/>
      <c r="AJG392" s="27"/>
      <c r="AJH392" s="27"/>
      <c r="AJI392" s="27"/>
      <c r="AJJ392" s="27"/>
      <c r="AJK392" s="27"/>
      <c r="AJL392" s="27"/>
      <c r="AJM392" s="27"/>
      <c r="AJN392" s="27"/>
      <c r="AJO392" s="27"/>
      <c r="AJP392" s="27"/>
      <c r="AJQ392" s="27"/>
      <c r="AJR392" s="27"/>
      <c r="AJS392" s="27"/>
      <c r="AJT392" s="27"/>
      <c r="AJU392" s="27"/>
      <c r="AJV392" s="27"/>
      <c r="AJW392" s="27"/>
      <c r="AJX392" s="27"/>
      <c r="AJY392" s="27"/>
      <c r="AJZ392" s="27"/>
      <c r="AKA392" s="27"/>
      <c r="AKB392" s="27"/>
      <c r="AKC392" s="27"/>
      <c r="AKD392" s="27"/>
      <c r="AKE392" s="27"/>
      <c r="AKF392" s="27"/>
      <c r="AKG392" s="27"/>
      <c r="AKH392" s="27"/>
      <c r="AKI392" s="27"/>
      <c r="AKJ392" s="27"/>
      <c r="AKK392" s="27"/>
      <c r="AKL392" s="27"/>
      <c r="AKM392" s="27"/>
      <c r="AKN392" s="27"/>
      <c r="AKO392" s="27"/>
      <c r="AKP392" s="27"/>
      <c r="AKQ392" s="27"/>
      <c r="AKR392" s="27"/>
      <c r="AKS392" s="27"/>
      <c r="AKT392" s="27"/>
      <c r="AKU392" s="27"/>
      <c r="AKV392" s="27"/>
      <c r="AKW392" s="27"/>
      <c r="AKX392" s="27"/>
      <c r="AKY392" s="27"/>
      <c r="AKZ392" s="27"/>
      <c r="ALA392" s="27"/>
      <c r="ALB392" s="27"/>
      <c r="ALC392" s="27"/>
      <c r="ALD392" s="27"/>
      <c r="ALE392" s="27"/>
      <c r="ALF392" s="27"/>
      <c r="ALG392" s="27"/>
      <c r="ALH392" s="27"/>
      <c r="ALI392" s="27"/>
      <c r="ALJ392" s="27"/>
      <c r="ALK392" s="27"/>
      <c r="ALL392" s="27"/>
      <c r="ALM392" s="27"/>
      <c r="ALN392" s="27"/>
      <c r="ALO392" s="27"/>
      <c r="ALP392" s="27"/>
      <c r="ALQ392" s="27"/>
      <c r="ALR392" s="27"/>
      <c r="ALS392" s="27"/>
      <c r="ALT392" s="27"/>
      <c r="ALU392" s="27"/>
      <c r="ALV392" s="27"/>
      <c r="ALW392" s="27"/>
      <c r="ALX392" s="27"/>
      <c r="ALY392" s="27"/>
      <c r="ALZ392" s="27"/>
      <c r="AMA392" s="27"/>
      <c r="AMB392" s="27"/>
      <c r="AMC392" s="27"/>
      <c r="AMD392" s="27"/>
      <c r="AME392" s="27"/>
      <c r="AMF392" s="27"/>
      <c r="AMG392" s="27"/>
      <c r="AMH392" s="27"/>
    </row>
    <row r="393" spans="1:1022" s="28" customFormat="1" x14ac:dyDescent="0.2">
      <c r="A393" s="108"/>
      <c r="B393" s="57">
        <v>80125</v>
      </c>
      <c r="C393" s="23" t="s">
        <v>373</v>
      </c>
      <c r="D393" s="24" t="s">
        <v>11</v>
      </c>
      <c r="E393" s="25">
        <v>10</v>
      </c>
      <c r="F393" s="42">
        <v>1000.2</v>
      </c>
      <c r="G393" s="42">
        <f t="shared" si="10"/>
        <v>1234.05</v>
      </c>
      <c r="H393" s="42">
        <f t="shared" si="11"/>
        <v>12340.5</v>
      </c>
      <c r="I393" s="26">
        <v>998.24612500000001</v>
      </c>
      <c r="J393" s="27"/>
      <c r="K393" s="43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  <c r="QN393" s="27"/>
      <c r="QO393" s="27"/>
      <c r="QP393" s="27"/>
      <c r="QQ393" s="27"/>
      <c r="QR393" s="27"/>
      <c r="QS393" s="27"/>
      <c r="QT393" s="27"/>
      <c r="QU393" s="27"/>
      <c r="QV393" s="27"/>
      <c r="QW393" s="27"/>
      <c r="QX393" s="27"/>
      <c r="QY393" s="27"/>
      <c r="QZ393" s="27"/>
      <c r="RA393" s="27"/>
      <c r="RB393" s="27"/>
      <c r="RC393" s="27"/>
      <c r="RD393" s="27"/>
      <c r="RE393" s="27"/>
      <c r="RF393" s="27"/>
      <c r="RG393" s="27"/>
      <c r="RH393" s="27"/>
      <c r="RI393" s="27"/>
      <c r="RJ393" s="27"/>
      <c r="RK393" s="27"/>
      <c r="RL393" s="27"/>
      <c r="RM393" s="27"/>
      <c r="RN393" s="27"/>
      <c r="RO393" s="27"/>
      <c r="RP393" s="27"/>
      <c r="RQ393" s="27"/>
      <c r="RR393" s="27"/>
      <c r="RS393" s="27"/>
      <c r="RT393" s="27"/>
      <c r="RU393" s="27"/>
      <c r="RV393" s="27"/>
      <c r="RW393" s="27"/>
      <c r="RX393" s="27"/>
      <c r="RY393" s="27"/>
      <c r="RZ393" s="27"/>
      <c r="SA393" s="27"/>
      <c r="SB393" s="27"/>
      <c r="SC393" s="27"/>
      <c r="SD393" s="27"/>
      <c r="SE393" s="27"/>
      <c r="SF393" s="27"/>
      <c r="SG393" s="27"/>
      <c r="SH393" s="27"/>
      <c r="SI393" s="27"/>
      <c r="SJ393" s="27"/>
      <c r="SK393" s="27"/>
      <c r="SL393" s="27"/>
      <c r="SM393" s="27"/>
      <c r="SN393" s="27"/>
      <c r="SO393" s="27"/>
      <c r="SP393" s="27"/>
      <c r="SQ393" s="27"/>
      <c r="SR393" s="27"/>
      <c r="SS393" s="27"/>
      <c r="ST393" s="27"/>
      <c r="SU393" s="27"/>
      <c r="SV393" s="27"/>
      <c r="SW393" s="27"/>
      <c r="SX393" s="27"/>
      <c r="SY393" s="27"/>
      <c r="SZ393" s="27"/>
      <c r="TA393" s="27"/>
      <c r="TB393" s="27"/>
      <c r="TC393" s="27"/>
      <c r="TD393" s="27"/>
      <c r="TE393" s="27"/>
      <c r="TF393" s="27"/>
      <c r="TG393" s="27"/>
      <c r="TH393" s="27"/>
      <c r="TI393" s="27"/>
      <c r="TJ393" s="27"/>
      <c r="TK393" s="27"/>
      <c r="TL393" s="27"/>
      <c r="TM393" s="27"/>
      <c r="TN393" s="27"/>
      <c r="TO393" s="27"/>
      <c r="TP393" s="27"/>
      <c r="TQ393" s="27"/>
      <c r="TR393" s="27"/>
      <c r="TS393" s="27"/>
      <c r="TT393" s="27"/>
      <c r="TU393" s="27"/>
      <c r="TV393" s="27"/>
      <c r="TW393" s="27"/>
      <c r="TX393" s="27"/>
      <c r="TY393" s="27"/>
      <c r="TZ393" s="27"/>
      <c r="UA393" s="27"/>
      <c r="UB393" s="27"/>
      <c r="UC393" s="27"/>
      <c r="UD393" s="27"/>
      <c r="UE393" s="27"/>
      <c r="UF393" s="27"/>
      <c r="UG393" s="27"/>
      <c r="UH393" s="27"/>
      <c r="UI393" s="27"/>
      <c r="UJ393" s="27"/>
      <c r="UK393" s="27"/>
      <c r="UL393" s="27"/>
      <c r="UM393" s="27"/>
      <c r="UN393" s="27"/>
      <c r="UO393" s="27"/>
      <c r="UP393" s="27"/>
      <c r="UQ393" s="27"/>
      <c r="UR393" s="27"/>
      <c r="US393" s="27"/>
      <c r="UT393" s="27"/>
      <c r="UU393" s="27"/>
      <c r="UV393" s="27"/>
      <c r="UW393" s="27"/>
      <c r="UX393" s="27"/>
      <c r="UY393" s="27"/>
      <c r="UZ393" s="27"/>
      <c r="VA393" s="27"/>
      <c r="VB393" s="27"/>
      <c r="VC393" s="27"/>
      <c r="VD393" s="27"/>
      <c r="VE393" s="27"/>
      <c r="VF393" s="27"/>
      <c r="VG393" s="27"/>
      <c r="VH393" s="27"/>
      <c r="VI393" s="27"/>
      <c r="VJ393" s="27"/>
      <c r="VK393" s="27"/>
      <c r="VL393" s="27"/>
      <c r="VM393" s="27"/>
      <c r="VN393" s="27"/>
      <c r="VO393" s="27"/>
      <c r="VP393" s="27"/>
      <c r="VQ393" s="27"/>
      <c r="VR393" s="27"/>
      <c r="VS393" s="27"/>
      <c r="VT393" s="27"/>
      <c r="VU393" s="27"/>
      <c r="VV393" s="27"/>
      <c r="VW393" s="27"/>
      <c r="VX393" s="27"/>
      <c r="VY393" s="27"/>
      <c r="VZ393" s="27"/>
      <c r="WA393" s="27"/>
      <c r="WB393" s="27"/>
      <c r="WC393" s="27"/>
      <c r="WD393" s="27"/>
      <c r="WE393" s="27"/>
      <c r="WF393" s="27"/>
      <c r="WG393" s="27"/>
      <c r="WH393" s="27"/>
      <c r="WI393" s="27"/>
      <c r="WJ393" s="27"/>
      <c r="WK393" s="27"/>
      <c r="WL393" s="27"/>
      <c r="WM393" s="27"/>
      <c r="WN393" s="27"/>
      <c r="WO393" s="27"/>
      <c r="WP393" s="27"/>
      <c r="WQ393" s="27"/>
      <c r="WR393" s="27"/>
      <c r="WS393" s="27"/>
      <c r="WT393" s="27"/>
      <c r="WU393" s="27"/>
      <c r="WV393" s="27"/>
      <c r="WW393" s="27"/>
      <c r="WX393" s="27"/>
      <c r="WY393" s="27"/>
      <c r="WZ393" s="27"/>
      <c r="XA393" s="27"/>
      <c r="XB393" s="27"/>
      <c r="XC393" s="27"/>
      <c r="XD393" s="27"/>
      <c r="XE393" s="27"/>
      <c r="XF393" s="27"/>
      <c r="XG393" s="27"/>
      <c r="XH393" s="27"/>
      <c r="XI393" s="27"/>
      <c r="XJ393" s="27"/>
      <c r="XK393" s="27"/>
      <c r="XL393" s="27"/>
      <c r="XM393" s="27"/>
      <c r="XN393" s="27"/>
      <c r="XO393" s="27"/>
      <c r="XP393" s="27"/>
      <c r="XQ393" s="27"/>
      <c r="XR393" s="27"/>
      <c r="XS393" s="27"/>
      <c r="XT393" s="27"/>
      <c r="XU393" s="27"/>
      <c r="XV393" s="27"/>
      <c r="XW393" s="27"/>
      <c r="XX393" s="27"/>
      <c r="XY393" s="27"/>
      <c r="XZ393" s="27"/>
      <c r="YA393" s="27"/>
      <c r="YB393" s="27"/>
      <c r="YC393" s="27"/>
      <c r="YD393" s="27"/>
      <c r="YE393" s="27"/>
      <c r="YF393" s="27"/>
      <c r="YG393" s="27"/>
      <c r="YH393" s="27"/>
      <c r="YI393" s="27"/>
      <c r="YJ393" s="27"/>
      <c r="YK393" s="27"/>
      <c r="YL393" s="27"/>
      <c r="YM393" s="27"/>
      <c r="YN393" s="27"/>
      <c r="YO393" s="27"/>
      <c r="YP393" s="27"/>
      <c r="YQ393" s="27"/>
      <c r="YR393" s="27"/>
      <c r="YS393" s="27"/>
      <c r="YT393" s="27"/>
      <c r="YU393" s="27"/>
      <c r="YV393" s="27"/>
      <c r="YW393" s="27"/>
      <c r="YX393" s="27"/>
      <c r="YY393" s="27"/>
      <c r="YZ393" s="27"/>
      <c r="ZA393" s="27"/>
      <c r="ZB393" s="27"/>
      <c r="ZC393" s="27"/>
      <c r="ZD393" s="27"/>
      <c r="ZE393" s="27"/>
      <c r="ZF393" s="27"/>
      <c r="ZG393" s="27"/>
      <c r="ZH393" s="27"/>
      <c r="ZI393" s="27"/>
      <c r="ZJ393" s="27"/>
      <c r="ZK393" s="27"/>
      <c r="ZL393" s="27"/>
      <c r="ZM393" s="27"/>
      <c r="ZN393" s="27"/>
      <c r="ZO393" s="27"/>
      <c r="ZP393" s="27"/>
      <c r="ZQ393" s="27"/>
      <c r="ZR393" s="27"/>
      <c r="ZS393" s="27"/>
      <c r="ZT393" s="27"/>
      <c r="ZU393" s="27"/>
      <c r="ZV393" s="27"/>
      <c r="ZW393" s="27"/>
      <c r="ZX393" s="27"/>
      <c r="ZY393" s="27"/>
      <c r="ZZ393" s="27"/>
      <c r="AAA393" s="27"/>
      <c r="AAB393" s="27"/>
      <c r="AAC393" s="27"/>
      <c r="AAD393" s="27"/>
      <c r="AAE393" s="27"/>
      <c r="AAF393" s="27"/>
      <c r="AAG393" s="27"/>
      <c r="AAH393" s="27"/>
      <c r="AAI393" s="27"/>
      <c r="AAJ393" s="27"/>
      <c r="AAK393" s="27"/>
      <c r="AAL393" s="27"/>
      <c r="AAM393" s="27"/>
      <c r="AAN393" s="27"/>
      <c r="AAO393" s="27"/>
      <c r="AAP393" s="27"/>
      <c r="AAQ393" s="27"/>
      <c r="AAR393" s="27"/>
      <c r="AAS393" s="27"/>
      <c r="AAT393" s="27"/>
      <c r="AAU393" s="27"/>
      <c r="AAV393" s="27"/>
      <c r="AAW393" s="27"/>
      <c r="AAX393" s="27"/>
      <c r="AAY393" s="27"/>
      <c r="AAZ393" s="27"/>
      <c r="ABA393" s="27"/>
      <c r="ABB393" s="27"/>
      <c r="ABC393" s="27"/>
      <c r="ABD393" s="27"/>
      <c r="ABE393" s="27"/>
      <c r="ABF393" s="27"/>
      <c r="ABG393" s="27"/>
      <c r="ABH393" s="27"/>
      <c r="ABI393" s="27"/>
      <c r="ABJ393" s="27"/>
      <c r="ABK393" s="27"/>
      <c r="ABL393" s="27"/>
      <c r="ABM393" s="27"/>
      <c r="ABN393" s="27"/>
      <c r="ABO393" s="27"/>
      <c r="ABP393" s="27"/>
      <c r="ABQ393" s="27"/>
      <c r="ABR393" s="27"/>
      <c r="ABS393" s="27"/>
      <c r="ABT393" s="27"/>
      <c r="ABU393" s="27"/>
      <c r="ABV393" s="27"/>
      <c r="ABW393" s="27"/>
      <c r="ABX393" s="27"/>
      <c r="ABY393" s="27"/>
      <c r="ABZ393" s="27"/>
      <c r="ACA393" s="27"/>
      <c r="ACB393" s="27"/>
      <c r="ACC393" s="27"/>
      <c r="ACD393" s="27"/>
      <c r="ACE393" s="27"/>
      <c r="ACF393" s="27"/>
      <c r="ACG393" s="27"/>
      <c r="ACH393" s="27"/>
      <c r="ACI393" s="27"/>
      <c r="ACJ393" s="27"/>
      <c r="ACK393" s="27"/>
      <c r="ACL393" s="27"/>
      <c r="ACM393" s="27"/>
      <c r="ACN393" s="27"/>
      <c r="ACO393" s="27"/>
      <c r="ACP393" s="27"/>
      <c r="ACQ393" s="27"/>
      <c r="ACR393" s="27"/>
      <c r="ACS393" s="27"/>
      <c r="ACT393" s="27"/>
      <c r="ACU393" s="27"/>
      <c r="ACV393" s="27"/>
      <c r="ACW393" s="27"/>
      <c r="ACX393" s="27"/>
      <c r="ACY393" s="27"/>
      <c r="ACZ393" s="27"/>
      <c r="ADA393" s="27"/>
      <c r="ADB393" s="27"/>
      <c r="ADC393" s="27"/>
      <c r="ADD393" s="27"/>
      <c r="ADE393" s="27"/>
      <c r="ADF393" s="27"/>
      <c r="ADG393" s="27"/>
      <c r="ADH393" s="27"/>
      <c r="ADI393" s="27"/>
      <c r="ADJ393" s="27"/>
      <c r="ADK393" s="27"/>
      <c r="ADL393" s="27"/>
      <c r="ADM393" s="27"/>
      <c r="ADN393" s="27"/>
      <c r="ADO393" s="27"/>
      <c r="ADP393" s="27"/>
      <c r="ADQ393" s="27"/>
      <c r="ADR393" s="27"/>
      <c r="ADS393" s="27"/>
      <c r="ADT393" s="27"/>
      <c r="ADU393" s="27"/>
      <c r="ADV393" s="27"/>
      <c r="ADW393" s="27"/>
      <c r="ADX393" s="27"/>
      <c r="ADY393" s="27"/>
      <c r="ADZ393" s="27"/>
      <c r="AEA393" s="27"/>
      <c r="AEB393" s="27"/>
      <c r="AEC393" s="27"/>
      <c r="AED393" s="27"/>
      <c r="AEE393" s="27"/>
      <c r="AEF393" s="27"/>
      <c r="AEG393" s="27"/>
      <c r="AEH393" s="27"/>
      <c r="AEI393" s="27"/>
      <c r="AEJ393" s="27"/>
      <c r="AEK393" s="27"/>
      <c r="AEL393" s="27"/>
      <c r="AEM393" s="27"/>
      <c r="AEN393" s="27"/>
      <c r="AEO393" s="27"/>
      <c r="AEP393" s="27"/>
      <c r="AEQ393" s="27"/>
      <c r="AER393" s="27"/>
      <c r="AES393" s="27"/>
      <c r="AET393" s="27"/>
      <c r="AEU393" s="27"/>
      <c r="AEV393" s="27"/>
      <c r="AEW393" s="27"/>
      <c r="AEX393" s="27"/>
      <c r="AEY393" s="27"/>
      <c r="AEZ393" s="27"/>
      <c r="AFA393" s="27"/>
      <c r="AFB393" s="27"/>
      <c r="AFC393" s="27"/>
      <c r="AFD393" s="27"/>
      <c r="AFE393" s="27"/>
      <c r="AFF393" s="27"/>
      <c r="AFG393" s="27"/>
      <c r="AFH393" s="27"/>
      <c r="AFI393" s="27"/>
      <c r="AFJ393" s="27"/>
      <c r="AFK393" s="27"/>
      <c r="AFL393" s="27"/>
      <c r="AFM393" s="27"/>
      <c r="AFN393" s="27"/>
      <c r="AFO393" s="27"/>
      <c r="AFP393" s="27"/>
      <c r="AFQ393" s="27"/>
      <c r="AFR393" s="27"/>
      <c r="AFS393" s="27"/>
      <c r="AFT393" s="27"/>
      <c r="AFU393" s="27"/>
      <c r="AFV393" s="27"/>
      <c r="AFW393" s="27"/>
      <c r="AFX393" s="27"/>
      <c r="AFY393" s="27"/>
      <c r="AFZ393" s="27"/>
      <c r="AGA393" s="27"/>
      <c r="AGB393" s="27"/>
      <c r="AGC393" s="27"/>
      <c r="AGD393" s="27"/>
      <c r="AGE393" s="27"/>
      <c r="AGF393" s="27"/>
      <c r="AGG393" s="27"/>
      <c r="AGH393" s="27"/>
      <c r="AGI393" s="27"/>
      <c r="AGJ393" s="27"/>
      <c r="AGK393" s="27"/>
      <c r="AGL393" s="27"/>
      <c r="AGM393" s="27"/>
      <c r="AGN393" s="27"/>
      <c r="AGO393" s="27"/>
      <c r="AGP393" s="27"/>
      <c r="AGQ393" s="27"/>
      <c r="AGR393" s="27"/>
      <c r="AGS393" s="27"/>
      <c r="AGT393" s="27"/>
      <c r="AGU393" s="27"/>
      <c r="AGV393" s="27"/>
      <c r="AGW393" s="27"/>
      <c r="AGX393" s="27"/>
      <c r="AGY393" s="27"/>
      <c r="AGZ393" s="27"/>
      <c r="AHA393" s="27"/>
      <c r="AHB393" s="27"/>
      <c r="AHC393" s="27"/>
      <c r="AHD393" s="27"/>
      <c r="AHE393" s="27"/>
      <c r="AHF393" s="27"/>
      <c r="AHG393" s="27"/>
      <c r="AHH393" s="27"/>
      <c r="AHI393" s="27"/>
      <c r="AHJ393" s="27"/>
      <c r="AHK393" s="27"/>
      <c r="AHL393" s="27"/>
      <c r="AHM393" s="27"/>
      <c r="AHN393" s="27"/>
      <c r="AHO393" s="27"/>
      <c r="AHP393" s="27"/>
      <c r="AHQ393" s="27"/>
      <c r="AHR393" s="27"/>
      <c r="AHS393" s="27"/>
      <c r="AHT393" s="27"/>
      <c r="AHU393" s="27"/>
      <c r="AHV393" s="27"/>
      <c r="AHW393" s="27"/>
      <c r="AHX393" s="27"/>
      <c r="AHY393" s="27"/>
      <c r="AHZ393" s="27"/>
      <c r="AIA393" s="27"/>
      <c r="AIB393" s="27"/>
      <c r="AIC393" s="27"/>
      <c r="AID393" s="27"/>
      <c r="AIE393" s="27"/>
      <c r="AIF393" s="27"/>
      <c r="AIG393" s="27"/>
      <c r="AIH393" s="27"/>
      <c r="AII393" s="27"/>
      <c r="AIJ393" s="27"/>
      <c r="AIK393" s="27"/>
      <c r="AIL393" s="27"/>
      <c r="AIM393" s="27"/>
      <c r="AIN393" s="27"/>
      <c r="AIO393" s="27"/>
      <c r="AIP393" s="27"/>
      <c r="AIQ393" s="27"/>
      <c r="AIR393" s="27"/>
      <c r="AIS393" s="27"/>
      <c r="AIT393" s="27"/>
      <c r="AIU393" s="27"/>
      <c r="AIV393" s="27"/>
      <c r="AIW393" s="27"/>
      <c r="AIX393" s="27"/>
      <c r="AIY393" s="27"/>
      <c r="AIZ393" s="27"/>
      <c r="AJA393" s="27"/>
      <c r="AJB393" s="27"/>
      <c r="AJC393" s="27"/>
      <c r="AJD393" s="27"/>
      <c r="AJE393" s="27"/>
      <c r="AJF393" s="27"/>
      <c r="AJG393" s="27"/>
      <c r="AJH393" s="27"/>
      <c r="AJI393" s="27"/>
      <c r="AJJ393" s="27"/>
      <c r="AJK393" s="27"/>
      <c r="AJL393" s="27"/>
      <c r="AJM393" s="27"/>
      <c r="AJN393" s="27"/>
      <c r="AJO393" s="27"/>
      <c r="AJP393" s="27"/>
      <c r="AJQ393" s="27"/>
      <c r="AJR393" s="27"/>
      <c r="AJS393" s="27"/>
      <c r="AJT393" s="27"/>
      <c r="AJU393" s="27"/>
      <c r="AJV393" s="27"/>
      <c r="AJW393" s="27"/>
      <c r="AJX393" s="27"/>
      <c r="AJY393" s="27"/>
      <c r="AJZ393" s="27"/>
      <c r="AKA393" s="27"/>
      <c r="AKB393" s="27"/>
      <c r="AKC393" s="27"/>
      <c r="AKD393" s="27"/>
      <c r="AKE393" s="27"/>
      <c r="AKF393" s="27"/>
      <c r="AKG393" s="27"/>
      <c r="AKH393" s="27"/>
      <c r="AKI393" s="27"/>
      <c r="AKJ393" s="27"/>
      <c r="AKK393" s="27"/>
      <c r="AKL393" s="27"/>
      <c r="AKM393" s="27"/>
      <c r="AKN393" s="27"/>
      <c r="AKO393" s="27"/>
      <c r="AKP393" s="27"/>
      <c r="AKQ393" s="27"/>
      <c r="AKR393" s="27"/>
      <c r="AKS393" s="27"/>
      <c r="AKT393" s="27"/>
      <c r="AKU393" s="27"/>
      <c r="AKV393" s="27"/>
      <c r="AKW393" s="27"/>
      <c r="AKX393" s="27"/>
      <c r="AKY393" s="27"/>
      <c r="AKZ393" s="27"/>
      <c r="ALA393" s="27"/>
      <c r="ALB393" s="27"/>
      <c r="ALC393" s="27"/>
      <c r="ALD393" s="27"/>
      <c r="ALE393" s="27"/>
      <c r="ALF393" s="27"/>
      <c r="ALG393" s="27"/>
      <c r="ALH393" s="27"/>
      <c r="ALI393" s="27"/>
      <c r="ALJ393" s="27"/>
      <c r="ALK393" s="27"/>
      <c r="ALL393" s="27"/>
      <c r="ALM393" s="27"/>
      <c r="ALN393" s="27"/>
      <c r="ALO393" s="27"/>
      <c r="ALP393" s="27"/>
      <c r="ALQ393" s="27"/>
      <c r="ALR393" s="27"/>
      <c r="ALS393" s="27"/>
      <c r="ALT393" s="27"/>
      <c r="ALU393" s="27"/>
      <c r="ALV393" s="27"/>
      <c r="ALW393" s="27"/>
      <c r="ALX393" s="27"/>
      <c r="ALY393" s="27"/>
      <c r="ALZ393" s="27"/>
      <c r="AMA393" s="27"/>
      <c r="AMB393" s="27"/>
      <c r="AMC393" s="27"/>
      <c r="AMD393" s="27"/>
      <c r="AME393" s="27"/>
      <c r="AMF393" s="27"/>
      <c r="AMG393" s="27"/>
      <c r="AMH393" s="27"/>
    </row>
    <row r="394" spans="1:1022" s="28" customFormat="1" x14ac:dyDescent="0.2">
      <c r="A394" s="108"/>
      <c r="B394" s="57">
        <v>80126</v>
      </c>
      <c r="C394" s="23" t="s">
        <v>374</v>
      </c>
      <c r="D394" s="24" t="s">
        <v>11</v>
      </c>
      <c r="E394" s="25">
        <v>10</v>
      </c>
      <c r="F394" s="42">
        <v>1000.2</v>
      </c>
      <c r="G394" s="42">
        <f t="shared" si="10"/>
        <v>1234.05</v>
      </c>
      <c r="H394" s="42">
        <f t="shared" si="11"/>
        <v>12340.5</v>
      </c>
      <c r="I394" s="26">
        <v>998.24612500000001</v>
      </c>
      <c r="J394" s="27"/>
      <c r="K394" s="43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  <c r="QN394" s="27"/>
      <c r="QO394" s="27"/>
      <c r="QP394" s="27"/>
      <c r="QQ394" s="27"/>
      <c r="QR394" s="27"/>
      <c r="QS394" s="27"/>
      <c r="QT394" s="27"/>
      <c r="QU394" s="27"/>
      <c r="QV394" s="27"/>
      <c r="QW394" s="27"/>
      <c r="QX394" s="27"/>
      <c r="QY394" s="27"/>
      <c r="QZ394" s="27"/>
      <c r="RA394" s="27"/>
      <c r="RB394" s="27"/>
      <c r="RC394" s="27"/>
      <c r="RD394" s="27"/>
      <c r="RE394" s="27"/>
      <c r="RF394" s="27"/>
      <c r="RG394" s="27"/>
      <c r="RH394" s="27"/>
      <c r="RI394" s="27"/>
      <c r="RJ394" s="27"/>
      <c r="RK394" s="27"/>
      <c r="RL394" s="27"/>
      <c r="RM394" s="27"/>
      <c r="RN394" s="27"/>
      <c r="RO394" s="27"/>
      <c r="RP394" s="27"/>
      <c r="RQ394" s="27"/>
      <c r="RR394" s="27"/>
      <c r="RS394" s="27"/>
      <c r="RT394" s="27"/>
      <c r="RU394" s="27"/>
      <c r="RV394" s="27"/>
      <c r="RW394" s="27"/>
      <c r="RX394" s="27"/>
      <c r="RY394" s="27"/>
      <c r="RZ394" s="27"/>
      <c r="SA394" s="27"/>
      <c r="SB394" s="27"/>
      <c r="SC394" s="27"/>
      <c r="SD394" s="27"/>
      <c r="SE394" s="27"/>
      <c r="SF394" s="27"/>
      <c r="SG394" s="27"/>
      <c r="SH394" s="27"/>
      <c r="SI394" s="27"/>
      <c r="SJ394" s="27"/>
      <c r="SK394" s="27"/>
      <c r="SL394" s="27"/>
      <c r="SM394" s="27"/>
      <c r="SN394" s="27"/>
      <c r="SO394" s="27"/>
      <c r="SP394" s="27"/>
      <c r="SQ394" s="27"/>
      <c r="SR394" s="27"/>
      <c r="SS394" s="27"/>
      <c r="ST394" s="27"/>
      <c r="SU394" s="27"/>
      <c r="SV394" s="27"/>
      <c r="SW394" s="27"/>
      <c r="SX394" s="27"/>
      <c r="SY394" s="27"/>
      <c r="SZ394" s="27"/>
      <c r="TA394" s="27"/>
      <c r="TB394" s="27"/>
      <c r="TC394" s="27"/>
      <c r="TD394" s="27"/>
      <c r="TE394" s="27"/>
      <c r="TF394" s="27"/>
      <c r="TG394" s="27"/>
      <c r="TH394" s="27"/>
      <c r="TI394" s="27"/>
      <c r="TJ394" s="27"/>
      <c r="TK394" s="27"/>
      <c r="TL394" s="27"/>
      <c r="TM394" s="27"/>
      <c r="TN394" s="27"/>
      <c r="TO394" s="27"/>
      <c r="TP394" s="27"/>
      <c r="TQ394" s="27"/>
      <c r="TR394" s="27"/>
      <c r="TS394" s="27"/>
      <c r="TT394" s="27"/>
      <c r="TU394" s="27"/>
      <c r="TV394" s="27"/>
      <c r="TW394" s="27"/>
      <c r="TX394" s="27"/>
      <c r="TY394" s="27"/>
      <c r="TZ394" s="27"/>
      <c r="UA394" s="27"/>
      <c r="UB394" s="27"/>
      <c r="UC394" s="27"/>
      <c r="UD394" s="27"/>
      <c r="UE394" s="27"/>
      <c r="UF394" s="27"/>
      <c r="UG394" s="27"/>
      <c r="UH394" s="27"/>
      <c r="UI394" s="27"/>
      <c r="UJ394" s="27"/>
      <c r="UK394" s="27"/>
      <c r="UL394" s="27"/>
      <c r="UM394" s="27"/>
      <c r="UN394" s="27"/>
      <c r="UO394" s="27"/>
      <c r="UP394" s="27"/>
      <c r="UQ394" s="27"/>
      <c r="UR394" s="27"/>
      <c r="US394" s="27"/>
      <c r="UT394" s="27"/>
      <c r="UU394" s="27"/>
      <c r="UV394" s="27"/>
      <c r="UW394" s="27"/>
      <c r="UX394" s="27"/>
      <c r="UY394" s="27"/>
      <c r="UZ394" s="27"/>
      <c r="VA394" s="27"/>
      <c r="VB394" s="27"/>
      <c r="VC394" s="27"/>
      <c r="VD394" s="27"/>
      <c r="VE394" s="27"/>
      <c r="VF394" s="27"/>
      <c r="VG394" s="27"/>
      <c r="VH394" s="27"/>
      <c r="VI394" s="27"/>
      <c r="VJ394" s="27"/>
      <c r="VK394" s="27"/>
      <c r="VL394" s="27"/>
      <c r="VM394" s="27"/>
      <c r="VN394" s="27"/>
      <c r="VO394" s="27"/>
      <c r="VP394" s="27"/>
      <c r="VQ394" s="27"/>
      <c r="VR394" s="27"/>
      <c r="VS394" s="27"/>
      <c r="VT394" s="27"/>
      <c r="VU394" s="27"/>
      <c r="VV394" s="27"/>
      <c r="VW394" s="27"/>
      <c r="VX394" s="27"/>
      <c r="VY394" s="27"/>
      <c r="VZ394" s="27"/>
      <c r="WA394" s="27"/>
      <c r="WB394" s="27"/>
      <c r="WC394" s="27"/>
      <c r="WD394" s="27"/>
      <c r="WE394" s="27"/>
      <c r="WF394" s="27"/>
      <c r="WG394" s="27"/>
      <c r="WH394" s="27"/>
      <c r="WI394" s="27"/>
      <c r="WJ394" s="27"/>
      <c r="WK394" s="27"/>
      <c r="WL394" s="27"/>
      <c r="WM394" s="27"/>
      <c r="WN394" s="27"/>
      <c r="WO394" s="27"/>
      <c r="WP394" s="27"/>
      <c r="WQ394" s="27"/>
      <c r="WR394" s="27"/>
      <c r="WS394" s="27"/>
      <c r="WT394" s="27"/>
      <c r="WU394" s="27"/>
      <c r="WV394" s="27"/>
      <c r="WW394" s="27"/>
      <c r="WX394" s="27"/>
      <c r="WY394" s="27"/>
      <c r="WZ394" s="27"/>
      <c r="XA394" s="27"/>
      <c r="XB394" s="27"/>
      <c r="XC394" s="27"/>
      <c r="XD394" s="27"/>
      <c r="XE394" s="27"/>
      <c r="XF394" s="27"/>
      <c r="XG394" s="27"/>
      <c r="XH394" s="27"/>
      <c r="XI394" s="27"/>
      <c r="XJ394" s="27"/>
      <c r="XK394" s="27"/>
      <c r="XL394" s="27"/>
      <c r="XM394" s="27"/>
      <c r="XN394" s="27"/>
      <c r="XO394" s="27"/>
      <c r="XP394" s="27"/>
      <c r="XQ394" s="27"/>
      <c r="XR394" s="27"/>
      <c r="XS394" s="27"/>
      <c r="XT394" s="27"/>
      <c r="XU394" s="27"/>
      <c r="XV394" s="27"/>
      <c r="XW394" s="27"/>
      <c r="XX394" s="27"/>
      <c r="XY394" s="27"/>
      <c r="XZ394" s="27"/>
      <c r="YA394" s="27"/>
      <c r="YB394" s="27"/>
      <c r="YC394" s="27"/>
      <c r="YD394" s="27"/>
      <c r="YE394" s="27"/>
      <c r="YF394" s="27"/>
      <c r="YG394" s="27"/>
      <c r="YH394" s="27"/>
      <c r="YI394" s="27"/>
      <c r="YJ394" s="27"/>
      <c r="YK394" s="27"/>
      <c r="YL394" s="27"/>
      <c r="YM394" s="27"/>
      <c r="YN394" s="27"/>
      <c r="YO394" s="27"/>
      <c r="YP394" s="27"/>
      <c r="YQ394" s="27"/>
      <c r="YR394" s="27"/>
      <c r="YS394" s="27"/>
      <c r="YT394" s="27"/>
      <c r="YU394" s="27"/>
      <c r="YV394" s="27"/>
      <c r="YW394" s="27"/>
      <c r="YX394" s="27"/>
      <c r="YY394" s="27"/>
      <c r="YZ394" s="27"/>
      <c r="ZA394" s="27"/>
      <c r="ZB394" s="27"/>
      <c r="ZC394" s="27"/>
      <c r="ZD394" s="27"/>
      <c r="ZE394" s="27"/>
      <c r="ZF394" s="27"/>
      <c r="ZG394" s="27"/>
      <c r="ZH394" s="27"/>
      <c r="ZI394" s="27"/>
      <c r="ZJ394" s="27"/>
      <c r="ZK394" s="27"/>
      <c r="ZL394" s="27"/>
      <c r="ZM394" s="27"/>
      <c r="ZN394" s="27"/>
      <c r="ZO394" s="27"/>
      <c r="ZP394" s="27"/>
      <c r="ZQ394" s="27"/>
      <c r="ZR394" s="27"/>
      <c r="ZS394" s="27"/>
      <c r="ZT394" s="27"/>
      <c r="ZU394" s="27"/>
      <c r="ZV394" s="27"/>
      <c r="ZW394" s="27"/>
      <c r="ZX394" s="27"/>
      <c r="ZY394" s="27"/>
      <c r="ZZ394" s="27"/>
      <c r="AAA394" s="27"/>
      <c r="AAB394" s="27"/>
      <c r="AAC394" s="27"/>
      <c r="AAD394" s="27"/>
      <c r="AAE394" s="27"/>
      <c r="AAF394" s="27"/>
      <c r="AAG394" s="27"/>
      <c r="AAH394" s="27"/>
      <c r="AAI394" s="27"/>
      <c r="AAJ394" s="27"/>
      <c r="AAK394" s="27"/>
      <c r="AAL394" s="27"/>
      <c r="AAM394" s="27"/>
      <c r="AAN394" s="27"/>
      <c r="AAO394" s="27"/>
      <c r="AAP394" s="27"/>
      <c r="AAQ394" s="27"/>
      <c r="AAR394" s="27"/>
      <c r="AAS394" s="27"/>
      <c r="AAT394" s="27"/>
      <c r="AAU394" s="27"/>
      <c r="AAV394" s="27"/>
      <c r="AAW394" s="27"/>
      <c r="AAX394" s="27"/>
      <c r="AAY394" s="27"/>
      <c r="AAZ394" s="27"/>
      <c r="ABA394" s="27"/>
      <c r="ABB394" s="27"/>
      <c r="ABC394" s="27"/>
      <c r="ABD394" s="27"/>
      <c r="ABE394" s="27"/>
      <c r="ABF394" s="27"/>
      <c r="ABG394" s="27"/>
      <c r="ABH394" s="27"/>
      <c r="ABI394" s="27"/>
      <c r="ABJ394" s="27"/>
      <c r="ABK394" s="27"/>
      <c r="ABL394" s="27"/>
      <c r="ABM394" s="27"/>
      <c r="ABN394" s="27"/>
      <c r="ABO394" s="27"/>
      <c r="ABP394" s="27"/>
      <c r="ABQ394" s="27"/>
      <c r="ABR394" s="27"/>
      <c r="ABS394" s="27"/>
      <c r="ABT394" s="27"/>
      <c r="ABU394" s="27"/>
      <c r="ABV394" s="27"/>
      <c r="ABW394" s="27"/>
      <c r="ABX394" s="27"/>
      <c r="ABY394" s="27"/>
      <c r="ABZ394" s="27"/>
      <c r="ACA394" s="27"/>
      <c r="ACB394" s="27"/>
      <c r="ACC394" s="27"/>
      <c r="ACD394" s="27"/>
      <c r="ACE394" s="27"/>
      <c r="ACF394" s="27"/>
      <c r="ACG394" s="27"/>
      <c r="ACH394" s="27"/>
      <c r="ACI394" s="27"/>
      <c r="ACJ394" s="27"/>
      <c r="ACK394" s="27"/>
      <c r="ACL394" s="27"/>
      <c r="ACM394" s="27"/>
      <c r="ACN394" s="27"/>
      <c r="ACO394" s="27"/>
      <c r="ACP394" s="27"/>
      <c r="ACQ394" s="27"/>
      <c r="ACR394" s="27"/>
      <c r="ACS394" s="27"/>
      <c r="ACT394" s="27"/>
      <c r="ACU394" s="27"/>
      <c r="ACV394" s="27"/>
      <c r="ACW394" s="27"/>
      <c r="ACX394" s="27"/>
      <c r="ACY394" s="27"/>
      <c r="ACZ394" s="27"/>
      <c r="ADA394" s="27"/>
      <c r="ADB394" s="27"/>
      <c r="ADC394" s="27"/>
      <c r="ADD394" s="27"/>
      <c r="ADE394" s="27"/>
      <c r="ADF394" s="27"/>
      <c r="ADG394" s="27"/>
      <c r="ADH394" s="27"/>
      <c r="ADI394" s="27"/>
      <c r="ADJ394" s="27"/>
      <c r="ADK394" s="27"/>
      <c r="ADL394" s="27"/>
      <c r="ADM394" s="27"/>
      <c r="ADN394" s="27"/>
      <c r="ADO394" s="27"/>
      <c r="ADP394" s="27"/>
      <c r="ADQ394" s="27"/>
      <c r="ADR394" s="27"/>
      <c r="ADS394" s="27"/>
      <c r="ADT394" s="27"/>
      <c r="ADU394" s="27"/>
      <c r="ADV394" s="27"/>
      <c r="ADW394" s="27"/>
      <c r="ADX394" s="27"/>
      <c r="ADY394" s="27"/>
      <c r="ADZ394" s="27"/>
      <c r="AEA394" s="27"/>
      <c r="AEB394" s="27"/>
      <c r="AEC394" s="27"/>
      <c r="AED394" s="27"/>
      <c r="AEE394" s="27"/>
      <c r="AEF394" s="27"/>
      <c r="AEG394" s="27"/>
      <c r="AEH394" s="27"/>
      <c r="AEI394" s="27"/>
      <c r="AEJ394" s="27"/>
      <c r="AEK394" s="27"/>
      <c r="AEL394" s="27"/>
      <c r="AEM394" s="27"/>
      <c r="AEN394" s="27"/>
      <c r="AEO394" s="27"/>
      <c r="AEP394" s="27"/>
      <c r="AEQ394" s="27"/>
      <c r="AER394" s="27"/>
      <c r="AES394" s="27"/>
      <c r="AET394" s="27"/>
      <c r="AEU394" s="27"/>
      <c r="AEV394" s="27"/>
      <c r="AEW394" s="27"/>
      <c r="AEX394" s="27"/>
      <c r="AEY394" s="27"/>
      <c r="AEZ394" s="27"/>
      <c r="AFA394" s="27"/>
      <c r="AFB394" s="27"/>
      <c r="AFC394" s="27"/>
      <c r="AFD394" s="27"/>
      <c r="AFE394" s="27"/>
      <c r="AFF394" s="27"/>
      <c r="AFG394" s="27"/>
      <c r="AFH394" s="27"/>
      <c r="AFI394" s="27"/>
      <c r="AFJ394" s="27"/>
      <c r="AFK394" s="27"/>
      <c r="AFL394" s="27"/>
      <c r="AFM394" s="27"/>
      <c r="AFN394" s="27"/>
      <c r="AFO394" s="27"/>
      <c r="AFP394" s="27"/>
      <c r="AFQ394" s="27"/>
      <c r="AFR394" s="27"/>
      <c r="AFS394" s="27"/>
      <c r="AFT394" s="27"/>
      <c r="AFU394" s="27"/>
      <c r="AFV394" s="27"/>
      <c r="AFW394" s="27"/>
      <c r="AFX394" s="27"/>
      <c r="AFY394" s="27"/>
      <c r="AFZ394" s="27"/>
      <c r="AGA394" s="27"/>
      <c r="AGB394" s="27"/>
      <c r="AGC394" s="27"/>
      <c r="AGD394" s="27"/>
      <c r="AGE394" s="27"/>
      <c r="AGF394" s="27"/>
      <c r="AGG394" s="27"/>
      <c r="AGH394" s="27"/>
      <c r="AGI394" s="27"/>
      <c r="AGJ394" s="27"/>
      <c r="AGK394" s="27"/>
      <c r="AGL394" s="27"/>
      <c r="AGM394" s="27"/>
      <c r="AGN394" s="27"/>
      <c r="AGO394" s="27"/>
      <c r="AGP394" s="27"/>
      <c r="AGQ394" s="27"/>
      <c r="AGR394" s="27"/>
      <c r="AGS394" s="27"/>
      <c r="AGT394" s="27"/>
      <c r="AGU394" s="27"/>
      <c r="AGV394" s="27"/>
      <c r="AGW394" s="27"/>
      <c r="AGX394" s="27"/>
      <c r="AGY394" s="27"/>
      <c r="AGZ394" s="27"/>
      <c r="AHA394" s="27"/>
      <c r="AHB394" s="27"/>
      <c r="AHC394" s="27"/>
      <c r="AHD394" s="27"/>
      <c r="AHE394" s="27"/>
      <c r="AHF394" s="27"/>
      <c r="AHG394" s="27"/>
      <c r="AHH394" s="27"/>
      <c r="AHI394" s="27"/>
      <c r="AHJ394" s="27"/>
      <c r="AHK394" s="27"/>
      <c r="AHL394" s="27"/>
      <c r="AHM394" s="27"/>
      <c r="AHN394" s="27"/>
      <c r="AHO394" s="27"/>
      <c r="AHP394" s="27"/>
      <c r="AHQ394" s="27"/>
      <c r="AHR394" s="27"/>
      <c r="AHS394" s="27"/>
      <c r="AHT394" s="27"/>
      <c r="AHU394" s="27"/>
      <c r="AHV394" s="27"/>
      <c r="AHW394" s="27"/>
      <c r="AHX394" s="27"/>
      <c r="AHY394" s="27"/>
      <c r="AHZ394" s="27"/>
      <c r="AIA394" s="27"/>
      <c r="AIB394" s="27"/>
      <c r="AIC394" s="27"/>
      <c r="AID394" s="27"/>
      <c r="AIE394" s="27"/>
      <c r="AIF394" s="27"/>
      <c r="AIG394" s="27"/>
      <c r="AIH394" s="27"/>
      <c r="AII394" s="27"/>
      <c r="AIJ394" s="27"/>
      <c r="AIK394" s="27"/>
      <c r="AIL394" s="27"/>
      <c r="AIM394" s="27"/>
      <c r="AIN394" s="27"/>
      <c r="AIO394" s="27"/>
      <c r="AIP394" s="27"/>
      <c r="AIQ394" s="27"/>
      <c r="AIR394" s="27"/>
      <c r="AIS394" s="27"/>
      <c r="AIT394" s="27"/>
      <c r="AIU394" s="27"/>
      <c r="AIV394" s="27"/>
      <c r="AIW394" s="27"/>
      <c r="AIX394" s="27"/>
      <c r="AIY394" s="27"/>
      <c r="AIZ394" s="27"/>
      <c r="AJA394" s="27"/>
      <c r="AJB394" s="27"/>
      <c r="AJC394" s="27"/>
      <c r="AJD394" s="27"/>
      <c r="AJE394" s="27"/>
      <c r="AJF394" s="27"/>
      <c r="AJG394" s="27"/>
      <c r="AJH394" s="27"/>
      <c r="AJI394" s="27"/>
      <c r="AJJ394" s="27"/>
      <c r="AJK394" s="27"/>
      <c r="AJL394" s="27"/>
      <c r="AJM394" s="27"/>
      <c r="AJN394" s="27"/>
      <c r="AJO394" s="27"/>
      <c r="AJP394" s="27"/>
      <c r="AJQ394" s="27"/>
      <c r="AJR394" s="27"/>
      <c r="AJS394" s="27"/>
      <c r="AJT394" s="27"/>
      <c r="AJU394" s="27"/>
      <c r="AJV394" s="27"/>
      <c r="AJW394" s="27"/>
      <c r="AJX394" s="27"/>
      <c r="AJY394" s="27"/>
      <c r="AJZ394" s="27"/>
      <c r="AKA394" s="27"/>
      <c r="AKB394" s="27"/>
      <c r="AKC394" s="27"/>
      <c r="AKD394" s="27"/>
      <c r="AKE394" s="27"/>
      <c r="AKF394" s="27"/>
      <c r="AKG394" s="27"/>
      <c r="AKH394" s="27"/>
      <c r="AKI394" s="27"/>
      <c r="AKJ394" s="27"/>
      <c r="AKK394" s="27"/>
      <c r="AKL394" s="27"/>
      <c r="AKM394" s="27"/>
      <c r="AKN394" s="27"/>
      <c r="AKO394" s="27"/>
      <c r="AKP394" s="27"/>
      <c r="AKQ394" s="27"/>
      <c r="AKR394" s="27"/>
      <c r="AKS394" s="27"/>
      <c r="AKT394" s="27"/>
      <c r="AKU394" s="27"/>
      <c r="AKV394" s="27"/>
      <c r="AKW394" s="27"/>
      <c r="AKX394" s="27"/>
      <c r="AKY394" s="27"/>
      <c r="AKZ394" s="27"/>
      <c r="ALA394" s="27"/>
      <c r="ALB394" s="27"/>
      <c r="ALC394" s="27"/>
      <c r="ALD394" s="27"/>
      <c r="ALE394" s="27"/>
      <c r="ALF394" s="27"/>
      <c r="ALG394" s="27"/>
      <c r="ALH394" s="27"/>
      <c r="ALI394" s="27"/>
      <c r="ALJ394" s="27"/>
      <c r="ALK394" s="27"/>
      <c r="ALL394" s="27"/>
      <c r="ALM394" s="27"/>
      <c r="ALN394" s="27"/>
      <c r="ALO394" s="27"/>
      <c r="ALP394" s="27"/>
      <c r="ALQ394" s="27"/>
      <c r="ALR394" s="27"/>
      <c r="ALS394" s="27"/>
      <c r="ALT394" s="27"/>
      <c r="ALU394" s="27"/>
      <c r="ALV394" s="27"/>
      <c r="ALW394" s="27"/>
      <c r="ALX394" s="27"/>
      <c r="ALY394" s="27"/>
      <c r="ALZ394" s="27"/>
      <c r="AMA394" s="27"/>
      <c r="AMB394" s="27"/>
      <c r="AMC394" s="27"/>
      <c r="AMD394" s="27"/>
      <c r="AME394" s="27"/>
      <c r="AMF394" s="27"/>
      <c r="AMG394" s="27"/>
      <c r="AMH394" s="27"/>
    </row>
    <row r="395" spans="1:1022" s="28" customFormat="1" x14ac:dyDescent="0.2">
      <c r="A395" s="108"/>
      <c r="B395" s="57">
        <v>80139</v>
      </c>
      <c r="C395" s="23" t="s">
        <v>375</v>
      </c>
      <c r="D395" s="24" t="s">
        <v>11</v>
      </c>
      <c r="E395" s="25">
        <v>16</v>
      </c>
      <c r="F395" s="42">
        <v>830.7</v>
      </c>
      <c r="G395" s="42">
        <f t="shared" ref="G395:G458" si="12">ROUND(F395*(1+$H$3),2)</f>
        <v>1024.92</v>
      </c>
      <c r="H395" s="42">
        <f t="shared" ref="H395:H458" si="13">ROUND(E395*G395,2)</f>
        <v>16398.72</v>
      </c>
      <c r="I395" s="26">
        <v>802.67224999999996</v>
      </c>
      <c r="J395" s="27"/>
      <c r="K395" s="43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  <c r="QN395" s="27"/>
      <c r="QO395" s="27"/>
      <c r="QP395" s="27"/>
      <c r="QQ395" s="27"/>
      <c r="QR395" s="27"/>
      <c r="QS395" s="27"/>
      <c r="QT395" s="27"/>
      <c r="QU395" s="27"/>
      <c r="QV395" s="27"/>
      <c r="QW395" s="27"/>
      <c r="QX395" s="27"/>
      <c r="QY395" s="27"/>
      <c r="QZ395" s="27"/>
      <c r="RA395" s="27"/>
      <c r="RB395" s="27"/>
      <c r="RC395" s="27"/>
      <c r="RD395" s="27"/>
      <c r="RE395" s="27"/>
      <c r="RF395" s="27"/>
      <c r="RG395" s="27"/>
      <c r="RH395" s="27"/>
      <c r="RI395" s="27"/>
      <c r="RJ395" s="27"/>
      <c r="RK395" s="27"/>
      <c r="RL395" s="27"/>
      <c r="RM395" s="27"/>
      <c r="RN395" s="27"/>
      <c r="RO395" s="27"/>
      <c r="RP395" s="27"/>
      <c r="RQ395" s="27"/>
      <c r="RR395" s="27"/>
      <c r="RS395" s="27"/>
      <c r="RT395" s="27"/>
      <c r="RU395" s="27"/>
      <c r="RV395" s="27"/>
      <c r="RW395" s="27"/>
      <c r="RX395" s="27"/>
      <c r="RY395" s="27"/>
      <c r="RZ395" s="27"/>
      <c r="SA395" s="27"/>
      <c r="SB395" s="27"/>
      <c r="SC395" s="27"/>
      <c r="SD395" s="27"/>
      <c r="SE395" s="27"/>
      <c r="SF395" s="27"/>
      <c r="SG395" s="27"/>
      <c r="SH395" s="27"/>
      <c r="SI395" s="27"/>
      <c r="SJ395" s="27"/>
      <c r="SK395" s="27"/>
      <c r="SL395" s="27"/>
      <c r="SM395" s="27"/>
      <c r="SN395" s="27"/>
      <c r="SO395" s="27"/>
      <c r="SP395" s="27"/>
      <c r="SQ395" s="27"/>
      <c r="SR395" s="27"/>
      <c r="SS395" s="27"/>
      <c r="ST395" s="27"/>
      <c r="SU395" s="27"/>
      <c r="SV395" s="27"/>
      <c r="SW395" s="27"/>
      <c r="SX395" s="27"/>
      <c r="SY395" s="27"/>
      <c r="SZ395" s="27"/>
      <c r="TA395" s="27"/>
      <c r="TB395" s="27"/>
      <c r="TC395" s="27"/>
      <c r="TD395" s="27"/>
      <c r="TE395" s="27"/>
      <c r="TF395" s="27"/>
      <c r="TG395" s="27"/>
      <c r="TH395" s="27"/>
      <c r="TI395" s="27"/>
      <c r="TJ395" s="27"/>
      <c r="TK395" s="27"/>
      <c r="TL395" s="27"/>
      <c r="TM395" s="27"/>
      <c r="TN395" s="27"/>
      <c r="TO395" s="27"/>
      <c r="TP395" s="27"/>
      <c r="TQ395" s="27"/>
      <c r="TR395" s="27"/>
      <c r="TS395" s="27"/>
      <c r="TT395" s="27"/>
      <c r="TU395" s="27"/>
      <c r="TV395" s="27"/>
      <c r="TW395" s="27"/>
      <c r="TX395" s="27"/>
      <c r="TY395" s="27"/>
      <c r="TZ395" s="27"/>
      <c r="UA395" s="27"/>
      <c r="UB395" s="27"/>
      <c r="UC395" s="27"/>
      <c r="UD395" s="27"/>
      <c r="UE395" s="27"/>
      <c r="UF395" s="27"/>
      <c r="UG395" s="27"/>
      <c r="UH395" s="27"/>
      <c r="UI395" s="27"/>
      <c r="UJ395" s="27"/>
      <c r="UK395" s="27"/>
      <c r="UL395" s="27"/>
      <c r="UM395" s="27"/>
      <c r="UN395" s="27"/>
      <c r="UO395" s="27"/>
      <c r="UP395" s="27"/>
      <c r="UQ395" s="27"/>
      <c r="UR395" s="27"/>
      <c r="US395" s="27"/>
      <c r="UT395" s="27"/>
      <c r="UU395" s="27"/>
      <c r="UV395" s="27"/>
      <c r="UW395" s="27"/>
      <c r="UX395" s="27"/>
      <c r="UY395" s="27"/>
      <c r="UZ395" s="27"/>
      <c r="VA395" s="27"/>
      <c r="VB395" s="27"/>
      <c r="VC395" s="27"/>
      <c r="VD395" s="27"/>
      <c r="VE395" s="27"/>
      <c r="VF395" s="27"/>
      <c r="VG395" s="27"/>
      <c r="VH395" s="27"/>
      <c r="VI395" s="27"/>
      <c r="VJ395" s="27"/>
      <c r="VK395" s="27"/>
      <c r="VL395" s="27"/>
      <c r="VM395" s="27"/>
      <c r="VN395" s="27"/>
      <c r="VO395" s="27"/>
      <c r="VP395" s="27"/>
      <c r="VQ395" s="27"/>
      <c r="VR395" s="27"/>
      <c r="VS395" s="27"/>
      <c r="VT395" s="27"/>
      <c r="VU395" s="27"/>
      <c r="VV395" s="27"/>
      <c r="VW395" s="27"/>
      <c r="VX395" s="27"/>
      <c r="VY395" s="27"/>
      <c r="VZ395" s="27"/>
      <c r="WA395" s="27"/>
      <c r="WB395" s="27"/>
      <c r="WC395" s="27"/>
      <c r="WD395" s="27"/>
      <c r="WE395" s="27"/>
      <c r="WF395" s="27"/>
      <c r="WG395" s="27"/>
      <c r="WH395" s="27"/>
      <c r="WI395" s="27"/>
      <c r="WJ395" s="27"/>
      <c r="WK395" s="27"/>
      <c r="WL395" s="27"/>
      <c r="WM395" s="27"/>
      <c r="WN395" s="27"/>
      <c r="WO395" s="27"/>
      <c r="WP395" s="27"/>
      <c r="WQ395" s="27"/>
      <c r="WR395" s="27"/>
      <c r="WS395" s="27"/>
      <c r="WT395" s="27"/>
      <c r="WU395" s="27"/>
      <c r="WV395" s="27"/>
      <c r="WW395" s="27"/>
      <c r="WX395" s="27"/>
      <c r="WY395" s="27"/>
      <c r="WZ395" s="27"/>
      <c r="XA395" s="27"/>
      <c r="XB395" s="27"/>
      <c r="XC395" s="27"/>
      <c r="XD395" s="27"/>
      <c r="XE395" s="27"/>
      <c r="XF395" s="27"/>
      <c r="XG395" s="27"/>
      <c r="XH395" s="27"/>
      <c r="XI395" s="27"/>
      <c r="XJ395" s="27"/>
      <c r="XK395" s="27"/>
      <c r="XL395" s="27"/>
      <c r="XM395" s="27"/>
      <c r="XN395" s="27"/>
      <c r="XO395" s="27"/>
      <c r="XP395" s="27"/>
      <c r="XQ395" s="27"/>
      <c r="XR395" s="27"/>
      <c r="XS395" s="27"/>
      <c r="XT395" s="27"/>
      <c r="XU395" s="27"/>
      <c r="XV395" s="27"/>
      <c r="XW395" s="27"/>
      <c r="XX395" s="27"/>
      <c r="XY395" s="27"/>
      <c r="XZ395" s="27"/>
      <c r="YA395" s="27"/>
      <c r="YB395" s="27"/>
      <c r="YC395" s="27"/>
      <c r="YD395" s="27"/>
      <c r="YE395" s="27"/>
      <c r="YF395" s="27"/>
      <c r="YG395" s="27"/>
      <c r="YH395" s="27"/>
      <c r="YI395" s="27"/>
      <c r="YJ395" s="27"/>
      <c r="YK395" s="27"/>
      <c r="YL395" s="27"/>
      <c r="YM395" s="27"/>
      <c r="YN395" s="27"/>
      <c r="YO395" s="27"/>
      <c r="YP395" s="27"/>
      <c r="YQ395" s="27"/>
      <c r="YR395" s="27"/>
      <c r="YS395" s="27"/>
      <c r="YT395" s="27"/>
      <c r="YU395" s="27"/>
      <c r="YV395" s="27"/>
      <c r="YW395" s="27"/>
      <c r="YX395" s="27"/>
      <c r="YY395" s="27"/>
      <c r="YZ395" s="27"/>
      <c r="ZA395" s="27"/>
      <c r="ZB395" s="27"/>
      <c r="ZC395" s="27"/>
      <c r="ZD395" s="27"/>
      <c r="ZE395" s="27"/>
      <c r="ZF395" s="27"/>
      <c r="ZG395" s="27"/>
      <c r="ZH395" s="27"/>
      <c r="ZI395" s="27"/>
      <c r="ZJ395" s="27"/>
      <c r="ZK395" s="27"/>
      <c r="ZL395" s="27"/>
      <c r="ZM395" s="27"/>
      <c r="ZN395" s="27"/>
      <c r="ZO395" s="27"/>
      <c r="ZP395" s="27"/>
      <c r="ZQ395" s="27"/>
      <c r="ZR395" s="27"/>
      <c r="ZS395" s="27"/>
      <c r="ZT395" s="27"/>
      <c r="ZU395" s="27"/>
      <c r="ZV395" s="27"/>
      <c r="ZW395" s="27"/>
      <c r="ZX395" s="27"/>
      <c r="ZY395" s="27"/>
      <c r="ZZ395" s="27"/>
      <c r="AAA395" s="27"/>
      <c r="AAB395" s="27"/>
      <c r="AAC395" s="27"/>
      <c r="AAD395" s="27"/>
      <c r="AAE395" s="27"/>
      <c r="AAF395" s="27"/>
      <c r="AAG395" s="27"/>
      <c r="AAH395" s="27"/>
      <c r="AAI395" s="27"/>
      <c r="AAJ395" s="27"/>
      <c r="AAK395" s="27"/>
      <c r="AAL395" s="27"/>
      <c r="AAM395" s="27"/>
      <c r="AAN395" s="27"/>
      <c r="AAO395" s="27"/>
      <c r="AAP395" s="27"/>
      <c r="AAQ395" s="27"/>
      <c r="AAR395" s="27"/>
      <c r="AAS395" s="27"/>
      <c r="AAT395" s="27"/>
      <c r="AAU395" s="27"/>
      <c r="AAV395" s="27"/>
      <c r="AAW395" s="27"/>
      <c r="AAX395" s="27"/>
      <c r="AAY395" s="27"/>
      <c r="AAZ395" s="27"/>
      <c r="ABA395" s="27"/>
      <c r="ABB395" s="27"/>
      <c r="ABC395" s="27"/>
      <c r="ABD395" s="27"/>
      <c r="ABE395" s="27"/>
      <c r="ABF395" s="27"/>
      <c r="ABG395" s="27"/>
      <c r="ABH395" s="27"/>
      <c r="ABI395" s="27"/>
      <c r="ABJ395" s="27"/>
      <c r="ABK395" s="27"/>
      <c r="ABL395" s="27"/>
      <c r="ABM395" s="27"/>
      <c r="ABN395" s="27"/>
      <c r="ABO395" s="27"/>
      <c r="ABP395" s="27"/>
      <c r="ABQ395" s="27"/>
      <c r="ABR395" s="27"/>
      <c r="ABS395" s="27"/>
      <c r="ABT395" s="27"/>
      <c r="ABU395" s="27"/>
      <c r="ABV395" s="27"/>
      <c r="ABW395" s="27"/>
      <c r="ABX395" s="27"/>
      <c r="ABY395" s="27"/>
      <c r="ABZ395" s="27"/>
      <c r="ACA395" s="27"/>
      <c r="ACB395" s="27"/>
      <c r="ACC395" s="27"/>
      <c r="ACD395" s="27"/>
      <c r="ACE395" s="27"/>
      <c r="ACF395" s="27"/>
      <c r="ACG395" s="27"/>
      <c r="ACH395" s="27"/>
      <c r="ACI395" s="27"/>
      <c r="ACJ395" s="27"/>
      <c r="ACK395" s="27"/>
      <c r="ACL395" s="27"/>
      <c r="ACM395" s="27"/>
      <c r="ACN395" s="27"/>
      <c r="ACO395" s="27"/>
      <c r="ACP395" s="27"/>
      <c r="ACQ395" s="27"/>
      <c r="ACR395" s="27"/>
      <c r="ACS395" s="27"/>
      <c r="ACT395" s="27"/>
      <c r="ACU395" s="27"/>
      <c r="ACV395" s="27"/>
      <c r="ACW395" s="27"/>
      <c r="ACX395" s="27"/>
      <c r="ACY395" s="27"/>
      <c r="ACZ395" s="27"/>
      <c r="ADA395" s="27"/>
      <c r="ADB395" s="27"/>
      <c r="ADC395" s="27"/>
      <c r="ADD395" s="27"/>
      <c r="ADE395" s="27"/>
      <c r="ADF395" s="27"/>
      <c r="ADG395" s="27"/>
      <c r="ADH395" s="27"/>
      <c r="ADI395" s="27"/>
      <c r="ADJ395" s="27"/>
      <c r="ADK395" s="27"/>
      <c r="ADL395" s="27"/>
      <c r="ADM395" s="27"/>
      <c r="ADN395" s="27"/>
      <c r="ADO395" s="27"/>
      <c r="ADP395" s="27"/>
      <c r="ADQ395" s="27"/>
      <c r="ADR395" s="27"/>
      <c r="ADS395" s="27"/>
      <c r="ADT395" s="27"/>
      <c r="ADU395" s="27"/>
      <c r="ADV395" s="27"/>
      <c r="ADW395" s="27"/>
      <c r="ADX395" s="27"/>
      <c r="ADY395" s="27"/>
      <c r="ADZ395" s="27"/>
      <c r="AEA395" s="27"/>
      <c r="AEB395" s="27"/>
      <c r="AEC395" s="27"/>
      <c r="AED395" s="27"/>
      <c r="AEE395" s="27"/>
      <c r="AEF395" s="27"/>
      <c r="AEG395" s="27"/>
      <c r="AEH395" s="27"/>
      <c r="AEI395" s="27"/>
      <c r="AEJ395" s="27"/>
      <c r="AEK395" s="27"/>
      <c r="AEL395" s="27"/>
      <c r="AEM395" s="27"/>
      <c r="AEN395" s="27"/>
      <c r="AEO395" s="27"/>
      <c r="AEP395" s="27"/>
      <c r="AEQ395" s="27"/>
      <c r="AER395" s="27"/>
      <c r="AES395" s="27"/>
      <c r="AET395" s="27"/>
      <c r="AEU395" s="27"/>
      <c r="AEV395" s="27"/>
      <c r="AEW395" s="27"/>
      <c r="AEX395" s="27"/>
      <c r="AEY395" s="27"/>
      <c r="AEZ395" s="27"/>
      <c r="AFA395" s="27"/>
      <c r="AFB395" s="27"/>
      <c r="AFC395" s="27"/>
      <c r="AFD395" s="27"/>
      <c r="AFE395" s="27"/>
      <c r="AFF395" s="27"/>
      <c r="AFG395" s="27"/>
      <c r="AFH395" s="27"/>
      <c r="AFI395" s="27"/>
      <c r="AFJ395" s="27"/>
      <c r="AFK395" s="27"/>
      <c r="AFL395" s="27"/>
      <c r="AFM395" s="27"/>
      <c r="AFN395" s="27"/>
      <c r="AFO395" s="27"/>
      <c r="AFP395" s="27"/>
      <c r="AFQ395" s="27"/>
      <c r="AFR395" s="27"/>
      <c r="AFS395" s="27"/>
      <c r="AFT395" s="27"/>
      <c r="AFU395" s="27"/>
      <c r="AFV395" s="27"/>
      <c r="AFW395" s="27"/>
      <c r="AFX395" s="27"/>
      <c r="AFY395" s="27"/>
      <c r="AFZ395" s="27"/>
      <c r="AGA395" s="27"/>
      <c r="AGB395" s="27"/>
      <c r="AGC395" s="27"/>
      <c r="AGD395" s="27"/>
      <c r="AGE395" s="27"/>
      <c r="AGF395" s="27"/>
      <c r="AGG395" s="27"/>
      <c r="AGH395" s="27"/>
      <c r="AGI395" s="27"/>
      <c r="AGJ395" s="27"/>
      <c r="AGK395" s="27"/>
      <c r="AGL395" s="27"/>
      <c r="AGM395" s="27"/>
      <c r="AGN395" s="27"/>
      <c r="AGO395" s="27"/>
      <c r="AGP395" s="27"/>
      <c r="AGQ395" s="27"/>
      <c r="AGR395" s="27"/>
      <c r="AGS395" s="27"/>
      <c r="AGT395" s="27"/>
      <c r="AGU395" s="27"/>
      <c r="AGV395" s="27"/>
      <c r="AGW395" s="27"/>
      <c r="AGX395" s="27"/>
      <c r="AGY395" s="27"/>
      <c r="AGZ395" s="27"/>
      <c r="AHA395" s="27"/>
      <c r="AHB395" s="27"/>
      <c r="AHC395" s="27"/>
      <c r="AHD395" s="27"/>
      <c r="AHE395" s="27"/>
      <c r="AHF395" s="27"/>
      <c r="AHG395" s="27"/>
      <c r="AHH395" s="27"/>
      <c r="AHI395" s="27"/>
      <c r="AHJ395" s="27"/>
      <c r="AHK395" s="27"/>
      <c r="AHL395" s="27"/>
      <c r="AHM395" s="27"/>
      <c r="AHN395" s="27"/>
      <c r="AHO395" s="27"/>
      <c r="AHP395" s="27"/>
      <c r="AHQ395" s="27"/>
      <c r="AHR395" s="27"/>
      <c r="AHS395" s="27"/>
      <c r="AHT395" s="27"/>
      <c r="AHU395" s="27"/>
      <c r="AHV395" s="27"/>
      <c r="AHW395" s="27"/>
      <c r="AHX395" s="27"/>
      <c r="AHY395" s="27"/>
      <c r="AHZ395" s="27"/>
      <c r="AIA395" s="27"/>
      <c r="AIB395" s="27"/>
      <c r="AIC395" s="27"/>
      <c r="AID395" s="27"/>
      <c r="AIE395" s="27"/>
      <c r="AIF395" s="27"/>
      <c r="AIG395" s="27"/>
      <c r="AIH395" s="27"/>
      <c r="AII395" s="27"/>
      <c r="AIJ395" s="27"/>
      <c r="AIK395" s="27"/>
      <c r="AIL395" s="27"/>
      <c r="AIM395" s="27"/>
      <c r="AIN395" s="27"/>
      <c r="AIO395" s="27"/>
      <c r="AIP395" s="27"/>
      <c r="AIQ395" s="27"/>
      <c r="AIR395" s="27"/>
      <c r="AIS395" s="27"/>
      <c r="AIT395" s="27"/>
      <c r="AIU395" s="27"/>
      <c r="AIV395" s="27"/>
      <c r="AIW395" s="27"/>
      <c r="AIX395" s="27"/>
      <c r="AIY395" s="27"/>
      <c r="AIZ395" s="27"/>
      <c r="AJA395" s="27"/>
      <c r="AJB395" s="27"/>
      <c r="AJC395" s="27"/>
      <c r="AJD395" s="27"/>
      <c r="AJE395" s="27"/>
      <c r="AJF395" s="27"/>
      <c r="AJG395" s="27"/>
      <c r="AJH395" s="27"/>
      <c r="AJI395" s="27"/>
      <c r="AJJ395" s="27"/>
      <c r="AJK395" s="27"/>
      <c r="AJL395" s="27"/>
      <c r="AJM395" s="27"/>
      <c r="AJN395" s="27"/>
      <c r="AJO395" s="27"/>
      <c r="AJP395" s="27"/>
      <c r="AJQ395" s="27"/>
      <c r="AJR395" s="27"/>
      <c r="AJS395" s="27"/>
      <c r="AJT395" s="27"/>
      <c r="AJU395" s="27"/>
      <c r="AJV395" s="27"/>
      <c r="AJW395" s="27"/>
      <c r="AJX395" s="27"/>
      <c r="AJY395" s="27"/>
      <c r="AJZ395" s="27"/>
      <c r="AKA395" s="27"/>
      <c r="AKB395" s="27"/>
      <c r="AKC395" s="27"/>
      <c r="AKD395" s="27"/>
      <c r="AKE395" s="27"/>
      <c r="AKF395" s="27"/>
      <c r="AKG395" s="27"/>
      <c r="AKH395" s="27"/>
      <c r="AKI395" s="27"/>
      <c r="AKJ395" s="27"/>
      <c r="AKK395" s="27"/>
      <c r="AKL395" s="27"/>
      <c r="AKM395" s="27"/>
      <c r="AKN395" s="27"/>
      <c r="AKO395" s="27"/>
      <c r="AKP395" s="27"/>
      <c r="AKQ395" s="27"/>
      <c r="AKR395" s="27"/>
      <c r="AKS395" s="27"/>
      <c r="AKT395" s="27"/>
      <c r="AKU395" s="27"/>
      <c r="AKV395" s="27"/>
      <c r="AKW395" s="27"/>
      <c r="AKX395" s="27"/>
      <c r="AKY395" s="27"/>
      <c r="AKZ395" s="27"/>
      <c r="ALA395" s="27"/>
      <c r="ALB395" s="27"/>
      <c r="ALC395" s="27"/>
      <c r="ALD395" s="27"/>
      <c r="ALE395" s="27"/>
      <c r="ALF395" s="27"/>
      <c r="ALG395" s="27"/>
      <c r="ALH395" s="27"/>
      <c r="ALI395" s="27"/>
      <c r="ALJ395" s="27"/>
      <c r="ALK395" s="27"/>
      <c r="ALL395" s="27"/>
      <c r="ALM395" s="27"/>
      <c r="ALN395" s="27"/>
      <c r="ALO395" s="27"/>
      <c r="ALP395" s="27"/>
      <c r="ALQ395" s="27"/>
      <c r="ALR395" s="27"/>
      <c r="ALS395" s="27"/>
      <c r="ALT395" s="27"/>
      <c r="ALU395" s="27"/>
      <c r="ALV395" s="27"/>
      <c r="ALW395" s="27"/>
      <c r="ALX395" s="27"/>
      <c r="ALY395" s="27"/>
      <c r="ALZ395" s="27"/>
      <c r="AMA395" s="27"/>
      <c r="AMB395" s="27"/>
      <c r="AMC395" s="27"/>
      <c r="AMD395" s="27"/>
      <c r="AME395" s="27"/>
      <c r="AMF395" s="27"/>
      <c r="AMG395" s="27"/>
      <c r="AMH395" s="27"/>
    </row>
    <row r="396" spans="1:1022" s="28" customFormat="1" x14ac:dyDescent="0.2">
      <c r="A396" s="108"/>
      <c r="B396" s="57">
        <v>80140</v>
      </c>
      <c r="C396" s="23" t="s">
        <v>376</v>
      </c>
      <c r="D396" s="24" t="s">
        <v>11</v>
      </c>
      <c r="E396" s="25">
        <v>10</v>
      </c>
      <c r="F396" s="42">
        <v>881</v>
      </c>
      <c r="G396" s="42">
        <f t="shared" si="12"/>
        <v>1086.98</v>
      </c>
      <c r="H396" s="42">
        <f t="shared" si="13"/>
        <v>10869.8</v>
      </c>
      <c r="I396" s="26">
        <v>870.67049999999995</v>
      </c>
      <c r="J396" s="27"/>
      <c r="K396" s="43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  <c r="QN396" s="27"/>
      <c r="QO396" s="27"/>
      <c r="QP396" s="27"/>
      <c r="QQ396" s="27"/>
      <c r="QR396" s="27"/>
      <c r="QS396" s="27"/>
      <c r="QT396" s="27"/>
      <c r="QU396" s="27"/>
      <c r="QV396" s="27"/>
      <c r="QW396" s="27"/>
      <c r="QX396" s="27"/>
      <c r="QY396" s="27"/>
      <c r="QZ396" s="27"/>
      <c r="RA396" s="27"/>
      <c r="RB396" s="27"/>
      <c r="RC396" s="27"/>
      <c r="RD396" s="27"/>
      <c r="RE396" s="27"/>
      <c r="RF396" s="27"/>
      <c r="RG396" s="27"/>
      <c r="RH396" s="27"/>
      <c r="RI396" s="27"/>
      <c r="RJ396" s="27"/>
      <c r="RK396" s="27"/>
      <c r="RL396" s="27"/>
      <c r="RM396" s="27"/>
      <c r="RN396" s="27"/>
      <c r="RO396" s="27"/>
      <c r="RP396" s="27"/>
      <c r="RQ396" s="27"/>
      <c r="RR396" s="27"/>
      <c r="RS396" s="27"/>
      <c r="RT396" s="27"/>
      <c r="RU396" s="27"/>
      <c r="RV396" s="27"/>
      <c r="RW396" s="27"/>
      <c r="RX396" s="27"/>
      <c r="RY396" s="27"/>
      <c r="RZ396" s="27"/>
      <c r="SA396" s="27"/>
      <c r="SB396" s="27"/>
      <c r="SC396" s="27"/>
      <c r="SD396" s="27"/>
      <c r="SE396" s="27"/>
      <c r="SF396" s="27"/>
      <c r="SG396" s="27"/>
      <c r="SH396" s="27"/>
      <c r="SI396" s="27"/>
      <c r="SJ396" s="27"/>
      <c r="SK396" s="27"/>
      <c r="SL396" s="27"/>
      <c r="SM396" s="27"/>
      <c r="SN396" s="27"/>
      <c r="SO396" s="27"/>
      <c r="SP396" s="27"/>
      <c r="SQ396" s="27"/>
      <c r="SR396" s="27"/>
      <c r="SS396" s="27"/>
      <c r="ST396" s="27"/>
      <c r="SU396" s="27"/>
      <c r="SV396" s="27"/>
      <c r="SW396" s="27"/>
      <c r="SX396" s="27"/>
      <c r="SY396" s="27"/>
      <c r="SZ396" s="27"/>
      <c r="TA396" s="27"/>
      <c r="TB396" s="27"/>
      <c r="TC396" s="27"/>
      <c r="TD396" s="27"/>
      <c r="TE396" s="27"/>
      <c r="TF396" s="27"/>
      <c r="TG396" s="27"/>
      <c r="TH396" s="27"/>
      <c r="TI396" s="27"/>
      <c r="TJ396" s="27"/>
      <c r="TK396" s="27"/>
      <c r="TL396" s="27"/>
      <c r="TM396" s="27"/>
      <c r="TN396" s="27"/>
      <c r="TO396" s="27"/>
      <c r="TP396" s="27"/>
      <c r="TQ396" s="27"/>
      <c r="TR396" s="27"/>
      <c r="TS396" s="27"/>
      <c r="TT396" s="27"/>
      <c r="TU396" s="27"/>
      <c r="TV396" s="27"/>
      <c r="TW396" s="27"/>
      <c r="TX396" s="27"/>
      <c r="TY396" s="27"/>
      <c r="TZ396" s="27"/>
      <c r="UA396" s="27"/>
      <c r="UB396" s="27"/>
      <c r="UC396" s="27"/>
      <c r="UD396" s="27"/>
      <c r="UE396" s="27"/>
      <c r="UF396" s="27"/>
      <c r="UG396" s="27"/>
      <c r="UH396" s="27"/>
      <c r="UI396" s="27"/>
      <c r="UJ396" s="27"/>
      <c r="UK396" s="27"/>
      <c r="UL396" s="27"/>
      <c r="UM396" s="27"/>
      <c r="UN396" s="27"/>
      <c r="UO396" s="27"/>
      <c r="UP396" s="27"/>
      <c r="UQ396" s="27"/>
      <c r="UR396" s="27"/>
      <c r="US396" s="27"/>
      <c r="UT396" s="27"/>
      <c r="UU396" s="27"/>
      <c r="UV396" s="27"/>
      <c r="UW396" s="27"/>
      <c r="UX396" s="27"/>
      <c r="UY396" s="27"/>
      <c r="UZ396" s="27"/>
      <c r="VA396" s="27"/>
      <c r="VB396" s="27"/>
      <c r="VC396" s="27"/>
      <c r="VD396" s="27"/>
      <c r="VE396" s="27"/>
      <c r="VF396" s="27"/>
      <c r="VG396" s="27"/>
      <c r="VH396" s="27"/>
      <c r="VI396" s="27"/>
      <c r="VJ396" s="27"/>
      <c r="VK396" s="27"/>
      <c r="VL396" s="27"/>
      <c r="VM396" s="27"/>
      <c r="VN396" s="27"/>
      <c r="VO396" s="27"/>
      <c r="VP396" s="27"/>
      <c r="VQ396" s="27"/>
      <c r="VR396" s="27"/>
      <c r="VS396" s="27"/>
      <c r="VT396" s="27"/>
      <c r="VU396" s="27"/>
      <c r="VV396" s="27"/>
      <c r="VW396" s="27"/>
      <c r="VX396" s="27"/>
      <c r="VY396" s="27"/>
      <c r="VZ396" s="27"/>
      <c r="WA396" s="27"/>
      <c r="WB396" s="27"/>
      <c r="WC396" s="27"/>
      <c r="WD396" s="27"/>
      <c r="WE396" s="27"/>
      <c r="WF396" s="27"/>
      <c r="WG396" s="27"/>
      <c r="WH396" s="27"/>
      <c r="WI396" s="27"/>
      <c r="WJ396" s="27"/>
      <c r="WK396" s="27"/>
      <c r="WL396" s="27"/>
      <c r="WM396" s="27"/>
      <c r="WN396" s="27"/>
      <c r="WO396" s="27"/>
      <c r="WP396" s="27"/>
      <c r="WQ396" s="27"/>
      <c r="WR396" s="27"/>
      <c r="WS396" s="27"/>
      <c r="WT396" s="27"/>
      <c r="WU396" s="27"/>
      <c r="WV396" s="27"/>
      <c r="WW396" s="27"/>
      <c r="WX396" s="27"/>
      <c r="WY396" s="27"/>
      <c r="WZ396" s="27"/>
      <c r="XA396" s="27"/>
      <c r="XB396" s="27"/>
      <c r="XC396" s="27"/>
      <c r="XD396" s="27"/>
      <c r="XE396" s="27"/>
      <c r="XF396" s="27"/>
      <c r="XG396" s="27"/>
      <c r="XH396" s="27"/>
      <c r="XI396" s="27"/>
      <c r="XJ396" s="27"/>
      <c r="XK396" s="27"/>
      <c r="XL396" s="27"/>
      <c r="XM396" s="27"/>
      <c r="XN396" s="27"/>
      <c r="XO396" s="27"/>
      <c r="XP396" s="27"/>
      <c r="XQ396" s="27"/>
      <c r="XR396" s="27"/>
      <c r="XS396" s="27"/>
      <c r="XT396" s="27"/>
      <c r="XU396" s="27"/>
      <c r="XV396" s="27"/>
      <c r="XW396" s="27"/>
      <c r="XX396" s="27"/>
      <c r="XY396" s="27"/>
      <c r="XZ396" s="27"/>
      <c r="YA396" s="27"/>
      <c r="YB396" s="27"/>
      <c r="YC396" s="27"/>
      <c r="YD396" s="27"/>
      <c r="YE396" s="27"/>
      <c r="YF396" s="27"/>
      <c r="YG396" s="27"/>
      <c r="YH396" s="27"/>
      <c r="YI396" s="27"/>
      <c r="YJ396" s="27"/>
      <c r="YK396" s="27"/>
      <c r="YL396" s="27"/>
      <c r="YM396" s="27"/>
      <c r="YN396" s="27"/>
      <c r="YO396" s="27"/>
      <c r="YP396" s="27"/>
      <c r="YQ396" s="27"/>
      <c r="YR396" s="27"/>
      <c r="YS396" s="27"/>
      <c r="YT396" s="27"/>
      <c r="YU396" s="27"/>
      <c r="YV396" s="27"/>
      <c r="YW396" s="27"/>
      <c r="YX396" s="27"/>
      <c r="YY396" s="27"/>
      <c r="YZ396" s="27"/>
      <c r="ZA396" s="27"/>
      <c r="ZB396" s="27"/>
      <c r="ZC396" s="27"/>
      <c r="ZD396" s="27"/>
      <c r="ZE396" s="27"/>
      <c r="ZF396" s="27"/>
      <c r="ZG396" s="27"/>
      <c r="ZH396" s="27"/>
      <c r="ZI396" s="27"/>
      <c r="ZJ396" s="27"/>
      <c r="ZK396" s="27"/>
      <c r="ZL396" s="27"/>
      <c r="ZM396" s="27"/>
      <c r="ZN396" s="27"/>
      <c r="ZO396" s="27"/>
      <c r="ZP396" s="27"/>
      <c r="ZQ396" s="27"/>
      <c r="ZR396" s="27"/>
      <c r="ZS396" s="27"/>
      <c r="ZT396" s="27"/>
      <c r="ZU396" s="27"/>
      <c r="ZV396" s="27"/>
      <c r="ZW396" s="27"/>
      <c r="ZX396" s="27"/>
      <c r="ZY396" s="27"/>
      <c r="ZZ396" s="27"/>
      <c r="AAA396" s="27"/>
      <c r="AAB396" s="27"/>
      <c r="AAC396" s="27"/>
      <c r="AAD396" s="27"/>
      <c r="AAE396" s="27"/>
      <c r="AAF396" s="27"/>
      <c r="AAG396" s="27"/>
      <c r="AAH396" s="27"/>
      <c r="AAI396" s="27"/>
      <c r="AAJ396" s="27"/>
      <c r="AAK396" s="27"/>
      <c r="AAL396" s="27"/>
      <c r="AAM396" s="27"/>
      <c r="AAN396" s="27"/>
      <c r="AAO396" s="27"/>
      <c r="AAP396" s="27"/>
      <c r="AAQ396" s="27"/>
      <c r="AAR396" s="27"/>
      <c r="AAS396" s="27"/>
      <c r="AAT396" s="27"/>
      <c r="AAU396" s="27"/>
      <c r="AAV396" s="27"/>
      <c r="AAW396" s="27"/>
      <c r="AAX396" s="27"/>
      <c r="AAY396" s="27"/>
      <c r="AAZ396" s="27"/>
      <c r="ABA396" s="27"/>
      <c r="ABB396" s="27"/>
      <c r="ABC396" s="27"/>
      <c r="ABD396" s="27"/>
      <c r="ABE396" s="27"/>
      <c r="ABF396" s="27"/>
      <c r="ABG396" s="27"/>
      <c r="ABH396" s="27"/>
      <c r="ABI396" s="27"/>
      <c r="ABJ396" s="27"/>
      <c r="ABK396" s="27"/>
      <c r="ABL396" s="27"/>
      <c r="ABM396" s="27"/>
      <c r="ABN396" s="27"/>
      <c r="ABO396" s="27"/>
      <c r="ABP396" s="27"/>
      <c r="ABQ396" s="27"/>
      <c r="ABR396" s="27"/>
      <c r="ABS396" s="27"/>
      <c r="ABT396" s="27"/>
      <c r="ABU396" s="27"/>
      <c r="ABV396" s="27"/>
      <c r="ABW396" s="27"/>
      <c r="ABX396" s="27"/>
      <c r="ABY396" s="27"/>
      <c r="ABZ396" s="27"/>
      <c r="ACA396" s="27"/>
      <c r="ACB396" s="27"/>
      <c r="ACC396" s="27"/>
      <c r="ACD396" s="27"/>
      <c r="ACE396" s="27"/>
      <c r="ACF396" s="27"/>
      <c r="ACG396" s="27"/>
      <c r="ACH396" s="27"/>
      <c r="ACI396" s="27"/>
      <c r="ACJ396" s="27"/>
      <c r="ACK396" s="27"/>
      <c r="ACL396" s="27"/>
      <c r="ACM396" s="27"/>
      <c r="ACN396" s="27"/>
      <c r="ACO396" s="27"/>
      <c r="ACP396" s="27"/>
      <c r="ACQ396" s="27"/>
      <c r="ACR396" s="27"/>
      <c r="ACS396" s="27"/>
      <c r="ACT396" s="27"/>
      <c r="ACU396" s="27"/>
      <c r="ACV396" s="27"/>
      <c r="ACW396" s="27"/>
      <c r="ACX396" s="27"/>
      <c r="ACY396" s="27"/>
      <c r="ACZ396" s="27"/>
      <c r="ADA396" s="27"/>
      <c r="ADB396" s="27"/>
      <c r="ADC396" s="27"/>
      <c r="ADD396" s="27"/>
      <c r="ADE396" s="27"/>
      <c r="ADF396" s="27"/>
      <c r="ADG396" s="27"/>
      <c r="ADH396" s="27"/>
      <c r="ADI396" s="27"/>
      <c r="ADJ396" s="27"/>
      <c r="ADK396" s="27"/>
      <c r="ADL396" s="27"/>
      <c r="ADM396" s="27"/>
      <c r="ADN396" s="27"/>
      <c r="ADO396" s="27"/>
      <c r="ADP396" s="27"/>
      <c r="ADQ396" s="27"/>
      <c r="ADR396" s="27"/>
      <c r="ADS396" s="27"/>
      <c r="ADT396" s="27"/>
      <c r="ADU396" s="27"/>
      <c r="ADV396" s="27"/>
      <c r="ADW396" s="27"/>
      <c r="ADX396" s="27"/>
      <c r="ADY396" s="27"/>
      <c r="ADZ396" s="27"/>
      <c r="AEA396" s="27"/>
      <c r="AEB396" s="27"/>
      <c r="AEC396" s="27"/>
      <c r="AED396" s="27"/>
      <c r="AEE396" s="27"/>
      <c r="AEF396" s="27"/>
      <c r="AEG396" s="27"/>
      <c r="AEH396" s="27"/>
      <c r="AEI396" s="27"/>
      <c r="AEJ396" s="27"/>
      <c r="AEK396" s="27"/>
      <c r="AEL396" s="27"/>
      <c r="AEM396" s="27"/>
      <c r="AEN396" s="27"/>
      <c r="AEO396" s="27"/>
      <c r="AEP396" s="27"/>
      <c r="AEQ396" s="27"/>
      <c r="AER396" s="27"/>
      <c r="AES396" s="27"/>
      <c r="AET396" s="27"/>
      <c r="AEU396" s="27"/>
      <c r="AEV396" s="27"/>
      <c r="AEW396" s="27"/>
      <c r="AEX396" s="27"/>
      <c r="AEY396" s="27"/>
      <c r="AEZ396" s="27"/>
      <c r="AFA396" s="27"/>
      <c r="AFB396" s="27"/>
      <c r="AFC396" s="27"/>
      <c r="AFD396" s="27"/>
      <c r="AFE396" s="27"/>
      <c r="AFF396" s="27"/>
      <c r="AFG396" s="27"/>
      <c r="AFH396" s="27"/>
      <c r="AFI396" s="27"/>
      <c r="AFJ396" s="27"/>
      <c r="AFK396" s="27"/>
      <c r="AFL396" s="27"/>
      <c r="AFM396" s="27"/>
      <c r="AFN396" s="27"/>
      <c r="AFO396" s="27"/>
      <c r="AFP396" s="27"/>
      <c r="AFQ396" s="27"/>
      <c r="AFR396" s="27"/>
      <c r="AFS396" s="27"/>
      <c r="AFT396" s="27"/>
      <c r="AFU396" s="27"/>
      <c r="AFV396" s="27"/>
      <c r="AFW396" s="27"/>
      <c r="AFX396" s="27"/>
      <c r="AFY396" s="27"/>
      <c r="AFZ396" s="27"/>
      <c r="AGA396" s="27"/>
      <c r="AGB396" s="27"/>
      <c r="AGC396" s="27"/>
      <c r="AGD396" s="27"/>
      <c r="AGE396" s="27"/>
      <c r="AGF396" s="27"/>
      <c r="AGG396" s="27"/>
      <c r="AGH396" s="27"/>
      <c r="AGI396" s="27"/>
      <c r="AGJ396" s="27"/>
      <c r="AGK396" s="27"/>
      <c r="AGL396" s="27"/>
      <c r="AGM396" s="27"/>
      <c r="AGN396" s="27"/>
      <c r="AGO396" s="27"/>
      <c r="AGP396" s="27"/>
      <c r="AGQ396" s="27"/>
      <c r="AGR396" s="27"/>
      <c r="AGS396" s="27"/>
      <c r="AGT396" s="27"/>
      <c r="AGU396" s="27"/>
      <c r="AGV396" s="27"/>
      <c r="AGW396" s="27"/>
      <c r="AGX396" s="27"/>
      <c r="AGY396" s="27"/>
      <c r="AGZ396" s="27"/>
      <c r="AHA396" s="27"/>
      <c r="AHB396" s="27"/>
      <c r="AHC396" s="27"/>
      <c r="AHD396" s="27"/>
      <c r="AHE396" s="27"/>
      <c r="AHF396" s="27"/>
      <c r="AHG396" s="27"/>
      <c r="AHH396" s="27"/>
      <c r="AHI396" s="27"/>
      <c r="AHJ396" s="27"/>
      <c r="AHK396" s="27"/>
      <c r="AHL396" s="27"/>
      <c r="AHM396" s="27"/>
      <c r="AHN396" s="27"/>
      <c r="AHO396" s="27"/>
      <c r="AHP396" s="27"/>
      <c r="AHQ396" s="27"/>
      <c r="AHR396" s="27"/>
      <c r="AHS396" s="27"/>
      <c r="AHT396" s="27"/>
      <c r="AHU396" s="27"/>
      <c r="AHV396" s="27"/>
      <c r="AHW396" s="27"/>
      <c r="AHX396" s="27"/>
      <c r="AHY396" s="27"/>
      <c r="AHZ396" s="27"/>
      <c r="AIA396" s="27"/>
      <c r="AIB396" s="27"/>
      <c r="AIC396" s="27"/>
      <c r="AID396" s="27"/>
      <c r="AIE396" s="27"/>
      <c r="AIF396" s="27"/>
      <c r="AIG396" s="27"/>
      <c r="AIH396" s="27"/>
      <c r="AII396" s="27"/>
      <c r="AIJ396" s="27"/>
      <c r="AIK396" s="27"/>
      <c r="AIL396" s="27"/>
      <c r="AIM396" s="27"/>
      <c r="AIN396" s="27"/>
      <c r="AIO396" s="27"/>
      <c r="AIP396" s="27"/>
      <c r="AIQ396" s="27"/>
      <c r="AIR396" s="27"/>
      <c r="AIS396" s="27"/>
      <c r="AIT396" s="27"/>
      <c r="AIU396" s="27"/>
      <c r="AIV396" s="27"/>
      <c r="AIW396" s="27"/>
      <c r="AIX396" s="27"/>
      <c r="AIY396" s="27"/>
      <c r="AIZ396" s="27"/>
      <c r="AJA396" s="27"/>
      <c r="AJB396" s="27"/>
      <c r="AJC396" s="27"/>
      <c r="AJD396" s="27"/>
      <c r="AJE396" s="27"/>
      <c r="AJF396" s="27"/>
      <c r="AJG396" s="27"/>
      <c r="AJH396" s="27"/>
      <c r="AJI396" s="27"/>
      <c r="AJJ396" s="27"/>
      <c r="AJK396" s="27"/>
      <c r="AJL396" s="27"/>
      <c r="AJM396" s="27"/>
      <c r="AJN396" s="27"/>
      <c r="AJO396" s="27"/>
      <c r="AJP396" s="27"/>
      <c r="AJQ396" s="27"/>
      <c r="AJR396" s="27"/>
      <c r="AJS396" s="27"/>
      <c r="AJT396" s="27"/>
      <c r="AJU396" s="27"/>
      <c r="AJV396" s="27"/>
      <c r="AJW396" s="27"/>
      <c r="AJX396" s="27"/>
      <c r="AJY396" s="27"/>
      <c r="AJZ396" s="27"/>
      <c r="AKA396" s="27"/>
      <c r="AKB396" s="27"/>
      <c r="AKC396" s="27"/>
      <c r="AKD396" s="27"/>
      <c r="AKE396" s="27"/>
      <c r="AKF396" s="27"/>
      <c r="AKG396" s="27"/>
      <c r="AKH396" s="27"/>
      <c r="AKI396" s="27"/>
      <c r="AKJ396" s="27"/>
      <c r="AKK396" s="27"/>
      <c r="AKL396" s="27"/>
      <c r="AKM396" s="27"/>
      <c r="AKN396" s="27"/>
      <c r="AKO396" s="27"/>
      <c r="AKP396" s="27"/>
      <c r="AKQ396" s="27"/>
      <c r="AKR396" s="27"/>
      <c r="AKS396" s="27"/>
      <c r="AKT396" s="27"/>
      <c r="AKU396" s="27"/>
      <c r="AKV396" s="27"/>
      <c r="AKW396" s="27"/>
      <c r="AKX396" s="27"/>
      <c r="AKY396" s="27"/>
      <c r="AKZ396" s="27"/>
      <c r="ALA396" s="27"/>
      <c r="ALB396" s="27"/>
      <c r="ALC396" s="27"/>
      <c r="ALD396" s="27"/>
      <c r="ALE396" s="27"/>
      <c r="ALF396" s="27"/>
      <c r="ALG396" s="27"/>
      <c r="ALH396" s="27"/>
      <c r="ALI396" s="27"/>
      <c r="ALJ396" s="27"/>
      <c r="ALK396" s="27"/>
      <c r="ALL396" s="27"/>
      <c r="ALM396" s="27"/>
      <c r="ALN396" s="27"/>
      <c r="ALO396" s="27"/>
      <c r="ALP396" s="27"/>
      <c r="ALQ396" s="27"/>
      <c r="ALR396" s="27"/>
      <c r="ALS396" s="27"/>
      <c r="ALT396" s="27"/>
      <c r="ALU396" s="27"/>
      <c r="ALV396" s="27"/>
      <c r="ALW396" s="27"/>
      <c r="ALX396" s="27"/>
      <c r="ALY396" s="27"/>
      <c r="ALZ396" s="27"/>
      <c r="AMA396" s="27"/>
      <c r="AMB396" s="27"/>
      <c r="AMC396" s="27"/>
      <c r="AMD396" s="27"/>
      <c r="AME396" s="27"/>
      <c r="AMF396" s="27"/>
      <c r="AMG396" s="27"/>
      <c r="AMH396" s="27"/>
    </row>
    <row r="397" spans="1:1022" s="28" customFormat="1" x14ac:dyDescent="0.2">
      <c r="A397" s="108"/>
      <c r="B397" s="57">
        <v>80141</v>
      </c>
      <c r="C397" s="23" t="s">
        <v>377</v>
      </c>
      <c r="D397" s="24" t="s">
        <v>11</v>
      </c>
      <c r="E397" s="25">
        <v>10</v>
      </c>
      <c r="F397" s="42">
        <v>884.3</v>
      </c>
      <c r="G397" s="42">
        <f t="shared" si="12"/>
        <v>1091.05</v>
      </c>
      <c r="H397" s="42">
        <f t="shared" si="13"/>
        <v>10910.5</v>
      </c>
      <c r="I397" s="26">
        <v>845.673</v>
      </c>
      <c r="J397" s="27"/>
      <c r="K397" s="43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  <c r="QN397" s="27"/>
      <c r="QO397" s="27"/>
      <c r="QP397" s="27"/>
      <c r="QQ397" s="27"/>
      <c r="QR397" s="27"/>
      <c r="QS397" s="27"/>
      <c r="QT397" s="27"/>
      <c r="QU397" s="27"/>
      <c r="QV397" s="27"/>
      <c r="QW397" s="27"/>
      <c r="QX397" s="27"/>
      <c r="QY397" s="27"/>
      <c r="QZ397" s="27"/>
      <c r="RA397" s="27"/>
      <c r="RB397" s="27"/>
      <c r="RC397" s="27"/>
      <c r="RD397" s="27"/>
      <c r="RE397" s="27"/>
      <c r="RF397" s="27"/>
      <c r="RG397" s="27"/>
      <c r="RH397" s="27"/>
      <c r="RI397" s="27"/>
      <c r="RJ397" s="27"/>
      <c r="RK397" s="27"/>
      <c r="RL397" s="27"/>
      <c r="RM397" s="27"/>
      <c r="RN397" s="27"/>
      <c r="RO397" s="27"/>
      <c r="RP397" s="27"/>
      <c r="RQ397" s="27"/>
      <c r="RR397" s="27"/>
      <c r="RS397" s="27"/>
      <c r="RT397" s="27"/>
      <c r="RU397" s="27"/>
      <c r="RV397" s="27"/>
      <c r="RW397" s="27"/>
      <c r="RX397" s="27"/>
      <c r="RY397" s="27"/>
      <c r="RZ397" s="27"/>
      <c r="SA397" s="27"/>
      <c r="SB397" s="27"/>
      <c r="SC397" s="27"/>
      <c r="SD397" s="27"/>
      <c r="SE397" s="27"/>
      <c r="SF397" s="27"/>
      <c r="SG397" s="27"/>
      <c r="SH397" s="27"/>
      <c r="SI397" s="27"/>
      <c r="SJ397" s="27"/>
      <c r="SK397" s="27"/>
      <c r="SL397" s="27"/>
      <c r="SM397" s="27"/>
      <c r="SN397" s="27"/>
      <c r="SO397" s="27"/>
      <c r="SP397" s="27"/>
      <c r="SQ397" s="27"/>
      <c r="SR397" s="27"/>
      <c r="SS397" s="27"/>
      <c r="ST397" s="27"/>
      <c r="SU397" s="27"/>
      <c r="SV397" s="27"/>
      <c r="SW397" s="27"/>
      <c r="SX397" s="27"/>
      <c r="SY397" s="27"/>
      <c r="SZ397" s="27"/>
      <c r="TA397" s="27"/>
      <c r="TB397" s="27"/>
      <c r="TC397" s="27"/>
      <c r="TD397" s="27"/>
      <c r="TE397" s="27"/>
      <c r="TF397" s="27"/>
      <c r="TG397" s="27"/>
      <c r="TH397" s="27"/>
      <c r="TI397" s="27"/>
      <c r="TJ397" s="27"/>
      <c r="TK397" s="27"/>
      <c r="TL397" s="27"/>
      <c r="TM397" s="27"/>
      <c r="TN397" s="27"/>
      <c r="TO397" s="27"/>
      <c r="TP397" s="27"/>
      <c r="TQ397" s="27"/>
      <c r="TR397" s="27"/>
      <c r="TS397" s="27"/>
      <c r="TT397" s="27"/>
      <c r="TU397" s="27"/>
      <c r="TV397" s="27"/>
      <c r="TW397" s="27"/>
      <c r="TX397" s="27"/>
      <c r="TY397" s="27"/>
      <c r="TZ397" s="27"/>
      <c r="UA397" s="27"/>
      <c r="UB397" s="27"/>
      <c r="UC397" s="27"/>
      <c r="UD397" s="27"/>
      <c r="UE397" s="27"/>
      <c r="UF397" s="27"/>
      <c r="UG397" s="27"/>
      <c r="UH397" s="27"/>
      <c r="UI397" s="27"/>
      <c r="UJ397" s="27"/>
      <c r="UK397" s="27"/>
      <c r="UL397" s="27"/>
      <c r="UM397" s="27"/>
      <c r="UN397" s="27"/>
      <c r="UO397" s="27"/>
      <c r="UP397" s="27"/>
      <c r="UQ397" s="27"/>
      <c r="UR397" s="27"/>
      <c r="US397" s="27"/>
      <c r="UT397" s="27"/>
      <c r="UU397" s="27"/>
      <c r="UV397" s="27"/>
      <c r="UW397" s="27"/>
      <c r="UX397" s="27"/>
      <c r="UY397" s="27"/>
      <c r="UZ397" s="27"/>
      <c r="VA397" s="27"/>
      <c r="VB397" s="27"/>
      <c r="VC397" s="27"/>
      <c r="VD397" s="27"/>
      <c r="VE397" s="27"/>
      <c r="VF397" s="27"/>
      <c r="VG397" s="27"/>
      <c r="VH397" s="27"/>
      <c r="VI397" s="27"/>
      <c r="VJ397" s="27"/>
      <c r="VK397" s="27"/>
      <c r="VL397" s="27"/>
      <c r="VM397" s="27"/>
      <c r="VN397" s="27"/>
      <c r="VO397" s="27"/>
      <c r="VP397" s="27"/>
      <c r="VQ397" s="27"/>
      <c r="VR397" s="27"/>
      <c r="VS397" s="27"/>
      <c r="VT397" s="27"/>
      <c r="VU397" s="27"/>
      <c r="VV397" s="27"/>
      <c r="VW397" s="27"/>
      <c r="VX397" s="27"/>
      <c r="VY397" s="27"/>
      <c r="VZ397" s="27"/>
      <c r="WA397" s="27"/>
      <c r="WB397" s="27"/>
      <c r="WC397" s="27"/>
      <c r="WD397" s="27"/>
      <c r="WE397" s="27"/>
      <c r="WF397" s="27"/>
      <c r="WG397" s="27"/>
      <c r="WH397" s="27"/>
      <c r="WI397" s="27"/>
      <c r="WJ397" s="27"/>
      <c r="WK397" s="27"/>
      <c r="WL397" s="27"/>
      <c r="WM397" s="27"/>
      <c r="WN397" s="27"/>
      <c r="WO397" s="27"/>
      <c r="WP397" s="27"/>
      <c r="WQ397" s="27"/>
      <c r="WR397" s="27"/>
      <c r="WS397" s="27"/>
      <c r="WT397" s="27"/>
      <c r="WU397" s="27"/>
      <c r="WV397" s="27"/>
      <c r="WW397" s="27"/>
      <c r="WX397" s="27"/>
      <c r="WY397" s="27"/>
      <c r="WZ397" s="27"/>
      <c r="XA397" s="27"/>
      <c r="XB397" s="27"/>
      <c r="XC397" s="27"/>
      <c r="XD397" s="27"/>
      <c r="XE397" s="27"/>
      <c r="XF397" s="27"/>
      <c r="XG397" s="27"/>
      <c r="XH397" s="27"/>
      <c r="XI397" s="27"/>
      <c r="XJ397" s="27"/>
      <c r="XK397" s="27"/>
      <c r="XL397" s="27"/>
      <c r="XM397" s="27"/>
      <c r="XN397" s="27"/>
      <c r="XO397" s="27"/>
      <c r="XP397" s="27"/>
      <c r="XQ397" s="27"/>
      <c r="XR397" s="27"/>
      <c r="XS397" s="27"/>
      <c r="XT397" s="27"/>
      <c r="XU397" s="27"/>
      <c r="XV397" s="27"/>
      <c r="XW397" s="27"/>
      <c r="XX397" s="27"/>
      <c r="XY397" s="27"/>
      <c r="XZ397" s="27"/>
      <c r="YA397" s="27"/>
      <c r="YB397" s="27"/>
      <c r="YC397" s="27"/>
      <c r="YD397" s="27"/>
      <c r="YE397" s="27"/>
      <c r="YF397" s="27"/>
      <c r="YG397" s="27"/>
      <c r="YH397" s="27"/>
      <c r="YI397" s="27"/>
      <c r="YJ397" s="27"/>
      <c r="YK397" s="27"/>
      <c r="YL397" s="27"/>
      <c r="YM397" s="27"/>
      <c r="YN397" s="27"/>
      <c r="YO397" s="27"/>
      <c r="YP397" s="27"/>
      <c r="YQ397" s="27"/>
      <c r="YR397" s="27"/>
      <c r="YS397" s="27"/>
      <c r="YT397" s="27"/>
      <c r="YU397" s="27"/>
      <c r="YV397" s="27"/>
      <c r="YW397" s="27"/>
      <c r="YX397" s="27"/>
      <c r="YY397" s="27"/>
      <c r="YZ397" s="27"/>
      <c r="ZA397" s="27"/>
      <c r="ZB397" s="27"/>
      <c r="ZC397" s="27"/>
      <c r="ZD397" s="27"/>
      <c r="ZE397" s="27"/>
      <c r="ZF397" s="27"/>
      <c r="ZG397" s="27"/>
      <c r="ZH397" s="27"/>
      <c r="ZI397" s="27"/>
      <c r="ZJ397" s="27"/>
      <c r="ZK397" s="27"/>
      <c r="ZL397" s="27"/>
      <c r="ZM397" s="27"/>
      <c r="ZN397" s="27"/>
      <c r="ZO397" s="27"/>
      <c r="ZP397" s="27"/>
      <c r="ZQ397" s="27"/>
      <c r="ZR397" s="27"/>
      <c r="ZS397" s="27"/>
      <c r="ZT397" s="27"/>
      <c r="ZU397" s="27"/>
      <c r="ZV397" s="27"/>
      <c r="ZW397" s="27"/>
      <c r="ZX397" s="27"/>
      <c r="ZY397" s="27"/>
      <c r="ZZ397" s="27"/>
      <c r="AAA397" s="27"/>
      <c r="AAB397" s="27"/>
      <c r="AAC397" s="27"/>
      <c r="AAD397" s="27"/>
      <c r="AAE397" s="27"/>
      <c r="AAF397" s="27"/>
      <c r="AAG397" s="27"/>
      <c r="AAH397" s="27"/>
      <c r="AAI397" s="27"/>
      <c r="AAJ397" s="27"/>
      <c r="AAK397" s="27"/>
      <c r="AAL397" s="27"/>
      <c r="AAM397" s="27"/>
      <c r="AAN397" s="27"/>
      <c r="AAO397" s="27"/>
      <c r="AAP397" s="27"/>
      <c r="AAQ397" s="27"/>
      <c r="AAR397" s="27"/>
      <c r="AAS397" s="27"/>
      <c r="AAT397" s="27"/>
      <c r="AAU397" s="27"/>
      <c r="AAV397" s="27"/>
      <c r="AAW397" s="27"/>
      <c r="AAX397" s="27"/>
      <c r="AAY397" s="27"/>
      <c r="AAZ397" s="27"/>
      <c r="ABA397" s="27"/>
      <c r="ABB397" s="27"/>
      <c r="ABC397" s="27"/>
      <c r="ABD397" s="27"/>
      <c r="ABE397" s="27"/>
      <c r="ABF397" s="27"/>
      <c r="ABG397" s="27"/>
      <c r="ABH397" s="27"/>
      <c r="ABI397" s="27"/>
      <c r="ABJ397" s="27"/>
      <c r="ABK397" s="27"/>
      <c r="ABL397" s="27"/>
      <c r="ABM397" s="27"/>
      <c r="ABN397" s="27"/>
      <c r="ABO397" s="27"/>
      <c r="ABP397" s="27"/>
      <c r="ABQ397" s="27"/>
      <c r="ABR397" s="27"/>
      <c r="ABS397" s="27"/>
      <c r="ABT397" s="27"/>
      <c r="ABU397" s="27"/>
      <c r="ABV397" s="27"/>
      <c r="ABW397" s="27"/>
      <c r="ABX397" s="27"/>
      <c r="ABY397" s="27"/>
      <c r="ABZ397" s="27"/>
      <c r="ACA397" s="27"/>
      <c r="ACB397" s="27"/>
      <c r="ACC397" s="27"/>
      <c r="ACD397" s="27"/>
      <c r="ACE397" s="27"/>
      <c r="ACF397" s="27"/>
      <c r="ACG397" s="27"/>
      <c r="ACH397" s="27"/>
      <c r="ACI397" s="27"/>
      <c r="ACJ397" s="27"/>
      <c r="ACK397" s="27"/>
      <c r="ACL397" s="27"/>
      <c r="ACM397" s="27"/>
      <c r="ACN397" s="27"/>
      <c r="ACO397" s="27"/>
      <c r="ACP397" s="27"/>
      <c r="ACQ397" s="27"/>
      <c r="ACR397" s="27"/>
      <c r="ACS397" s="27"/>
      <c r="ACT397" s="27"/>
      <c r="ACU397" s="27"/>
      <c r="ACV397" s="27"/>
      <c r="ACW397" s="27"/>
      <c r="ACX397" s="27"/>
      <c r="ACY397" s="27"/>
      <c r="ACZ397" s="27"/>
      <c r="ADA397" s="27"/>
      <c r="ADB397" s="27"/>
      <c r="ADC397" s="27"/>
      <c r="ADD397" s="27"/>
      <c r="ADE397" s="27"/>
      <c r="ADF397" s="27"/>
      <c r="ADG397" s="27"/>
      <c r="ADH397" s="27"/>
      <c r="ADI397" s="27"/>
      <c r="ADJ397" s="27"/>
      <c r="ADK397" s="27"/>
      <c r="ADL397" s="27"/>
      <c r="ADM397" s="27"/>
      <c r="ADN397" s="27"/>
      <c r="ADO397" s="27"/>
      <c r="ADP397" s="27"/>
      <c r="ADQ397" s="27"/>
      <c r="ADR397" s="27"/>
      <c r="ADS397" s="27"/>
      <c r="ADT397" s="27"/>
      <c r="ADU397" s="27"/>
      <c r="ADV397" s="27"/>
      <c r="ADW397" s="27"/>
      <c r="ADX397" s="27"/>
      <c r="ADY397" s="27"/>
      <c r="ADZ397" s="27"/>
      <c r="AEA397" s="27"/>
      <c r="AEB397" s="27"/>
      <c r="AEC397" s="27"/>
      <c r="AED397" s="27"/>
      <c r="AEE397" s="27"/>
      <c r="AEF397" s="27"/>
      <c r="AEG397" s="27"/>
      <c r="AEH397" s="27"/>
      <c r="AEI397" s="27"/>
      <c r="AEJ397" s="27"/>
      <c r="AEK397" s="27"/>
      <c r="AEL397" s="27"/>
      <c r="AEM397" s="27"/>
      <c r="AEN397" s="27"/>
      <c r="AEO397" s="27"/>
      <c r="AEP397" s="27"/>
      <c r="AEQ397" s="27"/>
      <c r="AER397" s="27"/>
      <c r="AES397" s="27"/>
      <c r="AET397" s="27"/>
      <c r="AEU397" s="27"/>
      <c r="AEV397" s="27"/>
      <c r="AEW397" s="27"/>
      <c r="AEX397" s="27"/>
      <c r="AEY397" s="27"/>
      <c r="AEZ397" s="27"/>
      <c r="AFA397" s="27"/>
      <c r="AFB397" s="27"/>
      <c r="AFC397" s="27"/>
      <c r="AFD397" s="27"/>
      <c r="AFE397" s="27"/>
      <c r="AFF397" s="27"/>
      <c r="AFG397" s="27"/>
      <c r="AFH397" s="27"/>
      <c r="AFI397" s="27"/>
      <c r="AFJ397" s="27"/>
      <c r="AFK397" s="27"/>
      <c r="AFL397" s="27"/>
      <c r="AFM397" s="27"/>
      <c r="AFN397" s="27"/>
      <c r="AFO397" s="27"/>
      <c r="AFP397" s="27"/>
      <c r="AFQ397" s="27"/>
      <c r="AFR397" s="27"/>
      <c r="AFS397" s="27"/>
      <c r="AFT397" s="27"/>
      <c r="AFU397" s="27"/>
      <c r="AFV397" s="27"/>
      <c r="AFW397" s="27"/>
      <c r="AFX397" s="27"/>
      <c r="AFY397" s="27"/>
      <c r="AFZ397" s="27"/>
      <c r="AGA397" s="27"/>
      <c r="AGB397" s="27"/>
      <c r="AGC397" s="27"/>
      <c r="AGD397" s="27"/>
      <c r="AGE397" s="27"/>
      <c r="AGF397" s="27"/>
      <c r="AGG397" s="27"/>
      <c r="AGH397" s="27"/>
      <c r="AGI397" s="27"/>
      <c r="AGJ397" s="27"/>
      <c r="AGK397" s="27"/>
      <c r="AGL397" s="27"/>
      <c r="AGM397" s="27"/>
      <c r="AGN397" s="27"/>
      <c r="AGO397" s="27"/>
      <c r="AGP397" s="27"/>
      <c r="AGQ397" s="27"/>
      <c r="AGR397" s="27"/>
      <c r="AGS397" s="27"/>
      <c r="AGT397" s="27"/>
      <c r="AGU397" s="27"/>
      <c r="AGV397" s="27"/>
      <c r="AGW397" s="27"/>
      <c r="AGX397" s="27"/>
      <c r="AGY397" s="27"/>
      <c r="AGZ397" s="27"/>
      <c r="AHA397" s="27"/>
      <c r="AHB397" s="27"/>
      <c r="AHC397" s="27"/>
      <c r="AHD397" s="27"/>
      <c r="AHE397" s="27"/>
      <c r="AHF397" s="27"/>
      <c r="AHG397" s="27"/>
      <c r="AHH397" s="27"/>
      <c r="AHI397" s="27"/>
      <c r="AHJ397" s="27"/>
      <c r="AHK397" s="27"/>
      <c r="AHL397" s="27"/>
      <c r="AHM397" s="27"/>
      <c r="AHN397" s="27"/>
      <c r="AHO397" s="27"/>
      <c r="AHP397" s="27"/>
      <c r="AHQ397" s="27"/>
      <c r="AHR397" s="27"/>
      <c r="AHS397" s="27"/>
      <c r="AHT397" s="27"/>
      <c r="AHU397" s="27"/>
      <c r="AHV397" s="27"/>
      <c r="AHW397" s="27"/>
      <c r="AHX397" s="27"/>
      <c r="AHY397" s="27"/>
      <c r="AHZ397" s="27"/>
      <c r="AIA397" s="27"/>
      <c r="AIB397" s="27"/>
      <c r="AIC397" s="27"/>
      <c r="AID397" s="27"/>
      <c r="AIE397" s="27"/>
      <c r="AIF397" s="27"/>
      <c r="AIG397" s="27"/>
      <c r="AIH397" s="27"/>
      <c r="AII397" s="27"/>
      <c r="AIJ397" s="27"/>
      <c r="AIK397" s="27"/>
      <c r="AIL397" s="27"/>
      <c r="AIM397" s="27"/>
      <c r="AIN397" s="27"/>
      <c r="AIO397" s="27"/>
      <c r="AIP397" s="27"/>
      <c r="AIQ397" s="27"/>
      <c r="AIR397" s="27"/>
      <c r="AIS397" s="27"/>
      <c r="AIT397" s="27"/>
      <c r="AIU397" s="27"/>
      <c r="AIV397" s="27"/>
      <c r="AIW397" s="27"/>
      <c r="AIX397" s="27"/>
      <c r="AIY397" s="27"/>
      <c r="AIZ397" s="27"/>
      <c r="AJA397" s="27"/>
      <c r="AJB397" s="27"/>
      <c r="AJC397" s="27"/>
      <c r="AJD397" s="27"/>
      <c r="AJE397" s="27"/>
      <c r="AJF397" s="27"/>
      <c r="AJG397" s="27"/>
      <c r="AJH397" s="27"/>
      <c r="AJI397" s="27"/>
      <c r="AJJ397" s="27"/>
      <c r="AJK397" s="27"/>
      <c r="AJL397" s="27"/>
      <c r="AJM397" s="27"/>
      <c r="AJN397" s="27"/>
      <c r="AJO397" s="27"/>
      <c r="AJP397" s="27"/>
      <c r="AJQ397" s="27"/>
      <c r="AJR397" s="27"/>
      <c r="AJS397" s="27"/>
      <c r="AJT397" s="27"/>
      <c r="AJU397" s="27"/>
      <c r="AJV397" s="27"/>
      <c r="AJW397" s="27"/>
      <c r="AJX397" s="27"/>
      <c r="AJY397" s="27"/>
      <c r="AJZ397" s="27"/>
      <c r="AKA397" s="27"/>
      <c r="AKB397" s="27"/>
      <c r="AKC397" s="27"/>
      <c r="AKD397" s="27"/>
      <c r="AKE397" s="27"/>
      <c r="AKF397" s="27"/>
      <c r="AKG397" s="27"/>
      <c r="AKH397" s="27"/>
      <c r="AKI397" s="27"/>
      <c r="AKJ397" s="27"/>
      <c r="AKK397" s="27"/>
      <c r="AKL397" s="27"/>
      <c r="AKM397" s="27"/>
      <c r="AKN397" s="27"/>
      <c r="AKO397" s="27"/>
      <c r="AKP397" s="27"/>
      <c r="AKQ397" s="27"/>
      <c r="AKR397" s="27"/>
      <c r="AKS397" s="27"/>
      <c r="AKT397" s="27"/>
      <c r="AKU397" s="27"/>
      <c r="AKV397" s="27"/>
      <c r="AKW397" s="27"/>
      <c r="AKX397" s="27"/>
      <c r="AKY397" s="27"/>
      <c r="AKZ397" s="27"/>
      <c r="ALA397" s="27"/>
      <c r="ALB397" s="27"/>
      <c r="ALC397" s="27"/>
      <c r="ALD397" s="27"/>
      <c r="ALE397" s="27"/>
      <c r="ALF397" s="27"/>
      <c r="ALG397" s="27"/>
      <c r="ALH397" s="27"/>
      <c r="ALI397" s="27"/>
      <c r="ALJ397" s="27"/>
      <c r="ALK397" s="27"/>
      <c r="ALL397" s="27"/>
      <c r="ALM397" s="27"/>
      <c r="ALN397" s="27"/>
      <c r="ALO397" s="27"/>
      <c r="ALP397" s="27"/>
      <c r="ALQ397" s="27"/>
      <c r="ALR397" s="27"/>
      <c r="ALS397" s="27"/>
      <c r="ALT397" s="27"/>
      <c r="ALU397" s="27"/>
      <c r="ALV397" s="27"/>
      <c r="ALW397" s="27"/>
      <c r="ALX397" s="27"/>
      <c r="ALY397" s="27"/>
      <c r="ALZ397" s="27"/>
      <c r="AMA397" s="27"/>
      <c r="AMB397" s="27"/>
      <c r="AMC397" s="27"/>
      <c r="AMD397" s="27"/>
      <c r="AME397" s="27"/>
      <c r="AMF397" s="27"/>
      <c r="AMG397" s="27"/>
      <c r="AMH397" s="27"/>
    </row>
    <row r="398" spans="1:1022" s="28" customFormat="1" x14ac:dyDescent="0.2">
      <c r="A398" s="108"/>
      <c r="B398" s="57">
        <v>80145</v>
      </c>
      <c r="C398" s="23" t="s">
        <v>378</v>
      </c>
      <c r="D398" s="24" t="s">
        <v>11</v>
      </c>
      <c r="E398" s="25">
        <v>16</v>
      </c>
      <c r="F398" s="42">
        <v>942.06</v>
      </c>
      <c r="G398" s="42">
        <f t="shared" si="12"/>
        <v>1162.31</v>
      </c>
      <c r="H398" s="42">
        <f t="shared" si="13"/>
        <v>18596.96</v>
      </c>
      <c r="I398" s="26">
        <v>931.29574999999988</v>
      </c>
      <c r="J398" s="27"/>
      <c r="K398" s="43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  <c r="QN398" s="27"/>
      <c r="QO398" s="27"/>
      <c r="QP398" s="27"/>
      <c r="QQ398" s="27"/>
      <c r="QR398" s="27"/>
      <c r="QS398" s="27"/>
      <c r="QT398" s="27"/>
      <c r="QU398" s="27"/>
      <c r="QV398" s="27"/>
      <c r="QW398" s="27"/>
      <c r="QX398" s="27"/>
      <c r="QY398" s="27"/>
      <c r="QZ398" s="27"/>
      <c r="RA398" s="27"/>
      <c r="RB398" s="27"/>
      <c r="RC398" s="27"/>
      <c r="RD398" s="27"/>
      <c r="RE398" s="27"/>
      <c r="RF398" s="27"/>
      <c r="RG398" s="27"/>
      <c r="RH398" s="27"/>
      <c r="RI398" s="27"/>
      <c r="RJ398" s="27"/>
      <c r="RK398" s="27"/>
      <c r="RL398" s="27"/>
      <c r="RM398" s="27"/>
      <c r="RN398" s="27"/>
      <c r="RO398" s="27"/>
      <c r="RP398" s="27"/>
      <c r="RQ398" s="27"/>
      <c r="RR398" s="27"/>
      <c r="RS398" s="27"/>
      <c r="RT398" s="27"/>
      <c r="RU398" s="27"/>
      <c r="RV398" s="27"/>
      <c r="RW398" s="27"/>
      <c r="RX398" s="27"/>
      <c r="RY398" s="27"/>
      <c r="RZ398" s="27"/>
      <c r="SA398" s="27"/>
      <c r="SB398" s="27"/>
      <c r="SC398" s="27"/>
      <c r="SD398" s="27"/>
      <c r="SE398" s="27"/>
      <c r="SF398" s="27"/>
      <c r="SG398" s="27"/>
      <c r="SH398" s="27"/>
      <c r="SI398" s="27"/>
      <c r="SJ398" s="27"/>
      <c r="SK398" s="27"/>
      <c r="SL398" s="27"/>
      <c r="SM398" s="27"/>
      <c r="SN398" s="27"/>
      <c r="SO398" s="27"/>
      <c r="SP398" s="27"/>
      <c r="SQ398" s="27"/>
      <c r="SR398" s="27"/>
      <c r="SS398" s="27"/>
      <c r="ST398" s="27"/>
      <c r="SU398" s="27"/>
      <c r="SV398" s="27"/>
      <c r="SW398" s="27"/>
      <c r="SX398" s="27"/>
      <c r="SY398" s="27"/>
      <c r="SZ398" s="27"/>
      <c r="TA398" s="27"/>
      <c r="TB398" s="27"/>
      <c r="TC398" s="27"/>
      <c r="TD398" s="27"/>
      <c r="TE398" s="27"/>
      <c r="TF398" s="27"/>
      <c r="TG398" s="27"/>
      <c r="TH398" s="27"/>
      <c r="TI398" s="27"/>
      <c r="TJ398" s="27"/>
      <c r="TK398" s="27"/>
      <c r="TL398" s="27"/>
      <c r="TM398" s="27"/>
      <c r="TN398" s="27"/>
      <c r="TO398" s="27"/>
      <c r="TP398" s="27"/>
      <c r="TQ398" s="27"/>
      <c r="TR398" s="27"/>
      <c r="TS398" s="27"/>
      <c r="TT398" s="27"/>
      <c r="TU398" s="27"/>
      <c r="TV398" s="27"/>
      <c r="TW398" s="27"/>
      <c r="TX398" s="27"/>
      <c r="TY398" s="27"/>
      <c r="TZ398" s="27"/>
      <c r="UA398" s="27"/>
      <c r="UB398" s="27"/>
      <c r="UC398" s="27"/>
      <c r="UD398" s="27"/>
      <c r="UE398" s="27"/>
      <c r="UF398" s="27"/>
      <c r="UG398" s="27"/>
      <c r="UH398" s="27"/>
      <c r="UI398" s="27"/>
      <c r="UJ398" s="27"/>
      <c r="UK398" s="27"/>
      <c r="UL398" s="27"/>
      <c r="UM398" s="27"/>
      <c r="UN398" s="27"/>
      <c r="UO398" s="27"/>
      <c r="UP398" s="27"/>
      <c r="UQ398" s="27"/>
      <c r="UR398" s="27"/>
      <c r="US398" s="27"/>
      <c r="UT398" s="27"/>
      <c r="UU398" s="27"/>
      <c r="UV398" s="27"/>
      <c r="UW398" s="27"/>
      <c r="UX398" s="27"/>
      <c r="UY398" s="27"/>
      <c r="UZ398" s="27"/>
      <c r="VA398" s="27"/>
      <c r="VB398" s="27"/>
      <c r="VC398" s="27"/>
      <c r="VD398" s="27"/>
      <c r="VE398" s="27"/>
      <c r="VF398" s="27"/>
      <c r="VG398" s="27"/>
      <c r="VH398" s="27"/>
      <c r="VI398" s="27"/>
      <c r="VJ398" s="27"/>
      <c r="VK398" s="27"/>
      <c r="VL398" s="27"/>
      <c r="VM398" s="27"/>
      <c r="VN398" s="27"/>
      <c r="VO398" s="27"/>
      <c r="VP398" s="27"/>
      <c r="VQ398" s="27"/>
      <c r="VR398" s="27"/>
      <c r="VS398" s="27"/>
      <c r="VT398" s="27"/>
      <c r="VU398" s="27"/>
      <c r="VV398" s="27"/>
      <c r="VW398" s="27"/>
      <c r="VX398" s="27"/>
      <c r="VY398" s="27"/>
      <c r="VZ398" s="27"/>
      <c r="WA398" s="27"/>
      <c r="WB398" s="27"/>
      <c r="WC398" s="27"/>
      <c r="WD398" s="27"/>
      <c r="WE398" s="27"/>
      <c r="WF398" s="27"/>
      <c r="WG398" s="27"/>
      <c r="WH398" s="27"/>
      <c r="WI398" s="27"/>
      <c r="WJ398" s="27"/>
      <c r="WK398" s="27"/>
      <c r="WL398" s="27"/>
      <c r="WM398" s="27"/>
      <c r="WN398" s="27"/>
      <c r="WO398" s="27"/>
      <c r="WP398" s="27"/>
      <c r="WQ398" s="27"/>
      <c r="WR398" s="27"/>
      <c r="WS398" s="27"/>
      <c r="WT398" s="27"/>
      <c r="WU398" s="27"/>
      <c r="WV398" s="27"/>
      <c r="WW398" s="27"/>
      <c r="WX398" s="27"/>
      <c r="WY398" s="27"/>
      <c r="WZ398" s="27"/>
      <c r="XA398" s="27"/>
      <c r="XB398" s="27"/>
      <c r="XC398" s="27"/>
      <c r="XD398" s="27"/>
      <c r="XE398" s="27"/>
      <c r="XF398" s="27"/>
      <c r="XG398" s="27"/>
      <c r="XH398" s="27"/>
      <c r="XI398" s="27"/>
      <c r="XJ398" s="27"/>
      <c r="XK398" s="27"/>
      <c r="XL398" s="27"/>
      <c r="XM398" s="27"/>
      <c r="XN398" s="27"/>
      <c r="XO398" s="27"/>
      <c r="XP398" s="27"/>
      <c r="XQ398" s="27"/>
      <c r="XR398" s="27"/>
      <c r="XS398" s="27"/>
      <c r="XT398" s="27"/>
      <c r="XU398" s="27"/>
      <c r="XV398" s="27"/>
      <c r="XW398" s="27"/>
      <c r="XX398" s="27"/>
      <c r="XY398" s="27"/>
      <c r="XZ398" s="27"/>
      <c r="YA398" s="27"/>
      <c r="YB398" s="27"/>
      <c r="YC398" s="27"/>
      <c r="YD398" s="27"/>
      <c r="YE398" s="27"/>
      <c r="YF398" s="27"/>
      <c r="YG398" s="27"/>
      <c r="YH398" s="27"/>
      <c r="YI398" s="27"/>
      <c r="YJ398" s="27"/>
      <c r="YK398" s="27"/>
      <c r="YL398" s="27"/>
      <c r="YM398" s="27"/>
      <c r="YN398" s="27"/>
      <c r="YO398" s="27"/>
      <c r="YP398" s="27"/>
      <c r="YQ398" s="27"/>
      <c r="YR398" s="27"/>
      <c r="YS398" s="27"/>
      <c r="YT398" s="27"/>
      <c r="YU398" s="27"/>
      <c r="YV398" s="27"/>
      <c r="YW398" s="27"/>
      <c r="YX398" s="27"/>
      <c r="YY398" s="27"/>
      <c r="YZ398" s="27"/>
      <c r="ZA398" s="27"/>
      <c r="ZB398" s="27"/>
      <c r="ZC398" s="27"/>
      <c r="ZD398" s="27"/>
      <c r="ZE398" s="27"/>
      <c r="ZF398" s="27"/>
      <c r="ZG398" s="27"/>
      <c r="ZH398" s="27"/>
      <c r="ZI398" s="27"/>
      <c r="ZJ398" s="27"/>
      <c r="ZK398" s="27"/>
      <c r="ZL398" s="27"/>
      <c r="ZM398" s="27"/>
      <c r="ZN398" s="27"/>
      <c r="ZO398" s="27"/>
      <c r="ZP398" s="27"/>
      <c r="ZQ398" s="27"/>
      <c r="ZR398" s="27"/>
      <c r="ZS398" s="27"/>
      <c r="ZT398" s="27"/>
      <c r="ZU398" s="27"/>
      <c r="ZV398" s="27"/>
      <c r="ZW398" s="27"/>
      <c r="ZX398" s="27"/>
      <c r="ZY398" s="27"/>
      <c r="ZZ398" s="27"/>
      <c r="AAA398" s="27"/>
      <c r="AAB398" s="27"/>
      <c r="AAC398" s="27"/>
      <c r="AAD398" s="27"/>
      <c r="AAE398" s="27"/>
      <c r="AAF398" s="27"/>
      <c r="AAG398" s="27"/>
      <c r="AAH398" s="27"/>
      <c r="AAI398" s="27"/>
      <c r="AAJ398" s="27"/>
      <c r="AAK398" s="27"/>
      <c r="AAL398" s="27"/>
      <c r="AAM398" s="27"/>
      <c r="AAN398" s="27"/>
      <c r="AAO398" s="27"/>
      <c r="AAP398" s="27"/>
      <c r="AAQ398" s="27"/>
      <c r="AAR398" s="27"/>
      <c r="AAS398" s="27"/>
      <c r="AAT398" s="27"/>
      <c r="AAU398" s="27"/>
      <c r="AAV398" s="27"/>
      <c r="AAW398" s="27"/>
      <c r="AAX398" s="27"/>
      <c r="AAY398" s="27"/>
      <c r="AAZ398" s="27"/>
      <c r="ABA398" s="27"/>
      <c r="ABB398" s="27"/>
      <c r="ABC398" s="27"/>
      <c r="ABD398" s="27"/>
      <c r="ABE398" s="27"/>
      <c r="ABF398" s="27"/>
      <c r="ABG398" s="27"/>
      <c r="ABH398" s="27"/>
      <c r="ABI398" s="27"/>
      <c r="ABJ398" s="27"/>
      <c r="ABK398" s="27"/>
      <c r="ABL398" s="27"/>
      <c r="ABM398" s="27"/>
      <c r="ABN398" s="27"/>
      <c r="ABO398" s="27"/>
      <c r="ABP398" s="27"/>
      <c r="ABQ398" s="27"/>
      <c r="ABR398" s="27"/>
      <c r="ABS398" s="27"/>
      <c r="ABT398" s="27"/>
      <c r="ABU398" s="27"/>
      <c r="ABV398" s="27"/>
      <c r="ABW398" s="27"/>
      <c r="ABX398" s="27"/>
      <c r="ABY398" s="27"/>
      <c r="ABZ398" s="27"/>
      <c r="ACA398" s="27"/>
      <c r="ACB398" s="27"/>
      <c r="ACC398" s="27"/>
      <c r="ACD398" s="27"/>
      <c r="ACE398" s="27"/>
      <c r="ACF398" s="27"/>
      <c r="ACG398" s="27"/>
      <c r="ACH398" s="27"/>
      <c r="ACI398" s="27"/>
      <c r="ACJ398" s="27"/>
      <c r="ACK398" s="27"/>
      <c r="ACL398" s="27"/>
      <c r="ACM398" s="27"/>
      <c r="ACN398" s="27"/>
      <c r="ACO398" s="27"/>
      <c r="ACP398" s="27"/>
      <c r="ACQ398" s="27"/>
      <c r="ACR398" s="27"/>
      <c r="ACS398" s="27"/>
      <c r="ACT398" s="27"/>
      <c r="ACU398" s="27"/>
      <c r="ACV398" s="27"/>
      <c r="ACW398" s="27"/>
      <c r="ACX398" s="27"/>
      <c r="ACY398" s="27"/>
      <c r="ACZ398" s="27"/>
      <c r="ADA398" s="27"/>
      <c r="ADB398" s="27"/>
      <c r="ADC398" s="27"/>
      <c r="ADD398" s="27"/>
      <c r="ADE398" s="27"/>
      <c r="ADF398" s="27"/>
      <c r="ADG398" s="27"/>
      <c r="ADH398" s="27"/>
      <c r="ADI398" s="27"/>
      <c r="ADJ398" s="27"/>
      <c r="ADK398" s="27"/>
      <c r="ADL398" s="27"/>
      <c r="ADM398" s="27"/>
      <c r="ADN398" s="27"/>
      <c r="ADO398" s="27"/>
      <c r="ADP398" s="27"/>
      <c r="ADQ398" s="27"/>
      <c r="ADR398" s="27"/>
      <c r="ADS398" s="27"/>
      <c r="ADT398" s="27"/>
      <c r="ADU398" s="27"/>
      <c r="ADV398" s="27"/>
      <c r="ADW398" s="27"/>
      <c r="ADX398" s="27"/>
      <c r="ADY398" s="27"/>
      <c r="ADZ398" s="27"/>
      <c r="AEA398" s="27"/>
      <c r="AEB398" s="27"/>
      <c r="AEC398" s="27"/>
      <c r="AED398" s="27"/>
      <c r="AEE398" s="27"/>
      <c r="AEF398" s="27"/>
      <c r="AEG398" s="27"/>
      <c r="AEH398" s="27"/>
      <c r="AEI398" s="27"/>
      <c r="AEJ398" s="27"/>
      <c r="AEK398" s="27"/>
      <c r="AEL398" s="27"/>
      <c r="AEM398" s="27"/>
      <c r="AEN398" s="27"/>
      <c r="AEO398" s="27"/>
      <c r="AEP398" s="27"/>
      <c r="AEQ398" s="27"/>
      <c r="AER398" s="27"/>
      <c r="AES398" s="27"/>
      <c r="AET398" s="27"/>
      <c r="AEU398" s="27"/>
      <c r="AEV398" s="27"/>
      <c r="AEW398" s="27"/>
      <c r="AEX398" s="27"/>
      <c r="AEY398" s="27"/>
      <c r="AEZ398" s="27"/>
      <c r="AFA398" s="27"/>
      <c r="AFB398" s="27"/>
      <c r="AFC398" s="27"/>
      <c r="AFD398" s="27"/>
      <c r="AFE398" s="27"/>
      <c r="AFF398" s="27"/>
      <c r="AFG398" s="27"/>
      <c r="AFH398" s="27"/>
      <c r="AFI398" s="27"/>
      <c r="AFJ398" s="27"/>
      <c r="AFK398" s="27"/>
      <c r="AFL398" s="27"/>
      <c r="AFM398" s="27"/>
      <c r="AFN398" s="27"/>
      <c r="AFO398" s="27"/>
      <c r="AFP398" s="27"/>
      <c r="AFQ398" s="27"/>
      <c r="AFR398" s="27"/>
      <c r="AFS398" s="27"/>
      <c r="AFT398" s="27"/>
      <c r="AFU398" s="27"/>
      <c r="AFV398" s="27"/>
      <c r="AFW398" s="27"/>
      <c r="AFX398" s="27"/>
      <c r="AFY398" s="27"/>
      <c r="AFZ398" s="27"/>
      <c r="AGA398" s="27"/>
      <c r="AGB398" s="27"/>
      <c r="AGC398" s="27"/>
      <c r="AGD398" s="27"/>
      <c r="AGE398" s="27"/>
      <c r="AGF398" s="27"/>
      <c r="AGG398" s="27"/>
      <c r="AGH398" s="27"/>
      <c r="AGI398" s="27"/>
      <c r="AGJ398" s="27"/>
      <c r="AGK398" s="27"/>
      <c r="AGL398" s="27"/>
      <c r="AGM398" s="27"/>
      <c r="AGN398" s="27"/>
      <c r="AGO398" s="27"/>
      <c r="AGP398" s="27"/>
      <c r="AGQ398" s="27"/>
      <c r="AGR398" s="27"/>
      <c r="AGS398" s="27"/>
      <c r="AGT398" s="27"/>
      <c r="AGU398" s="27"/>
      <c r="AGV398" s="27"/>
      <c r="AGW398" s="27"/>
      <c r="AGX398" s="27"/>
      <c r="AGY398" s="27"/>
      <c r="AGZ398" s="27"/>
      <c r="AHA398" s="27"/>
      <c r="AHB398" s="27"/>
      <c r="AHC398" s="27"/>
      <c r="AHD398" s="27"/>
      <c r="AHE398" s="27"/>
      <c r="AHF398" s="27"/>
      <c r="AHG398" s="27"/>
      <c r="AHH398" s="27"/>
      <c r="AHI398" s="27"/>
      <c r="AHJ398" s="27"/>
      <c r="AHK398" s="27"/>
      <c r="AHL398" s="27"/>
      <c r="AHM398" s="27"/>
      <c r="AHN398" s="27"/>
      <c r="AHO398" s="27"/>
      <c r="AHP398" s="27"/>
      <c r="AHQ398" s="27"/>
      <c r="AHR398" s="27"/>
      <c r="AHS398" s="27"/>
      <c r="AHT398" s="27"/>
      <c r="AHU398" s="27"/>
      <c r="AHV398" s="27"/>
      <c r="AHW398" s="27"/>
      <c r="AHX398" s="27"/>
      <c r="AHY398" s="27"/>
      <c r="AHZ398" s="27"/>
      <c r="AIA398" s="27"/>
      <c r="AIB398" s="27"/>
      <c r="AIC398" s="27"/>
      <c r="AID398" s="27"/>
      <c r="AIE398" s="27"/>
      <c r="AIF398" s="27"/>
      <c r="AIG398" s="27"/>
      <c r="AIH398" s="27"/>
      <c r="AII398" s="27"/>
      <c r="AIJ398" s="27"/>
      <c r="AIK398" s="27"/>
      <c r="AIL398" s="27"/>
      <c r="AIM398" s="27"/>
      <c r="AIN398" s="27"/>
      <c r="AIO398" s="27"/>
      <c r="AIP398" s="27"/>
      <c r="AIQ398" s="27"/>
      <c r="AIR398" s="27"/>
      <c r="AIS398" s="27"/>
      <c r="AIT398" s="27"/>
      <c r="AIU398" s="27"/>
      <c r="AIV398" s="27"/>
      <c r="AIW398" s="27"/>
      <c r="AIX398" s="27"/>
      <c r="AIY398" s="27"/>
      <c r="AIZ398" s="27"/>
      <c r="AJA398" s="27"/>
      <c r="AJB398" s="27"/>
      <c r="AJC398" s="27"/>
      <c r="AJD398" s="27"/>
      <c r="AJE398" s="27"/>
      <c r="AJF398" s="27"/>
      <c r="AJG398" s="27"/>
      <c r="AJH398" s="27"/>
      <c r="AJI398" s="27"/>
      <c r="AJJ398" s="27"/>
      <c r="AJK398" s="27"/>
      <c r="AJL398" s="27"/>
      <c r="AJM398" s="27"/>
      <c r="AJN398" s="27"/>
      <c r="AJO398" s="27"/>
      <c r="AJP398" s="27"/>
      <c r="AJQ398" s="27"/>
      <c r="AJR398" s="27"/>
      <c r="AJS398" s="27"/>
      <c r="AJT398" s="27"/>
      <c r="AJU398" s="27"/>
      <c r="AJV398" s="27"/>
      <c r="AJW398" s="27"/>
      <c r="AJX398" s="27"/>
      <c r="AJY398" s="27"/>
      <c r="AJZ398" s="27"/>
      <c r="AKA398" s="27"/>
      <c r="AKB398" s="27"/>
      <c r="AKC398" s="27"/>
      <c r="AKD398" s="27"/>
      <c r="AKE398" s="27"/>
      <c r="AKF398" s="27"/>
      <c r="AKG398" s="27"/>
      <c r="AKH398" s="27"/>
      <c r="AKI398" s="27"/>
      <c r="AKJ398" s="27"/>
      <c r="AKK398" s="27"/>
      <c r="AKL398" s="27"/>
      <c r="AKM398" s="27"/>
      <c r="AKN398" s="27"/>
      <c r="AKO398" s="27"/>
      <c r="AKP398" s="27"/>
      <c r="AKQ398" s="27"/>
      <c r="AKR398" s="27"/>
      <c r="AKS398" s="27"/>
      <c r="AKT398" s="27"/>
      <c r="AKU398" s="27"/>
      <c r="AKV398" s="27"/>
      <c r="AKW398" s="27"/>
      <c r="AKX398" s="27"/>
      <c r="AKY398" s="27"/>
      <c r="AKZ398" s="27"/>
      <c r="ALA398" s="27"/>
      <c r="ALB398" s="27"/>
      <c r="ALC398" s="27"/>
      <c r="ALD398" s="27"/>
      <c r="ALE398" s="27"/>
      <c r="ALF398" s="27"/>
      <c r="ALG398" s="27"/>
      <c r="ALH398" s="27"/>
      <c r="ALI398" s="27"/>
      <c r="ALJ398" s="27"/>
      <c r="ALK398" s="27"/>
      <c r="ALL398" s="27"/>
      <c r="ALM398" s="27"/>
      <c r="ALN398" s="27"/>
      <c r="ALO398" s="27"/>
      <c r="ALP398" s="27"/>
      <c r="ALQ398" s="27"/>
      <c r="ALR398" s="27"/>
      <c r="ALS398" s="27"/>
      <c r="ALT398" s="27"/>
      <c r="ALU398" s="27"/>
      <c r="ALV398" s="27"/>
      <c r="ALW398" s="27"/>
      <c r="ALX398" s="27"/>
      <c r="ALY398" s="27"/>
      <c r="ALZ398" s="27"/>
      <c r="AMA398" s="27"/>
      <c r="AMB398" s="27"/>
      <c r="AMC398" s="27"/>
      <c r="AMD398" s="27"/>
      <c r="AME398" s="27"/>
      <c r="AMF398" s="27"/>
      <c r="AMG398" s="27"/>
      <c r="AMH398" s="27"/>
    </row>
    <row r="399" spans="1:1022" s="28" customFormat="1" x14ac:dyDescent="0.2">
      <c r="A399" s="108"/>
      <c r="B399" s="57">
        <v>80150</v>
      </c>
      <c r="C399" s="23" t="s">
        <v>379</v>
      </c>
      <c r="D399" s="24" t="s">
        <v>11</v>
      </c>
      <c r="E399" s="25">
        <v>10</v>
      </c>
      <c r="F399" s="42">
        <v>431.65</v>
      </c>
      <c r="G399" s="42">
        <f t="shared" si="12"/>
        <v>532.57000000000005</v>
      </c>
      <c r="H399" s="42">
        <f t="shared" si="13"/>
        <v>5325.7</v>
      </c>
      <c r="I399" s="26">
        <v>475.91199999999998</v>
      </c>
      <c r="J399" s="27"/>
      <c r="K399" s="43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  <c r="QN399" s="27"/>
      <c r="QO399" s="27"/>
      <c r="QP399" s="27"/>
      <c r="QQ399" s="27"/>
      <c r="QR399" s="27"/>
      <c r="QS399" s="27"/>
      <c r="QT399" s="27"/>
      <c r="QU399" s="27"/>
      <c r="QV399" s="27"/>
      <c r="QW399" s="27"/>
      <c r="QX399" s="27"/>
      <c r="QY399" s="27"/>
      <c r="QZ399" s="27"/>
      <c r="RA399" s="27"/>
      <c r="RB399" s="27"/>
      <c r="RC399" s="27"/>
      <c r="RD399" s="27"/>
      <c r="RE399" s="27"/>
      <c r="RF399" s="27"/>
      <c r="RG399" s="27"/>
      <c r="RH399" s="27"/>
      <c r="RI399" s="27"/>
      <c r="RJ399" s="27"/>
      <c r="RK399" s="27"/>
      <c r="RL399" s="27"/>
      <c r="RM399" s="27"/>
      <c r="RN399" s="27"/>
      <c r="RO399" s="27"/>
      <c r="RP399" s="27"/>
      <c r="RQ399" s="27"/>
      <c r="RR399" s="27"/>
      <c r="RS399" s="27"/>
      <c r="RT399" s="27"/>
      <c r="RU399" s="27"/>
      <c r="RV399" s="27"/>
      <c r="RW399" s="27"/>
      <c r="RX399" s="27"/>
      <c r="RY399" s="27"/>
      <c r="RZ399" s="27"/>
      <c r="SA399" s="27"/>
      <c r="SB399" s="27"/>
      <c r="SC399" s="27"/>
      <c r="SD399" s="27"/>
      <c r="SE399" s="27"/>
      <c r="SF399" s="27"/>
      <c r="SG399" s="27"/>
      <c r="SH399" s="27"/>
      <c r="SI399" s="27"/>
      <c r="SJ399" s="27"/>
      <c r="SK399" s="27"/>
      <c r="SL399" s="27"/>
      <c r="SM399" s="27"/>
      <c r="SN399" s="27"/>
      <c r="SO399" s="27"/>
      <c r="SP399" s="27"/>
      <c r="SQ399" s="27"/>
      <c r="SR399" s="27"/>
      <c r="SS399" s="27"/>
      <c r="ST399" s="27"/>
      <c r="SU399" s="27"/>
      <c r="SV399" s="27"/>
      <c r="SW399" s="27"/>
      <c r="SX399" s="27"/>
      <c r="SY399" s="27"/>
      <c r="SZ399" s="27"/>
      <c r="TA399" s="27"/>
      <c r="TB399" s="27"/>
      <c r="TC399" s="27"/>
      <c r="TD399" s="27"/>
      <c r="TE399" s="27"/>
      <c r="TF399" s="27"/>
      <c r="TG399" s="27"/>
      <c r="TH399" s="27"/>
      <c r="TI399" s="27"/>
      <c r="TJ399" s="27"/>
      <c r="TK399" s="27"/>
      <c r="TL399" s="27"/>
      <c r="TM399" s="27"/>
      <c r="TN399" s="27"/>
      <c r="TO399" s="27"/>
      <c r="TP399" s="27"/>
      <c r="TQ399" s="27"/>
      <c r="TR399" s="27"/>
      <c r="TS399" s="27"/>
      <c r="TT399" s="27"/>
      <c r="TU399" s="27"/>
      <c r="TV399" s="27"/>
      <c r="TW399" s="27"/>
      <c r="TX399" s="27"/>
      <c r="TY399" s="27"/>
      <c r="TZ399" s="27"/>
      <c r="UA399" s="27"/>
      <c r="UB399" s="27"/>
      <c r="UC399" s="27"/>
      <c r="UD399" s="27"/>
      <c r="UE399" s="27"/>
      <c r="UF399" s="27"/>
      <c r="UG399" s="27"/>
      <c r="UH399" s="27"/>
      <c r="UI399" s="27"/>
      <c r="UJ399" s="27"/>
      <c r="UK399" s="27"/>
      <c r="UL399" s="27"/>
      <c r="UM399" s="27"/>
      <c r="UN399" s="27"/>
      <c r="UO399" s="27"/>
      <c r="UP399" s="27"/>
      <c r="UQ399" s="27"/>
      <c r="UR399" s="27"/>
      <c r="US399" s="27"/>
      <c r="UT399" s="27"/>
      <c r="UU399" s="27"/>
      <c r="UV399" s="27"/>
      <c r="UW399" s="27"/>
      <c r="UX399" s="27"/>
      <c r="UY399" s="27"/>
      <c r="UZ399" s="27"/>
      <c r="VA399" s="27"/>
      <c r="VB399" s="27"/>
      <c r="VC399" s="27"/>
      <c r="VD399" s="27"/>
      <c r="VE399" s="27"/>
      <c r="VF399" s="27"/>
      <c r="VG399" s="27"/>
      <c r="VH399" s="27"/>
      <c r="VI399" s="27"/>
      <c r="VJ399" s="27"/>
      <c r="VK399" s="27"/>
      <c r="VL399" s="27"/>
      <c r="VM399" s="27"/>
      <c r="VN399" s="27"/>
      <c r="VO399" s="27"/>
      <c r="VP399" s="27"/>
      <c r="VQ399" s="27"/>
      <c r="VR399" s="27"/>
      <c r="VS399" s="27"/>
      <c r="VT399" s="27"/>
      <c r="VU399" s="27"/>
      <c r="VV399" s="27"/>
      <c r="VW399" s="27"/>
      <c r="VX399" s="27"/>
      <c r="VY399" s="27"/>
      <c r="VZ399" s="27"/>
      <c r="WA399" s="27"/>
      <c r="WB399" s="27"/>
      <c r="WC399" s="27"/>
      <c r="WD399" s="27"/>
      <c r="WE399" s="27"/>
      <c r="WF399" s="27"/>
      <c r="WG399" s="27"/>
      <c r="WH399" s="27"/>
      <c r="WI399" s="27"/>
      <c r="WJ399" s="27"/>
      <c r="WK399" s="27"/>
      <c r="WL399" s="27"/>
      <c r="WM399" s="27"/>
      <c r="WN399" s="27"/>
      <c r="WO399" s="27"/>
      <c r="WP399" s="27"/>
      <c r="WQ399" s="27"/>
      <c r="WR399" s="27"/>
      <c r="WS399" s="27"/>
      <c r="WT399" s="27"/>
      <c r="WU399" s="27"/>
      <c r="WV399" s="27"/>
      <c r="WW399" s="27"/>
      <c r="WX399" s="27"/>
      <c r="WY399" s="27"/>
      <c r="WZ399" s="27"/>
      <c r="XA399" s="27"/>
      <c r="XB399" s="27"/>
      <c r="XC399" s="27"/>
      <c r="XD399" s="27"/>
      <c r="XE399" s="27"/>
      <c r="XF399" s="27"/>
      <c r="XG399" s="27"/>
      <c r="XH399" s="27"/>
      <c r="XI399" s="27"/>
      <c r="XJ399" s="27"/>
      <c r="XK399" s="27"/>
      <c r="XL399" s="27"/>
      <c r="XM399" s="27"/>
      <c r="XN399" s="27"/>
      <c r="XO399" s="27"/>
      <c r="XP399" s="27"/>
      <c r="XQ399" s="27"/>
      <c r="XR399" s="27"/>
      <c r="XS399" s="27"/>
      <c r="XT399" s="27"/>
      <c r="XU399" s="27"/>
      <c r="XV399" s="27"/>
      <c r="XW399" s="27"/>
      <c r="XX399" s="27"/>
      <c r="XY399" s="27"/>
      <c r="XZ399" s="27"/>
      <c r="YA399" s="27"/>
      <c r="YB399" s="27"/>
      <c r="YC399" s="27"/>
      <c r="YD399" s="27"/>
      <c r="YE399" s="27"/>
      <c r="YF399" s="27"/>
      <c r="YG399" s="27"/>
      <c r="YH399" s="27"/>
      <c r="YI399" s="27"/>
      <c r="YJ399" s="27"/>
      <c r="YK399" s="27"/>
      <c r="YL399" s="27"/>
      <c r="YM399" s="27"/>
      <c r="YN399" s="27"/>
      <c r="YO399" s="27"/>
      <c r="YP399" s="27"/>
      <c r="YQ399" s="27"/>
      <c r="YR399" s="27"/>
      <c r="YS399" s="27"/>
      <c r="YT399" s="27"/>
      <c r="YU399" s="27"/>
      <c r="YV399" s="27"/>
      <c r="YW399" s="27"/>
      <c r="YX399" s="27"/>
      <c r="YY399" s="27"/>
      <c r="YZ399" s="27"/>
      <c r="ZA399" s="27"/>
      <c r="ZB399" s="27"/>
      <c r="ZC399" s="27"/>
      <c r="ZD399" s="27"/>
      <c r="ZE399" s="27"/>
      <c r="ZF399" s="27"/>
      <c r="ZG399" s="27"/>
      <c r="ZH399" s="27"/>
      <c r="ZI399" s="27"/>
      <c r="ZJ399" s="27"/>
      <c r="ZK399" s="27"/>
      <c r="ZL399" s="27"/>
      <c r="ZM399" s="27"/>
      <c r="ZN399" s="27"/>
      <c r="ZO399" s="27"/>
      <c r="ZP399" s="27"/>
      <c r="ZQ399" s="27"/>
      <c r="ZR399" s="27"/>
      <c r="ZS399" s="27"/>
      <c r="ZT399" s="27"/>
      <c r="ZU399" s="27"/>
      <c r="ZV399" s="27"/>
      <c r="ZW399" s="27"/>
      <c r="ZX399" s="27"/>
      <c r="ZY399" s="27"/>
      <c r="ZZ399" s="27"/>
      <c r="AAA399" s="27"/>
      <c r="AAB399" s="27"/>
      <c r="AAC399" s="27"/>
      <c r="AAD399" s="27"/>
      <c r="AAE399" s="27"/>
      <c r="AAF399" s="27"/>
      <c r="AAG399" s="27"/>
      <c r="AAH399" s="27"/>
      <c r="AAI399" s="27"/>
      <c r="AAJ399" s="27"/>
      <c r="AAK399" s="27"/>
      <c r="AAL399" s="27"/>
      <c r="AAM399" s="27"/>
      <c r="AAN399" s="27"/>
      <c r="AAO399" s="27"/>
      <c r="AAP399" s="27"/>
      <c r="AAQ399" s="27"/>
      <c r="AAR399" s="27"/>
      <c r="AAS399" s="27"/>
      <c r="AAT399" s="27"/>
      <c r="AAU399" s="27"/>
      <c r="AAV399" s="27"/>
      <c r="AAW399" s="27"/>
      <c r="AAX399" s="27"/>
      <c r="AAY399" s="27"/>
      <c r="AAZ399" s="27"/>
      <c r="ABA399" s="27"/>
      <c r="ABB399" s="27"/>
      <c r="ABC399" s="27"/>
      <c r="ABD399" s="27"/>
      <c r="ABE399" s="27"/>
      <c r="ABF399" s="27"/>
      <c r="ABG399" s="27"/>
      <c r="ABH399" s="27"/>
      <c r="ABI399" s="27"/>
      <c r="ABJ399" s="27"/>
      <c r="ABK399" s="27"/>
      <c r="ABL399" s="27"/>
      <c r="ABM399" s="27"/>
      <c r="ABN399" s="27"/>
      <c r="ABO399" s="27"/>
      <c r="ABP399" s="27"/>
      <c r="ABQ399" s="27"/>
      <c r="ABR399" s="27"/>
      <c r="ABS399" s="27"/>
      <c r="ABT399" s="27"/>
      <c r="ABU399" s="27"/>
      <c r="ABV399" s="27"/>
      <c r="ABW399" s="27"/>
      <c r="ABX399" s="27"/>
      <c r="ABY399" s="27"/>
      <c r="ABZ399" s="27"/>
      <c r="ACA399" s="27"/>
      <c r="ACB399" s="27"/>
      <c r="ACC399" s="27"/>
      <c r="ACD399" s="27"/>
      <c r="ACE399" s="27"/>
      <c r="ACF399" s="27"/>
      <c r="ACG399" s="27"/>
      <c r="ACH399" s="27"/>
      <c r="ACI399" s="27"/>
      <c r="ACJ399" s="27"/>
      <c r="ACK399" s="27"/>
      <c r="ACL399" s="27"/>
      <c r="ACM399" s="27"/>
      <c r="ACN399" s="27"/>
      <c r="ACO399" s="27"/>
      <c r="ACP399" s="27"/>
      <c r="ACQ399" s="27"/>
      <c r="ACR399" s="27"/>
      <c r="ACS399" s="27"/>
      <c r="ACT399" s="27"/>
      <c r="ACU399" s="27"/>
      <c r="ACV399" s="27"/>
      <c r="ACW399" s="27"/>
      <c r="ACX399" s="27"/>
      <c r="ACY399" s="27"/>
      <c r="ACZ399" s="27"/>
      <c r="ADA399" s="27"/>
      <c r="ADB399" s="27"/>
      <c r="ADC399" s="27"/>
      <c r="ADD399" s="27"/>
      <c r="ADE399" s="27"/>
      <c r="ADF399" s="27"/>
      <c r="ADG399" s="27"/>
      <c r="ADH399" s="27"/>
      <c r="ADI399" s="27"/>
      <c r="ADJ399" s="27"/>
      <c r="ADK399" s="27"/>
      <c r="ADL399" s="27"/>
      <c r="ADM399" s="27"/>
      <c r="ADN399" s="27"/>
      <c r="ADO399" s="27"/>
      <c r="ADP399" s="27"/>
      <c r="ADQ399" s="27"/>
      <c r="ADR399" s="27"/>
      <c r="ADS399" s="27"/>
      <c r="ADT399" s="27"/>
      <c r="ADU399" s="27"/>
      <c r="ADV399" s="27"/>
      <c r="ADW399" s="27"/>
      <c r="ADX399" s="27"/>
      <c r="ADY399" s="27"/>
      <c r="ADZ399" s="27"/>
      <c r="AEA399" s="27"/>
      <c r="AEB399" s="27"/>
      <c r="AEC399" s="27"/>
      <c r="AED399" s="27"/>
      <c r="AEE399" s="27"/>
      <c r="AEF399" s="27"/>
      <c r="AEG399" s="27"/>
      <c r="AEH399" s="27"/>
      <c r="AEI399" s="27"/>
      <c r="AEJ399" s="27"/>
      <c r="AEK399" s="27"/>
      <c r="AEL399" s="27"/>
      <c r="AEM399" s="27"/>
      <c r="AEN399" s="27"/>
      <c r="AEO399" s="27"/>
      <c r="AEP399" s="27"/>
      <c r="AEQ399" s="27"/>
      <c r="AER399" s="27"/>
      <c r="AES399" s="27"/>
      <c r="AET399" s="27"/>
      <c r="AEU399" s="27"/>
      <c r="AEV399" s="27"/>
      <c r="AEW399" s="27"/>
      <c r="AEX399" s="27"/>
      <c r="AEY399" s="27"/>
      <c r="AEZ399" s="27"/>
      <c r="AFA399" s="27"/>
      <c r="AFB399" s="27"/>
      <c r="AFC399" s="27"/>
      <c r="AFD399" s="27"/>
      <c r="AFE399" s="27"/>
      <c r="AFF399" s="27"/>
      <c r="AFG399" s="27"/>
      <c r="AFH399" s="27"/>
      <c r="AFI399" s="27"/>
      <c r="AFJ399" s="27"/>
      <c r="AFK399" s="27"/>
      <c r="AFL399" s="27"/>
      <c r="AFM399" s="27"/>
      <c r="AFN399" s="27"/>
      <c r="AFO399" s="27"/>
      <c r="AFP399" s="27"/>
      <c r="AFQ399" s="27"/>
      <c r="AFR399" s="27"/>
      <c r="AFS399" s="27"/>
      <c r="AFT399" s="27"/>
      <c r="AFU399" s="27"/>
      <c r="AFV399" s="27"/>
      <c r="AFW399" s="27"/>
      <c r="AFX399" s="27"/>
      <c r="AFY399" s="27"/>
      <c r="AFZ399" s="27"/>
      <c r="AGA399" s="27"/>
      <c r="AGB399" s="27"/>
      <c r="AGC399" s="27"/>
      <c r="AGD399" s="27"/>
      <c r="AGE399" s="27"/>
      <c r="AGF399" s="27"/>
      <c r="AGG399" s="27"/>
      <c r="AGH399" s="27"/>
      <c r="AGI399" s="27"/>
      <c r="AGJ399" s="27"/>
      <c r="AGK399" s="27"/>
      <c r="AGL399" s="27"/>
      <c r="AGM399" s="27"/>
      <c r="AGN399" s="27"/>
      <c r="AGO399" s="27"/>
      <c r="AGP399" s="27"/>
      <c r="AGQ399" s="27"/>
      <c r="AGR399" s="27"/>
      <c r="AGS399" s="27"/>
      <c r="AGT399" s="27"/>
      <c r="AGU399" s="27"/>
      <c r="AGV399" s="27"/>
      <c r="AGW399" s="27"/>
      <c r="AGX399" s="27"/>
      <c r="AGY399" s="27"/>
      <c r="AGZ399" s="27"/>
      <c r="AHA399" s="27"/>
      <c r="AHB399" s="27"/>
      <c r="AHC399" s="27"/>
      <c r="AHD399" s="27"/>
      <c r="AHE399" s="27"/>
      <c r="AHF399" s="27"/>
      <c r="AHG399" s="27"/>
      <c r="AHH399" s="27"/>
      <c r="AHI399" s="27"/>
      <c r="AHJ399" s="27"/>
      <c r="AHK399" s="27"/>
      <c r="AHL399" s="27"/>
      <c r="AHM399" s="27"/>
      <c r="AHN399" s="27"/>
      <c r="AHO399" s="27"/>
      <c r="AHP399" s="27"/>
      <c r="AHQ399" s="27"/>
      <c r="AHR399" s="27"/>
      <c r="AHS399" s="27"/>
      <c r="AHT399" s="27"/>
      <c r="AHU399" s="27"/>
      <c r="AHV399" s="27"/>
      <c r="AHW399" s="27"/>
      <c r="AHX399" s="27"/>
      <c r="AHY399" s="27"/>
      <c r="AHZ399" s="27"/>
      <c r="AIA399" s="27"/>
      <c r="AIB399" s="27"/>
      <c r="AIC399" s="27"/>
      <c r="AID399" s="27"/>
      <c r="AIE399" s="27"/>
      <c r="AIF399" s="27"/>
      <c r="AIG399" s="27"/>
      <c r="AIH399" s="27"/>
      <c r="AII399" s="27"/>
      <c r="AIJ399" s="27"/>
      <c r="AIK399" s="27"/>
      <c r="AIL399" s="27"/>
      <c r="AIM399" s="27"/>
      <c r="AIN399" s="27"/>
      <c r="AIO399" s="27"/>
      <c r="AIP399" s="27"/>
      <c r="AIQ399" s="27"/>
      <c r="AIR399" s="27"/>
      <c r="AIS399" s="27"/>
      <c r="AIT399" s="27"/>
      <c r="AIU399" s="27"/>
      <c r="AIV399" s="27"/>
      <c r="AIW399" s="27"/>
      <c r="AIX399" s="27"/>
      <c r="AIY399" s="27"/>
      <c r="AIZ399" s="27"/>
      <c r="AJA399" s="27"/>
      <c r="AJB399" s="27"/>
      <c r="AJC399" s="27"/>
      <c r="AJD399" s="27"/>
      <c r="AJE399" s="27"/>
      <c r="AJF399" s="27"/>
      <c r="AJG399" s="27"/>
      <c r="AJH399" s="27"/>
      <c r="AJI399" s="27"/>
      <c r="AJJ399" s="27"/>
      <c r="AJK399" s="27"/>
      <c r="AJL399" s="27"/>
      <c r="AJM399" s="27"/>
      <c r="AJN399" s="27"/>
      <c r="AJO399" s="27"/>
      <c r="AJP399" s="27"/>
      <c r="AJQ399" s="27"/>
      <c r="AJR399" s="27"/>
      <c r="AJS399" s="27"/>
      <c r="AJT399" s="27"/>
      <c r="AJU399" s="27"/>
      <c r="AJV399" s="27"/>
      <c r="AJW399" s="27"/>
      <c r="AJX399" s="27"/>
      <c r="AJY399" s="27"/>
      <c r="AJZ399" s="27"/>
      <c r="AKA399" s="27"/>
      <c r="AKB399" s="27"/>
      <c r="AKC399" s="27"/>
      <c r="AKD399" s="27"/>
      <c r="AKE399" s="27"/>
      <c r="AKF399" s="27"/>
      <c r="AKG399" s="27"/>
      <c r="AKH399" s="27"/>
      <c r="AKI399" s="27"/>
      <c r="AKJ399" s="27"/>
      <c r="AKK399" s="27"/>
      <c r="AKL399" s="27"/>
      <c r="AKM399" s="27"/>
      <c r="AKN399" s="27"/>
      <c r="AKO399" s="27"/>
      <c r="AKP399" s="27"/>
      <c r="AKQ399" s="27"/>
      <c r="AKR399" s="27"/>
      <c r="AKS399" s="27"/>
      <c r="AKT399" s="27"/>
      <c r="AKU399" s="27"/>
      <c r="AKV399" s="27"/>
      <c r="AKW399" s="27"/>
      <c r="AKX399" s="27"/>
      <c r="AKY399" s="27"/>
      <c r="AKZ399" s="27"/>
      <c r="ALA399" s="27"/>
      <c r="ALB399" s="27"/>
      <c r="ALC399" s="27"/>
      <c r="ALD399" s="27"/>
      <c r="ALE399" s="27"/>
      <c r="ALF399" s="27"/>
      <c r="ALG399" s="27"/>
      <c r="ALH399" s="27"/>
      <c r="ALI399" s="27"/>
      <c r="ALJ399" s="27"/>
      <c r="ALK399" s="27"/>
      <c r="ALL399" s="27"/>
      <c r="ALM399" s="27"/>
      <c r="ALN399" s="27"/>
      <c r="ALO399" s="27"/>
      <c r="ALP399" s="27"/>
      <c r="ALQ399" s="27"/>
      <c r="ALR399" s="27"/>
      <c r="ALS399" s="27"/>
      <c r="ALT399" s="27"/>
      <c r="ALU399" s="27"/>
      <c r="ALV399" s="27"/>
      <c r="ALW399" s="27"/>
      <c r="ALX399" s="27"/>
      <c r="ALY399" s="27"/>
      <c r="ALZ399" s="27"/>
      <c r="AMA399" s="27"/>
      <c r="AMB399" s="27"/>
      <c r="AMC399" s="27"/>
      <c r="AMD399" s="27"/>
      <c r="AME399" s="27"/>
      <c r="AMF399" s="27"/>
      <c r="AMG399" s="27"/>
      <c r="AMH399" s="27"/>
    </row>
    <row r="400" spans="1:1022" s="28" customFormat="1" x14ac:dyDescent="0.2">
      <c r="A400" s="108"/>
      <c r="B400" s="57">
        <v>80151</v>
      </c>
      <c r="C400" s="23" t="s">
        <v>380</v>
      </c>
      <c r="D400" s="24" t="s">
        <v>11</v>
      </c>
      <c r="E400" s="25">
        <v>12</v>
      </c>
      <c r="F400" s="42">
        <v>442.41</v>
      </c>
      <c r="G400" s="42">
        <f t="shared" si="12"/>
        <v>545.85</v>
      </c>
      <c r="H400" s="42">
        <f t="shared" si="13"/>
        <v>6550.2</v>
      </c>
      <c r="I400" s="26">
        <v>432.21687500000002</v>
      </c>
      <c r="J400" s="27"/>
      <c r="K400" s="43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  <c r="QN400" s="27"/>
      <c r="QO400" s="27"/>
      <c r="QP400" s="27"/>
      <c r="QQ400" s="27"/>
      <c r="QR400" s="27"/>
      <c r="QS400" s="27"/>
      <c r="QT400" s="27"/>
      <c r="QU400" s="27"/>
      <c r="QV400" s="27"/>
      <c r="QW400" s="27"/>
      <c r="QX400" s="27"/>
      <c r="QY400" s="27"/>
      <c r="QZ400" s="27"/>
      <c r="RA400" s="27"/>
      <c r="RB400" s="27"/>
      <c r="RC400" s="27"/>
      <c r="RD400" s="27"/>
      <c r="RE400" s="27"/>
      <c r="RF400" s="27"/>
      <c r="RG400" s="27"/>
      <c r="RH400" s="27"/>
      <c r="RI400" s="27"/>
      <c r="RJ400" s="27"/>
      <c r="RK400" s="27"/>
      <c r="RL400" s="27"/>
      <c r="RM400" s="27"/>
      <c r="RN400" s="27"/>
      <c r="RO400" s="27"/>
      <c r="RP400" s="27"/>
      <c r="RQ400" s="27"/>
      <c r="RR400" s="27"/>
      <c r="RS400" s="27"/>
      <c r="RT400" s="27"/>
      <c r="RU400" s="27"/>
      <c r="RV400" s="27"/>
      <c r="RW400" s="27"/>
      <c r="RX400" s="27"/>
      <c r="RY400" s="27"/>
      <c r="RZ400" s="27"/>
      <c r="SA400" s="27"/>
      <c r="SB400" s="27"/>
      <c r="SC400" s="27"/>
      <c r="SD400" s="27"/>
      <c r="SE400" s="27"/>
      <c r="SF400" s="27"/>
      <c r="SG400" s="27"/>
      <c r="SH400" s="27"/>
      <c r="SI400" s="27"/>
      <c r="SJ400" s="27"/>
      <c r="SK400" s="27"/>
      <c r="SL400" s="27"/>
      <c r="SM400" s="27"/>
      <c r="SN400" s="27"/>
      <c r="SO400" s="27"/>
      <c r="SP400" s="27"/>
      <c r="SQ400" s="27"/>
      <c r="SR400" s="27"/>
      <c r="SS400" s="27"/>
      <c r="ST400" s="27"/>
      <c r="SU400" s="27"/>
      <c r="SV400" s="27"/>
      <c r="SW400" s="27"/>
      <c r="SX400" s="27"/>
      <c r="SY400" s="27"/>
      <c r="SZ400" s="27"/>
      <c r="TA400" s="27"/>
      <c r="TB400" s="27"/>
      <c r="TC400" s="27"/>
      <c r="TD400" s="27"/>
      <c r="TE400" s="27"/>
      <c r="TF400" s="27"/>
      <c r="TG400" s="27"/>
      <c r="TH400" s="27"/>
      <c r="TI400" s="27"/>
      <c r="TJ400" s="27"/>
      <c r="TK400" s="27"/>
      <c r="TL400" s="27"/>
      <c r="TM400" s="27"/>
      <c r="TN400" s="27"/>
      <c r="TO400" s="27"/>
      <c r="TP400" s="27"/>
      <c r="TQ400" s="27"/>
      <c r="TR400" s="27"/>
      <c r="TS400" s="27"/>
      <c r="TT400" s="27"/>
      <c r="TU400" s="27"/>
      <c r="TV400" s="27"/>
      <c r="TW400" s="27"/>
      <c r="TX400" s="27"/>
      <c r="TY400" s="27"/>
      <c r="TZ400" s="27"/>
      <c r="UA400" s="27"/>
      <c r="UB400" s="27"/>
      <c r="UC400" s="27"/>
      <c r="UD400" s="27"/>
      <c r="UE400" s="27"/>
      <c r="UF400" s="27"/>
      <c r="UG400" s="27"/>
      <c r="UH400" s="27"/>
      <c r="UI400" s="27"/>
      <c r="UJ400" s="27"/>
      <c r="UK400" s="27"/>
      <c r="UL400" s="27"/>
      <c r="UM400" s="27"/>
      <c r="UN400" s="27"/>
      <c r="UO400" s="27"/>
      <c r="UP400" s="27"/>
      <c r="UQ400" s="27"/>
      <c r="UR400" s="27"/>
      <c r="US400" s="27"/>
      <c r="UT400" s="27"/>
      <c r="UU400" s="27"/>
      <c r="UV400" s="27"/>
      <c r="UW400" s="27"/>
      <c r="UX400" s="27"/>
      <c r="UY400" s="27"/>
      <c r="UZ400" s="27"/>
      <c r="VA400" s="27"/>
      <c r="VB400" s="27"/>
      <c r="VC400" s="27"/>
      <c r="VD400" s="27"/>
      <c r="VE400" s="27"/>
      <c r="VF400" s="27"/>
      <c r="VG400" s="27"/>
      <c r="VH400" s="27"/>
      <c r="VI400" s="27"/>
      <c r="VJ400" s="27"/>
      <c r="VK400" s="27"/>
      <c r="VL400" s="27"/>
      <c r="VM400" s="27"/>
      <c r="VN400" s="27"/>
      <c r="VO400" s="27"/>
      <c r="VP400" s="27"/>
      <c r="VQ400" s="27"/>
      <c r="VR400" s="27"/>
      <c r="VS400" s="27"/>
      <c r="VT400" s="27"/>
      <c r="VU400" s="27"/>
      <c r="VV400" s="27"/>
      <c r="VW400" s="27"/>
      <c r="VX400" s="27"/>
      <c r="VY400" s="27"/>
      <c r="VZ400" s="27"/>
      <c r="WA400" s="27"/>
      <c r="WB400" s="27"/>
      <c r="WC400" s="27"/>
      <c r="WD400" s="27"/>
      <c r="WE400" s="27"/>
      <c r="WF400" s="27"/>
      <c r="WG400" s="27"/>
      <c r="WH400" s="27"/>
      <c r="WI400" s="27"/>
      <c r="WJ400" s="27"/>
      <c r="WK400" s="27"/>
      <c r="WL400" s="27"/>
      <c r="WM400" s="27"/>
      <c r="WN400" s="27"/>
      <c r="WO400" s="27"/>
      <c r="WP400" s="27"/>
      <c r="WQ400" s="27"/>
      <c r="WR400" s="27"/>
      <c r="WS400" s="27"/>
      <c r="WT400" s="27"/>
      <c r="WU400" s="27"/>
      <c r="WV400" s="27"/>
      <c r="WW400" s="27"/>
      <c r="WX400" s="27"/>
      <c r="WY400" s="27"/>
      <c r="WZ400" s="27"/>
      <c r="XA400" s="27"/>
      <c r="XB400" s="27"/>
      <c r="XC400" s="27"/>
      <c r="XD400" s="27"/>
      <c r="XE400" s="27"/>
      <c r="XF400" s="27"/>
      <c r="XG400" s="27"/>
      <c r="XH400" s="27"/>
      <c r="XI400" s="27"/>
      <c r="XJ400" s="27"/>
      <c r="XK400" s="27"/>
      <c r="XL400" s="27"/>
      <c r="XM400" s="27"/>
      <c r="XN400" s="27"/>
      <c r="XO400" s="27"/>
      <c r="XP400" s="27"/>
      <c r="XQ400" s="27"/>
      <c r="XR400" s="27"/>
      <c r="XS400" s="27"/>
      <c r="XT400" s="27"/>
      <c r="XU400" s="27"/>
      <c r="XV400" s="27"/>
      <c r="XW400" s="27"/>
      <c r="XX400" s="27"/>
      <c r="XY400" s="27"/>
      <c r="XZ400" s="27"/>
      <c r="YA400" s="27"/>
      <c r="YB400" s="27"/>
      <c r="YC400" s="27"/>
      <c r="YD400" s="27"/>
      <c r="YE400" s="27"/>
      <c r="YF400" s="27"/>
      <c r="YG400" s="27"/>
      <c r="YH400" s="27"/>
      <c r="YI400" s="27"/>
      <c r="YJ400" s="27"/>
      <c r="YK400" s="27"/>
      <c r="YL400" s="27"/>
      <c r="YM400" s="27"/>
      <c r="YN400" s="27"/>
      <c r="YO400" s="27"/>
      <c r="YP400" s="27"/>
      <c r="YQ400" s="27"/>
      <c r="YR400" s="27"/>
      <c r="YS400" s="27"/>
      <c r="YT400" s="27"/>
      <c r="YU400" s="27"/>
      <c r="YV400" s="27"/>
      <c r="YW400" s="27"/>
      <c r="YX400" s="27"/>
      <c r="YY400" s="27"/>
      <c r="YZ400" s="27"/>
      <c r="ZA400" s="27"/>
      <c r="ZB400" s="27"/>
      <c r="ZC400" s="27"/>
      <c r="ZD400" s="27"/>
      <c r="ZE400" s="27"/>
      <c r="ZF400" s="27"/>
      <c r="ZG400" s="27"/>
      <c r="ZH400" s="27"/>
      <c r="ZI400" s="27"/>
      <c r="ZJ400" s="27"/>
      <c r="ZK400" s="27"/>
      <c r="ZL400" s="27"/>
      <c r="ZM400" s="27"/>
      <c r="ZN400" s="27"/>
      <c r="ZO400" s="27"/>
      <c r="ZP400" s="27"/>
      <c r="ZQ400" s="27"/>
      <c r="ZR400" s="27"/>
      <c r="ZS400" s="27"/>
      <c r="ZT400" s="27"/>
      <c r="ZU400" s="27"/>
      <c r="ZV400" s="27"/>
      <c r="ZW400" s="27"/>
      <c r="ZX400" s="27"/>
      <c r="ZY400" s="27"/>
      <c r="ZZ400" s="27"/>
      <c r="AAA400" s="27"/>
      <c r="AAB400" s="27"/>
      <c r="AAC400" s="27"/>
      <c r="AAD400" s="27"/>
      <c r="AAE400" s="27"/>
      <c r="AAF400" s="27"/>
      <c r="AAG400" s="27"/>
      <c r="AAH400" s="27"/>
      <c r="AAI400" s="27"/>
      <c r="AAJ400" s="27"/>
      <c r="AAK400" s="27"/>
      <c r="AAL400" s="27"/>
      <c r="AAM400" s="27"/>
      <c r="AAN400" s="27"/>
      <c r="AAO400" s="27"/>
      <c r="AAP400" s="27"/>
      <c r="AAQ400" s="27"/>
      <c r="AAR400" s="27"/>
      <c r="AAS400" s="27"/>
      <c r="AAT400" s="27"/>
      <c r="AAU400" s="27"/>
      <c r="AAV400" s="27"/>
      <c r="AAW400" s="27"/>
      <c r="AAX400" s="27"/>
      <c r="AAY400" s="27"/>
      <c r="AAZ400" s="27"/>
      <c r="ABA400" s="27"/>
      <c r="ABB400" s="27"/>
      <c r="ABC400" s="27"/>
      <c r="ABD400" s="27"/>
      <c r="ABE400" s="27"/>
      <c r="ABF400" s="27"/>
      <c r="ABG400" s="27"/>
      <c r="ABH400" s="27"/>
      <c r="ABI400" s="27"/>
      <c r="ABJ400" s="27"/>
      <c r="ABK400" s="27"/>
      <c r="ABL400" s="27"/>
      <c r="ABM400" s="27"/>
      <c r="ABN400" s="27"/>
      <c r="ABO400" s="27"/>
      <c r="ABP400" s="27"/>
      <c r="ABQ400" s="27"/>
      <c r="ABR400" s="27"/>
      <c r="ABS400" s="27"/>
      <c r="ABT400" s="27"/>
      <c r="ABU400" s="27"/>
      <c r="ABV400" s="27"/>
      <c r="ABW400" s="27"/>
      <c r="ABX400" s="27"/>
      <c r="ABY400" s="27"/>
      <c r="ABZ400" s="27"/>
      <c r="ACA400" s="27"/>
      <c r="ACB400" s="27"/>
      <c r="ACC400" s="27"/>
      <c r="ACD400" s="27"/>
      <c r="ACE400" s="27"/>
      <c r="ACF400" s="27"/>
      <c r="ACG400" s="27"/>
      <c r="ACH400" s="27"/>
      <c r="ACI400" s="27"/>
      <c r="ACJ400" s="27"/>
      <c r="ACK400" s="27"/>
      <c r="ACL400" s="27"/>
      <c r="ACM400" s="27"/>
      <c r="ACN400" s="27"/>
      <c r="ACO400" s="27"/>
      <c r="ACP400" s="27"/>
      <c r="ACQ400" s="27"/>
      <c r="ACR400" s="27"/>
      <c r="ACS400" s="27"/>
      <c r="ACT400" s="27"/>
      <c r="ACU400" s="27"/>
      <c r="ACV400" s="27"/>
      <c r="ACW400" s="27"/>
      <c r="ACX400" s="27"/>
      <c r="ACY400" s="27"/>
      <c r="ACZ400" s="27"/>
      <c r="ADA400" s="27"/>
      <c r="ADB400" s="27"/>
      <c r="ADC400" s="27"/>
      <c r="ADD400" s="27"/>
      <c r="ADE400" s="27"/>
      <c r="ADF400" s="27"/>
      <c r="ADG400" s="27"/>
      <c r="ADH400" s="27"/>
      <c r="ADI400" s="27"/>
      <c r="ADJ400" s="27"/>
      <c r="ADK400" s="27"/>
      <c r="ADL400" s="27"/>
      <c r="ADM400" s="27"/>
      <c r="ADN400" s="27"/>
      <c r="ADO400" s="27"/>
      <c r="ADP400" s="27"/>
      <c r="ADQ400" s="27"/>
      <c r="ADR400" s="27"/>
      <c r="ADS400" s="27"/>
      <c r="ADT400" s="27"/>
      <c r="ADU400" s="27"/>
      <c r="ADV400" s="27"/>
      <c r="ADW400" s="27"/>
      <c r="ADX400" s="27"/>
      <c r="ADY400" s="27"/>
      <c r="ADZ400" s="27"/>
      <c r="AEA400" s="27"/>
      <c r="AEB400" s="27"/>
      <c r="AEC400" s="27"/>
      <c r="AED400" s="27"/>
      <c r="AEE400" s="27"/>
      <c r="AEF400" s="27"/>
      <c r="AEG400" s="27"/>
      <c r="AEH400" s="27"/>
      <c r="AEI400" s="27"/>
      <c r="AEJ400" s="27"/>
      <c r="AEK400" s="27"/>
      <c r="AEL400" s="27"/>
      <c r="AEM400" s="27"/>
      <c r="AEN400" s="27"/>
      <c r="AEO400" s="27"/>
      <c r="AEP400" s="27"/>
      <c r="AEQ400" s="27"/>
      <c r="AER400" s="27"/>
      <c r="AES400" s="27"/>
      <c r="AET400" s="27"/>
      <c r="AEU400" s="27"/>
      <c r="AEV400" s="27"/>
      <c r="AEW400" s="27"/>
      <c r="AEX400" s="27"/>
      <c r="AEY400" s="27"/>
      <c r="AEZ400" s="27"/>
      <c r="AFA400" s="27"/>
      <c r="AFB400" s="27"/>
      <c r="AFC400" s="27"/>
      <c r="AFD400" s="27"/>
      <c r="AFE400" s="27"/>
      <c r="AFF400" s="27"/>
      <c r="AFG400" s="27"/>
      <c r="AFH400" s="27"/>
      <c r="AFI400" s="27"/>
      <c r="AFJ400" s="27"/>
      <c r="AFK400" s="27"/>
      <c r="AFL400" s="27"/>
      <c r="AFM400" s="27"/>
      <c r="AFN400" s="27"/>
      <c r="AFO400" s="27"/>
      <c r="AFP400" s="27"/>
      <c r="AFQ400" s="27"/>
      <c r="AFR400" s="27"/>
      <c r="AFS400" s="27"/>
      <c r="AFT400" s="27"/>
      <c r="AFU400" s="27"/>
      <c r="AFV400" s="27"/>
      <c r="AFW400" s="27"/>
      <c r="AFX400" s="27"/>
      <c r="AFY400" s="27"/>
      <c r="AFZ400" s="27"/>
      <c r="AGA400" s="27"/>
      <c r="AGB400" s="27"/>
      <c r="AGC400" s="27"/>
      <c r="AGD400" s="27"/>
      <c r="AGE400" s="27"/>
      <c r="AGF400" s="27"/>
      <c r="AGG400" s="27"/>
      <c r="AGH400" s="27"/>
      <c r="AGI400" s="27"/>
      <c r="AGJ400" s="27"/>
      <c r="AGK400" s="27"/>
      <c r="AGL400" s="27"/>
      <c r="AGM400" s="27"/>
      <c r="AGN400" s="27"/>
      <c r="AGO400" s="27"/>
      <c r="AGP400" s="27"/>
      <c r="AGQ400" s="27"/>
      <c r="AGR400" s="27"/>
      <c r="AGS400" s="27"/>
      <c r="AGT400" s="27"/>
      <c r="AGU400" s="27"/>
      <c r="AGV400" s="27"/>
      <c r="AGW400" s="27"/>
      <c r="AGX400" s="27"/>
      <c r="AGY400" s="27"/>
      <c r="AGZ400" s="27"/>
      <c r="AHA400" s="27"/>
      <c r="AHB400" s="27"/>
      <c r="AHC400" s="27"/>
      <c r="AHD400" s="27"/>
      <c r="AHE400" s="27"/>
      <c r="AHF400" s="27"/>
      <c r="AHG400" s="27"/>
      <c r="AHH400" s="27"/>
      <c r="AHI400" s="27"/>
      <c r="AHJ400" s="27"/>
      <c r="AHK400" s="27"/>
      <c r="AHL400" s="27"/>
      <c r="AHM400" s="27"/>
      <c r="AHN400" s="27"/>
      <c r="AHO400" s="27"/>
      <c r="AHP400" s="27"/>
      <c r="AHQ400" s="27"/>
      <c r="AHR400" s="27"/>
      <c r="AHS400" s="27"/>
      <c r="AHT400" s="27"/>
      <c r="AHU400" s="27"/>
      <c r="AHV400" s="27"/>
      <c r="AHW400" s="27"/>
      <c r="AHX400" s="27"/>
      <c r="AHY400" s="27"/>
      <c r="AHZ400" s="27"/>
      <c r="AIA400" s="27"/>
      <c r="AIB400" s="27"/>
      <c r="AIC400" s="27"/>
      <c r="AID400" s="27"/>
      <c r="AIE400" s="27"/>
      <c r="AIF400" s="27"/>
      <c r="AIG400" s="27"/>
      <c r="AIH400" s="27"/>
      <c r="AII400" s="27"/>
      <c r="AIJ400" s="27"/>
      <c r="AIK400" s="27"/>
      <c r="AIL400" s="27"/>
      <c r="AIM400" s="27"/>
      <c r="AIN400" s="27"/>
      <c r="AIO400" s="27"/>
      <c r="AIP400" s="27"/>
      <c r="AIQ400" s="27"/>
      <c r="AIR400" s="27"/>
      <c r="AIS400" s="27"/>
      <c r="AIT400" s="27"/>
      <c r="AIU400" s="27"/>
      <c r="AIV400" s="27"/>
      <c r="AIW400" s="27"/>
      <c r="AIX400" s="27"/>
      <c r="AIY400" s="27"/>
      <c r="AIZ400" s="27"/>
      <c r="AJA400" s="27"/>
      <c r="AJB400" s="27"/>
      <c r="AJC400" s="27"/>
      <c r="AJD400" s="27"/>
      <c r="AJE400" s="27"/>
      <c r="AJF400" s="27"/>
      <c r="AJG400" s="27"/>
      <c r="AJH400" s="27"/>
      <c r="AJI400" s="27"/>
      <c r="AJJ400" s="27"/>
      <c r="AJK400" s="27"/>
      <c r="AJL400" s="27"/>
      <c r="AJM400" s="27"/>
      <c r="AJN400" s="27"/>
      <c r="AJO400" s="27"/>
      <c r="AJP400" s="27"/>
      <c r="AJQ400" s="27"/>
      <c r="AJR400" s="27"/>
      <c r="AJS400" s="27"/>
      <c r="AJT400" s="27"/>
      <c r="AJU400" s="27"/>
      <c r="AJV400" s="27"/>
      <c r="AJW400" s="27"/>
      <c r="AJX400" s="27"/>
      <c r="AJY400" s="27"/>
      <c r="AJZ400" s="27"/>
      <c r="AKA400" s="27"/>
      <c r="AKB400" s="27"/>
      <c r="AKC400" s="27"/>
      <c r="AKD400" s="27"/>
      <c r="AKE400" s="27"/>
      <c r="AKF400" s="27"/>
      <c r="AKG400" s="27"/>
      <c r="AKH400" s="27"/>
      <c r="AKI400" s="27"/>
      <c r="AKJ400" s="27"/>
      <c r="AKK400" s="27"/>
      <c r="AKL400" s="27"/>
      <c r="AKM400" s="27"/>
      <c r="AKN400" s="27"/>
      <c r="AKO400" s="27"/>
      <c r="AKP400" s="27"/>
      <c r="AKQ400" s="27"/>
      <c r="AKR400" s="27"/>
      <c r="AKS400" s="27"/>
      <c r="AKT400" s="27"/>
      <c r="AKU400" s="27"/>
      <c r="AKV400" s="27"/>
      <c r="AKW400" s="27"/>
      <c r="AKX400" s="27"/>
      <c r="AKY400" s="27"/>
      <c r="AKZ400" s="27"/>
      <c r="ALA400" s="27"/>
      <c r="ALB400" s="27"/>
      <c r="ALC400" s="27"/>
      <c r="ALD400" s="27"/>
      <c r="ALE400" s="27"/>
      <c r="ALF400" s="27"/>
      <c r="ALG400" s="27"/>
      <c r="ALH400" s="27"/>
      <c r="ALI400" s="27"/>
      <c r="ALJ400" s="27"/>
      <c r="ALK400" s="27"/>
      <c r="ALL400" s="27"/>
      <c r="ALM400" s="27"/>
      <c r="ALN400" s="27"/>
      <c r="ALO400" s="27"/>
      <c r="ALP400" s="27"/>
      <c r="ALQ400" s="27"/>
      <c r="ALR400" s="27"/>
      <c r="ALS400" s="27"/>
      <c r="ALT400" s="27"/>
      <c r="ALU400" s="27"/>
      <c r="ALV400" s="27"/>
      <c r="ALW400" s="27"/>
      <c r="ALX400" s="27"/>
      <c r="ALY400" s="27"/>
      <c r="ALZ400" s="27"/>
      <c r="AMA400" s="27"/>
      <c r="AMB400" s="27"/>
      <c r="AMC400" s="27"/>
      <c r="AMD400" s="27"/>
      <c r="AME400" s="27"/>
      <c r="AMF400" s="27"/>
      <c r="AMG400" s="27"/>
      <c r="AMH400" s="27"/>
    </row>
    <row r="401" spans="1:1022" s="28" customFormat="1" x14ac:dyDescent="0.2">
      <c r="A401" s="108"/>
      <c r="B401" s="57">
        <v>80159</v>
      </c>
      <c r="C401" s="23" t="s">
        <v>381</v>
      </c>
      <c r="D401" s="24" t="s">
        <v>32</v>
      </c>
      <c r="E401" s="25">
        <v>10</v>
      </c>
      <c r="F401" s="42">
        <v>90.7</v>
      </c>
      <c r="G401" s="42">
        <f t="shared" si="12"/>
        <v>111.91</v>
      </c>
      <c r="H401" s="42">
        <f t="shared" si="13"/>
        <v>1119.0999999999999</v>
      </c>
      <c r="I401" s="26">
        <v>135.83237500000001</v>
      </c>
      <c r="J401" s="27"/>
      <c r="K401" s="43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  <c r="QN401" s="27"/>
      <c r="QO401" s="27"/>
      <c r="QP401" s="27"/>
      <c r="QQ401" s="27"/>
      <c r="QR401" s="27"/>
      <c r="QS401" s="27"/>
      <c r="QT401" s="27"/>
      <c r="QU401" s="27"/>
      <c r="QV401" s="27"/>
      <c r="QW401" s="27"/>
      <c r="QX401" s="27"/>
      <c r="QY401" s="27"/>
      <c r="QZ401" s="27"/>
      <c r="RA401" s="27"/>
      <c r="RB401" s="27"/>
      <c r="RC401" s="27"/>
      <c r="RD401" s="27"/>
      <c r="RE401" s="27"/>
      <c r="RF401" s="27"/>
      <c r="RG401" s="27"/>
      <c r="RH401" s="27"/>
      <c r="RI401" s="27"/>
      <c r="RJ401" s="27"/>
      <c r="RK401" s="27"/>
      <c r="RL401" s="27"/>
      <c r="RM401" s="27"/>
      <c r="RN401" s="27"/>
      <c r="RO401" s="27"/>
      <c r="RP401" s="27"/>
      <c r="RQ401" s="27"/>
      <c r="RR401" s="27"/>
      <c r="RS401" s="27"/>
      <c r="RT401" s="27"/>
      <c r="RU401" s="27"/>
      <c r="RV401" s="27"/>
      <c r="RW401" s="27"/>
      <c r="RX401" s="27"/>
      <c r="RY401" s="27"/>
      <c r="RZ401" s="27"/>
      <c r="SA401" s="27"/>
      <c r="SB401" s="27"/>
      <c r="SC401" s="27"/>
      <c r="SD401" s="27"/>
      <c r="SE401" s="27"/>
      <c r="SF401" s="27"/>
      <c r="SG401" s="27"/>
      <c r="SH401" s="27"/>
      <c r="SI401" s="27"/>
      <c r="SJ401" s="27"/>
      <c r="SK401" s="27"/>
      <c r="SL401" s="27"/>
      <c r="SM401" s="27"/>
      <c r="SN401" s="27"/>
      <c r="SO401" s="27"/>
      <c r="SP401" s="27"/>
      <c r="SQ401" s="27"/>
      <c r="SR401" s="27"/>
      <c r="SS401" s="27"/>
      <c r="ST401" s="27"/>
      <c r="SU401" s="27"/>
      <c r="SV401" s="27"/>
      <c r="SW401" s="27"/>
      <c r="SX401" s="27"/>
      <c r="SY401" s="27"/>
      <c r="SZ401" s="27"/>
      <c r="TA401" s="27"/>
      <c r="TB401" s="27"/>
      <c r="TC401" s="27"/>
      <c r="TD401" s="27"/>
      <c r="TE401" s="27"/>
      <c r="TF401" s="27"/>
      <c r="TG401" s="27"/>
      <c r="TH401" s="27"/>
      <c r="TI401" s="27"/>
      <c r="TJ401" s="27"/>
      <c r="TK401" s="27"/>
      <c r="TL401" s="27"/>
      <c r="TM401" s="27"/>
      <c r="TN401" s="27"/>
      <c r="TO401" s="27"/>
      <c r="TP401" s="27"/>
      <c r="TQ401" s="27"/>
      <c r="TR401" s="27"/>
      <c r="TS401" s="27"/>
      <c r="TT401" s="27"/>
      <c r="TU401" s="27"/>
      <c r="TV401" s="27"/>
      <c r="TW401" s="27"/>
      <c r="TX401" s="27"/>
      <c r="TY401" s="27"/>
      <c r="TZ401" s="27"/>
      <c r="UA401" s="27"/>
      <c r="UB401" s="27"/>
      <c r="UC401" s="27"/>
      <c r="UD401" s="27"/>
      <c r="UE401" s="27"/>
      <c r="UF401" s="27"/>
      <c r="UG401" s="27"/>
      <c r="UH401" s="27"/>
      <c r="UI401" s="27"/>
      <c r="UJ401" s="27"/>
      <c r="UK401" s="27"/>
      <c r="UL401" s="27"/>
      <c r="UM401" s="27"/>
      <c r="UN401" s="27"/>
      <c r="UO401" s="27"/>
      <c r="UP401" s="27"/>
      <c r="UQ401" s="27"/>
      <c r="UR401" s="27"/>
      <c r="US401" s="27"/>
      <c r="UT401" s="27"/>
      <c r="UU401" s="27"/>
      <c r="UV401" s="27"/>
      <c r="UW401" s="27"/>
      <c r="UX401" s="27"/>
      <c r="UY401" s="27"/>
      <c r="UZ401" s="27"/>
      <c r="VA401" s="27"/>
      <c r="VB401" s="27"/>
      <c r="VC401" s="27"/>
      <c r="VD401" s="27"/>
      <c r="VE401" s="27"/>
      <c r="VF401" s="27"/>
      <c r="VG401" s="27"/>
      <c r="VH401" s="27"/>
      <c r="VI401" s="27"/>
      <c r="VJ401" s="27"/>
      <c r="VK401" s="27"/>
      <c r="VL401" s="27"/>
      <c r="VM401" s="27"/>
      <c r="VN401" s="27"/>
      <c r="VO401" s="27"/>
      <c r="VP401" s="27"/>
      <c r="VQ401" s="27"/>
      <c r="VR401" s="27"/>
      <c r="VS401" s="27"/>
      <c r="VT401" s="27"/>
      <c r="VU401" s="27"/>
      <c r="VV401" s="27"/>
      <c r="VW401" s="27"/>
      <c r="VX401" s="27"/>
      <c r="VY401" s="27"/>
      <c r="VZ401" s="27"/>
      <c r="WA401" s="27"/>
      <c r="WB401" s="27"/>
      <c r="WC401" s="27"/>
      <c r="WD401" s="27"/>
      <c r="WE401" s="27"/>
      <c r="WF401" s="27"/>
      <c r="WG401" s="27"/>
      <c r="WH401" s="27"/>
      <c r="WI401" s="27"/>
      <c r="WJ401" s="27"/>
      <c r="WK401" s="27"/>
      <c r="WL401" s="27"/>
      <c r="WM401" s="27"/>
      <c r="WN401" s="27"/>
      <c r="WO401" s="27"/>
      <c r="WP401" s="27"/>
      <c r="WQ401" s="27"/>
      <c r="WR401" s="27"/>
      <c r="WS401" s="27"/>
      <c r="WT401" s="27"/>
      <c r="WU401" s="27"/>
      <c r="WV401" s="27"/>
      <c r="WW401" s="27"/>
      <c r="WX401" s="27"/>
      <c r="WY401" s="27"/>
      <c r="WZ401" s="27"/>
      <c r="XA401" s="27"/>
      <c r="XB401" s="27"/>
      <c r="XC401" s="27"/>
      <c r="XD401" s="27"/>
      <c r="XE401" s="27"/>
      <c r="XF401" s="27"/>
      <c r="XG401" s="27"/>
      <c r="XH401" s="27"/>
      <c r="XI401" s="27"/>
      <c r="XJ401" s="27"/>
      <c r="XK401" s="27"/>
      <c r="XL401" s="27"/>
      <c r="XM401" s="27"/>
      <c r="XN401" s="27"/>
      <c r="XO401" s="27"/>
      <c r="XP401" s="27"/>
      <c r="XQ401" s="27"/>
      <c r="XR401" s="27"/>
      <c r="XS401" s="27"/>
      <c r="XT401" s="27"/>
      <c r="XU401" s="27"/>
      <c r="XV401" s="27"/>
      <c r="XW401" s="27"/>
      <c r="XX401" s="27"/>
      <c r="XY401" s="27"/>
      <c r="XZ401" s="27"/>
      <c r="YA401" s="27"/>
      <c r="YB401" s="27"/>
      <c r="YC401" s="27"/>
      <c r="YD401" s="27"/>
      <c r="YE401" s="27"/>
      <c r="YF401" s="27"/>
      <c r="YG401" s="27"/>
      <c r="YH401" s="27"/>
      <c r="YI401" s="27"/>
      <c r="YJ401" s="27"/>
      <c r="YK401" s="27"/>
      <c r="YL401" s="27"/>
      <c r="YM401" s="27"/>
      <c r="YN401" s="27"/>
      <c r="YO401" s="27"/>
      <c r="YP401" s="27"/>
      <c r="YQ401" s="27"/>
      <c r="YR401" s="27"/>
      <c r="YS401" s="27"/>
      <c r="YT401" s="27"/>
      <c r="YU401" s="27"/>
      <c r="YV401" s="27"/>
      <c r="YW401" s="27"/>
      <c r="YX401" s="27"/>
      <c r="YY401" s="27"/>
      <c r="YZ401" s="27"/>
      <c r="ZA401" s="27"/>
      <c r="ZB401" s="27"/>
      <c r="ZC401" s="27"/>
      <c r="ZD401" s="27"/>
      <c r="ZE401" s="27"/>
      <c r="ZF401" s="27"/>
      <c r="ZG401" s="27"/>
      <c r="ZH401" s="27"/>
      <c r="ZI401" s="27"/>
      <c r="ZJ401" s="27"/>
      <c r="ZK401" s="27"/>
      <c r="ZL401" s="27"/>
      <c r="ZM401" s="27"/>
      <c r="ZN401" s="27"/>
      <c r="ZO401" s="27"/>
      <c r="ZP401" s="27"/>
      <c r="ZQ401" s="27"/>
      <c r="ZR401" s="27"/>
      <c r="ZS401" s="27"/>
      <c r="ZT401" s="27"/>
      <c r="ZU401" s="27"/>
      <c r="ZV401" s="27"/>
      <c r="ZW401" s="27"/>
      <c r="ZX401" s="27"/>
      <c r="ZY401" s="27"/>
      <c r="ZZ401" s="27"/>
      <c r="AAA401" s="27"/>
      <c r="AAB401" s="27"/>
      <c r="AAC401" s="27"/>
      <c r="AAD401" s="27"/>
      <c r="AAE401" s="27"/>
      <c r="AAF401" s="27"/>
      <c r="AAG401" s="27"/>
      <c r="AAH401" s="27"/>
      <c r="AAI401" s="27"/>
      <c r="AAJ401" s="27"/>
      <c r="AAK401" s="27"/>
      <c r="AAL401" s="27"/>
      <c r="AAM401" s="27"/>
      <c r="AAN401" s="27"/>
      <c r="AAO401" s="27"/>
      <c r="AAP401" s="27"/>
      <c r="AAQ401" s="27"/>
      <c r="AAR401" s="27"/>
      <c r="AAS401" s="27"/>
      <c r="AAT401" s="27"/>
      <c r="AAU401" s="27"/>
      <c r="AAV401" s="27"/>
      <c r="AAW401" s="27"/>
      <c r="AAX401" s="27"/>
      <c r="AAY401" s="27"/>
      <c r="AAZ401" s="27"/>
      <c r="ABA401" s="27"/>
      <c r="ABB401" s="27"/>
      <c r="ABC401" s="27"/>
      <c r="ABD401" s="27"/>
      <c r="ABE401" s="27"/>
      <c r="ABF401" s="27"/>
      <c r="ABG401" s="27"/>
      <c r="ABH401" s="27"/>
      <c r="ABI401" s="27"/>
      <c r="ABJ401" s="27"/>
      <c r="ABK401" s="27"/>
      <c r="ABL401" s="27"/>
      <c r="ABM401" s="27"/>
      <c r="ABN401" s="27"/>
      <c r="ABO401" s="27"/>
      <c r="ABP401" s="27"/>
      <c r="ABQ401" s="27"/>
      <c r="ABR401" s="27"/>
      <c r="ABS401" s="27"/>
      <c r="ABT401" s="27"/>
      <c r="ABU401" s="27"/>
      <c r="ABV401" s="27"/>
      <c r="ABW401" s="27"/>
      <c r="ABX401" s="27"/>
      <c r="ABY401" s="27"/>
      <c r="ABZ401" s="27"/>
      <c r="ACA401" s="27"/>
      <c r="ACB401" s="27"/>
      <c r="ACC401" s="27"/>
      <c r="ACD401" s="27"/>
      <c r="ACE401" s="27"/>
      <c r="ACF401" s="27"/>
      <c r="ACG401" s="27"/>
      <c r="ACH401" s="27"/>
      <c r="ACI401" s="27"/>
      <c r="ACJ401" s="27"/>
      <c r="ACK401" s="27"/>
      <c r="ACL401" s="27"/>
      <c r="ACM401" s="27"/>
      <c r="ACN401" s="27"/>
      <c r="ACO401" s="27"/>
      <c r="ACP401" s="27"/>
      <c r="ACQ401" s="27"/>
      <c r="ACR401" s="27"/>
      <c r="ACS401" s="27"/>
      <c r="ACT401" s="27"/>
      <c r="ACU401" s="27"/>
      <c r="ACV401" s="27"/>
      <c r="ACW401" s="27"/>
      <c r="ACX401" s="27"/>
      <c r="ACY401" s="27"/>
      <c r="ACZ401" s="27"/>
      <c r="ADA401" s="27"/>
      <c r="ADB401" s="27"/>
      <c r="ADC401" s="27"/>
      <c r="ADD401" s="27"/>
      <c r="ADE401" s="27"/>
      <c r="ADF401" s="27"/>
      <c r="ADG401" s="27"/>
      <c r="ADH401" s="27"/>
      <c r="ADI401" s="27"/>
      <c r="ADJ401" s="27"/>
      <c r="ADK401" s="27"/>
      <c r="ADL401" s="27"/>
      <c r="ADM401" s="27"/>
      <c r="ADN401" s="27"/>
      <c r="ADO401" s="27"/>
      <c r="ADP401" s="27"/>
      <c r="ADQ401" s="27"/>
      <c r="ADR401" s="27"/>
      <c r="ADS401" s="27"/>
      <c r="ADT401" s="27"/>
      <c r="ADU401" s="27"/>
      <c r="ADV401" s="27"/>
      <c r="ADW401" s="27"/>
      <c r="ADX401" s="27"/>
      <c r="ADY401" s="27"/>
      <c r="ADZ401" s="27"/>
      <c r="AEA401" s="27"/>
      <c r="AEB401" s="27"/>
      <c r="AEC401" s="27"/>
      <c r="AED401" s="27"/>
      <c r="AEE401" s="27"/>
      <c r="AEF401" s="27"/>
      <c r="AEG401" s="27"/>
      <c r="AEH401" s="27"/>
      <c r="AEI401" s="27"/>
      <c r="AEJ401" s="27"/>
      <c r="AEK401" s="27"/>
      <c r="AEL401" s="27"/>
      <c r="AEM401" s="27"/>
      <c r="AEN401" s="27"/>
      <c r="AEO401" s="27"/>
      <c r="AEP401" s="27"/>
      <c r="AEQ401" s="27"/>
      <c r="AER401" s="27"/>
      <c r="AES401" s="27"/>
      <c r="AET401" s="27"/>
      <c r="AEU401" s="27"/>
      <c r="AEV401" s="27"/>
      <c r="AEW401" s="27"/>
      <c r="AEX401" s="27"/>
      <c r="AEY401" s="27"/>
      <c r="AEZ401" s="27"/>
      <c r="AFA401" s="27"/>
      <c r="AFB401" s="27"/>
      <c r="AFC401" s="27"/>
      <c r="AFD401" s="27"/>
      <c r="AFE401" s="27"/>
      <c r="AFF401" s="27"/>
      <c r="AFG401" s="27"/>
      <c r="AFH401" s="27"/>
      <c r="AFI401" s="27"/>
      <c r="AFJ401" s="27"/>
      <c r="AFK401" s="27"/>
      <c r="AFL401" s="27"/>
      <c r="AFM401" s="27"/>
      <c r="AFN401" s="27"/>
      <c r="AFO401" s="27"/>
      <c r="AFP401" s="27"/>
      <c r="AFQ401" s="27"/>
      <c r="AFR401" s="27"/>
      <c r="AFS401" s="27"/>
      <c r="AFT401" s="27"/>
      <c r="AFU401" s="27"/>
      <c r="AFV401" s="27"/>
      <c r="AFW401" s="27"/>
      <c r="AFX401" s="27"/>
      <c r="AFY401" s="27"/>
      <c r="AFZ401" s="27"/>
      <c r="AGA401" s="27"/>
      <c r="AGB401" s="27"/>
      <c r="AGC401" s="27"/>
      <c r="AGD401" s="27"/>
      <c r="AGE401" s="27"/>
      <c r="AGF401" s="27"/>
      <c r="AGG401" s="27"/>
      <c r="AGH401" s="27"/>
      <c r="AGI401" s="27"/>
      <c r="AGJ401" s="27"/>
      <c r="AGK401" s="27"/>
      <c r="AGL401" s="27"/>
      <c r="AGM401" s="27"/>
      <c r="AGN401" s="27"/>
      <c r="AGO401" s="27"/>
      <c r="AGP401" s="27"/>
      <c r="AGQ401" s="27"/>
      <c r="AGR401" s="27"/>
      <c r="AGS401" s="27"/>
      <c r="AGT401" s="27"/>
      <c r="AGU401" s="27"/>
      <c r="AGV401" s="27"/>
      <c r="AGW401" s="27"/>
      <c r="AGX401" s="27"/>
      <c r="AGY401" s="27"/>
      <c r="AGZ401" s="27"/>
      <c r="AHA401" s="27"/>
      <c r="AHB401" s="27"/>
      <c r="AHC401" s="27"/>
      <c r="AHD401" s="27"/>
      <c r="AHE401" s="27"/>
      <c r="AHF401" s="27"/>
      <c r="AHG401" s="27"/>
      <c r="AHH401" s="27"/>
      <c r="AHI401" s="27"/>
      <c r="AHJ401" s="27"/>
      <c r="AHK401" s="27"/>
      <c r="AHL401" s="27"/>
      <c r="AHM401" s="27"/>
      <c r="AHN401" s="27"/>
      <c r="AHO401" s="27"/>
      <c r="AHP401" s="27"/>
      <c r="AHQ401" s="27"/>
      <c r="AHR401" s="27"/>
      <c r="AHS401" s="27"/>
      <c r="AHT401" s="27"/>
      <c r="AHU401" s="27"/>
      <c r="AHV401" s="27"/>
      <c r="AHW401" s="27"/>
      <c r="AHX401" s="27"/>
      <c r="AHY401" s="27"/>
      <c r="AHZ401" s="27"/>
      <c r="AIA401" s="27"/>
      <c r="AIB401" s="27"/>
      <c r="AIC401" s="27"/>
      <c r="AID401" s="27"/>
      <c r="AIE401" s="27"/>
      <c r="AIF401" s="27"/>
      <c r="AIG401" s="27"/>
      <c r="AIH401" s="27"/>
      <c r="AII401" s="27"/>
      <c r="AIJ401" s="27"/>
      <c r="AIK401" s="27"/>
      <c r="AIL401" s="27"/>
      <c r="AIM401" s="27"/>
      <c r="AIN401" s="27"/>
      <c r="AIO401" s="27"/>
      <c r="AIP401" s="27"/>
      <c r="AIQ401" s="27"/>
      <c r="AIR401" s="27"/>
      <c r="AIS401" s="27"/>
      <c r="AIT401" s="27"/>
      <c r="AIU401" s="27"/>
      <c r="AIV401" s="27"/>
      <c r="AIW401" s="27"/>
      <c r="AIX401" s="27"/>
      <c r="AIY401" s="27"/>
      <c r="AIZ401" s="27"/>
      <c r="AJA401" s="27"/>
      <c r="AJB401" s="27"/>
      <c r="AJC401" s="27"/>
      <c r="AJD401" s="27"/>
      <c r="AJE401" s="27"/>
      <c r="AJF401" s="27"/>
      <c r="AJG401" s="27"/>
      <c r="AJH401" s="27"/>
      <c r="AJI401" s="27"/>
      <c r="AJJ401" s="27"/>
      <c r="AJK401" s="27"/>
      <c r="AJL401" s="27"/>
      <c r="AJM401" s="27"/>
      <c r="AJN401" s="27"/>
      <c r="AJO401" s="27"/>
      <c r="AJP401" s="27"/>
      <c r="AJQ401" s="27"/>
      <c r="AJR401" s="27"/>
      <c r="AJS401" s="27"/>
      <c r="AJT401" s="27"/>
      <c r="AJU401" s="27"/>
      <c r="AJV401" s="27"/>
      <c r="AJW401" s="27"/>
      <c r="AJX401" s="27"/>
      <c r="AJY401" s="27"/>
      <c r="AJZ401" s="27"/>
      <c r="AKA401" s="27"/>
      <c r="AKB401" s="27"/>
      <c r="AKC401" s="27"/>
      <c r="AKD401" s="27"/>
      <c r="AKE401" s="27"/>
      <c r="AKF401" s="27"/>
      <c r="AKG401" s="27"/>
      <c r="AKH401" s="27"/>
      <c r="AKI401" s="27"/>
      <c r="AKJ401" s="27"/>
      <c r="AKK401" s="27"/>
      <c r="AKL401" s="27"/>
      <c r="AKM401" s="27"/>
      <c r="AKN401" s="27"/>
      <c r="AKO401" s="27"/>
      <c r="AKP401" s="27"/>
      <c r="AKQ401" s="27"/>
      <c r="AKR401" s="27"/>
      <c r="AKS401" s="27"/>
      <c r="AKT401" s="27"/>
      <c r="AKU401" s="27"/>
      <c r="AKV401" s="27"/>
      <c r="AKW401" s="27"/>
      <c r="AKX401" s="27"/>
      <c r="AKY401" s="27"/>
      <c r="AKZ401" s="27"/>
      <c r="ALA401" s="27"/>
      <c r="ALB401" s="27"/>
      <c r="ALC401" s="27"/>
      <c r="ALD401" s="27"/>
      <c r="ALE401" s="27"/>
      <c r="ALF401" s="27"/>
      <c r="ALG401" s="27"/>
      <c r="ALH401" s="27"/>
      <c r="ALI401" s="27"/>
      <c r="ALJ401" s="27"/>
      <c r="ALK401" s="27"/>
      <c r="ALL401" s="27"/>
      <c r="ALM401" s="27"/>
      <c r="ALN401" s="27"/>
      <c r="ALO401" s="27"/>
      <c r="ALP401" s="27"/>
      <c r="ALQ401" s="27"/>
      <c r="ALR401" s="27"/>
      <c r="ALS401" s="27"/>
      <c r="ALT401" s="27"/>
      <c r="ALU401" s="27"/>
      <c r="ALV401" s="27"/>
      <c r="ALW401" s="27"/>
      <c r="ALX401" s="27"/>
      <c r="ALY401" s="27"/>
      <c r="ALZ401" s="27"/>
      <c r="AMA401" s="27"/>
      <c r="AMB401" s="27"/>
      <c r="AMC401" s="27"/>
      <c r="AMD401" s="27"/>
      <c r="AME401" s="27"/>
      <c r="AMF401" s="27"/>
      <c r="AMG401" s="27"/>
      <c r="AMH401" s="27"/>
    </row>
    <row r="402" spans="1:1022" s="28" customFormat="1" x14ac:dyDescent="0.2">
      <c r="A402" s="108"/>
      <c r="B402" s="57">
        <v>80161</v>
      </c>
      <c r="C402" s="23" t="s">
        <v>382</v>
      </c>
      <c r="D402" s="24" t="s">
        <v>13</v>
      </c>
      <c r="E402" s="25">
        <v>15</v>
      </c>
      <c r="F402" s="42">
        <v>86.98</v>
      </c>
      <c r="G402" s="42">
        <f t="shared" si="12"/>
        <v>107.32</v>
      </c>
      <c r="H402" s="42">
        <f t="shared" si="13"/>
        <v>1609.8</v>
      </c>
      <c r="I402" s="26">
        <v>82.163499999999999</v>
      </c>
      <c r="J402" s="27"/>
      <c r="K402" s="43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  <c r="QN402" s="27"/>
      <c r="QO402" s="27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27"/>
      <c r="RB402" s="27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27"/>
      <c r="RU402" s="27"/>
      <c r="RV402" s="27"/>
      <c r="RW402" s="27"/>
      <c r="RX402" s="27"/>
      <c r="RY402" s="27"/>
      <c r="RZ402" s="27"/>
      <c r="SA402" s="27"/>
      <c r="SB402" s="27"/>
      <c r="SC402" s="27"/>
      <c r="SD402" s="27"/>
      <c r="SE402" s="27"/>
      <c r="SF402" s="27"/>
      <c r="SG402" s="27"/>
      <c r="SH402" s="27"/>
      <c r="SI402" s="27"/>
      <c r="SJ402" s="27"/>
      <c r="SK402" s="27"/>
      <c r="SL402" s="27"/>
      <c r="SM402" s="27"/>
      <c r="SN402" s="27"/>
      <c r="SO402" s="27"/>
      <c r="SP402" s="27"/>
      <c r="SQ402" s="27"/>
      <c r="SR402" s="27"/>
      <c r="SS402" s="27"/>
      <c r="ST402" s="27"/>
      <c r="SU402" s="27"/>
      <c r="SV402" s="27"/>
      <c r="SW402" s="27"/>
      <c r="SX402" s="27"/>
      <c r="SY402" s="27"/>
      <c r="SZ402" s="27"/>
      <c r="TA402" s="27"/>
      <c r="TB402" s="27"/>
      <c r="TC402" s="27"/>
      <c r="TD402" s="27"/>
      <c r="TE402" s="27"/>
      <c r="TF402" s="27"/>
      <c r="TG402" s="27"/>
      <c r="TH402" s="27"/>
      <c r="TI402" s="27"/>
      <c r="TJ402" s="27"/>
      <c r="TK402" s="27"/>
      <c r="TL402" s="27"/>
      <c r="TM402" s="27"/>
      <c r="TN402" s="27"/>
      <c r="TO402" s="27"/>
      <c r="TP402" s="27"/>
      <c r="TQ402" s="27"/>
      <c r="TR402" s="27"/>
      <c r="TS402" s="27"/>
      <c r="TT402" s="27"/>
      <c r="TU402" s="27"/>
      <c r="TV402" s="27"/>
      <c r="TW402" s="27"/>
      <c r="TX402" s="27"/>
      <c r="TY402" s="27"/>
      <c r="TZ402" s="27"/>
      <c r="UA402" s="27"/>
      <c r="UB402" s="27"/>
      <c r="UC402" s="27"/>
      <c r="UD402" s="27"/>
      <c r="UE402" s="27"/>
      <c r="UF402" s="27"/>
      <c r="UG402" s="27"/>
      <c r="UH402" s="27"/>
      <c r="UI402" s="27"/>
      <c r="UJ402" s="27"/>
      <c r="UK402" s="27"/>
      <c r="UL402" s="27"/>
      <c r="UM402" s="27"/>
      <c r="UN402" s="27"/>
      <c r="UO402" s="27"/>
      <c r="UP402" s="27"/>
      <c r="UQ402" s="27"/>
      <c r="UR402" s="27"/>
      <c r="US402" s="27"/>
      <c r="UT402" s="27"/>
      <c r="UU402" s="27"/>
      <c r="UV402" s="27"/>
      <c r="UW402" s="27"/>
      <c r="UX402" s="27"/>
      <c r="UY402" s="27"/>
      <c r="UZ402" s="27"/>
      <c r="VA402" s="27"/>
      <c r="VB402" s="27"/>
      <c r="VC402" s="27"/>
      <c r="VD402" s="27"/>
      <c r="VE402" s="27"/>
      <c r="VF402" s="27"/>
      <c r="VG402" s="27"/>
      <c r="VH402" s="27"/>
      <c r="VI402" s="27"/>
      <c r="VJ402" s="27"/>
      <c r="VK402" s="27"/>
      <c r="VL402" s="27"/>
      <c r="VM402" s="27"/>
      <c r="VN402" s="27"/>
      <c r="VO402" s="27"/>
      <c r="VP402" s="27"/>
      <c r="VQ402" s="27"/>
      <c r="VR402" s="27"/>
      <c r="VS402" s="27"/>
      <c r="VT402" s="27"/>
      <c r="VU402" s="27"/>
      <c r="VV402" s="27"/>
      <c r="VW402" s="27"/>
      <c r="VX402" s="27"/>
      <c r="VY402" s="27"/>
      <c r="VZ402" s="27"/>
      <c r="WA402" s="27"/>
      <c r="WB402" s="27"/>
      <c r="WC402" s="27"/>
      <c r="WD402" s="27"/>
      <c r="WE402" s="27"/>
      <c r="WF402" s="27"/>
      <c r="WG402" s="27"/>
      <c r="WH402" s="27"/>
      <c r="WI402" s="27"/>
      <c r="WJ402" s="27"/>
      <c r="WK402" s="27"/>
      <c r="WL402" s="27"/>
      <c r="WM402" s="27"/>
      <c r="WN402" s="27"/>
      <c r="WO402" s="27"/>
      <c r="WP402" s="27"/>
      <c r="WQ402" s="27"/>
      <c r="WR402" s="27"/>
      <c r="WS402" s="27"/>
      <c r="WT402" s="27"/>
      <c r="WU402" s="27"/>
      <c r="WV402" s="27"/>
      <c r="WW402" s="27"/>
      <c r="WX402" s="27"/>
      <c r="WY402" s="27"/>
      <c r="WZ402" s="27"/>
      <c r="XA402" s="27"/>
      <c r="XB402" s="27"/>
      <c r="XC402" s="27"/>
      <c r="XD402" s="27"/>
      <c r="XE402" s="27"/>
      <c r="XF402" s="27"/>
      <c r="XG402" s="27"/>
      <c r="XH402" s="27"/>
      <c r="XI402" s="27"/>
      <c r="XJ402" s="27"/>
      <c r="XK402" s="27"/>
      <c r="XL402" s="27"/>
      <c r="XM402" s="27"/>
      <c r="XN402" s="27"/>
      <c r="XO402" s="27"/>
      <c r="XP402" s="27"/>
      <c r="XQ402" s="27"/>
      <c r="XR402" s="27"/>
      <c r="XS402" s="27"/>
      <c r="XT402" s="27"/>
      <c r="XU402" s="27"/>
      <c r="XV402" s="27"/>
      <c r="XW402" s="27"/>
      <c r="XX402" s="27"/>
      <c r="XY402" s="27"/>
      <c r="XZ402" s="27"/>
      <c r="YA402" s="27"/>
      <c r="YB402" s="27"/>
      <c r="YC402" s="27"/>
      <c r="YD402" s="27"/>
      <c r="YE402" s="27"/>
      <c r="YF402" s="27"/>
      <c r="YG402" s="27"/>
      <c r="YH402" s="27"/>
      <c r="YI402" s="27"/>
      <c r="YJ402" s="27"/>
      <c r="YK402" s="27"/>
      <c r="YL402" s="27"/>
      <c r="YM402" s="27"/>
      <c r="YN402" s="27"/>
      <c r="YO402" s="27"/>
      <c r="YP402" s="27"/>
      <c r="YQ402" s="27"/>
      <c r="YR402" s="27"/>
      <c r="YS402" s="27"/>
      <c r="YT402" s="27"/>
      <c r="YU402" s="27"/>
      <c r="YV402" s="27"/>
      <c r="YW402" s="27"/>
      <c r="YX402" s="27"/>
      <c r="YY402" s="27"/>
      <c r="YZ402" s="27"/>
      <c r="ZA402" s="27"/>
      <c r="ZB402" s="27"/>
      <c r="ZC402" s="27"/>
      <c r="ZD402" s="27"/>
      <c r="ZE402" s="27"/>
      <c r="ZF402" s="27"/>
      <c r="ZG402" s="27"/>
      <c r="ZH402" s="27"/>
      <c r="ZI402" s="27"/>
      <c r="ZJ402" s="27"/>
      <c r="ZK402" s="27"/>
      <c r="ZL402" s="27"/>
      <c r="ZM402" s="27"/>
      <c r="ZN402" s="27"/>
      <c r="ZO402" s="27"/>
      <c r="ZP402" s="27"/>
      <c r="ZQ402" s="27"/>
      <c r="ZR402" s="27"/>
      <c r="ZS402" s="27"/>
      <c r="ZT402" s="27"/>
      <c r="ZU402" s="27"/>
      <c r="ZV402" s="27"/>
      <c r="ZW402" s="27"/>
      <c r="ZX402" s="27"/>
      <c r="ZY402" s="27"/>
      <c r="ZZ402" s="27"/>
      <c r="AAA402" s="27"/>
      <c r="AAB402" s="27"/>
      <c r="AAC402" s="27"/>
      <c r="AAD402" s="27"/>
      <c r="AAE402" s="27"/>
      <c r="AAF402" s="27"/>
      <c r="AAG402" s="27"/>
      <c r="AAH402" s="27"/>
      <c r="AAI402" s="27"/>
      <c r="AAJ402" s="27"/>
      <c r="AAK402" s="27"/>
      <c r="AAL402" s="27"/>
      <c r="AAM402" s="27"/>
      <c r="AAN402" s="27"/>
      <c r="AAO402" s="27"/>
      <c r="AAP402" s="27"/>
      <c r="AAQ402" s="27"/>
      <c r="AAR402" s="27"/>
      <c r="AAS402" s="27"/>
      <c r="AAT402" s="27"/>
      <c r="AAU402" s="27"/>
      <c r="AAV402" s="27"/>
      <c r="AAW402" s="27"/>
      <c r="AAX402" s="27"/>
      <c r="AAY402" s="27"/>
      <c r="AAZ402" s="27"/>
      <c r="ABA402" s="27"/>
      <c r="ABB402" s="27"/>
      <c r="ABC402" s="27"/>
      <c r="ABD402" s="27"/>
      <c r="ABE402" s="27"/>
      <c r="ABF402" s="27"/>
      <c r="ABG402" s="27"/>
      <c r="ABH402" s="27"/>
      <c r="ABI402" s="27"/>
      <c r="ABJ402" s="27"/>
      <c r="ABK402" s="27"/>
      <c r="ABL402" s="27"/>
      <c r="ABM402" s="27"/>
      <c r="ABN402" s="27"/>
      <c r="ABO402" s="27"/>
      <c r="ABP402" s="27"/>
      <c r="ABQ402" s="27"/>
      <c r="ABR402" s="27"/>
      <c r="ABS402" s="27"/>
      <c r="ABT402" s="27"/>
      <c r="ABU402" s="27"/>
      <c r="ABV402" s="27"/>
      <c r="ABW402" s="27"/>
      <c r="ABX402" s="27"/>
      <c r="ABY402" s="27"/>
      <c r="ABZ402" s="27"/>
      <c r="ACA402" s="27"/>
      <c r="ACB402" s="27"/>
      <c r="ACC402" s="27"/>
      <c r="ACD402" s="27"/>
      <c r="ACE402" s="27"/>
      <c r="ACF402" s="27"/>
      <c r="ACG402" s="27"/>
      <c r="ACH402" s="27"/>
      <c r="ACI402" s="27"/>
      <c r="ACJ402" s="27"/>
      <c r="ACK402" s="27"/>
      <c r="ACL402" s="27"/>
      <c r="ACM402" s="27"/>
      <c r="ACN402" s="27"/>
      <c r="ACO402" s="27"/>
      <c r="ACP402" s="27"/>
      <c r="ACQ402" s="27"/>
      <c r="ACR402" s="27"/>
      <c r="ACS402" s="27"/>
      <c r="ACT402" s="27"/>
      <c r="ACU402" s="27"/>
      <c r="ACV402" s="27"/>
      <c r="ACW402" s="27"/>
      <c r="ACX402" s="27"/>
      <c r="ACY402" s="27"/>
      <c r="ACZ402" s="27"/>
      <c r="ADA402" s="27"/>
      <c r="ADB402" s="27"/>
      <c r="ADC402" s="27"/>
      <c r="ADD402" s="27"/>
      <c r="ADE402" s="27"/>
      <c r="ADF402" s="27"/>
      <c r="ADG402" s="27"/>
      <c r="ADH402" s="27"/>
      <c r="ADI402" s="27"/>
      <c r="ADJ402" s="27"/>
      <c r="ADK402" s="27"/>
      <c r="ADL402" s="27"/>
      <c r="ADM402" s="27"/>
      <c r="ADN402" s="27"/>
      <c r="ADO402" s="27"/>
      <c r="ADP402" s="27"/>
      <c r="ADQ402" s="27"/>
      <c r="ADR402" s="27"/>
      <c r="ADS402" s="27"/>
      <c r="ADT402" s="27"/>
      <c r="ADU402" s="27"/>
      <c r="ADV402" s="27"/>
      <c r="ADW402" s="27"/>
      <c r="ADX402" s="27"/>
      <c r="ADY402" s="27"/>
      <c r="ADZ402" s="27"/>
      <c r="AEA402" s="27"/>
      <c r="AEB402" s="27"/>
      <c r="AEC402" s="27"/>
      <c r="AED402" s="27"/>
      <c r="AEE402" s="27"/>
      <c r="AEF402" s="27"/>
      <c r="AEG402" s="27"/>
      <c r="AEH402" s="27"/>
      <c r="AEI402" s="27"/>
      <c r="AEJ402" s="27"/>
      <c r="AEK402" s="27"/>
      <c r="AEL402" s="27"/>
      <c r="AEM402" s="27"/>
      <c r="AEN402" s="27"/>
      <c r="AEO402" s="27"/>
      <c r="AEP402" s="27"/>
      <c r="AEQ402" s="27"/>
      <c r="AER402" s="27"/>
      <c r="AES402" s="27"/>
      <c r="AET402" s="27"/>
      <c r="AEU402" s="27"/>
      <c r="AEV402" s="27"/>
      <c r="AEW402" s="27"/>
      <c r="AEX402" s="27"/>
      <c r="AEY402" s="27"/>
      <c r="AEZ402" s="27"/>
      <c r="AFA402" s="27"/>
      <c r="AFB402" s="27"/>
      <c r="AFC402" s="27"/>
      <c r="AFD402" s="27"/>
      <c r="AFE402" s="27"/>
      <c r="AFF402" s="27"/>
      <c r="AFG402" s="27"/>
      <c r="AFH402" s="27"/>
      <c r="AFI402" s="27"/>
      <c r="AFJ402" s="27"/>
      <c r="AFK402" s="27"/>
      <c r="AFL402" s="27"/>
      <c r="AFM402" s="27"/>
      <c r="AFN402" s="27"/>
      <c r="AFO402" s="27"/>
      <c r="AFP402" s="27"/>
      <c r="AFQ402" s="27"/>
      <c r="AFR402" s="27"/>
      <c r="AFS402" s="27"/>
      <c r="AFT402" s="27"/>
      <c r="AFU402" s="27"/>
      <c r="AFV402" s="27"/>
      <c r="AFW402" s="27"/>
      <c r="AFX402" s="27"/>
      <c r="AFY402" s="27"/>
      <c r="AFZ402" s="27"/>
      <c r="AGA402" s="27"/>
      <c r="AGB402" s="27"/>
      <c r="AGC402" s="27"/>
      <c r="AGD402" s="27"/>
      <c r="AGE402" s="27"/>
      <c r="AGF402" s="27"/>
      <c r="AGG402" s="27"/>
      <c r="AGH402" s="27"/>
      <c r="AGI402" s="27"/>
      <c r="AGJ402" s="27"/>
      <c r="AGK402" s="27"/>
      <c r="AGL402" s="27"/>
      <c r="AGM402" s="27"/>
      <c r="AGN402" s="27"/>
      <c r="AGO402" s="27"/>
      <c r="AGP402" s="27"/>
      <c r="AGQ402" s="27"/>
      <c r="AGR402" s="27"/>
      <c r="AGS402" s="27"/>
      <c r="AGT402" s="27"/>
      <c r="AGU402" s="27"/>
      <c r="AGV402" s="27"/>
      <c r="AGW402" s="27"/>
      <c r="AGX402" s="27"/>
      <c r="AGY402" s="27"/>
      <c r="AGZ402" s="27"/>
      <c r="AHA402" s="27"/>
      <c r="AHB402" s="27"/>
      <c r="AHC402" s="27"/>
      <c r="AHD402" s="27"/>
      <c r="AHE402" s="27"/>
      <c r="AHF402" s="27"/>
      <c r="AHG402" s="27"/>
      <c r="AHH402" s="27"/>
      <c r="AHI402" s="27"/>
      <c r="AHJ402" s="27"/>
      <c r="AHK402" s="27"/>
      <c r="AHL402" s="27"/>
      <c r="AHM402" s="27"/>
      <c r="AHN402" s="27"/>
      <c r="AHO402" s="27"/>
      <c r="AHP402" s="27"/>
      <c r="AHQ402" s="27"/>
      <c r="AHR402" s="27"/>
      <c r="AHS402" s="27"/>
      <c r="AHT402" s="27"/>
      <c r="AHU402" s="27"/>
      <c r="AHV402" s="27"/>
      <c r="AHW402" s="27"/>
      <c r="AHX402" s="27"/>
      <c r="AHY402" s="27"/>
      <c r="AHZ402" s="27"/>
      <c r="AIA402" s="27"/>
      <c r="AIB402" s="27"/>
      <c r="AIC402" s="27"/>
      <c r="AID402" s="27"/>
      <c r="AIE402" s="27"/>
      <c r="AIF402" s="27"/>
      <c r="AIG402" s="27"/>
      <c r="AIH402" s="27"/>
      <c r="AII402" s="27"/>
      <c r="AIJ402" s="27"/>
      <c r="AIK402" s="27"/>
      <c r="AIL402" s="27"/>
      <c r="AIM402" s="27"/>
      <c r="AIN402" s="27"/>
      <c r="AIO402" s="27"/>
      <c r="AIP402" s="27"/>
      <c r="AIQ402" s="27"/>
      <c r="AIR402" s="27"/>
      <c r="AIS402" s="27"/>
      <c r="AIT402" s="27"/>
      <c r="AIU402" s="27"/>
      <c r="AIV402" s="27"/>
      <c r="AIW402" s="27"/>
      <c r="AIX402" s="27"/>
      <c r="AIY402" s="27"/>
      <c r="AIZ402" s="27"/>
      <c r="AJA402" s="27"/>
      <c r="AJB402" s="27"/>
      <c r="AJC402" s="27"/>
      <c r="AJD402" s="27"/>
      <c r="AJE402" s="27"/>
      <c r="AJF402" s="27"/>
      <c r="AJG402" s="27"/>
      <c r="AJH402" s="27"/>
      <c r="AJI402" s="27"/>
      <c r="AJJ402" s="27"/>
      <c r="AJK402" s="27"/>
      <c r="AJL402" s="27"/>
      <c r="AJM402" s="27"/>
      <c r="AJN402" s="27"/>
      <c r="AJO402" s="27"/>
      <c r="AJP402" s="27"/>
      <c r="AJQ402" s="27"/>
      <c r="AJR402" s="27"/>
      <c r="AJS402" s="27"/>
      <c r="AJT402" s="27"/>
      <c r="AJU402" s="27"/>
      <c r="AJV402" s="27"/>
      <c r="AJW402" s="27"/>
      <c r="AJX402" s="27"/>
      <c r="AJY402" s="27"/>
      <c r="AJZ402" s="27"/>
      <c r="AKA402" s="27"/>
      <c r="AKB402" s="27"/>
      <c r="AKC402" s="27"/>
      <c r="AKD402" s="27"/>
      <c r="AKE402" s="27"/>
      <c r="AKF402" s="27"/>
      <c r="AKG402" s="27"/>
      <c r="AKH402" s="27"/>
      <c r="AKI402" s="27"/>
      <c r="AKJ402" s="27"/>
      <c r="AKK402" s="27"/>
      <c r="AKL402" s="27"/>
      <c r="AKM402" s="27"/>
      <c r="AKN402" s="27"/>
      <c r="AKO402" s="27"/>
      <c r="AKP402" s="27"/>
      <c r="AKQ402" s="27"/>
      <c r="AKR402" s="27"/>
      <c r="AKS402" s="27"/>
      <c r="AKT402" s="27"/>
      <c r="AKU402" s="27"/>
      <c r="AKV402" s="27"/>
      <c r="AKW402" s="27"/>
      <c r="AKX402" s="27"/>
      <c r="AKY402" s="27"/>
      <c r="AKZ402" s="27"/>
      <c r="ALA402" s="27"/>
      <c r="ALB402" s="27"/>
      <c r="ALC402" s="27"/>
      <c r="ALD402" s="27"/>
      <c r="ALE402" s="27"/>
      <c r="ALF402" s="27"/>
      <c r="ALG402" s="27"/>
      <c r="ALH402" s="27"/>
      <c r="ALI402" s="27"/>
      <c r="ALJ402" s="27"/>
      <c r="ALK402" s="27"/>
      <c r="ALL402" s="27"/>
      <c r="ALM402" s="27"/>
      <c r="ALN402" s="27"/>
      <c r="ALO402" s="27"/>
      <c r="ALP402" s="27"/>
      <c r="ALQ402" s="27"/>
      <c r="ALR402" s="27"/>
      <c r="ALS402" s="27"/>
      <c r="ALT402" s="27"/>
      <c r="ALU402" s="27"/>
      <c r="ALV402" s="27"/>
      <c r="ALW402" s="27"/>
      <c r="ALX402" s="27"/>
      <c r="ALY402" s="27"/>
      <c r="ALZ402" s="27"/>
      <c r="AMA402" s="27"/>
      <c r="AMB402" s="27"/>
      <c r="AMC402" s="27"/>
      <c r="AMD402" s="27"/>
      <c r="AME402" s="27"/>
      <c r="AMF402" s="27"/>
      <c r="AMG402" s="27"/>
      <c r="AMH402" s="27"/>
    </row>
    <row r="403" spans="1:1022" s="28" customFormat="1" x14ac:dyDescent="0.2">
      <c r="A403" s="108"/>
      <c r="B403" s="57">
        <v>80170</v>
      </c>
      <c r="C403" s="23" t="s">
        <v>383</v>
      </c>
      <c r="D403" s="24" t="s">
        <v>32</v>
      </c>
      <c r="E403" s="25">
        <v>42</v>
      </c>
      <c r="F403" s="42">
        <v>153.84</v>
      </c>
      <c r="G403" s="42">
        <f t="shared" si="12"/>
        <v>189.81</v>
      </c>
      <c r="H403" s="42">
        <f t="shared" si="13"/>
        <v>7972.02</v>
      </c>
      <c r="I403" s="26">
        <v>119.82387499999999</v>
      </c>
      <c r="J403" s="27"/>
      <c r="K403" s="43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  <c r="QN403" s="27"/>
      <c r="QO403" s="27"/>
      <c r="QP403" s="27"/>
      <c r="QQ403" s="27"/>
      <c r="QR403" s="27"/>
      <c r="QS403" s="27"/>
      <c r="QT403" s="27"/>
      <c r="QU403" s="27"/>
      <c r="QV403" s="27"/>
      <c r="QW403" s="27"/>
      <c r="QX403" s="27"/>
      <c r="QY403" s="27"/>
      <c r="QZ403" s="27"/>
      <c r="RA403" s="27"/>
      <c r="RB403" s="27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7"/>
      <c r="RP403" s="27"/>
      <c r="RQ403" s="27"/>
      <c r="RR403" s="27"/>
      <c r="RS403" s="27"/>
      <c r="RT403" s="27"/>
      <c r="RU403" s="27"/>
      <c r="RV403" s="27"/>
      <c r="RW403" s="27"/>
      <c r="RX403" s="27"/>
      <c r="RY403" s="27"/>
      <c r="RZ403" s="27"/>
      <c r="SA403" s="27"/>
      <c r="SB403" s="27"/>
      <c r="SC403" s="27"/>
      <c r="SD403" s="27"/>
      <c r="SE403" s="27"/>
      <c r="SF403" s="27"/>
      <c r="SG403" s="27"/>
      <c r="SH403" s="27"/>
      <c r="SI403" s="27"/>
      <c r="SJ403" s="27"/>
      <c r="SK403" s="27"/>
      <c r="SL403" s="27"/>
      <c r="SM403" s="27"/>
      <c r="SN403" s="27"/>
      <c r="SO403" s="27"/>
      <c r="SP403" s="27"/>
      <c r="SQ403" s="27"/>
      <c r="SR403" s="27"/>
      <c r="SS403" s="27"/>
      <c r="ST403" s="27"/>
      <c r="SU403" s="27"/>
      <c r="SV403" s="27"/>
      <c r="SW403" s="27"/>
      <c r="SX403" s="27"/>
      <c r="SY403" s="27"/>
      <c r="SZ403" s="27"/>
      <c r="TA403" s="27"/>
      <c r="TB403" s="27"/>
      <c r="TC403" s="27"/>
      <c r="TD403" s="27"/>
      <c r="TE403" s="27"/>
      <c r="TF403" s="27"/>
      <c r="TG403" s="27"/>
      <c r="TH403" s="27"/>
      <c r="TI403" s="27"/>
      <c r="TJ403" s="27"/>
      <c r="TK403" s="27"/>
      <c r="TL403" s="27"/>
      <c r="TM403" s="27"/>
      <c r="TN403" s="27"/>
      <c r="TO403" s="27"/>
      <c r="TP403" s="27"/>
      <c r="TQ403" s="27"/>
      <c r="TR403" s="27"/>
      <c r="TS403" s="27"/>
      <c r="TT403" s="27"/>
      <c r="TU403" s="27"/>
      <c r="TV403" s="27"/>
      <c r="TW403" s="27"/>
      <c r="TX403" s="27"/>
      <c r="TY403" s="27"/>
      <c r="TZ403" s="27"/>
      <c r="UA403" s="27"/>
      <c r="UB403" s="27"/>
      <c r="UC403" s="27"/>
      <c r="UD403" s="27"/>
      <c r="UE403" s="27"/>
      <c r="UF403" s="27"/>
      <c r="UG403" s="27"/>
      <c r="UH403" s="27"/>
      <c r="UI403" s="27"/>
      <c r="UJ403" s="27"/>
      <c r="UK403" s="27"/>
      <c r="UL403" s="27"/>
      <c r="UM403" s="27"/>
      <c r="UN403" s="27"/>
      <c r="UO403" s="27"/>
      <c r="UP403" s="27"/>
      <c r="UQ403" s="27"/>
      <c r="UR403" s="27"/>
      <c r="US403" s="27"/>
      <c r="UT403" s="27"/>
      <c r="UU403" s="27"/>
      <c r="UV403" s="27"/>
      <c r="UW403" s="27"/>
      <c r="UX403" s="27"/>
      <c r="UY403" s="27"/>
      <c r="UZ403" s="27"/>
      <c r="VA403" s="27"/>
      <c r="VB403" s="27"/>
      <c r="VC403" s="27"/>
      <c r="VD403" s="27"/>
      <c r="VE403" s="27"/>
      <c r="VF403" s="27"/>
      <c r="VG403" s="27"/>
      <c r="VH403" s="27"/>
      <c r="VI403" s="27"/>
      <c r="VJ403" s="27"/>
      <c r="VK403" s="27"/>
      <c r="VL403" s="27"/>
      <c r="VM403" s="27"/>
      <c r="VN403" s="27"/>
      <c r="VO403" s="27"/>
      <c r="VP403" s="27"/>
      <c r="VQ403" s="27"/>
      <c r="VR403" s="27"/>
      <c r="VS403" s="27"/>
      <c r="VT403" s="27"/>
      <c r="VU403" s="27"/>
      <c r="VV403" s="27"/>
      <c r="VW403" s="27"/>
      <c r="VX403" s="27"/>
      <c r="VY403" s="27"/>
      <c r="VZ403" s="27"/>
      <c r="WA403" s="27"/>
      <c r="WB403" s="27"/>
      <c r="WC403" s="27"/>
      <c r="WD403" s="27"/>
      <c r="WE403" s="27"/>
      <c r="WF403" s="27"/>
      <c r="WG403" s="27"/>
      <c r="WH403" s="27"/>
      <c r="WI403" s="27"/>
      <c r="WJ403" s="27"/>
      <c r="WK403" s="27"/>
      <c r="WL403" s="27"/>
      <c r="WM403" s="27"/>
      <c r="WN403" s="27"/>
      <c r="WO403" s="27"/>
      <c r="WP403" s="27"/>
      <c r="WQ403" s="27"/>
      <c r="WR403" s="27"/>
      <c r="WS403" s="27"/>
      <c r="WT403" s="27"/>
      <c r="WU403" s="27"/>
      <c r="WV403" s="27"/>
      <c r="WW403" s="27"/>
      <c r="WX403" s="27"/>
      <c r="WY403" s="27"/>
      <c r="WZ403" s="27"/>
      <c r="XA403" s="27"/>
      <c r="XB403" s="27"/>
      <c r="XC403" s="27"/>
      <c r="XD403" s="27"/>
      <c r="XE403" s="27"/>
      <c r="XF403" s="27"/>
      <c r="XG403" s="27"/>
      <c r="XH403" s="27"/>
      <c r="XI403" s="27"/>
      <c r="XJ403" s="27"/>
      <c r="XK403" s="27"/>
      <c r="XL403" s="27"/>
      <c r="XM403" s="27"/>
      <c r="XN403" s="27"/>
      <c r="XO403" s="27"/>
      <c r="XP403" s="27"/>
      <c r="XQ403" s="27"/>
      <c r="XR403" s="27"/>
      <c r="XS403" s="27"/>
      <c r="XT403" s="27"/>
      <c r="XU403" s="27"/>
      <c r="XV403" s="27"/>
      <c r="XW403" s="27"/>
      <c r="XX403" s="27"/>
      <c r="XY403" s="27"/>
      <c r="XZ403" s="27"/>
      <c r="YA403" s="27"/>
      <c r="YB403" s="27"/>
      <c r="YC403" s="27"/>
      <c r="YD403" s="27"/>
      <c r="YE403" s="27"/>
      <c r="YF403" s="27"/>
      <c r="YG403" s="27"/>
      <c r="YH403" s="27"/>
      <c r="YI403" s="27"/>
      <c r="YJ403" s="27"/>
      <c r="YK403" s="27"/>
      <c r="YL403" s="27"/>
      <c r="YM403" s="27"/>
      <c r="YN403" s="27"/>
      <c r="YO403" s="27"/>
      <c r="YP403" s="27"/>
      <c r="YQ403" s="27"/>
      <c r="YR403" s="27"/>
      <c r="YS403" s="27"/>
      <c r="YT403" s="27"/>
      <c r="YU403" s="27"/>
      <c r="YV403" s="27"/>
      <c r="YW403" s="27"/>
      <c r="YX403" s="27"/>
      <c r="YY403" s="27"/>
      <c r="YZ403" s="27"/>
      <c r="ZA403" s="27"/>
      <c r="ZB403" s="27"/>
      <c r="ZC403" s="27"/>
      <c r="ZD403" s="27"/>
      <c r="ZE403" s="27"/>
      <c r="ZF403" s="27"/>
      <c r="ZG403" s="27"/>
      <c r="ZH403" s="27"/>
      <c r="ZI403" s="27"/>
      <c r="ZJ403" s="27"/>
      <c r="ZK403" s="27"/>
      <c r="ZL403" s="27"/>
      <c r="ZM403" s="27"/>
      <c r="ZN403" s="27"/>
      <c r="ZO403" s="27"/>
      <c r="ZP403" s="27"/>
      <c r="ZQ403" s="27"/>
      <c r="ZR403" s="27"/>
      <c r="ZS403" s="27"/>
      <c r="ZT403" s="27"/>
      <c r="ZU403" s="27"/>
      <c r="ZV403" s="27"/>
      <c r="ZW403" s="27"/>
      <c r="ZX403" s="27"/>
      <c r="ZY403" s="27"/>
      <c r="ZZ403" s="27"/>
      <c r="AAA403" s="27"/>
      <c r="AAB403" s="27"/>
      <c r="AAC403" s="27"/>
      <c r="AAD403" s="27"/>
      <c r="AAE403" s="27"/>
      <c r="AAF403" s="27"/>
      <c r="AAG403" s="27"/>
      <c r="AAH403" s="27"/>
      <c r="AAI403" s="27"/>
      <c r="AAJ403" s="27"/>
      <c r="AAK403" s="27"/>
      <c r="AAL403" s="27"/>
      <c r="AAM403" s="27"/>
      <c r="AAN403" s="27"/>
      <c r="AAO403" s="27"/>
      <c r="AAP403" s="27"/>
      <c r="AAQ403" s="27"/>
      <c r="AAR403" s="27"/>
      <c r="AAS403" s="27"/>
      <c r="AAT403" s="27"/>
      <c r="AAU403" s="27"/>
      <c r="AAV403" s="27"/>
      <c r="AAW403" s="27"/>
      <c r="AAX403" s="27"/>
      <c r="AAY403" s="27"/>
      <c r="AAZ403" s="27"/>
      <c r="ABA403" s="27"/>
      <c r="ABB403" s="27"/>
      <c r="ABC403" s="27"/>
      <c r="ABD403" s="27"/>
      <c r="ABE403" s="27"/>
      <c r="ABF403" s="27"/>
      <c r="ABG403" s="27"/>
      <c r="ABH403" s="27"/>
      <c r="ABI403" s="27"/>
      <c r="ABJ403" s="27"/>
      <c r="ABK403" s="27"/>
      <c r="ABL403" s="27"/>
      <c r="ABM403" s="27"/>
      <c r="ABN403" s="27"/>
      <c r="ABO403" s="27"/>
      <c r="ABP403" s="27"/>
      <c r="ABQ403" s="27"/>
      <c r="ABR403" s="27"/>
      <c r="ABS403" s="27"/>
      <c r="ABT403" s="27"/>
      <c r="ABU403" s="27"/>
      <c r="ABV403" s="27"/>
      <c r="ABW403" s="27"/>
      <c r="ABX403" s="27"/>
      <c r="ABY403" s="27"/>
      <c r="ABZ403" s="27"/>
      <c r="ACA403" s="27"/>
      <c r="ACB403" s="27"/>
      <c r="ACC403" s="27"/>
      <c r="ACD403" s="27"/>
      <c r="ACE403" s="27"/>
      <c r="ACF403" s="27"/>
      <c r="ACG403" s="27"/>
      <c r="ACH403" s="27"/>
      <c r="ACI403" s="27"/>
      <c r="ACJ403" s="27"/>
      <c r="ACK403" s="27"/>
      <c r="ACL403" s="27"/>
      <c r="ACM403" s="27"/>
      <c r="ACN403" s="27"/>
      <c r="ACO403" s="27"/>
      <c r="ACP403" s="27"/>
      <c r="ACQ403" s="27"/>
      <c r="ACR403" s="27"/>
      <c r="ACS403" s="27"/>
      <c r="ACT403" s="27"/>
      <c r="ACU403" s="27"/>
      <c r="ACV403" s="27"/>
      <c r="ACW403" s="27"/>
      <c r="ACX403" s="27"/>
      <c r="ACY403" s="27"/>
      <c r="ACZ403" s="27"/>
      <c r="ADA403" s="27"/>
      <c r="ADB403" s="27"/>
      <c r="ADC403" s="27"/>
      <c r="ADD403" s="27"/>
      <c r="ADE403" s="27"/>
      <c r="ADF403" s="27"/>
      <c r="ADG403" s="27"/>
      <c r="ADH403" s="27"/>
      <c r="ADI403" s="27"/>
      <c r="ADJ403" s="27"/>
      <c r="ADK403" s="27"/>
      <c r="ADL403" s="27"/>
      <c r="ADM403" s="27"/>
      <c r="ADN403" s="27"/>
      <c r="ADO403" s="27"/>
      <c r="ADP403" s="27"/>
      <c r="ADQ403" s="27"/>
      <c r="ADR403" s="27"/>
      <c r="ADS403" s="27"/>
      <c r="ADT403" s="27"/>
      <c r="ADU403" s="27"/>
      <c r="ADV403" s="27"/>
      <c r="ADW403" s="27"/>
      <c r="ADX403" s="27"/>
      <c r="ADY403" s="27"/>
      <c r="ADZ403" s="27"/>
      <c r="AEA403" s="27"/>
      <c r="AEB403" s="27"/>
      <c r="AEC403" s="27"/>
      <c r="AED403" s="27"/>
      <c r="AEE403" s="27"/>
      <c r="AEF403" s="27"/>
      <c r="AEG403" s="27"/>
      <c r="AEH403" s="27"/>
      <c r="AEI403" s="27"/>
      <c r="AEJ403" s="27"/>
      <c r="AEK403" s="27"/>
      <c r="AEL403" s="27"/>
      <c r="AEM403" s="27"/>
      <c r="AEN403" s="27"/>
      <c r="AEO403" s="27"/>
      <c r="AEP403" s="27"/>
      <c r="AEQ403" s="27"/>
      <c r="AER403" s="27"/>
      <c r="AES403" s="27"/>
      <c r="AET403" s="27"/>
      <c r="AEU403" s="27"/>
      <c r="AEV403" s="27"/>
      <c r="AEW403" s="27"/>
      <c r="AEX403" s="27"/>
      <c r="AEY403" s="27"/>
      <c r="AEZ403" s="27"/>
      <c r="AFA403" s="27"/>
      <c r="AFB403" s="27"/>
      <c r="AFC403" s="27"/>
      <c r="AFD403" s="27"/>
      <c r="AFE403" s="27"/>
      <c r="AFF403" s="27"/>
      <c r="AFG403" s="27"/>
      <c r="AFH403" s="27"/>
      <c r="AFI403" s="27"/>
      <c r="AFJ403" s="27"/>
      <c r="AFK403" s="27"/>
      <c r="AFL403" s="27"/>
      <c r="AFM403" s="27"/>
      <c r="AFN403" s="27"/>
      <c r="AFO403" s="27"/>
      <c r="AFP403" s="27"/>
      <c r="AFQ403" s="27"/>
      <c r="AFR403" s="27"/>
      <c r="AFS403" s="27"/>
      <c r="AFT403" s="27"/>
      <c r="AFU403" s="27"/>
      <c r="AFV403" s="27"/>
      <c r="AFW403" s="27"/>
      <c r="AFX403" s="27"/>
      <c r="AFY403" s="27"/>
      <c r="AFZ403" s="27"/>
      <c r="AGA403" s="27"/>
      <c r="AGB403" s="27"/>
      <c r="AGC403" s="27"/>
      <c r="AGD403" s="27"/>
      <c r="AGE403" s="27"/>
      <c r="AGF403" s="27"/>
      <c r="AGG403" s="27"/>
      <c r="AGH403" s="27"/>
      <c r="AGI403" s="27"/>
      <c r="AGJ403" s="27"/>
      <c r="AGK403" s="27"/>
      <c r="AGL403" s="27"/>
      <c r="AGM403" s="27"/>
      <c r="AGN403" s="27"/>
      <c r="AGO403" s="27"/>
      <c r="AGP403" s="27"/>
      <c r="AGQ403" s="27"/>
      <c r="AGR403" s="27"/>
      <c r="AGS403" s="27"/>
      <c r="AGT403" s="27"/>
      <c r="AGU403" s="27"/>
      <c r="AGV403" s="27"/>
      <c r="AGW403" s="27"/>
      <c r="AGX403" s="27"/>
      <c r="AGY403" s="27"/>
      <c r="AGZ403" s="27"/>
      <c r="AHA403" s="27"/>
      <c r="AHB403" s="27"/>
      <c r="AHC403" s="27"/>
      <c r="AHD403" s="27"/>
      <c r="AHE403" s="27"/>
      <c r="AHF403" s="27"/>
      <c r="AHG403" s="27"/>
      <c r="AHH403" s="27"/>
      <c r="AHI403" s="27"/>
      <c r="AHJ403" s="27"/>
      <c r="AHK403" s="27"/>
      <c r="AHL403" s="27"/>
      <c r="AHM403" s="27"/>
      <c r="AHN403" s="27"/>
      <c r="AHO403" s="27"/>
      <c r="AHP403" s="27"/>
      <c r="AHQ403" s="27"/>
      <c r="AHR403" s="27"/>
      <c r="AHS403" s="27"/>
      <c r="AHT403" s="27"/>
      <c r="AHU403" s="27"/>
      <c r="AHV403" s="27"/>
      <c r="AHW403" s="27"/>
      <c r="AHX403" s="27"/>
      <c r="AHY403" s="27"/>
      <c r="AHZ403" s="27"/>
      <c r="AIA403" s="27"/>
      <c r="AIB403" s="27"/>
      <c r="AIC403" s="27"/>
      <c r="AID403" s="27"/>
      <c r="AIE403" s="27"/>
      <c r="AIF403" s="27"/>
      <c r="AIG403" s="27"/>
      <c r="AIH403" s="27"/>
      <c r="AII403" s="27"/>
      <c r="AIJ403" s="27"/>
      <c r="AIK403" s="27"/>
      <c r="AIL403" s="27"/>
      <c r="AIM403" s="27"/>
      <c r="AIN403" s="27"/>
      <c r="AIO403" s="27"/>
      <c r="AIP403" s="27"/>
      <c r="AIQ403" s="27"/>
      <c r="AIR403" s="27"/>
      <c r="AIS403" s="27"/>
      <c r="AIT403" s="27"/>
      <c r="AIU403" s="27"/>
      <c r="AIV403" s="27"/>
      <c r="AIW403" s="27"/>
      <c r="AIX403" s="27"/>
      <c r="AIY403" s="27"/>
      <c r="AIZ403" s="27"/>
      <c r="AJA403" s="27"/>
      <c r="AJB403" s="27"/>
      <c r="AJC403" s="27"/>
      <c r="AJD403" s="27"/>
      <c r="AJE403" s="27"/>
      <c r="AJF403" s="27"/>
      <c r="AJG403" s="27"/>
      <c r="AJH403" s="27"/>
      <c r="AJI403" s="27"/>
      <c r="AJJ403" s="27"/>
      <c r="AJK403" s="27"/>
      <c r="AJL403" s="27"/>
      <c r="AJM403" s="27"/>
      <c r="AJN403" s="27"/>
      <c r="AJO403" s="27"/>
      <c r="AJP403" s="27"/>
      <c r="AJQ403" s="27"/>
      <c r="AJR403" s="27"/>
      <c r="AJS403" s="27"/>
      <c r="AJT403" s="27"/>
      <c r="AJU403" s="27"/>
      <c r="AJV403" s="27"/>
      <c r="AJW403" s="27"/>
      <c r="AJX403" s="27"/>
      <c r="AJY403" s="27"/>
      <c r="AJZ403" s="27"/>
      <c r="AKA403" s="27"/>
      <c r="AKB403" s="27"/>
      <c r="AKC403" s="27"/>
      <c r="AKD403" s="27"/>
      <c r="AKE403" s="27"/>
      <c r="AKF403" s="27"/>
      <c r="AKG403" s="27"/>
      <c r="AKH403" s="27"/>
      <c r="AKI403" s="27"/>
      <c r="AKJ403" s="27"/>
      <c r="AKK403" s="27"/>
      <c r="AKL403" s="27"/>
      <c r="AKM403" s="27"/>
      <c r="AKN403" s="27"/>
      <c r="AKO403" s="27"/>
      <c r="AKP403" s="27"/>
      <c r="AKQ403" s="27"/>
      <c r="AKR403" s="27"/>
      <c r="AKS403" s="27"/>
      <c r="AKT403" s="27"/>
      <c r="AKU403" s="27"/>
      <c r="AKV403" s="27"/>
      <c r="AKW403" s="27"/>
      <c r="AKX403" s="27"/>
      <c r="AKY403" s="27"/>
      <c r="AKZ403" s="27"/>
      <c r="ALA403" s="27"/>
      <c r="ALB403" s="27"/>
      <c r="ALC403" s="27"/>
      <c r="ALD403" s="27"/>
      <c r="ALE403" s="27"/>
      <c r="ALF403" s="27"/>
      <c r="ALG403" s="27"/>
      <c r="ALH403" s="27"/>
      <c r="ALI403" s="27"/>
      <c r="ALJ403" s="27"/>
      <c r="ALK403" s="27"/>
      <c r="ALL403" s="27"/>
      <c r="ALM403" s="27"/>
      <c r="ALN403" s="27"/>
      <c r="ALO403" s="27"/>
      <c r="ALP403" s="27"/>
      <c r="ALQ403" s="27"/>
      <c r="ALR403" s="27"/>
      <c r="ALS403" s="27"/>
      <c r="ALT403" s="27"/>
      <c r="ALU403" s="27"/>
      <c r="ALV403" s="27"/>
      <c r="ALW403" s="27"/>
      <c r="ALX403" s="27"/>
      <c r="ALY403" s="27"/>
      <c r="ALZ403" s="27"/>
      <c r="AMA403" s="27"/>
      <c r="AMB403" s="27"/>
      <c r="AMC403" s="27"/>
      <c r="AMD403" s="27"/>
      <c r="AME403" s="27"/>
      <c r="AMF403" s="27"/>
      <c r="AMG403" s="27"/>
      <c r="AMH403" s="27"/>
    </row>
    <row r="404" spans="1:1022" s="28" customFormat="1" x14ac:dyDescent="0.2">
      <c r="A404" s="108"/>
      <c r="B404" s="57">
        <v>80171</v>
      </c>
      <c r="C404" s="23" t="s">
        <v>384</v>
      </c>
      <c r="D404" s="24" t="s">
        <v>32</v>
      </c>
      <c r="E404" s="25">
        <v>32</v>
      </c>
      <c r="F404" s="42">
        <v>153.84</v>
      </c>
      <c r="G404" s="42">
        <f t="shared" si="12"/>
        <v>189.81</v>
      </c>
      <c r="H404" s="42">
        <f t="shared" si="13"/>
        <v>6073.92</v>
      </c>
      <c r="I404" s="26">
        <v>119.82387499999999</v>
      </c>
      <c r="J404" s="27"/>
      <c r="K404" s="43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  <c r="QN404" s="27"/>
      <c r="QO404" s="27"/>
      <c r="QP404" s="27"/>
      <c r="QQ404" s="27"/>
      <c r="QR404" s="27"/>
      <c r="QS404" s="27"/>
      <c r="QT404" s="27"/>
      <c r="QU404" s="27"/>
      <c r="QV404" s="27"/>
      <c r="QW404" s="27"/>
      <c r="QX404" s="27"/>
      <c r="QY404" s="27"/>
      <c r="QZ404" s="27"/>
      <c r="RA404" s="27"/>
      <c r="RB404" s="27"/>
      <c r="RC404" s="27"/>
      <c r="RD404" s="27"/>
      <c r="RE404" s="27"/>
      <c r="RF404" s="27"/>
      <c r="RG404" s="27"/>
      <c r="RH404" s="27"/>
      <c r="RI404" s="27"/>
      <c r="RJ404" s="27"/>
      <c r="RK404" s="27"/>
      <c r="RL404" s="27"/>
      <c r="RM404" s="27"/>
      <c r="RN404" s="27"/>
      <c r="RO404" s="27"/>
      <c r="RP404" s="27"/>
      <c r="RQ404" s="27"/>
      <c r="RR404" s="27"/>
      <c r="RS404" s="27"/>
      <c r="RT404" s="27"/>
      <c r="RU404" s="27"/>
      <c r="RV404" s="27"/>
      <c r="RW404" s="27"/>
      <c r="RX404" s="27"/>
      <c r="RY404" s="27"/>
      <c r="RZ404" s="27"/>
      <c r="SA404" s="27"/>
      <c r="SB404" s="27"/>
      <c r="SC404" s="27"/>
      <c r="SD404" s="27"/>
      <c r="SE404" s="27"/>
      <c r="SF404" s="27"/>
      <c r="SG404" s="27"/>
      <c r="SH404" s="27"/>
      <c r="SI404" s="27"/>
      <c r="SJ404" s="27"/>
      <c r="SK404" s="27"/>
      <c r="SL404" s="27"/>
      <c r="SM404" s="27"/>
      <c r="SN404" s="27"/>
      <c r="SO404" s="27"/>
      <c r="SP404" s="27"/>
      <c r="SQ404" s="27"/>
      <c r="SR404" s="27"/>
      <c r="SS404" s="27"/>
      <c r="ST404" s="27"/>
      <c r="SU404" s="27"/>
      <c r="SV404" s="27"/>
      <c r="SW404" s="27"/>
      <c r="SX404" s="27"/>
      <c r="SY404" s="27"/>
      <c r="SZ404" s="27"/>
      <c r="TA404" s="27"/>
      <c r="TB404" s="27"/>
      <c r="TC404" s="27"/>
      <c r="TD404" s="27"/>
      <c r="TE404" s="27"/>
      <c r="TF404" s="27"/>
      <c r="TG404" s="27"/>
      <c r="TH404" s="27"/>
      <c r="TI404" s="27"/>
      <c r="TJ404" s="27"/>
      <c r="TK404" s="27"/>
      <c r="TL404" s="27"/>
      <c r="TM404" s="27"/>
      <c r="TN404" s="27"/>
      <c r="TO404" s="27"/>
      <c r="TP404" s="27"/>
      <c r="TQ404" s="27"/>
      <c r="TR404" s="27"/>
      <c r="TS404" s="27"/>
      <c r="TT404" s="27"/>
      <c r="TU404" s="27"/>
      <c r="TV404" s="27"/>
      <c r="TW404" s="27"/>
      <c r="TX404" s="27"/>
      <c r="TY404" s="27"/>
      <c r="TZ404" s="27"/>
      <c r="UA404" s="27"/>
      <c r="UB404" s="27"/>
      <c r="UC404" s="27"/>
      <c r="UD404" s="27"/>
      <c r="UE404" s="27"/>
      <c r="UF404" s="27"/>
      <c r="UG404" s="27"/>
      <c r="UH404" s="27"/>
      <c r="UI404" s="27"/>
      <c r="UJ404" s="27"/>
      <c r="UK404" s="27"/>
      <c r="UL404" s="27"/>
      <c r="UM404" s="27"/>
      <c r="UN404" s="27"/>
      <c r="UO404" s="27"/>
      <c r="UP404" s="27"/>
      <c r="UQ404" s="27"/>
      <c r="UR404" s="27"/>
      <c r="US404" s="27"/>
      <c r="UT404" s="27"/>
      <c r="UU404" s="27"/>
      <c r="UV404" s="27"/>
      <c r="UW404" s="27"/>
      <c r="UX404" s="27"/>
      <c r="UY404" s="27"/>
      <c r="UZ404" s="27"/>
      <c r="VA404" s="27"/>
      <c r="VB404" s="27"/>
      <c r="VC404" s="27"/>
      <c r="VD404" s="27"/>
      <c r="VE404" s="27"/>
      <c r="VF404" s="27"/>
      <c r="VG404" s="27"/>
      <c r="VH404" s="27"/>
      <c r="VI404" s="27"/>
      <c r="VJ404" s="27"/>
      <c r="VK404" s="27"/>
      <c r="VL404" s="27"/>
      <c r="VM404" s="27"/>
      <c r="VN404" s="27"/>
      <c r="VO404" s="27"/>
      <c r="VP404" s="27"/>
      <c r="VQ404" s="27"/>
      <c r="VR404" s="27"/>
      <c r="VS404" s="27"/>
      <c r="VT404" s="27"/>
      <c r="VU404" s="27"/>
      <c r="VV404" s="27"/>
      <c r="VW404" s="27"/>
      <c r="VX404" s="27"/>
      <c r="VY404" s="27"/>
      <c r="VZ404" s="27"/>
      <c r="WA404" s="27"/>
      <c r="WB404" s="27"/>
      <c r="WC404" s="27"/>
      <c r="WD404" s="27"/>
      <c r="WE404" s="27"/>
      <c r="WF404" s="27"/>
      <c r="WG404" s="27"/>
      <c r="WH404" s="27"/>
      <c r="WI404" s="27"/>
      <c r="WJ404" s="27"/>
      <c r="WK404" s="27"/>
      <c r="WL404" s="27"/>
      <c r="WM404" s="27"/>
      <c r="WN404" s="27"/>
      <c r="WO404" s="27"/>
      <c r="WP404" s="27"/>
      <c r="WQ404" s="27"/>
      <c r="WR404" s="27"/>
      <c r="WS404" s="27"/>
      <c r="WT404" s="27"/>
      <c r="WU404" s="27"/>
      <c r="WV404" s="27"/>
      <c r="WW404" s="27"/>
      <c r="WX404" s="27"/>
      <c r="WY404" s="27"/>
      <c r="WZ404" s="27"/>
      <c r="XA404" s="27"/>
      <c r="XB404" s="27"/>
      <c r="XC404" s="27"/>
      <c r="XD404" s="27"/>
      <c r="XE404" s="27"/>
      <c r="XF404" s="27"/>
      <c r="XG404" s="27"/>
      <c r="XH404" s="27"/>
      <c r="XI404" s="27"/>
      <c r="XJ404" s="27"/>
      <c r="XK404" s="27"/>
      <c r="XL404" s="27"/>
      <c r="XM404" s="27"/>
      <c r="XN404" s="27"/>
      <c r="XO404" s="27"/>
      <c r="XP404" s="27"/>
      <c r="XQ404" s="27"/>
      <c r="XR404" s="27"/>
      <c r="XS404" s="27"/>
      <c r="XT404" s="27"/>
      <c r="XU404" s="27"/>
      <c r="XV404" s="27"/>
      <c r="XW404" s="27"/>
      <c r="XX404" s="27"/>
      <c r="XY404" s="27"/>
      <c r="XZ404" s="27"/>
      <c r="YA404" s="27"/>
      <c r="YB404" s="27"/>
      <c r="YC404" s="27"/>
      <c r="YD404" s="27"/>
      <c r="YE404" s="27"/>
      <c r="YF404" s="27"/>
      <c r="YG404" s="27"/>
      <c r="YH404" s="27"/>
      <c r="YI404" s="27"/>
      <c r="YJ404" s="27"/>
      <c r="YK404" s="27"/>
      <c r="YL404" s="27"/>
      <c r="YM404" s="27"/>
      <c r="YN404" s="27"/>
      <c r="YO404" s="27"/>
      <c r="YP404" s="27"/>
      <c r="YQ404" s="27"/>
      <c r="YR404" s="27"/>
      <c r="YS404" s="27"/>
      <c r="YT404" s="27"/>
      <c r="YU404" s="27"/>
      <c r="YV404" s="27"/>
      <c r="YW404" s="27"/>
      <c r="YX404" s="27"/>
      <c r="YY404" s="27"/>
      <c r="YZ404" s="27"/>
      <c r="ZA404" s="27"/>
      <c r="ZB404" s="27"/>
      <c r="ZC404" s="27"/>
      <c r="ZD404" s="27"/>
      <c r="ZE404" s="27"/>
      <c r="ZF404" s="27"/>
      <c r="ZG404" s="27"/>
      <c r="ZH404" s="27"/>
      <c r="ZI404" s="27"/>
      <c r="ZJ404" s="27"/>
      <c r="ZK404" s="27"/>
      <c r="ZL404" s="27"/>
      <c r="ZM404" s="27"/>
      <c r="ZN404" s="27"/>
      <c r="ZO404" s="27"/>
      <c r="ZP404" s="27"/>
      <c r="ZQ404" s="27"/>
      <c r="ZR404" s="27"/>
      <c r="ZS404" s="27"/>
      <c r="ZT404" s="27"/>
      <c r="ZU404" s="27"/>
      <c r="ZV404" s="27"/>
      <c r="ZW404" s="27"/>
      <c r="ZX404" s="27"/>
      <c r="ZY404" s="27"/>
      <c r="ZZ404" s="27"/>
      <c r="AAA404" s="27"/>
      <c r="AAB404" s="27"/>
      <c r="AAC404" s="27"/>
      <c r="AAD404" s="27"/>
      <c r="AAE404" s="27"/>
      <c r="AAF404" s="27"/>
      <c r="AAG404" s="27"/>
      <c r="AAH404" s="27"/>
      <c r="AAI404" s="27"/>
      <c r="AAJ404" s="27"/>
      <c r="AAK404" s="27"/>
      <c r="AAL404" s="27"/>
      <c r="AAM404" s="27"/>
      <c r="AAN404" s="27"/>
      <c r="AAO404" s="27"/>
      <c r="AAP404" s="27"/>
      <c r="AAQ404" s="27"/>
      <c r="AAR404" s="27"/>
      <c r="AAS404" s="27"/>
      <c r="AAT404" s="27"/>
      <c r="AAU404" s="27"/>
      <c r="AAV404" s="27"/>
      <c r="AAW404" s="27"/>
      <c r="AAX404" s="27"/>
      <c r="AAY404" s="27"/>
      <c r="AAZ404" s="27"/>
      <c r="ABA404" s="27"/>
      <c r="ABB404" s="27"/>
      <c r="ABC404" s="27"/>
      <c r="ABD404" s="27"/>
      <c r="ABE404" s="27"/>
      <c r="ABF404" s="27"/>
      <c r="ABG404" s="27"/>
      <c r="ABH404" s="27"/>
      <c r="ABI404" s="27"/>
      <c r="ABJ404" s="27"/>
      <c r="ABK404" s="27"/>
      <c r="ABL404" s="27"/>
      <c r="ABM404" s="27"/>
      <c r="ABN404" s="27"/>
      <c r="ABO404" s="27"/>
      <c r="ABP404" s="27"/>
      <c r="ABQ404" s="27"/>
      <c r="ABR404" s="27"/>
      <c r="ABS404" s="27"/>
      <c r="ABT404" s="27"/>
      <c r="ABU404" s="27"/>
      <c r="ABV404" s="27"/>
      <c r="ABW404" s="27"/>
      <c r="ABX404" s="27"/>
      <c r="ABY404" s="27"/>
      <c r="ABZ404" s="27"/>
      <c r="ACA404" s="27"/>
      <c r="ACB404" s="27"/>
      <c r="ACC404" s="27"/>
      <c r="ACD404" s="27"/>
      <c r="ACE404" s="27"/>
      <c r="ACF404" s="27"/>
      <c r="ACG404" s="27"/>
      <c r="ACH404" s="27"/>
      <c r="ACI404" s="27"/>
      <c r="ACJ404" s="27"/>
      <c r="ACK404" s="27"/>
      <c r="ACL404" s="27"/>
      <c r="ACM404" s="27"/>
      <c r="ACN404" s="27"/>
      <c r="ACO404" s="27"/>
      <c r="ACP404" s="27"/>
      <c r="ACQ404" s="27"/>
      <c r="ACR404" s="27"/>
      <c r="ACS404" s="27"/>
      <c r="ACT404" s="27"/>
      <c r="ACU404" s="27"/>
      <c r="ACV404" s="27"/>
      <c r="ACW404" s="27"/>
      <c r="ACX404" s="27"/>
      <c r="ACY404" s="27"/>
      <c r="ACZ404" s="27"/>
      <c r="ADA404" s="27"/>
      <c r="ADB404" s="27"/>
      <c r="ADC404" s="27"/>
      <c r="ADD404" s="27"/>
      <c r="ADE404" s="27"/>
      <c r="ADF404" s="27"/>
      <c r="ADG404" s="27"/>
      <c r="ADH404" s="27"/>
      <c r="ADI404" s="27"/>
      <c r="ADJ404" s="27"/>
      <c r="ADK404" s="27"/>
      <c r="ADL404" s="27"/>
      <c r="ADM404" s="27"/>
      <c r="ADN404" s="27"/>
      <c r="ADO404" s="27"/>
      <c r="ADP404" s="27"/>
      <c r="ADQ404" s="27"/>
      <c r="ADR404" s="27"/>
      <c r="ADS404" s="27"/>
      <c r="ADT404" s="27"/>
      <c r="ADU404" s="27"/>
      <c r="ADV404" s="27"/>
      <c r="ADW404" s="27"/>
      <c r="ADX404" s="27"/>
      <c r="ADY404" s="27"/>
      <c r="ADZ404" s="27"/>
      <c r="AEA404" s="27"/>
      <c r="AEB404" s="27"/>
      <c r="AEC404" s="27"/>
      <c r="AED404" s="27"/>
      <c r="AEE404" s="27"/>
      <c r="AEF404" s="27"/>
      <c r="AEG404" s="27"/>
      <c r="AEH404" s="27"/>
      <c r="AEI404" s="27"/>
      <c r="AEJ404" s="27"/>
      <c r="AEK404" s="27"/>
      <c r="AEL404" s="27"/>
      <c r="AEM404" s="27"/>
      <c r="AEN404" s="27"/>
      <c r="AEO404" s="27"/>
      <c r="AEP404" s="27"/>
      <c r="AEQ404" s="27"/>
      <c r="AER404" s="27"/>
      <c r="AES404" s="27"/>
      <c r="AET404" s="27"/>
      <c r="AEU404" s="27"/>
      <c r="AEV404" s="27"/>
      <c r="AEW404" s="27"/>
      <c r="AEX404" s="27"/>
      <c r="AEY404" s="27"/>
      <c r="AEZ404" s="27"/>
      <c r="AFA404" s="27"/>
      <c r="AFB404" s="27"/>
      <c r="AFC404" s="27"/>
      <c r="AFD404" s="27"/>
      <c r="AFE404" s="27"/>
      <c r="AFF404" s="27"/>
      <c r="AFG404" s="27"/>
      <c r="AFH404" s="27"/>
      <c r="AFI404" s="27"/>
      <c r="AFJ404" s="27"/>
      <c r="AFK404" s="27"/>
      <c r="AFL404" s="27"/>
      <c r="AFM404" s="27"/>
      <c r="AFN404" s="27"/>
      <c r="AFO404" s="27"/>
      <c r="AFP404" s="27"/>
      <c r="AFQ404" s="27"/>
      <c r="AFR404" s="27"/>
      <c r="AFS404" s="27"/>
      <c r="AFT404" s="27"/>
      <c r="AFU404" s="27"/>
      <c r="AFV404" s="27"/>
      <c r="AFW404" s="27"/>
      <c r="AFX404" s="27"/>
      <c r="AFY404" s="27"/>
      <c r="AFZ404" s="27"/>
      <c r="AGA404" s="27"/>
      <c r="AGB404" s="27"/>
      <c r="AGC404" s="27"/>
      <c r="AGD404" s="27"/>
      <c r="AGE404" s="27"/>
      <c r="AGF404" s="27"/>
      <c r="AGG404" s="27"/>
      <c r="AGH404" s="27"/>
      <c r="AGI404" s="27"/>
      <c r="AGJ404" s="27"/>
      <c r="AGK404" s="27"/>
      <c r="AGL404" s="27"/>
      <c r="AGM404" s="27"/>
      <c r="AGN404" s="27"/>
      <c r="AGO404" s="27"/>
      <c r="AGP404" s="27"/>
      <c r="AGQ404" s="27"/>
      <c r="AGR404" s="27"/>
      <c r="AGS404" s="27"/>
      <c r="AGT404" s="27"/>
      <c r="AGU404" s="27"/>
      <c r="AGV404" s="27"/>
      <c r="AGW404" s="27"/>
      <c r="AGX404" s="27"/>
      <c r="AGY404" s="27"/>
      <c r="AGZ404" s="27"/>
      <c r="AHA404" s="27"/>
      <c r="AHB404" s="27"/>
      <c r="AHC404" s="27"/>
      <c r="AHD404" s="27"/>
      <c r="AHE404" s="27"/>
      <c r="AHF404" s="27"/>
      <c r="AHG404" s="27"/>
      <c r="AHH404" s="27"/>
      <c r="AHI404" s="27"/>
      <c r="AHJ404" s="27"/>
      <c r="AHK404" s="27"/>
      <c r="AHL404" s="27"/>
      <c r="AHM404" s="27"/>
      <c r="AHN404" s="27"/>
      <c r="AHO404" s="27"/>
      <c r="AHP404" s="27"/>
      <c r="AHQ404" s="27"/>
      <c r="AHR404" s="27"/>
      <c r="AHS404" s="27"/>
      <c r="AHT404" s="27"/>
      <c r="AHU404" s="27"/>
      <c r="AHV404" s="27"/>
      <c r="AHW404" s="27"/>
      <c r="AHX404" s="27"/>
      <c r="AHY404" s="27"/>
      <c r="AHZ404" s="27"/>
      <c r="AIA404" s="27"/>
      <c r="AIB404" s="27"/>
      <c r="AIC404" s="27"/>
      <c r="AID404" s="27"/>
      <c r="AIE404" s="27"/>
      <c r="AIF404" s="27"/>
      <c r="AIG404" s="27"/>
      <c r="AIH404" s="27"/>
      <c r="AII404" s="27"/>
      <c r="AIJ404" s="27"/>
      <c r="AIK404" s="27"/>
      <c r="AIL404" s="27"/>
      <c r="AIM404" s="27"/>
      <c r="AIN404" s="27"/>
      <c r="AIO404" s="27"/>
      <c r="AIP404" s="27"/>
      <c r="AIQ404" s="27"/>
      <c r="AIR404" s="27"/>
      <c r="AIS404" s="27"/>
      <c r="AIT404" s="27"/>
      <c r="AIU404" s="27"/>
      <c r="AIV404" s="27"/>
      <c r="AIW404" s="27"/>
      <c r="AIX404" s="27"/>
      <c r="AIY404" s="27"/>
      <c r="AIZ404" s="27"/>
      <c r="AJA404" s="27"/>
      <c r="AJB404" s="27"/>
      <c r="AJC404" s="27"/>
      <c r="AJD404" s="27"/>
      <c r="AJE404" s="27"/>
      <c r="AJF404" s="27"/>
      <c r="AJG404" s="27"/>
      <c r="AJH404" s="27"/>
      <c r="AJI404" s="27"/>
      <c r="AJJ404" s="27"/>
      <c r="AJK404" s="27"/>
      <c r="AJL404" s="27"/>
      <c r="AJM404" s="27"/>
      <c r="AJN404" s="27"/>
      <c r="AJO404" s="27"/>
      <c r="AJP404" s="27"/>
      <c r="AJQ404" s="27"/>
      <c r="AJR404" s="27"/>
      <c r="AJS404" s="27"/>
      <c r="AJT404" s="27"/>
      <c r="AJU404" s="27"/>
      <c r="AJV404" s="27"/>
      <c r="AJW404" s="27"/>
      <c r="AJX404" s="27"/>
      <c r="AJY404" s="27"/>
      <c r="AJZ404" s="27"/>
      <c r="AKA404" s="27"/>
      <c r="AKB404" s="27"/>
      <c r="AKC404" s="27"/>
      <c r="AKD404" s="27"/>
      <c r="AKE404" s="27"/>
      <c r="AKF404" s="27"/>
      <c r="AKG404" s="27"/>
      <c r="AKH404" s="27"/>
      <c r="AKI404" s="27"/>
      <c r="AKJ404" s="27"/>
      <c r="AKK404" s="27"/>
      <c r="AKL404" s="27"/>
      <c r="AKM404" s="27"/>
      <c r="AKN404" s="27"/>
      <c r="AKO404" s="27"/>
      <c r="AKP404" s="27"/>
      <c r="AKQ404" s="27"/>
      <c r="AKR404" s="27"/>
      <c r="AKS404" s="27"/>
      <c r="AKT404" s="27"/>
      <c r="AKU404" s="27"/>
      <c r="AKV404" s="27"/>
      <c r="AKW404" s="27"/>
      <c r="AKX404" s="27"/>
      <c r="AKY404" s="27"/>
      <c r="AKZ404" s="27"/>
      <c r="ALA404" s="27"/>
      <c r="ALB404" s="27"/>
      <c r="ALC404" s="27"/>
      <c r="ALD404" s="27"/>
      <c r="ALE404" s="27"/>
      <c r="ALF404" s="27"/>
      <c r="ALG404" s="27"/>
      <c r="ALH404" s="27"/>
      <c r="ALI404" s="27"/>
      <c r="ALJ404" s="27"/>
      <c r="ALK404" s="27"/>
      <c r="ALL404" s="27"/>
      <c r="ALM404" s="27"/>
      <c r="ALN404" s="27"/>
      <c r="ALO404" s="27"/>
      <c r="ALP404" s="27"/>
      <c r="ALQ404" s="27"/>
      <c r="ALR404" s="27"/>
      <c r="ALS404" s="27"/>
      <c r="ALT404" s="27"/>
      <c r="ALU404" s="27"/>
      <c r="ALV404" s="27"/>
      <c r="ALW404" s="27"/>
      <c r="ALX404" s="27"/>
      <c r="ALY404" s="27"/>
      <c r="ALZ404" s="27"/>
      <c r="AMA404" s="27"/>
      <c r="AMB404" s="27"/>
      <c r="AMC404" s="27"/>
      <c r="AMD404" s="27"/>
      <c r="AME404" s="27"/>
      <c r="AMF404" s="27"/>
      <c r="AMG404" s="27"/>
      <c r="AMH404" s="27"/>
    </row>
    <row r="405" spans="1:1022" s="28" customFormat="1" x14ac:dyDescent="0.2">
      <c r="A405" s="108"/>
      <c r="B405" s="57">
        <v>80174</v>
      </c>
      <c r="C405" s="23" t="s">
        <v>385</v>
      </c>
      <c r="D405" s="24" t="s">
        <v>286</v>
      </c>
      <c r="E405" s="25">
        <v>22</v>
      </c>
      <c r="F405" s="42">
        <v>500.44</v>
      </c>
      <c r="G405" s="42">
        <f t="shared" si="12"/>
        <v>617.44000000000005</v>
      </c>
      <c r="H405" s="42">
        <f t="shared" si="13"/>
        <v>13583.68</v>
      </c>
      <c r="I405" s="26">
        <v>431.43412499999999</v>
      </c>
      <c r="J405" s="27"/>
      <c r="K405" s="43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  <c r="QN405" s="27"/>
      <c r="QO405" s="27"/>
      <c r="QP405" s="27"/>
      <c r="QQ405" s="27"/>
      <c r="QR405" s="27"/>
      <c r="QS405" s="27"/>
      <c r="QT405" s="27"/>
      <c r="QU405" s="27"/>
      <c r="QV405" s="27"/>
      <c r="QW405" s="27"/>
      <c r="QX405" s="27"/>
      <c r="QY405" s="27"/>
      <c r="QZ405" s="27"/>
      <c r="RA405" s="27"/>
      <c r="RB405" s="27"/>
      <c r="RC405" s="27"/>
      <c r="RD405" s="27"/>
      <c r="RE405" s="27"/>
      <c r="RF405" s="27"/>
      <c r="RG405" s="27"/>
      <c r="RH405" s="27"/>
      <c r="RI405" s="27"/>
      <c r="RJ405" s="27"/>
      <c r="RK405" s="27"/>
      <c r="RL405" s="27"/>
      <c r="RM405" s="27"/>
      <c r="RN405" s="27"/>
      <c r="RO405" s="27"/>
      <c r="RP405" s="27"/>
      <c r="RQ405" s="27"/>
      <c r="RR405" s="27"/>
      <c r="RS405" s="27"/>
      <c r="RT405" s="27"/>
      <c r="RU405" s="27"/>
      <c r="RV405" s="27"/>
      <c r="RW405" s="27"/>
      <c r="RX405" s="27"/>
      <c r="RY405" s="27"/>
      <c r="RZ405" s="27"/>
      <c r="SA405" s="27"/>
      <c r="SB405" s="27"/>
      <c r="SC405" s="27"/>
      <c r="SD405" s="27"/>
      <c r="SE405" s="27"/>
      <c r="SF405" s="27"/>
      <c r="SG405" s="27"/>
      <c r="SH405" s="27"/>
      <c r="SI405" s="27"/>
      <c r="SJ405" s="27"/>
      <c r="SK405" s="27"/>
      <c r="SL405" s="27"/>
      <c r="SM405" s="27"/>
      <c r="SN405" s="27"/>
      <c r="SO405" s="27"/>
      <c r="SP405" s="27"/>
      <c r="SQ405" s="27"/>
      <c r="SR405" s="27"/>
      <c r="SS405" s="27"/>
      <c r="ST405" s="27"/>
      <c r="SU405" s="27"/>
      <c r="SV405" s="27"/>
      <c r="SW405" s="27"/>
      <c r="SX405" s="27"/>
      <c r="SY405" s="27"/>
      <c r="SZ405" s="27"/>
      <c r="TA405" s="27"/>
      <c r="TB405" s="27"/>
      <c r="TC405" s="27"/>
      <c r="TD405" s="27"/>
      <c r="TE405" s="27"/>
      <c r="TF405" s="27"/>
      <c r="TG405" s="27"/>
      <c r="TH405" s="27"/>
      <c r="TI405" s="27"/>
      <c r="TJ405" s="27"/>
      <c r="TK405" s="27"/>
      <c r="TL405" s="27"/>
      <c r="TM405" s="27"/>
      <c r="TN405" s="27"/>
      <c r="TO405" s="27"/>
      <c r="TP405" s="27"/>
      <c r="TQ405" s="27"/>
      <c r="TR405" s="27"/>
      <c r="TS405" s="27"/>
      <c r="TT405" s="27"/>
      <c r="TU405" s="27"/>
      <c r="TV405" s="27"/>
      <c r="TW405" s="27"/>
      <c r="TX405" s="27"/>
      <c r="TY405" s="27"/>
      <c r="TZ405" s="27"/>
      <c r="UA405" s="27"/>
      <c r="UB405" s="27"/>
      <c r="UC405" s="27"/>
      <c r="UD405" s="27"/>
      <c r="UE405" s="27"/>
      <c r="UF405" s="27"/>
      <c r="UG405" s="27"/>
      <c r="UH405" s="27"/>
      <c r="UI405" s="27"/>
      <c r="UJ405" s="27"/>
      <c r="UK405" s="27"/>
      <c r="UL405" s="27"/>
      <c r="UM405" s="27"/>
      <c r="UN405" s="27"/>
      <c r="UO405" s="27"/>
      <c r="UP405" s="27"/>
      <c r="UQ405" s="27"/>
      <c r="UR405" s="27"/>
      <c r="US405" s="27"/>
      <c r="UT405" s="27"/>
      <c r="UU405" s="27"/>
      <c r="UV405" s="27"/>
      <c r="UW405" s="27"/>
      <c r="UX405" s="27"/>
      <c r="UY405" s="27"/>
      <c r="UZ405" s="27"/>
      <c r="VA405" s="27"/>
      <c r="VB405" s="27"/>
      <c r="VC405" s="27"/>
      <c r="VD405" s="27"/>
      <c r="VE405" s="27"/>
      <c r="VF405" s="27"/>
      <c r="VG405" s="27"/>
      <c r="VH405" s="27"/>
      <c r="VI405" s="27"/>
      <c r="VJ405" s="27"/>
      <c r="VK405" s="27"/>
      <c r="VL405" s="27"/>
      <c r="VM405" s="27"/>
      <c r="VN405" s="27"/>
      <c r="VO405" s="27"/>
      <c r="VP405" s="27"/>
      <c r="VQ405" s="27"/>
      <c r="VR405" s="27"/>
      <c r="VS405" s="27"/>
      <c r="VT405" s="27"/>
      <c r="VU405" s="27"/>
      <c r="VV405" s="27"/>
      <c r="VW405" s="27"/>
      <c r="VX405" s="27"/>
      <c r="VY405" s="27"/>
      <c r="VZ405" s="27"/>
      <c r="WA405" s="27"/>
      <c r="WB405" s="27"/>
      <c r="WC405" s="27"/>
      <c r="WD405" s="27"/>
      <c r="WE405" s="27"/>
      <c r="WF405" s="27"/>
      <c r="WG405" s="27"/>
      <c r="WH405" s="27"/>
      <c r="WI405" s="27"/>
      <c r="WJ405" s="27"/>
      <c r="WK405" s="27"/>
      <c r="WL405" s="27"/>
      <c r="WM405" s="27"/>
      <c r="WN405" s="27"/>
      <c r="WO405" s="27"/>
      <c r="WP405" s="27"/>
      <c r="WQ405" s="27"/>
      <c r="WR405" s="27"/>
      <c r="WS405" s="27"/>
      <c r="WT405" s="27"/>
      <c r="WU405" s="27"/>
      <c r="WV405" s="27"/>
      <c r="WW405" s="27"/>
      <c r="WX405" s="27"/>
      <c r="WY405" s="27"/>
      <c r="WZ405" s="27"/>
      <c r="XA405" s="27"/>
      <c r="XB405" s="27"/>
      <c r="XC405" s="27"/>
      <c r="XD405" s="27"/>
      <c r="XE405" s="27"/>
      <c r="XF405" s="27"/>
      <c r="XG405" s="27"/>
      <c r="XH405" s="27"/>
      <c r="XI405" s="27"/>
      <c r="XJ405" s="27"/>
      <c r="XK405" s="27"/>
      <c r="XL405" s="27"/>
      <c r="XM405" s="27"/>
      <c r="XN405" s="27"/>
      <c r="XO405" s="27"/>
      <c r="XP405" s="27"/>
      <c r="XQ405" s="27"/>
      <c r="XR405" s="27"/>
      <c r="XS405" s="27"/>
      <c r="XT405" s="27"/>
      <c r="XU405" s="27"/>
      <c r="XV405" s="27"/>
      <c r="XW405" s="27"/>
      <c r="XX405" s="27"/>
      <c r="XY405" s="27"/>
      <c r="XZ405" s="27"/>
      <c r="YA405" s="27"/>
      <c r="YB405" s="27"/>
      <c r="YC405" s="27"/>
      <c r="YD405" s="27"/>
      <c r="YE405" s="27"/>
      <c r="YF405" s="27"/>
      <c r="YG405" s="27"/>
      <c r="YH405" s="27"/>
      <c r="YI405" s="27"/>
      <c r="YJ405" s="27"/>
      <c r="YK405" s="27"/>
      <c r="YL405" s="27"/>
      <c r="YM405" s="27"/>
      <c r="YN405" s="27"/>
      <c r="YO405" s="27"/>
      <c r="YP405" s="27"/>
      <c r="YQ405" s="27"/>
      <c r="YR405" s="27"/>
      <c r="YS405" s="27"/>
      <c r="YT405" s="27"/>
      <c r="YU405" s="27"/>
      <c r="YV405" s="27"/>
      <c r="YW405" s="27"/>
      <c r="YX405" s="27"/>
      <c r="YY405" s="27"/>
      <c r="YZ405" s="27"/>
      <c r="ZA405" s="27"/>
      <c r="ZB405" s="27"/>
      <c r="ZC405" s="27"/>
      <c r="ZD405" s="27"/>
      <c r="ZE405" s="27"/>
      <c r="ZF405" s="27"/>
      <c r="ZG405" s="27"/>
      <c r="ZH405" s="27"/>
      <c r="ZI405" s="27"/>
      <c r="ZJ405" s="27"/>
      <c r="ZK405" s="27"/>
      <c r="ZL405" s="27"/>
      <c r="ZM405" s="27"/>
      <c r="ZN405" s="27"/>
      <c r="ZO405" s="27"/>
      <c r="ZP405" s="27"/>
      <c r="ZQ405" s="27"/>
      <c r="ZR405" s="27"/>
      <c r="ZS405" s="27"/>
      <c r="ZT405" s="27"/>
      <c r="ZU405" s="27"/>
      <c r="ZV405" s="27"/>
      <c r="ZW405" s="27"/>
      <c r="ZX405" s="27"/>
      <c r="ZY405" s="27"/>
      <c r="ZZ405" s="27"/>
      <c r="AAA405" s="27"/>
      <c r="AAB405" s="27"/>
      <c r="AAC405" s="27"/>
      <c r="AAD405" s="27"/>
      <c r="AAE405" s="27"/>
      <c r="AAF405" s="27"/>
      <c r="AAG405" s="27"/>
      <c r="AAH405" s="27"/>
      <c r="AAI405" s="27"/>
      <c r="AAJ405" s="27"/>
      <c r="AAK405" s="27"/>
      <c r="AAL405" s="27"/>
      <c r="AAM405" s="27"/>
      <c r="AAN405" s="27"/>
      <c r="AAO405" s="27"/>
      <c r="AAP405" s="27"/>
      <c r="AAQ405" s="27"/>
      <c r="AAR405" s="27"/>
      <c r="AAS405" s="27"/>
      <c r="AAT405" s="27"/>
      <c r="AAU405" s="27"/>
      <c r="AAV405" s="27"/>
      <c r="AAW405" s="27"/>
      <c r="AAX405" s="27"/>
      <c r="AAY405" s="27"/>
      <c r="AAZ405" s="27"/>
      <c r="ABA405" s="27"/>
      <c r="ABB405" s="27"/>
      <c r="ABC405" s="27"/>
      <c r="ABD405" s="27"/>
      <c r="ABE405" s="27"/>
      <c r="ABF405" s="27"/>
      <c r="ABG405" s="27"/>
      <c r="ABH405" s="27"/>
      <c r="ABI405" s="27"/>
      <c r="ABJ405" s="27"/>
      <c r="ABK405" s="27"/>
      <c r="ABL405" s="27"/>
      <c r="ABM405" s="27"/>
      <c r="ABN405" s="27"/>
      <c r="ABO405" s="27"/>
      <c r="ABP405" s="27"/>
      <c r="ABQ405" s="27"/>
      <c r="ABR405" s="27"/>
      <c r="ABS405" s="27"/>
      <c r="ABT405" s="27"/>
      <c r="ABU405" s="27"/>
      <c r="ABV405" s="27"/>
      <c r="ABW405" s="27"/>
      <c r="ABX405" s="27"/>
      <c r="ABY405" s="27"/>
      <c r="ABZ405" s="27"/>
      <c r="ACA405" s="27"/>
      <c r="ACB405" s="27"/>
      <c r="ACC405" s="27"/>
      <c r="ACD405" s="27"/>
      <c r="ACE405" s="27"/>
      <c r="ACF405" s="27"/>
      <c r="ACG405" s="27"/>
      <c r="ACH405" s="27"/>
      <c r="ACI405" s="27"/>
      <c r="ACJ405" s="27"/>
      <c r="ACK405" s="27"/>
      <c r="ACL405" s="27"/>
      <c r="ACM405" s="27"/>
      <c r="ACN405" s="27"/>
      <c r="ACO405" s="27"/>
      <c r="ACP405" s="27"/>
      <c r="ACQ405" s="27"/>
      <c r="ACR405" s="27"/>
      <c r="ACS405" s="27"/>
      <c r="ACT405" s="27"/>
      <c r="ACU405" s="27"/>
      <c r="ACV405" s="27"/>
      <c r="ACW405" s="27"/>
      <c r="ACX405" s="27"/>
      <c r="ACY405" s="27"/>
      <c r="ACZ405" s="27"/>
      <c r="ADA405" s="27"/>
      <c r="ADB405" s="27"/>
      <c r="ADC405" s="27"/>
      <c r="ADD405" s="27"/>
      <c r="ADE405" s="27"/>
      <c r="ADF405" s="27"/>
      <c r="ADG405" s="27"/>
      <c r="ADH405" s="27"/>
      <c r="ADI405" s="27"/>
      <c r="ADJ405" s="27"/>
      <c r="ADK405" s="27"/>
      <c r="ADL405" s="27"/>
      <c r="ADM405" s="27"/>
      <c r="ADN405" s="27"/>
      <c r="ADO405" s="27"/>
      <c r="ADP405" s="27"/>
      <c r="ADQ405" s="27"/>
      <c r="ADR405" s="27"/>
      <c r="ADS405" s="27"/>
      <c r="ADT405" s="27"/>
      <c r="ADU405" s="27"/>
      <c r="ADV405" s="27"/>
      <c r="ADW405" s="27"/>
      <c r="ADX405" s="27"/>
      <c r="ADY405" s="27"/>
      <c r="ADZ405" s="27"/>
      <c r="AEA405" s="27"/>
      <c r="AEB405" s="27"/>
      <c r="AEC405" s="27"/>
      <c r="AED405" s="27"/>
      <c r="AEE405" s="27"/>
      <c r="AEF405" s="27"/>
      <c r="AEG405" s="27"/>
      <c r="AEH405" s="27"/>
      <c r="AEI405" s="27"/>
      <c r="AEJ405" s="27"/>
      <c r="AEK405" s="27"/>
      <c r="AEL405" s="27"/>
      <c r="AEM405" s="27"/>
      <c r="AEN405" s="27"/>
      <c r="AEO405" s="27"/>
      <c r="AEP405" s="27"/>
      <c r="AEQ405" s="27"/>
      <c r="AER405" s="27"/>
      <c r="AES405" s="27"/>
      <c r="AET405" s="27"/>
      <c r="AEU405" s="27"/>
      <c r="AEV405" s="27"/>
      <c r="AEW405" s="27"/>
      <c r="AEX405" s="27"/>
      <c r="AEY405" s="27"/>
      <c r="AEZ405" s="27"/>
      <c r="AFA405" s="27"/>
      <c r="AFB405" s="27"/>
      <c r="AFC405" s="27"/>
      <c r="AFD405" s="27"/>
      <c r="AFE405" s="27"/>
      <c r="AFF405" s="27"/>
      <c r="AFG405" s="27"/>
      <c r="AFH405" s="27"/>
      <c r="AFI405" s="27"/>
      <c r="AFJ405" s="27"/>
      <c r="AFK405" s="27"/>
      <c r="AFL405" s="27"/>
      <c r="AFM405" s="27"/>
      <c r="AFN405" s="27"/>
      <c r="AFO405" s="27"/>
      <c r="AFP405" s="27"/>
      <c r="AFQ405" s="27"/>
      <c r="AFR405" s="27"/>
      <c r="AFS405" s="27"/>
      <c r="AFT405" s="27"/>
      <c r="AFU405" s="27"/>
      <c r="AFV405" s="27"/>
      <c r="AFW405" s="27"/>
      <c r="AFX405" s="27"/>
      <c r="AFY405" s="27"/>
      <c r="AFZ405" s="27"/>
      <c r="AGA405" s="27"/>
      <c r="AGB405" s="27"/>
      <c r="AGC405" s="27"/>
      <c r="AGD405" s="27"/>
      <c r="AGE405" s="27"/>
      <c r="AGF405" s="27"/>
      <c r="AGG405" s="27"/>
      <c r="AGH405" s="27"/>
      <c r="AGI405" s="27"/>
      <c r="AGJ405" s="27"/>
      <c r="AGK405" s="27"/>
      <c r="AGL405" s="27"/>
      <c r="AGM405" s="27"/>
      <c r="AGN405" s="27"/>
      <c r="AGO405" s="27"/>
      <c r="AGP405" s="27"/>
      <c r="AGQ405" s="27"/>
      <c r="AGR405" s="27"/>
      <c r="AGS405" s="27"/>
      <c r="AGT405" s="27"/>
      <c r="AGU405" s="27"/>
      <c r="AGV405" s="27"/>
      <c r="AGW405" s="27"/>
      <c r="AGX405" s="27"/>
      <c r="AGY405" s="27"/>
      <c r="AGZ405" s="27"/>
      <c r="AHA405" s="27"/>
      <c r="AHB405" s="27"/>
      <c r="AHC405" s="27"/>
      <c r="AHD405" s="27"/>
      <c r="AHE405" s="27"/>
      <c r="AHF405" s="27"/>
      <c r="AHG405" s="27"/>
      <c r="AHH405" s="27"/>
      <c r="AHI405" s="27"/>
      <c r="AHJ405" s="27"/>
      <c r="AHK405" s="27"/>
      <c r="AHL405" s="27"/>
      <c r="AHM405" s="27"/>
      <c r="AHN405" s="27"/>
      <c r="AHO405" s="27"/>
      <c r="AHP405" s="27"/>
      <c r="AHQ405" s="27"/>
      <c r="AHR405" s="27"/>
      <c r="AHS405" s="27"/>
      <c r="AHT405" s="27"/>
      <c r="AHU405" s="27"/>
      <c r="AHV405" s="27"/>
      <c r="AHW405" s="27"/>
      <c r="AHX405" s="27"/>
      <c r="AHY405" s="27"/>
      <c r="AHZ405" s="27"/>
      <c r="AIA405" s="27"/>
      <c r="AIB405" s="27"/>
      <c r="AIC405" s="27"/>
      <c r="AID405" s="27"/>
      <c r="AIE405" s="27"/>
      <c r="AIF405" s="27"/>
      <c r="AIG405" s="27"/>
      <c r="AIH405" s="27"/>
      <c r="AII405" s="27"/>
      <c r="AIJ405" s="27"/>
      <c r="AIK405" s="27"/>
      <c r="AIL405" s="27"/>
      <c r="AIM405" s="27"/>
      <c r="AIN405" s="27"/>
      <c r="AIO405" s="27"/>
      <c r="AIP405" s="27"/>
      <c r="AIQ405" s="27"/>
      <c r="AIR405" s="27"/>
      <c r="AIS405" s="27"/>
      <c r="AIT405" s="27"/>
      <c r="AIU405" s="27"/>
      <c r="AIV405" s="27"/>
      <c r="AIW405" s="27"/>
      <c r="AIX405" s="27"/>
      <c r="AIY405" s="27"/>
      <c r="AIZ405" s="27"/>
      <c r="AJA405" s="27"/>
      <c r="AJB405" s="27"/>
      <c r="AJC405" s="27"/>
      <c r="AJD405" s="27"/>
      <c r="AJE405" s="27"/>
      <c r="AJF405" s="27"/>
      <c r="AJG405" s="27"/>
      <c r="AJH405" s="27"/>
      <c r="AJI405" s="27"/>
      <c r="AJJ405" s="27"/>
      <c r="AJK405" s="27"/>
      <c r="AJL405" s="27"/>
      <c r="AJM405" s="27"/>
      <c r="AJN405" s="27"/>
      <c r="AJO405" s="27"/>
      <c r="AJP405" s="27"/>
      <c r="AJQ405" s="27"/>
      <c r="AJR405" s="27"/>
      <c r="AJS405" s="27"/>
      <c r="AJT405" s="27"/>
      <c r="AJU405" s="27"/>
      <c r="AJV405" s="27"/>
      <c r="AJW405" s="27"/>
      <c r="AJX405" s="27"/>
      <c r="AJY405" s="27"/>
      <c r="AJZ405" s="27"/>
      <c r="AKA405" s="27"/>
      <c r="AKB405" s="27"/>
      <c r="AKC405" s="27"/>
      <c r="AKD405" s="27"/>
      <c r="AKE405" s="27"/>
      <c r="AKF405" s="27"/>
      <c r="AKG405" s="27"/>
      <c r="AKH405" s="27"/>
      <c r="AKI405" s="27"/>
      <c r="AKJ405" s="27"/>
      <c r="AKK405" s="27"/>
      <c r="AKL405" s="27"/>
      <c r="AKM405" s="27"/>
      <c r="AKN405" s="27"/>
      <c r="AKO405" s="27"/>
      <c r="AKP405" s="27"/>
      <c r="AKQ405" s="27"/>
      <c r="AKR405" s="27"/>
      <c r="AKS405" s="27"/>
      <c r="AKT405" s="27"/>
      <c r="AKU405" s="27"/>
      <c r="AKV405" s="27"/>
      <c r="AKW405" s="27"/>
      <c r="AKX405" s="27"/>
      <c r="AKY405" s="27"/>
      <c r="AKZ405" s="27"/>
      <c r="ALA405" s="27"/>
      <c r="ALB405" s="27"/>
      <c r="ALC405" s="27"/>
      <c r="ALD405" s="27"/>
      <c r="ALE405" s="27"/>
      <c r="ALF405" s="27"/>
      <c r="ALG405" s="27"/>
      <c r="ALH405" s="27"/>
      <c r="ALI405" s="27"/>
      <c r="ALJ405" s="27"/>
      <c r="ALK405" s="27"/>
      <c r="ALL405" s="27"/>
      <c r="ALM405" s="27"/>
      <c r="ALN405" s="27"/>
      <c r="ALO405" s="27"/>
      <c r="ALP405" s="27"/>
      <c r="ALQ405" s="27"/>
      <c r="ALR405" s="27"/>
      <c r="ALS405" s="27"/>
      <c r="ALT405" s="27"/>
      <c r="ALU405" s="27"/>
      <c r="ALV405" s="27"/>
      <c r="ALW405" s="27"/>
      <c r="ALX405" s="27"/>
      <c r="ALY405" s="27"/>
      <c r="ALZ405" s="27"/>
      <c r="AMA405" s="27"/>
      <c r="AMB405" s="27"/>
      <c r="AMC405" s="27"/>
      <c r="AMD405" s="27"/>
      <c r="AME405" s="27"/>
      <c r="AMF405" s="27"/>
      <c r="AMG405" s="27"/>
      <c r="AMH405" s="27"/>
    </row>
    <row r="406" spans="1:1022" s="28" customFormat="1" x14ac:dyDescent="0.2">
      <c r="A406" s="108"/>
      <c r="B406" s="57">
        <v>80175</v>
      </c>
      <c r="C406" s="23" t="s">
        <v>386</v>
      </c>
      <c r="D406" s="24" t="s">
        <v>286</v>
      </c>
      <c r="E406" s="25">
        <v>22</v>
      </c>
      <c r="F406" s="42">
        <v>609.41999999999996</v>
      </c>
      <c r="G406" s="42">
        <f t="shared" si="12"/>
        <v>751.9</v>
      </c>
      <c r="H406" s="42">
        <f t="shared" si="13"/>
        <v>16541.8</v>
      </c>
      <c r="I406" s="26">
        <v>523.25574999999992</v>
      </c>
      <c r="J406" s="27"/>
      <c r="K406" s="43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  <c r="QN406" s="27"/>
      <c r="QO406" s="27"/>
      <c r="QP406" s="27"/>
      <c r="QQ406" s="27"/>
      <c r="QR406" s="27"/>
      <c r="QS406" s="27"/>
      <c r="QT406" s="27"/>
      <c r="QU406" s="27"/>
      <c r="QV406" s="27"/>
      <c r="QW406" s="27"/>
      <c r="QX406" s="27"/>
      <c r="QY406" s="27"/>
      <c r="QZ406" s="27"/>
      <c r="RA406" s="27"/>
      <c r="RB406" s="27"/>
      <c r="RC406" s="27"/>
      <c r="RD406" s="27"/>
      <c r="RE406" s="27"/>
      <c r="RF406" s="27"/>
      <c r="RG406" s="27"/>
      <c r="RH406" s="27"/>
      <c r="RI406" s="27"/>
      <c r="RJ406" s="27"/>
      <c r="RK406" s="27"/>
      <c r="RL406" s="27"/>
      <c r="RM406" s="27"/>
      <c r="RN406" s="27"/>
      <c r="RO406" s="27"/>
      <c r="RP406" s="27"/>
      <c r="RQ406" s="27"/>
      <c r="RR406" s="27"/>
      <c r="RS406" s="27"/>
      <c r="RT406" s="27"/>
      <c r="RU406" s="27"/>
      <c r="RV406" s="27"/>
      <c r="RW406" s="27"/>
      <c r="RX406" s="27"/>
      <c r="RY406" s="27"/>
      <c r="RZ406" s="27"/>
      <c r="SA406" s="27"/>
      <c r="SB406" s="27"/>
      <c r="SC406" s="27"/>
      <c r="SD406" s="27"/>
      <c r="SE406" s="27"/>
      <c r="SF406" s="27"/>
      <c r="SG406" s="27"/>
      <c r="SH406" s="27"/>
      <c r="SI406" s="27"/>
      <c r="SJ406" s="27"/>
      <c r="SK406" s="27"/>
      <c r="SL406" s="27"/>
      <c r="SM406" s="27"/>
      <c r="SN406" s="27"/>
      <c r="SO406" s="27"/>
      <c r="SP406" s="27"/>
      <c r="SQ406" s="27"/>
      <c r="SR406" s="27"/>
      <c r="SS406" s="27"/>
      <c r="ST406" s="27"/>
      <c r="SU406" s="27"/>
      <c r="SV406" s="27"/>
      <c r="SW406" s="27"/>
      <c r="SX406" s="27"/>
      <c r="SY406" s="27"/>
      <c r="SZ406" s="27"/>
      <c r="TA406" s="27"/>
      <c r="TB406" s="27"/>
      <c r="TC406" s="27"/>
      <c r="TD406" s="27"/>
      <c r="TE406" s="27"/>
      <c r="TF406" s="27"/>
      <c r="TG406" s="27"/>
      <c r="TH406" s="27"/>
      <c r="TI406" s="27"/>
      <c r="TJ406" s="27"/>
      <c r="TK406" s="27"/>
      <c r="TL406" s="27"/>
      <c r="TM406" s="27"/>
      <c r="TN406" s="27"/>
      <c r="TO406" s="27"/>
      <c r="TP406" s="27"/>
      <c r="TQ406" s="27"/>
      <c r="TR406" s="27"/>
      <c r="TS406" s="27"/>
      <c r="TT406" s="27"/>
      <c r="TU406" s="27"/>
      <c r="TV406" s="27"/>
      <c r="TW406" s="27"/>
      <c r="TX406" s="27"/>
      <c r="TY406" s="27"/>
      <c r="TZ406" s="27"/>
      <c r="UA406" s="27"/>
      <c r="UB406" s="27"/>
      <c r="UC406" s="27"/>
      <c r="UD406" s="27"/>
      <c r="UE406" s="27"/>
      <c r="UF406" s="27"/>
      <c r="UG406" s="27"/>
      <c r="UH406" s="27"/>
      <c r="UI406" s="27"/>
      <c r="UJ406" s="27"/>
      <c r="UK406" s="27"/>
      <c r="UL406" s="27"/>
      <c r="UM406" s="27"/>
      <c r="UN406" s="27"/>
      <c r="UO406" s="27"/>
      <c r="UP406" s="27"/>
      <c r="UQ406" s="27"/>
      <c r="UR406" s="27"/>
      <c r="US406" s="27"/>
      <c r="UT406" s="27"/>
      <c r="UU406" s="27"/>
      <c r="UV406" s="27"/>
      <c r="UW406" s="27"/>
      <c r="UX406" s="27"/>
      <c r="UY406" s="27"/>
      <c r="UZ406" s="27"/>
      <c r="VA406" s="27"/>
      <c r="VB406" s="27"/>
      <c r="VC406" s="27"/>
      <c r="VD406" s="27"/>
      <c r="VE406" s="27"/>
      <c r="VF406" s="27"/>
      <c r="VG406" s="27"/>
      <c r="VH406" s="27"/>
      <c r="VI406" s="27"/>
      <c r="VJ406" s="27"/>
      <c r="VK406" s="27"/>
      <c r="VL406" s="27"/>
      <c r="VM406" s="27"/>
      <c r="VN406" s="27"/>
      <c r="VO406" s="27"/>
      <c r="VP406" s="27"/>
      <c r="VQ406" s="27"/>
      <c r="VR406" s="27"/>
      <c r="VS406" s="27"/>
      <c r="VT406" s="27"/>
      <c r="VU406" s="27"/>
      <c r="VV406" s="27"/>
      <c r="VW406" s="27"/>
      <c r="VX406" s="27"/>
      <c r="VY406" s="27"/>
      <c r="VZ406" s="27"/>
      <c r="WA406" s="27"/>
      <c r="WB406" s="27"/>
      <c r="WC406" s="27"/>
      <c r="WD406" s="27"/>
      <c r="WE406" s="27"/>
      <c r="WF406" s="27"/>
      <c r="WG406" s="27"/>
      <c r="WH406" s="27"/>
      <c r="WI406" s="27"/>
      <c r="WJ406" s="27"/>
      <c r="WK406" s="27"/>
      <c r="WL406" s="27"/>
      <c r="WM406" s="27"/>
      <c r="WN406" s="27"/>
      <c r="WO406" s="27"/>
      <c r="WP406" s="27"/>
      <c r="WQ406" s="27"/>
      <c r="WR406" s="27"/>
      <c r="WS406" s="27"/>
      <c r="WT406" s="27"/>
      <c r="WU406" s="27"/>
      <c r="WV406" s="27"/>
      <c r="WW406" s="27"/>
      <c r="WX406" s="27"/>
      <c r="WY406" s="27"/>
      <c r="WZ406" s="27"/>
      <c r="XA406" s="27"/>
      <c r="XB406" s="27"/>
      <c r="XC406" s="27"/>
      <c r="XD406" s="27"/>
      <c r="XE406" s="27"/>
      <c r="XF406" s="27"/>
      <c r="XG406" s="27"/>
      <c r="XH406" s="27"/>
      <c r="XI406" s="27"/>
      <c r="XJ406" s="27"/>
      <c r="XK406" s="27"/>
      <c r="XL406" s="27"/>
      <c r="XM406" s="27"/>
      <c r="XN406" s="27"/>
      <c r="XO406" s="27"/>
      <c r="XP406" s="27"/>
      <c r="XQ406" s="27"/>
      <c r="XR406" s="27"/>
      <c r="XS406" s="27"/>
      <c r="XT406" s="27"/>
      <c r="XU406" s="27"/>
      <c r="XV406" s="27"/>
      <c r="XW406" s="27"/>
      <c r="XX406" s="27"/>
      <c r="XY406" s="27"/>
      <c r="XZ406" s="27"/>
      <c r="YA406" s="27"/>
      <c r="YB406" s="27"/>
      <c r="YC406" s="27"/>
      <c r="YD406" s="27"/>
      <c r="YE406" s="27"/>
      <c r="YF406" s="27"/>
      <c r="YG406" s="27"/>
      <c r="YH406" s="27"/>
      <c r="YI406" s="27"/>
      <c r="YJ406" s="27"/>
      <c r="YK406" s="27"/>
      <c r="YL406" s="27"/>
      <c r="YM406" s="27"/>
      <c r="YN406" s="27"/>
      <c r="YO406" s="27"/>
      <c r="YP406" s="27"/>
      <c r="YQ406" s="27"/>
      <c r="YR406" s="27"/>
      <c r="YS406" s="27"/>
      <c r="YT406" s="27"/>
      <c r="YU406" s="27"/>
      <c r="YV406" s="27"/>
      <c r="YW406" s="27"/>
      <c r="YX406" s="27"/>
      <c r="YY406" s="27"/>
      <c r="YZ406" s="27"/>
      <c r="ZA406" s="27"/>
      <c r="ZB406" s="27"/>
      <c r="ZC406" s="27"/>
      <c r="ZD406" s="27"/>
      <c r="ZE406" s="27"/>
      <c r="ZF406" s="27"/>
      <c r="ZG406" s="27"/>
      <c r="ZH406" s="27"/>
      <c r="ZI406" s="27"/>
      <c r="ZJ406" s="27"/>
      <c r="ZK406" s="27"/>
      <c r="ZL406" s="27"/>
      <c r="ZM406" s="27"/>
      <c r="ZN406" s="27"/>
      <c r="ZO406" s="27"/>
      <c r="ZP406" s="27"/>
      <c r="ZQ406" s="27"/>
      <c r="ZR406" s="27"/>
      <c r="ZS406" s="27"/>
      <c r="ZT406" s="27"/>
      <c r="ZU406" s="27"/>
      <c r="ZV406" s="27"/>
      <c r="ZW406" s="27"/>
      <c r="ZX406" s="27"/>
      <c r="ZY406" s="27"/>
      <c r="ZZ406" s="27"/>
      <c r="AAA406" s="27"/>
      <c r="AAB406" s="27"/>
      <c r="AAC406" s="27"/>
      <c r="AAD406" s="27"/>
      <c r="AAE406" s="27"/>
      <c r="AAF406" s="27"/>
      <c r="AAG406" s="27"/>
      <c r="AAH406" s="27"/>
      <c r="AAI406" s="27"/>
      <c r="AAJ406" s="27"/>
      <c r="AAK406" s="27"/>
      <c r="AAL406" s="27"/>
      <c r="AAM406" s="27"/>
      <c r="AAN406" s="27"/>
      <c r="AAO406" s="27"/>
      <c r="AAP406" s="27"/>
      <c r="AAQ406" s="27"/>
      <c r="AAR406" s="27"/>
      <c r="AAS406" s="27"/>
      <c r="AAT406" s="27"/>
      <c r="AAU406" s="27"/>
      <c r="AAV406" s="27"/>
      <c r="AAW406" s="27"/>
      <c r="AAX406" s="27"/>
      <c r="AAY406" s="27"/>
      <c r="AAZ406" s="27"/>
      <c r="ABA406" s="27"/>
      <c r="ABB406" s="27"/>
      <c r="ABC406" s="27"/>
      <c r="ABD406" s="27"/>
      <c r="ABE406" s="27"/>
      <c r="ABF406" s="27"/>
      <c r="ABG406" s="27"/>
      <c r="ABH406" s="27"/>
      <c r="ABI406" s="27"/>
      <c r="ABJ406" s="27"/>
      <c r="ABK406" s="27"/>
      <c r="ABL406" s="27"/>
      <c r="ABM406" s="27"/>
      <c r="ABN406" s="27"/>
      <c r="ABO406" s="27"/>
      <c r="ABP406" s="27"/>
      <c r="ABQ406" s="27"/>
      <c r="ABR406" s="27"/>
      <c r="ABS406" s="27"/>
      <c r="ABT406" s="27"/>
      <c r="ABU406" s="27"/>
      <c r="ABV406" s="27"/>
      <c r="ABW406" s="27"/>
      <c r="ABX406" s="27"/>
      <c r="ABY406" s="27"/>
      <c r="ABZ406" s="27"/>
      <c r="ACA406" s="27"/>
      <c r="ACB406" s="27"/>
      <c r="ACC406" s="27"/>
      <c r="ACD406" s="27"/>
      <c r="ACE406" s="27"/>
      <c r="ACF406" s="27"/>
      <c r="ACG406" s="27"/>
      <c r="ACH406" s="27"/>
      <c r="ACI406" s="27"/>
      <c r="ACJ406" s="27"/>
      <c r="ACK406" s="27"/>
      <c r="ACL406" s="27"/>
      <c r="ACM406" s="27"/>
      <c r="ACN406" s="27"/>
      <c r="ACO406" s="27"/>
      <c r="ACP406" s="27"/>
      <c r="ACQ406" s="27"/>
      <c r="ACR406" s="27"/>
      <c r="ACS406" s="27"/>
      <c r="ACT406" s="27"/>
      <c r="ACU406" s="27"/>
      <c r="ACV406" s="27"/>
      <c r="ACW406" s="27"/>
      <c r="ACX406" s="27"/>
      <c r="ACY406" s="27"/>
      <c r="ACZ406" s="27"/>
      <c r="ADA406" s="27"/>
      <c r="ADB406" s="27"/>
      <c r="ADC406" s="27"/>
      <c r="ADD406" s="27"/>
      <c r="ADE406" s="27"/>
      <c r="ADF406" s="27"/>
      <c r="ADG406" s="27"/>
      <c r="ADH406" s="27"/>
      <c r="ADI406" s="27"/>
      <c r="ADJ406" s="27"/>
      <c r="ADK406" s="27"/>
      <c r="ADL406" s="27"/>
      <c r="ADM406" s="27"/>
      <c r="ADN406" s="27"/>
      <c r="ADO406" s="27"/>
      <c r="ADP406" s="27"/>
      <c r="ADQ406" s="27"/>
      <c r="ADR406" s="27"/>
      <c r="ADS406" s="27"/>
      <c r="ADT406" s="27"/>
      <c r="ADU406" s="27"/>
      <c r="ADV406" s="27"/>
      <c r="ADW406" s="27"/>
      <c r="ADX406" s="27"/>
      <c r="ADY406" s="27"/>
      <c r="ADZ406" s="27"/>
      <c r="AEA406" s="27"/>
      <c r="AEB406" s="27"/>
      <c r="AEC406" s="27"/>
      <c r="AED406" s="27"/>
      <c r="AEE406" s="27"/>
      <c r="AEF406" s="27"/>
      <c r="AEG406" s="27"/>
      <c r="AEH406" s="27"/>
      <c r="AEI406" s="27"/>
      <c r="AEJ406" s="27"/>
      <c r="AEK406" s="27"/>
      <c r="AEL406" s="27"/>
      <c r="AEM406" s="27"/>
      <c r="AEN406" s="27"/>
      <c r="AEO406" s="27"/>
      <c r="AEP406" s="27"/>
      <c r="AEQ406" s="27"/>
      <c r="AER406" s="27"/>
      <c r="AES406" s="27"/>
      <c r="AET406" s="27"/>
      <c r="AEU406" s="27"/>
      <c r="AEV406" s="27"/>
      <c r="AEW406" s="27"/>
      <c r="AEX406" s="27"/>
      <c r="AEY406" s="27"/>
      <c r="AEZ406" s="27"/>
      <c r="AFA406" s="27"/>
      <c r="AFB406" s="27"/>
      <c r="AFC406" s="27"/>
      <c r="AFD406" s="27"/>
      <c r="AFE406" s="27"/>
      <c r="AFF406" s="27"/>
      <c r="AFG406" s="27"/>
      <c r="AFH406" s="27"/>
      <c r="AFI406" s="27"/>
      <c r="AFJ406" s="27"/>
      <c r="AFK406" s="27"/>
      <c r="AFL406" s="27"/>
      <c r="AFM406" s="27"/>
      <c r="AFN406" s="27"/>
      <c r="AFO406" s="27"/>
      <c r="AFP406" s="27"/>
      <c r="AFQ406" s="27"/>
      <c r="AFR406" s="27"/>
      <c r="AFS406" s="27"/>
      <c r="AFT406" s="27"/>
      <c r="AFU406" s="27"/>
      <c r="AFV406" s="27"/>
      <c r="AFW406" s="27"/>
      <c r="AFX406" s="27"/>
      <c r="AFY406" s="27"/>
      <c r="AFZ406" s="27"/>
      <c r="AGA406" s="27"/>
      <c r="AGB406" s="27"/>
      <c r="AGC406" s="27"/>
      <c r="AGD406" s="27"/>
      <c r="AGE406" s="27"/>
      <c r="AGF406" s="27"/>
      <c r="AGG406" s="27"/>
      <c r="AGH406" s="27"/>
      <c r="AGI406" s="27"/>
      <c r="AGJ406" s="27"/>
      <c r="AGK406" s="27"/>
      <c r="AGL406" s="27"/>
      <c r="AGM406" s="27"/>
      <c r="AGN406" s="27"/>
      <c r="AGO406" s="27"/>
      <c r="AGP406" s="27"/>
      <c r="AGQ406" s="27"/>
      <c r="AGR406" s="27"/>
      <c r="AGS406" s="27"/>
      <c r="AGT406" s="27"/>
      <c r="AGU406" s="27"/>
      <c r="AGV406" s="27"/>
      <c r="AGW406" s="27"/>
      <c r="AGX406" s="27"/>
      <c r="AGY406" s="27"/>
      <c r="AGZ406" s="27"/>
      <c r="AHA406" s="27"/>
      <c r="AHB406" s="27"/>
      <c r="AHC406" s="27"/>
      <c r="AHD406" s="27"/>
      <c r="AHE406" s="27"/>
      <c r="AHF406" s="27"/>
      <c r="AHG406" s="27"/>
      <c r="AHH406" s="27"/>
      <c r="AHI406" s="27"/>
      <c r="AHJ406" s="27"/>
      <c r="AHK406" s="27"/>
      <c r="AHL406" s="27"/>
      <c r="AHM406" s="27"/>
      <c r="AHN406" s="27"/>
      <c r="AHO406" s="27"/>
      <c r="AHP406" s="27"/>
      <c r="AHQ406" s="27"/>
      <c r="AHR406" s="27"/>
      <c r="AHS406" s="27"/>
      <c r="AHT406" s="27"/>
      <c r="AHU406" s="27"/>
      <c r="AHV406" s="27"/>
      <c r="AHW406" s="27"/>
      <c r="AHX406" s="27"/>
      <c r="AHY406" s="27"/>
      <c r="AHZ406" s="27"/>
      <c r="AIA406" s="27"/>
      <c r="AIB406" s="27"/>
      <c r="AIC406" s="27"/>
      <c r="AID406" s="27"/>
      <c r="AIE406" s="27"/>
      <c r="AIF406" s="27"/>
      <c r="AIG406" s="27"/>
      <c r="AIH406" s="27"/>
      <c r="AII406" s="27"/>
      <c r="AIJ406" s="27"/>
      <c r="AIK406" s="27"/>
      <c r="AIL406" s="27"/>
      <c r="AIM406" s="27"/>
      <c r="AIN406" s="27"/>
      <c r="AIO406" s="27"/>
      <c r="AIP406" s="27"/>
      <c r="AIQ406" s="27"/>
      <c r="AIR406" s="27"/>
      <c r="AIS406" s="27"/>
      <c r="AIT406" s="27"/>
      <c r="AIU406" s="27"/>
      <c r="AIV406" s="27"/>
      <c r="AIW406" s="27"/>
      <c r="AIX406" s="27"/>
      <c r="AIY406" s="27"/>
      <c r="AIZ406" s="27"/>
      <c r="AJA406" s="27"/>
      <c r="AJB406" s="27"/>
      <c r="AJC406" s="27"/>
      <c r="AJD406" s="27"/>
      <c r="AJE406" s="27"/>
      <c r="AJF406" s="27"/>
      <c r="AJG406" s="27"/>
      <c r="AJH406" s="27"/>
      <c r="AJI406" s="27"/>
      <c r="AJJ406" s="27"/>
      <c r="AJK406" s="27"/>
      <c r="AJL406" s="27"/>
      <c r="AJM406" s="27"/>
      <c r="AJN406" s="27"/>
      <c r="AJO406" s="27"/>
      <c r="AJP406" s="27"/>
      <c r="AJQ406" s="27"/>
      <c r="AJR406" s="27"/>
      <c r="AJS406" s="27"/>
      <c r="AJT406" s="27"/>
      <c r="AJU406" s="27"/>
      <c r="AJV406" s="27"/>
      <c r="AJW406" s="27"/>
      <c r="AJX406" s="27"/>
      <c r="AJY406" s="27"/>
      <c r="AJZ406" s="27"/>
      <c r="AKA406" s="27"/>
      <c r="AKB406" s="27"/>
      <c r="AKC406" s="27"/>
      <c r="AKD406" s="27"/>
      <c r="AKE406" s="27"/>
      <c r="AKF406" s="27"/>
      <c r="AKG406" s="27"/>
      <c r="AKH406" s="27"/>
      <c r="AKI406" s="27"/>
      <c r="AKJ406" s="27"/>
      <c r="AKK406" s="27"/>
      <c r="AKL406" s="27"/>
      <c r="AKM406" s="27"/>
      <c r="AKN406" s="27"/>
      <c r="AKO406" s="27"/>
      <c r="AKP406" s="27"/>
      <c r="AKQ406" s="27"/>
      <c r="AKR406" s="27"/>
      <c r="AKS406" s="27"/>
      <c r="AKT406" s="27"/>
      <c r="AKU406" s="27"/>
      <c r="AKV406" s="27"/>
      <c r="AKW406" s="27"/>
      <c r="AKX406" s="27"/>
      <c r="AKY406" s="27"/>
      <c r="AKZ406" s="27"/>
      <c r="ALA406" s="27"/>
      <c r="ALB406" s="27"/>
      <c r="ALC406" s="27"/>
      <c r="ALD406" s="27"/>
      <c r="ALE406" s="27"/>
      <c r="ALF406" s="27"/>
      <c r="ALG406" s="27"/>
      <c r="ALH406" s="27"/>
      <c r="ALI406" s="27"/>
      <c r="ALJ406" s="27"/>
      <c r="ALK406" s="27"/>
      <c r="ALL406" s="27"/>
      <c r="ALM406" s="27"/>
      <c r="ALN406" s="27"/>
      <c r="ALO406" s="27"/>
      <c r="ALP406" s="27"/>
      <c r="ALQ406" s="27"/>
      <c r="ALR406" s="27"/>
      <c r="ALS406" s="27"/>
      <c r="ALT406" s="27"/>
      <c r="ALU406" s="27"/>
      <c r="ALV406" s="27"/>
      <c r="ALW406" s="27"/>
      <c r="ALX406" s="27"/>
      <c r="ALY406" s="27"/>
      <c r="ALZ406" s="27"/>
      <c r="AMA406" s="27"/>
      <c r="AMB406" s="27"/>
      <c r="AMC406" s="27"/>
      <c r="AMD406" s="27"/>
      <c r="AME406" s="27"/>
      <c r="AMF406" s="27"/>
      <c r="AMG406" s="27"/>
      <c r="AMH406" s="27"/>
    </row>
    <row r="407" spans="1:1022" s="28" customFormat="1" x14ac:dyDescent="0.2">
      <c r="A407" s="108"/>
      <c r="B407" s="57">
        <v>80180</v>
      </c>
      <c r="C407" s="23" t="s">
        <v>387</v>
      </c>
      <c r="D407" s="24" t="s">
        <v>286</v>
      </c>
      <c r="E407" s="25">
        <v>42</v>
      </c>
      <c r="F407" s="42">
        <v>165.4</v>
      </c>
      <c r="G407" s="42">
        <f t="shared" si="12"/>
        <v>204.07</v>
      </c>
      <c r="H407" s="42">
        <f t="shared" si="13"/>
        <v>8570.94</v>
      </c>
      <c r="I407" s="26">
        <v>153.39374999999998</v>
      </c>
      <c r="J407" s="27"/>
      <c r="K407" s="43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  <c r="QN407" s="27"/>
      <c r="QO407" s="27"/>
      <c r="QP407" s="27"/>
      <c r="QQ407" s="27"/>
      <c r="QR407" s="27"/>
      <c r="QS407" s="27"/>
      <c r="QT407" s="27"/>
      <c r="QU407" s="27"/>
      <c r="QV407" s="27"/>
      <c r="QW407" s="27"/>
      <c r="QX407" s="27"/>
      <c r="QY407" s="27"/>
      <c r="QZ407" s="27"/>
      <c r="RA407" s="27"/>
      <c r="RB407" s="27"/>
      <c r="RC407" s="27"/>
      <c r="RD407" s="27"/>
      <c r="RE407" s="27"/>
      <c r="RF407" s="27"/>
      <c r="RG407" s="27"/>
      <c r="RH407" s="27"/>
      <c r="RI407" s="27"/>
      <c r="RJ407" s="27"/>
      <c r="RK407" s="27"/>
      <c r="RL407" s="27"/>
      <c r="RM407" s="27"/>
      <c r="RN407" s="27"/>
      <c r="RO407" s="27"/>
      <c r="RP407" s="27"/>
      <c r="RQ407" s="27"/>
      <c r="RR407" s="27"/>
      <c r="RS407" s="27"/>
      <c r="RT407" s="27"/>
      <c r="RU407" s="27"/>
      <c r="RV407" s="27"/>
      <c r="RW407" s="27"/>
      <c r="RX407" s="27"/>
      <c r="RY407" s="27"/>
      <c r="RZ407" s="27"/>
      <c r="SA407" s="27"/>
      <c r="SB407" s="27"/>
      <c r="SC407" s="27"/>
      <c r="SD407" s="27"/>
      <c r="SE407" s="27"/>
      <c r="SF407" s="27"/>
      <c r="SG407" s="27"/>
      <c r="SH407" s="27"/>
      <c r="SI407" s="27"/>
      <c r="SJ407" s="27"/>
      <c r="SK407" s="27"/>
      <c r="SL407" s="27"/>
      <c r="SM407" s="27"/>
      <c r="SN407" s="27"/>
      <c r="SO407" s="27"/>
      <c r="SP407" s="27"/>
      <c r="SQ407" s="27"/>
      <c r="SR407" s="27"/>
      <c r="SS407" s="27"/>
      <c r="ST407" s="27"/>
      <c r="SU407" s="27"/>
      <c r="SV407" s="27"/>
      <c r="SW407" s="27"/>
      <c r="SX407" s="27"/>
      <c r="SY407" s="27"/>
      <c r="SZ407" s="27"/>
      <c r="TA407" s="27"/>
      <c r="TB407" s="27"/>
      <c r="TC407" s="27"/>
      <c r="TD407" s="27"/>
      <c r="TE407" s="27"/>
      <c r="TF407" s="27"/>
      <c r="TG407" s="27"/>
      <c r="TH407" s="27"/>
      <c r="TI407" s="27"/>
      <c r="TJ407" s="27"/>
      <c r="TK407" s="27"/>
      <c r="TL407" s="27"/>
      <c r="TM407" s="27"/>
      <c r="TN407" s="27"/>
      <c r="TO407" s="27"/>
      <c r="TP407" s="27"/>
      <c r="TQ407" s="27"/>
      <c r="TR407" s="27"/>
      <c r="TS407" s="27"/>
      <c r="TT407" s="27"/>
      <c r="TU407" s="27"/>
      <c r="TV407" s="27"/>
      <c r="TW407" s="27"/>
      <c r="TX407" s="27"/>
      <c r="TY407" s="27"/>
      <c r="TZ407" s="27"/>
      <c r="UA407" s="27"/>
      <c r="UB407" s="27"/>
      <c r="UC407" s="27"/>
      <c r="UD407" s="27"/>
      <c r="UE407" s="27"/>
      <c r="UF407" s="27"/>
      <c r="UG407" s="27"/>
      <c r="UH407" s="27"/>
      <c r="UI407" s="27"/>
      <c r="UJ407" s="27"/>
      <c r="UK407" s="27"/>
      <c r="UL407" s="27"/>
      <c r="UM407" s="27"/>
      <c r="UN407" s="27"/>
      <c r="UO407" s="27"/>
      <c r="UP407" s="27"/>
      <c r="UQ407" s="27"/>
      <c r="UR407" s="27"/>
      <c r="US407" s="27"/>
      <c r="UT407" s="27"/>
      <c r="UU407" s="27"/>
      <c r="UV407" s="27"/>
      <c r="UW407" s="27"/>
      <c r="UX407" s="27"/>
      <c r="UY407" s="27"/>
      <c r="UZ407" s="27"/>
      <c r="VA407" s="27"/>
      <c r="VB407" s="27"/>
      <c r="VC407" s="27"/>
      <c r="VD407" s="27"/>
      <c r="VE407" s="27"/>
      <c r="VF407" s="27"/>
      <c r="VG407" s="27"/>
      <c r="VH407" s="27"/>
      <c r="VI407" s="27"/>
      <c r="VJ407" s="27"/>
      <c r="VK407" s="27"/>
      <c r="VL407" s="27"/>
      <c r="VM407" s="27"/>
      <c r="VN407" s="27"/>
      <c r="VO407" s="27"/>
      <c r="VP407" s="27"/>
      <c r="VQ407" s="27"/>
      <c r="VR407" s="27"/>
      <c r="VS407" s="27"/>
      <c r="VT407" s="27"/>
      <c r="VU407" s="27"/>
      <c r="VV407" s="27"/>
      <c r="VW407" s="27"/>
      <c r="VX407" s="27"/>
      <c r="VY407" s="27"/>
      <c r="VZ407" s="27"/>
      <c r="WA407" s="27"/>
      <c r="WB407" s="27"/>
      <c r="WC407" s="27"/>
      <c r="WD407" s="27"/>
      <c r="WE407" s="27"/>
      <c r="WF407" s="27"/>
      <c r="WG407" s="27"/>
      <c r="WH407" s="27"/>
      <c r="WI407" s="27"/>
      <c r="WJ407" s="27"/>
      <c r="WK407" s="27"/>
      <c r="WL407" s="27"/>
      <c r="WM407" s="27"/>
      <c r="WN407" s="27"/>
      <c r="WO407" s="27"/>
      <c r="WP407" s="27"/>
      <c r="WQ407" s="27"/>
      <c r="WR407" s="27"/>
      <c r="WS407" s="27"/>
      <c r="WT407" s="27"/>
      <c r="WU407" s="27"/>
      <c r="WV407" s="27"/>
      <c r="WW407" s="27"/>
      <c r="WX407" s="27"/>
      <c r="WY407" s="27"/>
      <c r="WZ407" s="27"/>
      <c r="XA407" s="27"/>
      <c r="XB407" s="27"/>
      <c r="XC407" s="27"/>
      <c r="XD407" s="27"/>
      <c r="XE407" s="27"/>
      <c r="XF407" s="27"/>
      <c r="XG407" s="27"/>
      <c r="XH407" s="27"/>
      <c r="XI407" s="27"/>
      <c r="XJ407" s="27"/>
      <c r="XK407" s="27"/>
      <c r="XL407" s="27"/>
      <c r="XM407" s="27"/>
      <c r="XN407" s="27"/>
      <c r="XO407" s="27"/>
      <c r="XP407" s="27"/>
      <c r="XQ407" s="27"/>
      <c r="XR407" s="27"/>
      <c r="XS407" s="27"/>
      <c r="XT407" s="27"/>
      <c r="XU407" s="27"/>
      <c r="XV407" s="27"/>
      <c r="XW407" s="27"/>
      <c r="XX407" s="27"/>
      <c r="XY407" s="27"/>
      <c r="XZ407" s="27"/>
      <c r="YA407" s="27"/>
      <c r="YB407" s="27"/>
      <c r="YC407" s="27"/>
      <c r="YD407" s="27"/>
      <c r="YE407" s="27"/>
      <c r="YF407" s="27"/>
      <c r="YG407" s="27"/>
      <c r="YH407" s="27"/>
      <c r="YI407" s="27"/>
      <c r="YJ407" s="27"/>
      <c r="YK407" s="27"/>
      <c r="YL407" s="27"/>
      <c r="YM407" s="27"/>
      <c r="YN407" s="27"/>
      <c r="YO407" s="27"/>
      <c r="YP407" s="27"/>
      <c r="YQ407" s="27"/>
      <c r="YR407" s="27"/>
      <c r="YS407" s="27"/>
      <c r="YT407" s="27"/>
      <c r="YU407" s="27"/>
      <c r="YV407" s="27"/>
      <c r="YW407" s="27"/>
      <c r="YX407" s="27"/>
      <c r="YY407" s="27"/>
      <c r="YZ407" s="27"/>
      <c r="ZA407" s="27"/>
      <c r="ZB407" s="27"/>
      <c r="ZC407" s="27"/>
      <c r="ZD407" s="27"/>
      <c r="ZE407" s="27"/>
      <c r="ZF407" s="27"/>
      <c r="ZG407" s="27"/>
      <c r="ZH407" s="27"/>
      <c r="ZI407" s="27"/>
      <c r="ZJ407" s="27"/>
      <c r="ZK407" s="27"/>
      <c r="ZL407" s="27"/>
      <c r="ZM407" s="27"/>
      <c r="ZN407" s="27"/>
      <c r="ZO407" s="27"/>
      <c r="ZP407" s="27"/>
      <c r="ZQ407" s="27"/>
      <c r="ZR407" s="27"/>
      <c r="ZS407" s="27"/>
      <c r="ZT407" s="27"/>
      <c r="ZU407" s="27"/>
      <c r="ZV407" s="27"/>
      <c r="ZW407" s="27"/>
      <c r="ZX407" s="27"/>
      <c r="ZY407" s="27"/>
      <c r="ZZ407" s="27"/>
      <c r="AAA407" s="27"/>
      <c r="AAB407" s="27"/>
      <c r="AAC407" s="27"/>
      <c r="AAD407" s="27"/>
      <c r="AAE407" s="27"/>
      <c r="AAF407" s="27"/>
      <c r="AAG407" s="27"/>
      <c r="AAH407" s="27"/>
      <c r="AAI407" s="27"/>
      <c r="AAJ407" s="27"/>
      <c r="AAK407" s="27"/>
      <c r="AAL407" s="27"/>
      <c r="AAM407" s="27"/>
      <c r="AAN407" s="27"/>
      <c r="AAO407" s="27"/>
      <c r="AAP407" s="27"/>
      <c r="AAQ407" s="27"/>
      <c r="AAR407" s="27"/>
      <c r="AAS407" s="27"/>
      <c r="AAT407" s="27"/>
      <c r="AAU407" s="27"/>
      <c r="AAV407" s="27"/>
      <c r="AAW407" s="27"/>
      <c r="AAX407" s="27"/>
      <c r="AAY407" s="27"/>
      <c r="AAZ407" s="27"/>
      <c r="ABA407" s="27"/>
      <c r="ABB407" s="27"/>
      <c r="ABC407" s="27"/>
      <c r="ABD407" s="27"/>
      <c r="ABE407" s="27"/>
      <c r="ABF407" s="27"/>
      <c r="ABG407" s="27"/>
      <c r="ABH407" s="27"/>
      <c r="ABI407" s="27"/>
      <c r="ABJ407" s="27"/>
      <c r="ABK407" s="27"/>
      <c r="ABL407" s="27"/>
      <c r="ABM407" s="27"/>
      <c r="ABN407" s="27"/>
      <c r="ABO407" s="27"/>
      <c r="ABP407" s="27"/>
      <c r="ABQ407" s="27"/>
      <c r="ABR407" s="27"/>
      <c r="ABS407" s="27"/>
      <c r="ABT407" s="27"/>
      <c r="ABU407" s="27"/>
      <c r="ABV407" s="27"/>
      <c r="ABW407" s="27"/>
      <c r="ABX407" s="27"/>
      <c r="ABY407" s="27"/>
      <c r="ABZ407" s="27"/>
      <c r="ACA407" s="27"/>
      <c r="ACB407" s="27"/>
      <c r="ACC407" s="27"/>
      <c r="ACD407" s="27"/>
      <c r="ACE407" s="27"/>
      <c r="ACF407" s="27"/>
      <c r="ACG407" s="27"/>
      <c r="ACH407" s="27"/>
      <c r="ACI407" s="27"/>
      <c r="ACJ407" s="27"/>
      <c r="ACK407" s="27"/>
      <c r="ACL407" s="27"/>
      <c r="ACM407" s="27"/>
      <c r="ACN407" s="27"/>
      <c r="ACO407" s="27"/>
      <c r="ACP407" s="27"/>
      <c r="ACQ407" s="27"/>
      <c r="ACR407" s="27"/>
      <c r="ACS407" s="27"/>
      <c r="ACT407" s="27"/>
      <c r="ACU407" s="27"/>
      <c r="ACV407" s="27"/>
      <c r="ACW407" s="27"/>
      <c r="ACX407" s="27"/>
      <c r="ACY407" s="27"/>
      <c r="ACZ407" s="27"/>
      <c r="ADA407" s="27"/>
      <c r="ADB407" s="27"/>
      <c r="ADC407" s="27"/>
      <c r="ADD407" s="27"/>
      <c r="ADE407" s="27"/>
      <c r="ADF407" s="27"/>
      <c r="ADG407" s="27"/>
      <c r="ADH407" s="27"/>
      <c r="ADI407" s="27"/>
      <c r="ADJ407" s="27"/>
      <c r="ADK407" s="27"/>
      <c r="ADL407" s="27"/>
      <c r="ADM407" s="27"/>
      <c r="ADN407" s="27"/>
      <c r="ADO407" s="27"/>
      <c r="ADP407" s="27"/>
      <c r="ADQ407" s="27"/>
      <c r="ADR407" s="27"/>
      <c r="ADS407" s="27"/>
      <c r="ADT407" s="27"/>
      <c r="ADU407" s="27"/>
      <c r="ADV407" s="27"/>
      <c r="ADW407" s="27"/>
      <c r="ADX407" s="27"/>
      <c r="ADY407" s="27"/>
      <c r="ADZ407" s="27"/>
      <c r="AEA407" s="27"/>
      <c r="AEB407" s="27"/>
      <c r="AEC407" s="27"/>
      <c r="AED407" s="27"/>
      <c r="AEE407" s="27"/>
      <c r="AEF407" s="27"/>
      <c r="AEG407" s="27"/>
      <c r="AEH407" s="27"/>
      <c r="AEI407" s="27"/>
      <c r="AEJ407" s="27"/>
      <c r="AEK407" s="27"/>
      <c r="AEL407" s="27"/>
      <c r="AEM407" s="27"/>
      <c r="AEN407" s="27"/>
      <c r="AEO407" s="27"/>
      <c r="AEP407" s="27"/>
      <c r="AEQ407" s="27"/>
      <c r="AER407" s="27"/>
      <c r="AES407" s="27"/>
      <c r="AET407" s="27"/>
      <c r="AEU407" s="27"/>
      <c r="AEV407" s="27"/>
      <c r="AEW407" s="27"/>
      <c r="AEX407" s="27"/>
      <c r="AEY407" s="27"/>
      <c r="AEZ407" s="27"/>
      <c r="AFA407" s="27"/>
      <c r="AFB407" s="27"/>
      <c r="AFC407" s="27"/>
      <c r="AFD407" s="27"/>
      <c r="AFE407" s="27"/>
      <c r="AFF407" s="27"/>
      <c r="AFG407" s="27"/>
      <c r="AFH407" s="27"/>
      <c r="AFI407" s="27"/>
      <c r="AFJ407" s="27"/>
      <c r="AFK407" s="27"/>
      <c r="AFL407" s="27"/>
      <c r="AFM407" s="27"/>
      <c r="AFN407" s="27"/>
      <c r="AFO407" s="27"/>
      <c r="AFP407" s="27"/>
      <c r="AFQ407" s="27"/>
      <c r="AFR407" s="27"/>
      <c r="AFS407" s="27"/>
      <c r="AFT407" s="27"/>
      <c r="AFU407" s="27"/>
      <c r="AFV407" s="27"/>
      <c r="AFW407" s="27"/>
      <c r="AFX407" s="27"/>
      <c r="AFY407" s="27"/>
      <c r="AFZ407" s="27"/>
      <c r="AGA407" s="27"/>
      <c r="AGB407" s="27"/>
      <c r="AGC407" s="27"/>
      <c r="AGD407" s="27"/>
      <c r="AGE407" s="27"/>
      <c r="AGF407" s="27"/>
      <c r="AGG407" s="27"/>
      <c r="AGH407" s="27"/>
      <c r="AGI407" s="27"/>
      <c r="AGJ407" s="27"/>
      <c r="AGK407" s="27"/>
      <c r="AGL407" s="27"/>
      <c r="AGM407" s="27"/>
      <c r="AGN407" s="27"/>
      <c r="AGO407" s="27"/>
      <c r="AGP407" s="27"/>
      <c r="AGQ407" s="27"/>
      <c r="AGR407" s="27"/>
      <c r="AGS407" s="27"/>
      <c r="AGT407" s="27"/>
      <c r="AGU407" s="27"/>
      <c r="AGV407" s="27"/>
      <c r="AGW407" s="27"/>
      <c r="AGX407" s="27"/>
      <c r="AGY407" s="27"/>
      <c r="AGZ407" s="27"/>
      <c r="AHA407" s="27"/>
      <c r="AHB407" s="27"/>
      <c r="AHC407" s="27"/>
      <c r="AHD407" s="27"/>
      <c r="AHE407" s="27"/>
      <c r="AHF407" s="27"/>
      <c r="AHG407" s="27"/>
      <c r="AHH407" s="27"/>
      <c r="AHI407" s="27"/>
      <c r="AHJ407" s="27"/>
      <c r="AHK407" s="27"/>
      <c r="AHL407" s="27"/>
      <c r="AHM407" s="27"/>
      <c r="AHN407" s="27"/>
      <c r="AHO407" s="27"/>
      <c r="AHP407" s="27"/>
      <c r="AHQ407" s="27"/>
      <c r="AHR407" s="27"/>
      <c r="AHS407" s="27"/>
      <c r="AHT407" s="27"/>
      <c r="AHU407" s="27"/>
      <c r="AHV407" s="27"/>
      <c r="AHW407" s="27"/>
      <c r="AHX407" s="27"/>
      <c r="AHY407" s="27"/>
      <c r="AHZ407" s="27"/>
      <c r="AIA407" s="27"/>
      <c r="AIB407" s="27"/>
      <c r="AIC407" s="27"/>
      <c r="AID407" s="27"/>
      <c r="AIE407" s="27"/>
      <c r="AIF407" s="27"/>
      <c r="AIG407" s="27"/>
      <c r="AIH407" s="27"/>
      <c r="AII407" s="27"/>
      <c r="AIJ407" s="27"/>
      <c r="AIK407" s="27"/>
      <c r="AIL407" s="27"/>
      <c r="AIM407" s="27"/>
      <c r="AIN407" s="27"/>
      <c r="AIO407" s="27"/>
      <c r="AIP407" s="27"/>
      <c r="AIQ407" s="27"/>
      <c r="AIR407" s="27"/>
      <c r="AIS407" s="27"/>
      <c r="AIT407" s="27"/>
      <c r="AIU407" s="27"/>
      <c r="AIV407" s="27"/>
      <c r="AIW407" s="27"/>
      <c r="AIX407" s="27"/>
      <c r="AIY407" s="27"/>
      <c r="AIZ407" s="27"/>
      <c r="AJA407" s="27"/>
      <c r="AJB407" s="27"/>
      <c r="AJC407" s="27"/>
      <c r="AJD407" s="27"/>
      <c r="AJE407" s="27"/>
      <c r="AJF407" s="27"/>
      <c r="AJG407" s="27"/>
      <c r="AJH407" s="27"/>
      <c r="AJI407" s="27"/>
      <c r="AJJ407" s="27"/>
      <c r="AJK407" s="27"/>
      <c r="AJL407" s="27"/>
      <c r="AJM407" s="27"/>
      <c r="AJN407" s="27"/>
      <c r="AJO407" s="27"/>
      <c r="AJP407" s="27"/>
      <c r="AJQ407" s="27"/>
      <c r="AJR407" s="27"/>
      <c r="AJS407" s="27"/>
      <c r="AJT407" s="27"/>
      <c r="AJU407" s="27"/>
      <c r="AJV407" s="27"/>
      <c r="AJW407" s="27"/>
      <c r="AJX407" s="27"/>
      <c r="AJY407" s="27"/>
      <c r="AJZ407" s="27"/>
      <c r="AKA407" s="27"/>
      <c r="AKB407" s="27"/>
      <c r="AKC407" s="27"/>
      <c r="AKD407" s="27"/>
      <c r="AKE407" s="27"/>
      <c r="AKF407" s="27"/>
      <c r="AKG407" s="27"/>
      <c r="AKH407" s="27"/>
      <c r="AKI407" s="27"/>
      <c r="AKJ407" s="27"/>
      <c r="AKK407" s="27"/>
      <c r="AKL407" s="27"/>
      <c r="AKM407" s="27"/>
      <c r="AKN407" s="27"/>
      <c r="AKO407" s="27"/>
      <c r="AKP407" s="27"/>
      <c r="AKQ407" s="27"/>
      <c r="AKR407" s="27"/>
      <c r="AKS407" s="27"/>
      <c r="AKT407" s="27"/>
      <c r="AKU407" s="27"/>
      <c r="AKV407" s="27"/>
      <c r="AKW407" s="27"/>
      <c r="AKX407" s="27"/>
      <c r="AKY407" s="27"/>
      <c r="AKZ407" s="27"/>
      <c r="ALA407" s="27"/>
      <c r="ALB407" s="27"/>
      <c r="ALC407" s="27"/>
      <c r="ALD407" s="27"/>
      <c r="ALE407" s="27"/>
      <c r="ALF407" s="27"/>
      <c r="ALG407" s="27"/>
      <c r="ALH407" s="27"/>
      <c r="ALI407" s="27"/>
      <c r="ALJ407" s="27"/>
      <c r="ALK407" s="27"/>
      <c r="ALL407" s="27"/>
      <c r="ALM407" s="27"/>
      <c r="ALN407" s="27"/>
      <c r="ALO407" s="27"/>
      <c r="ALP407" s="27"/>
      <c r="ALQ407" s="27"/>
      <c r="ALR407" s="27"/>
      <c r="ALS407" s="27"/>
      <c r="ALT407" s="27"/>
      <c r="ALU407" s="27"/>
      <c r="ALV407" s="27"/>
      <c r="ALW407" s="27"/>
      <c r="ALX407" s="27"/>
      <c r="ALY407" s="27"/>
      <c r="ALZ407" s="27"/>
      <c r="AMA407" s="27"/>
      <c r="AMB407" s="27"/>
      <c r="AMC407" s="27"/>
      <c r="AMD407" s="27"/>
      <c r="AME407" s="27"/>
      <c r="AMF407" s="27"/>
      <c r="AMG407" s="27"/>
      <c r="AMH407" s="27"/>
    </row>
    <row r="408" spans="1:1022" s="28" customFormat="1" x14ac:dyDescent="0.2">
      <c r="A408" s="108"/>
      <c r="B408" s="57">
        <v>80186</v>
      </c>
      <c r="C408" s="23" t="s">
        <v>388</v>
      </c>
      <c r="D408" s="24" t="s">
        <v>11</v>
      </c>
      <c r="E408" s="25">
        <v>10</v>
      </c>
      <c r="F408" s="42">
        <v>574.65</v>
      </c>
      <c r="G408" s="42">
        <f t="shared" si="12"/>
        <v>709</v>
      </c>
      <c r="H408" s="42">
        <f t="shared" si="13"/>
        <v>7090</v>
      </c>
      <c r="I408" s="26">
        <v>539.80712499999993</v>
      </c>
      <c r="J408" s="27"/>
      <c r="K408" s="43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  <c r="QN408" s="27"/>
      <c r="QO408" s="27"/>
      <c r="QP408" s="27"/>
      <c r="QQ408" s="27"/>
      <c r="QR408" s="27"/>
      <c r="QS408" s="27"/>
      <c r="QT408" s="27"/>
      <c r="QU408" s="27"/>
      <c r="QV408" s="27"/>
      <c r="QW408" s="27"/>
      <c r="QX408" s="27"/>
      <c r="QY408" s="27"/>
      <c r="QZ408" s="27"/>
      <c r="RA408" s="27"/>
      <c r="RB408" s="27"/>
      <c r="RC408" s="27"/>
      <c r="RD408" s="27"/>
      <c r="RE408" s="27"/>
      <c r="RF408" s="27"/>
      <c r="RG408" s="27"/>
      <c r="RH408" s="27"/>
      <c r="RI408" s="27"/>
      <c r="RJ408" s="27"/>
      <c r="RK408" s="27"/>
      <c r="RL408" s="27"/>
      <c r="RM408" s="27"/>
      <c r="RN408" s="27"/>
      <c r="RO408" s="27"/>
      <c r="RP408" s="27"/>
      <c r="RQ408" s="27"/>
      <c r="RR408" s="27"/>
      <c r="RS408" s="27"/>
      <c r="RT408" s="27"/>
      <c r="RU408" s="27"/>
      <c r="RV408" s="27"/>
      <c r="RW408" s="27"/>
      <c r="RX408" s="27"/>
      <c r="RY408" s="27"/>
      <c r="RZ408" s="27"/>
      <c r="SA408" s="27"/>
      <c r="SB408" s="27"/>
      <c r="SC408" s="27"/>
      <c r="SD408" s="27"/>
      <c r="SE408" s="27"/>
      <c r="SF408" s="27"/>
      <c r="SG408" s="27"/>
      <c r="SH408" s="27"/>
      <c r="SI408" s="27"/>
      <c r="SJ408" s="27"/>
      <c r="SK408" s="27"/>
      <c r="SL408" s="27"/>
      <c r="SM408" s="27"/>
      <c r="SN408" s="27"/>
      <c r="SO408" s="27"/>
      <c r="SP408" s="27"/>
      <c r="SQ408" s="27"/>
      <c r="SR408" s="27"/>
      <c r="SS408" s="27"/>
      <c r="ST408" s="27"/>
      <c r="SU408" s="27"/>
      <c r="SV408" s="27"/>
      <c r="SW408" s="27"/>
      <c r="SX408" s="27"/>
      <c r="SY408" s="27"/>
      <c r="SZ408" s="27"/>
      <c r="TA408" s="27"/>
      <c r="TB408" s="27"/>
      <c r="TC408" s="27"/>
      <c r="TD408" s="27"/>
      <c r="TE408" s="27"/>
      <c r="TF408" s="27"/>
      <c r="TG408" s="27"/>
      <c r="TH408" s="27"/>
      <c r="TI408" s="27"/>
      <c r="TJ408" s="27"/>
      <c r="TK408" s="27"/>
      <c r="TL408" s="27"/>
      <c r="TM408" s="27"/>
      <c r="TN408" s="27"/>
      <c r="TO408" s="27"/>
      <c r="TP408" s="27"/>
      <c r="TQ408" s="27"/>
      <c r="TR408" s="27"/>
      <c r="TS408" s="27"/>
      <c r="TT408" s="27"/>
      <c r="TU408" s="27"/>
      <c r="TV408" s="27"/>
      <c r="TW408" s="27"/>
      <c r="TX408" s="27"/>
      <c r="TY408" s="27"/>
      <c r="TZ408" s="27"/>
      <c r="UA408" s="27"/>
      <c r="UB408" s="27"/>
      <c r="UC408" s="27"/>
      <c r="UD408" s="27"/>
      <c r="UE408" s="27"/>
      <c r="UF408" s="27"/>
      <c r="UG408" s="27"/>
      <c r="UH408" s="27"/>
      <c r="UI408" s="27"/>
      <c r="UJ408" s="27"/>
      <c r="UK408" s="27"/>
      <c r="UL408" s="27"/>
      <c r="UM408" s="27"/>
      <c r="UN408" s="27"/>
      <c r="UO408" s="27"/>
      <c r="UP408" s="27"/>
      <c r="UQ408" s="27"/>
      <c r="UR408" s="27"/>
      <c r="US408" s="27"/>
      <c r="UT408" s="27"/>
      <c r="UU408" s="27"/>
      <c r="UV408" s="27"/>
      <c r="UW408" s="27"/>
      <c r="UX408" s="27"/>
      <c r="UY408" s="27"/>
      <c r="UZ408" s="27"/>
      <c r="VA408" s="27"/>
      <c r="VB408" s="27"/>
      <c r="VC408" s="27"/>
      <c r="VD408" s="27"/>
      <c r="VE408" s="27"/>
      <c r="VF408" s="27"/>
      <c r="VG408" s="27"/>
      <c r="VH408" s="27"/>
      <c r="VI408" s="27"/>
      <c r="VJ408" s="27"/>
      <c r="VK408" s="27"/>
      <c r="VL408" s="27"/>
      <c r="VM408" s="27"/>
      <c r="VN408" s="27"/>
      <c r="VO408" s="27"/>
      <c r="VP408" s="27"/>
      <c r="VQ408" s="27"/>
      <c r="VR408" s="27"/>
      <c r="VS408" s="27"/>
      <c r="VT408" s="27"/>
      <c r="VU408" s="27"/>
      <c r="VV408" s="27"/>
      <c r="VW408" s="27"/>
      <c r="VX408" s="27"/>
      <c r="VY408" s="27"/>
      <c r="VZ408" s="27"/>
      <c r="WA408" s="27"/>
      <c r="WB408" s="27"/>
      <c r="WC408" s="27"/>
      <c r="WD408" s="27"/>
      <c r="WE408" s="27"/>
      <c r="WF408" s="27"/>
      <c r="WG408" s="27"/>
      <c r="WH408" s="27"/>
      <c r="WI408" s="27"/>
      <c r="WJ408" s="27"/>
      <c r="WK408" s="27"/>
      <c r="WL408" s="27"/>
      <c r="WM408" s="27"/>
      <c r="WN408" s="27"/>
      <c r="WO408" s="27"/>
      <c r="WP408" s="27"/>
      <c r="WQ408" s="27"/>
      <c r="WR408" s="27"/>
      <c r="WS408" s="27"/>
      <c r="WT408" s="27"/>
      <c r="WU408" s="27"/>
      <c r="WV408" s="27"/>
      <c r="WW408" s="27"/>
      <c r="WX408" s="27"/>
      <c r="WY408" s="27"/>
      <c r="WZ408" s="27"/>
      <c r="XA408" s="27"/>
      <c r="XB408" s="27"/>
      <c r="XC408" s="27"/>
      <c r="XD408" s="27"/>
      <c r="XE408" s="27"/>
      <c r="XF408" s="27"/>
      <c r="XG408" s="27"/>
      <c r="XH408" s="27"/>
      <c r="XI408" s="27"/>
      <c r="XJ408" s="27"/>
      <c r="XK408" s="27"/>
      <c r="XL408" s="27"/>
      <c r="XM408" s="27"/>
      <c r="XN408" s="27"/>
      <c r="XO408" s="27"/>
      <c r="XP408" s="27"/>
      <c r="XQ408" s="27"/>
      <c r="XR408" s="27"/>
      <c r="XS408" s="27"/>
      <c r="XT408" s="27"/>
      <c r="XU408" s="27"/>
      <c r="XV408" s="27"/>
      <c r="XW408" s="27"/>
      <c r="XX408" s="27"/>
      <c r="XY408" s="27"/>
      <c r="XZ408" s="27"/>
      <c r="YA408" s="27"/>
      <c r="YB408" s="27"/>
      <c r="YC408" s="27"/>
      <c r="YD408" s="27"/>
      <c r="YE408" s="27"/>
      <c r="YF408" s="27"/>
      <c r="YG408" s="27"/>
      <c r="YH408" s="27"/>
      <c r="YI408" s="27"/>
      <c r="YJ408" s="27"/>
      <c r="YK408" s="27"/>
      <c r="YL408" s="27"/>
      <c r="YM408" s="27"/>
      <c r="YN408" s="27"/>
      <c r="YO408" s="27"/>
      <c r="YP408" s="27"/>
      <c r="YQ408" s="27"/>
      <c r="YR408" s="27"/>
      <c r="YS408" s="27"/>
      <c r="YT408" s="27"/>
      <c r="YU408" s="27"/>
      <c r="YV408" s="27"/>
      <c r="YW408" s="27"/>
      <c r="YX408" s="27"/>
      <c r="YY408" s="27"/>
      <c r="YZ408" s="27"/>
      <c r="ZA408" s="27"/>
      <c r="ZB408" s="27"/>
      <c r="ZC408" s="27"/>
      <c r="ZD408" s="27"/>
      <c r="ZE408" s="27"/>
      <c r="ZF408" s="27"/>
      <c r="ZG408" s="27"/>
      <c r="ZH408" s="27"/>
      <c r="ZI408" s="27"/>
      <c r="ZJ408" s="27"/>
      <c r="ZK408" s="27"/>
      <c r="ZL408" s="27"/>
      <c r="ZM408" s="27"/>
      <c r="ZN408" s="27"/>
      <c r="ZO408" s="27"/>
      <c r="ZP408" s="27"/>
      <c r="ZQ408" s="27"/>
      <c r="ZR408" s="27"/>
      <c r="ZS408" s="27"/>
      <c r="ZT408" s="27"/>
      <c r="ZU408" s="27"/>
      <c r="ZV408" s="27"/>
      <c r="ZW408" s="27"/>
      <c r="ZX408" s="27"/>
      <c r="ZY408" s="27"/>
      <c r="ZZ408" s="27"/>
      <c r="AAA408" s="27"/>
      <c r="AAB408" s="27"/>
      <c r="AAC408" s="27"/>
      <c r="AAD408" s="27"/>
      <c r="AAE408" s="27"/>
      <c r="AAF408" s="27"/>
      <c r="AAG408" s="27"/>
      <c r="AAH408" s="27"/>
      <c r="AAI408" s="27"/>
      <c r="AAJ408" s="27"/>
      <c r="AAK408" s="27"/>
      <c r="AAL408" s="27"/>
      <c r="AAM408" s="27"/>
      <c r="AAN408" s="27"/>
      <c r="AAO408" s="27"/>
      <c r="AAP408" s="27"/>
      <c r="AAQ408" s="27"/>
      <c r="AAR408" s="27"/>
      <c r="AAS408" s="27"/>
      <c r="AAT408" s="27"/>
      <c r="AAU408" s="27"/>
      <c r="AAV408" s="27"/>
      <c r="AAW408" s="27"/>
      <c r="AAX408" s="27"/>
      <c r="AAY408" s="27"/>
      <c r="AAZ408" s="27"/>
      <c r="ABA408" s="27"/>
      <c r="ABB408" s="27"/>
      <c r="ABC408" s="27"/>
      <c r="ABD408" s="27"/>
      <c r="ABE408" s="27"/>
      <c r="ABF408" s="27"/>
      <c r="ABG408" s="27"/>
      <c r="ABH408" s="27"/>
      <c r="ABI408" s="27"/>
      <c r="ABJ408" s="27"/>
      <c r="ABK408" s="27"/>
      <c r="ABL408" s="27"/>
      <c r="ABM408" s="27"/>
      <c r="ABN408" s="27"/>
      <c r="ABO408" s="27"/>
      <c r="ABP408" s="27"/>
      <c r="ABQ408" s="27"/>
      <c r="ABR408" s="27"/>
      <c r="ABS408" s="27"/>
      <c r="ABT408" s="27"/>
      <c r="ABU408" s="27"/>
      <c r="ABV408" s="27"/>
      <c r="ABW408" s="27"/>
      <c r="ABX408" s="27"/>
      <c r="ABY408" s="27"/>
      <c r="ABZ408" s="27"/>
      <c r="ACA408" s="27"/>
      <c r="ACB408" s="27"/>
      <c r="ACC408" s="27"/>
      <c r="ACD408" s="27"/>
      <c r="ACE408" s="27"/>
      <c r="ACF408" s="27"/>
      <c r="ACG408" s="27"/>
      <c r="ACH408" s="27"/>
      <c r="ACI408" s="27"/>
      <c r="ACJ408" s="27"/>
      <c r="ACK408" s="27"/>
      <c r="ACL408" s="27"/>
      <c r="ACM408" s="27"/>
      <c r="ACN408" s="27"/>
      <c r="ACO408" s="27"/>
      <c r="ACP408" s="27"/>
      <c r="ACQ408" s="27"/>
      <c r="ACR408" s="27"/>
      <c r="ACS408" s="27"/>
      <c r="ACT408" s="27"/>
      <c r="ACU408" s="27"/>
      <c r="ACV408" s="27"/>
      <c r="ACW408" s="27"/>
      <c r="ACX408" s="27"/>
      <c r="ACY408" s="27"/>
      <c r="ACZ408" s="27"/>
      <c r="ADA408" s="27"/>
      <c r="ADB408" s="27"/>
      <c r="ADC408" s="27"/>
      <c r="ADD408" s="27"/>
      <c r="ADE408" s="27"/>
      <c r="ADF408" s="27"/>
      <c r="ADG408" s="27"/>
      <c r="ADH408" s="27"/>
      <c r="ADI408" s="27"/>
      <c r="ADJ408" s="27"/>
      <c r="ADK408" s="27"/>
      <c r="ADL408" s="27"/>
      <c r="ADM408" s="27"/>
      <c r="ADN408" s="27"/>
      <c r="ADO408" s="27"/>
      <c r="ADP408" s="27"/>
      <c r="ADQ408" s="27"/>
      <c r="ADR408" s="27"/>
      <c r="ADS408" s="27"/>
      <c r="ADT408" s="27"/>
      <c r="ADU408" s="27"/>
      <c r="ADV408" s="27"/>
      <c r="ADW408" s="27"/>
      <c r="ADX408" s="27"/>
      <c r="ADY408" s="27"/>
      <c r="ADZ408" s="27"/>
      <c r="AEA408" s="27"/>
      <c r="AEB408" s="27"/>
      <c r="AEC408" s="27"/>
      <c r="AED408" s="27"/>
      <c r="AEE408" s="27"/>
      <c r="AEF408" s="27"/>
      <c r="AEG408" s="27"/>
      <c r="AEH408" s="27"/>
      <c r="AEI408" s="27"/>
      <c r="AEJ408" s="27"/>
      <c r="AEK408" s="27"/>
      <c r="AEL408" s="27"/>
      <c r="AEM408" s="27"/>
      <c r="AEN408" s="27"/>
      <c r="AEO408" s="27"/>
      <c r="AEP408" s="27"/>
      <c r="AEQ408" s="27"/>
      <c r="AER408" s="27"/>
      <c r="AES408" s="27"/>
      <c r="AET408" s="27"/>
      <c r="AEU408" s="27"/>
      <c r="AEV408" s="27"/>
      <c r="AEW408" s="27"/>
      <c r="AEX408" s="27"/>
      <c r="AEY408" s="27"/>
      <c r="AEZ408" s="27"/>
      <c r="AFA408" s="27"/>
      <c r="AFB408" s="27"/>
      <c r="AFC408" s="27"/>
      <c r="AFD408" s="27"/>
      <c r="AFE408" s="27"/>
      <c r="AFF408" s="27"/>
      <c r="AFG408" s="27"/>
      <c r="AFH408" s="27"/>
      <c r="AFI408" s="27"/>
      <c r="AFJ408" s="27"/>
      <c r="AFK408" s="27"/>
      <c r="AFL408" s="27"/>
      <c r="AFM408" s="27"/>
      <c r="AFN408" s="27"/>
      <c r="AFO408" s="27"/>
      <c r="AFP408" s="27"/>
      <c r="AFQ408" s="27"/>
      <c r="AFR408" s="27"/>
      <c r="AFS408" s="27"/>
      <c r="AFT408" s="27"/>
      <c r="AFU408" s="27"/>
      <c r="AFV408" s="27"/>
      <c r="AFW408" s="27"/>
      <c r="AFX408" s="27"/>
      <c r="AFY408" s="27"/>
      <c r="AFZ408" s="27"/>
      <c r="AGA408" s="27"/>
      <c r="AGB408" s="27"/>
      <c r="AGC408" s="27"/>
      <c r="AGD408" s="27"/>
      <c r="AGE408" s="27"/>
      <c r="AGF408" s="27"/>
      <c r="AGG408" s="27"/>
      <c r="AGH408" s="27"/>
      <c r="AGI408" s="27"/>
      <c r="AGJ408" s="27"/>
      <c r="AGK408" s="27"/>
      <c r="AGL408" s="27"/>
      <c r="AGM408" s="27"/>
      <c r="AGN408" s="27"/>
      <c r="AGO408" s="27"/>
      <c r="AGP408" s="27"/>
      <c r="AGQ408" s="27"/>
      <c r="AGR408" s="27"/>
      <c r="AGS408" s="27"/>
      <c r="AGT408" s="27"/>
      <c r="AGU408" s="27"/>
      <c r="AGV408" s="27"/>
      <c r="AGW408" s="27"/>
      <c r="AGX408" s="27"/>
      <c r="AGY408" s="27"/>
      <c r="AGZ408" s="27"/>
      <c r="AHA408" s="27"/>
      <c r="AHB408" s="27"/>
      <c r="AHC408" s="27"/>
      <c r="AHD408" s="27"/>
      <c r="AHE408" s="27"/>
      <c r="AHF408" s="27"/>
      <c r="AHG408" s="27"/>
      <c r="AHH408" s="27"/>
      <c r="AHI408" s="27"/>
      <c r="AHJ408" s="27"/>
      <c r="AHK408" s="27"/>
      <c r="AHL408" s="27"/>
      <c r="AHM408" s="27"/>
      <c r="AHN408" s="27"/>
      <c r="AHO408" s="27"/>
      <c r="AHP408" s="27"/>
      <c r="AHQ408" s="27"/>
      <c r="AHR408" s="27"/>
      <c r="AHS408" s="27"/>
      <c r="AHT408" s="27"/>
      <c r="AHU408" s="27"/>
      <c r="AHV408" s="27"/>
      <c r="AHW408" s="27"/>
      <c r="AHX408" s="27"/>
      <c r="AHY408" s="27"/>
      <c r="AHZ408" s="27"/>
      <c r="AIA408" s="27"/>
      <c r="AIB408" s="27"/>
      <c r="AIC408" s="27"/>
      <c r="AID408" s="27"/>
      <c r="AIE408" s="27"/>
      <c r="AIF408" s="27"/>
      <c r="AIG408" s="27"/>
      <c r="AIH408" s="27"/>
      <c r="AII408" s="27"/>
      <c r="AIJ408" s="27"/>
      <c r="AIK408" s="27"/>
      <c r="AIL408" s="27"/>
      <c r="AIM408" s="27"/>
      <c r="AIN408" s="27"/>
      <c r="AIO408" s="27"/>
      <c r="AIP408" s="27"/>
      <c r="AIQ408" s="27"/>
      <c r="AIR408" s="27"/>
      <c r="AIS408" s="27"/>
      <c r="AIT408" s="27"/>
      <c r="AIU408" s="27"/>
      <c r="AIV408" s="27"/>
      <c r="AIW408" s="27"/>
      <c r="AIX408" s="27"/>
      <c r="AIY408" s="27"/>
      <c r="AIZ408" s="27"/>
      <c r="AJA408" s="27"/>
      <c r="AJB408" s="27"/>
      <c r="AJC408" s="27"/>
      <c r="AJD408" s="27"/>
      <c r="AJE408" s="27"/>
      <c r="AJF408" s="27"/>
      <c r="AJG408" s="27"/>
      <c r="AJH408" s="27"/>
      <c r="AJI408" s="27"/>
      <c r="AJJ408" s="27"/>
      <c r="AJK408" s="27"/>
      <c r="AJL408" s="27"/>
      <c r="AJM408" s="27"/>
      <c r="AJN408" s="27"/>
      <c r="AJO408" s="27"/>
      <c r="AJP408" s="27"/>
      <c r="AJQ408" s="27"/>
      <c r="AJR408" s="27"/>
      <c r="AJS408" s="27"/>
      <c r="AJT408" s="27"/>
      <c r="AJU408" s="27"/>
      <c r="AJV408" s="27"/>
      <c r="AJW408" s="27"/>
      <c r="AJX408" s="27"/>
      <c r="AJY408" s="27"/>
      <c r="AJZ408" s="27"/>
      <c r="AKA408" s="27"/>
      <c r="AKB408" s="27"/>
      <c r="AKC408" s="27"/>
      <c r="AKD408" s="27"/>
      <c r="AKE408" s="27"/>
      <c r="AKF408" s="27"/>
      <c r="AKG408" s="27"/>
      <c r="AKH408" s="27"/>
      <c r="AKI408" s="27"/>
      <c r="AKJ408" s="27"/>
      <c r="AKK408" s="27"/>
      <c r="AKL408" s="27"/>
      <c r="AKM408" s="27"/>
      <c r="AKN408" s="27"/>
      <c r="AKO408" s="27"/>
      <c r="AKP408" s="27"/>
      <c r="AKQ408" s="27"/>
      <c r="AKR408" s="27"/>
      <c r="AKS408" s="27"/>
      <c r="AKT408" s="27"/>
      <c r="AKU408" s="27"/>
      <c r="AKV408" s="27"/>
      <c r="AKW408" s="27"/>
      <c r="AKX408" s="27"/>
      <c r="AKY408" s="27"/>
      <c r="AKZ408" s="27"/>
      <c r="ALA408" s="27"/>
      <c r="ALB408" s="27"/>
      <c r="ALC408" s="27"/>
      <c r="ALD408" s="27"/>
      <c r="ALE408" s="27"/>
      <c r="ALF408" s="27"/>
      <c r="ALG408" s="27"/>
      <c r="ALH408" s="27"/>
      <c r="ALI408" s="27"/>
      <c r="ALJ408" s="27"/>
      <c r="ALK408" s="27"/>
      <c r="ALL408" s="27"/>
      <c r="ALM408" s="27"/>
      <c r="ALN408" s="27"/>
      <c r="ALO408" s="27"/>
      <c r="ALP408" s="27"/>
      <c r="ALQ408" s="27"/>
      <c r="ALR408" s="27"/>
      <c r="ALS408" s="27"/>
      <c r="ALT408" s="27"/>
      <c r="ALU408" s="27"/>
      <c r="ALV408" s="27"/>
      <c r="ALW408" s="27"/>
      <c r="ALX408" s="27"/>
      <c r="ALY408" s="27"/>
      <c r="ALZ408" s="27"/>
      <c r="AMA408" s="27"/>
      <c r="AMB408" s="27"/>
      <c r="AMC408" s="27"/>
      <c r="AMD408" s="27"/>
      <c r="AME408" s="27"/>
      <c r="AMF408" s="27"/>
      <c r="AMG408" s="27"/>
      <c r="AMH408" s="27"/>
    </row>
    <row r="409" spans="1:1022" s="28" customFormat="1" x14ac:dyDescent="0.2">
      <c r="A409" s="108"/>
      <c r="B409" s="57">
        <v>80201</v>
      </c>
      <c r="C409" s="23" t="s">
        <v>389</v>
      </c>
      <c r="D409" s="24" t="s">
        <v>11</v>
      </c>
      <c r="E409" s="25">
        <v>42</v>
      </c>
      <c r="F409" s="42">
        <v>574.65</v>
      </c>
      <c r="G409" s="42">
        <f t="shared" si="12"/>
        <v>709</v>
      </c>
      <c r="H409" s="42">
        <f t="shared" si="13"/>
        <v>29778</v>
      </c>
      <c r="I409" s="26">
        <v>539.80712499999993</v>
      </c>
      <c r="J409" s="27"/>
      <c r="K409" s="43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  <c r="QN409" s="27"/>
      <c r="QO409" s="27"/>
      <c r="QP409" s="27"/>
      <c r="QQ409" s="27"/>
      <c r="QR409" s="27"/>
      <c r="QS409" s="27"/>
      <c r="QT409" s="27"/>
      <c r="QU409" s="27"/>
      <c r="QV409" s="27"/>
      <c r="QW409" s="27"/>
      <c r="QX409" s="27"/>
      <c r="QY409" s="27"/>
      <c r="QZ409" s="27"/>
      <c r="RA409" s="27"/>
      <c r="RB409" s="27"/>
      <c r="RC409" s="27"/>
      <c r="RD409" s="27"/>
      <c r="RE409" s="27"/>
      <c r="RF409" s="27"/>
      <c r="RG409" s="27"/>
      <c r="RH409" s="27"/>
      <c r="RI409" s="27"/>
      <c r="RJ409" s="27"/>
      <c r="RK409" s="27"/>
      <c r="RL409" s="27"/>
      <c r="RM409" s="27"/>
      <c r="RN409" s="27"/>
      <c r="RO409" s="27"/>
      <c r="RP409" s="27"/>
      <c r="RQ409" s="27"/>
      <c r="RR409" s="27"/>
      <c r="RS409" s="27"/>
      <c r="RT409" s="27"/>
      <c r="RU409" s="27"/>
      <c r="RV409" s="27"/>
      <c r="RW409" s="27"/>
      <c r="RX409" s="27"/>
      <c r="RY409" s="27"/>
      <c r="RZ409" s="27"/>
      <c r="SA409" s="27"/>
      <c r="SB409" s="27"/>
      <c r="SC409" s="27"/>
      <c r="SD409" s="27"/>
      <c r="SE409" s="27"/>
      <c r="SF409" s="27"/>
      <c r="SG409" s="27"/>
      <c r="SH409" s="27"/>
      <c r="SI409" s="27"/>
      <c r="SJ409" s="27"/>
      <c r="SK409" s="27"/>
      <c r="SL409" s="27"/>
      <c r="SM409" s="27"/>
      <c r="SN409" s="27"/>
      <c r="SO409" s="27"/>
      <c r="SP409" s="27"/>
      <c r="SQ409" s="27"/>
      <c r="SR409" s="27"/>
      <c r="SS409" s="27"/>
      <c r="ST409" s="27"/>
      <c r="SU409" s="27"/>
      <c r="SV409" s="27"/>
      <c r="SW409" s="27"/>
      <c r="SX409" s="27"/>
      <c r="SY409" s="27"/>
      <c r="SZ409" s="27"/>
      <c r="TA409" s="27"/>
      <c r="TB409" s="27"/>
      <c r="TC409" s="27"/>
      <c r="TD409" s="27"/>
      <c r="TE409" s="27"/>
      <c r="TF409" s="27"/>
      <c r="TG409" s="27"/>
      <c r="TH409" s="27"/>
      <c r="TI409" s="27"/>
      <c r="TJ409" s="27"/>
      <c r="TK409" s="27"/>
      <c r="TL409" s="27"/>
      <c r="TM409" s="27"/>
      <c r="TN409" s="27"/>
      <c r="TO409" s="27"/>
      <c r="TP409" s="27"/>
      <c r="TQ409" s="27"/>
      <c r="TR409" s="27"/>
      <c r="TS409" s="27"/>
      <c r="TT409" s="27"/>
      <c r="TU409" s="27"/>
      <c r="TV409" s="27"/>
      <c r="TW409" s="27"/>
      <c r="TX409" s="27"/>
      <c r="TY409" s="27"/>
      <c r="TZ409" s="27"/>
      <c r="UA409" s="27"/>
      <c r="UB409" s="27"/>
      <c r="UC409" s="27"/>
      <c r="UD409" s="27"/>
      <c r="UE409" s="27"/>
      <c r="UF409" s="27"/>
      <c r="UG409" s="27"/>
      <c r="UH409" s="27"/>
      <c r="UI409" s="27"/>
      <c r="UJ409" s="27"/>
      <c r="UK409" s="27"/>
      <c r="UL409" s="27"/>
      <c r="UM409" s="27"/>
      <c r="UN409" s="27"/>
      <c r="UO409" s="27"/>
      <c r="UP409" s="27"/>
      <c r="UQ409" s="27"/>
      <c r="UR409" s="27"/>
      <c r="US409" s="27"/>
      <c r="UT409" s="27"/>
      <c r="UU409" s="27"/>
      <c r="UV409" s="27"/>
      <c r="UW409" s="27"/>
      <c r="UX409" s="27"/>
      <c r="UY409" s="27"/>
      <c r="UZ409" s="27"/>
      <c r="VA409" s="27"/>
      <c r="VB409" s="27"/>
      <c r="VC409" s="27"/>
      <c r="VD409" s="27"/>
      <c r="VE409" s="27"/>
      <c r="VF409" s="27"/>
      <c r="VG409" s="27"/>
      <c r="VH409" s="27"/>
      <c r="VI409" s="27"/>
      <c r="VJ409" s="27"/>
      <c r="VK409" s="27"/>
      <c r="VL409" s="27"/>
      <c r="VM409" s="27"/>
      <c r="VN409" s="27"/>
      <c r="VO409" s="27"/>
      <c r="VP409" s="27"/>
      <c r="VQ409" s="27"/>
      <c r="VR409" s="27"/>
      <c r="VS409" s="27"/>
      <c r="VT409" s="27"/>
      <c r="VU409" s="27"/>
      <c r="VV409" s="27"/>
      <c r="VW409" s="27"/>
      <c r="VX409" s="27"/>
      <c r="VY409" s="27"/>
      <c r="VZ409" s="27"/>
      <c r="WA409" s="27"/>
      <c r="WB409" s="27"/>
      <c r="WC409" s="27"/>
      <c r="WD409" s="27"/>
      <c r="WE409" s="27"/>
      <c r="WF409" s="27"/>
      <c r="WG409" s="27"/>
      <c r="WH409" s="27"/>
      <c r="WI409" s="27"/>
      <c r="WJ409" s="27"/>
      <c r="WK409" s="27"/>
      <c r="WL409" s="27"/>
      <c r="WM409" s="27"/>
      <c r="WN409" s="27"/>
      <c r="WO409" s="27"/>
      <c r="WP409" s="27"/>
      <c r="WQ409" s="27"/>
      <c r="WR409" s="27"/>
      <c r="WS409" s="27"/>
      <c r="WT409" s="27"/>
      <c r="WU409" s="27"/>
      <c r="WV409" s="27"/>
      <c r="WW409" s="27"/>
      <c r="WX409" s="27"/>
      <c r="WY409" s="27"/>
      <c r="WZ409" s="27"/>
      <c r="XA409" s="27"/>
      <c r="XB409" s="27"/>
      <c r="XC409" s="27"/>
      <c r="XD409" s="27"/>
      <c r="XE409" s="27"/>
      <c r="XF409" s="27"/>
      <c r="XG409" s="27"/>
      <c r="XH409" s="27"/>
      <c r="XI409" s="27"/>
      <c r="XJ409" s="27"/>
      <c r="XK409" s="27"/>
      <c r="XL409" s="27"/>
      <c r="XM409" s="27"/>
      <c r="XN409" s="27"/>
      <c r="XO409" s="27"/>
      <c r="XP409" s="27"/>
      <c r="XQ409" s="27"/>
      <c r="XR409" s="27"/>
      <c r="XS409" s="27"/>
      <c r="XT409" s="27"/>
      <c r="XU409" s="27"/>
      <c r="XV409" s="27"/>
      <c r="XW409" s="27"/>
      <c r="XX409" s="27"/>
      <c r="XY409" s="27"/>
      <c r="XZ409" s="27"/>
      <c r="YA409" s="27"/>
      <c r="YB409" s="27"/>
      <c r="YC409" s="27"/>
      <c r="YD409" s="27"/>
      <c r="YE409" s="27"/>
      <c r="YF409" s="27"/>
      <c r="YG409" s="27"/>
      <c r="YH409" s="27"/>
      <c r="YI409" s="27"/>
      <c r="YJ409" s="27"/>
      <c r="YK409" s="27"/>
      <c r="YL409" s="27"/>
      <c r="YM409" s="27"/>
      <c r="YN409" s="27"/>
      <c r="YO409" s="27"/>
      <c r="YP409" s="27"/>
      <c r="YQ409" s="27"/>
      <c r="YR409" s="27"/>
      <c r="YS409" s="27"/>
      <c r="YT409" s="27"/>
      <c r="YU409" s="27"/>
      <c r="YV409" s="27"/>
      <c r="YW409" s="27"/>
      <c r="YX409" s="27"/>
      <c r="YY409" s="27"/>
      <c r="YZ409" s="27"/>
      <c r="ZA409" s="27"/>
      <c r="ZB409" s="27"/>
      <c r="ZC409" s="27"/>
      <c r="ZD409" s="27"/>
      <c r="ZE409" s="27"/>
      <c r="ZF409" s="27"/>
      <c r="ZG409" s="27"/>
      <c r="ZH409" s="27"/>
      <c r="ZI409" s="27"/>
      <c r="ZJ409" s="27"/>
      <c r="ZK409" s="27"/>
      <c r="ZL409" s="27"/>
      <c r="ZM409" s="27"/>
      <c r="ZN409" s="27"/>
      <c r="ZO409" s="27"/>
      <c r="ZP409" s="27"/>
      <c r="ZQ409" s="27"/>
      <c r="ZR409" s="27"/>
      <c r="ZS409" s="27"/>
      <c r="ZT409" s="27"/>
      <c r="ZU409" s="27"/>
      <c r="ZV409" s="27"/>
      <c r="ZW409" s="27"/>
      <c r="ZX409" s="27"/>
      <c r="ZY409" s="27"/>
      <c r="ZZ409" s="27"/>
      <c r="AAA409" s="27"/>
      <c r="AAB409" s="27"/>
      <c r="AAC409" s="27"/>
      <c r="AAD409" s="27"/>
      <c r="AAE409" s="27"/>
      <c r="AAF409" s="27"/>
      <c r="AAG409" s="27"/>
      <c r="AAH409" s="27"/>
      <c r="AAI409" s="27"/>
      <c r="AAJ409" s="27"/>
      <c r="AAK409" s="27"/>
      <c r="AAL409" s="27"/>
      <c r="AAM409" s="27"/>
      <c r="AAN409" s="27"/>
      <c r="AAO409" s="27"/>
      <c r="AAP409" s="27"/>
      <c r="AAQ409" s="27"/>
      <c r="AAR409" s="27"/>
      <c r="AAS409" s="27"/>
      <c r="AAT409" s="27"/>
      <c r="AAU409" s="27"/>
      <c r="AAV409" s="27"/>
      <c r="AAW409" s="27"/>
      <c r="AAX409" s="27"/>
      <c r="AAY409" s="27"/>
      <c r="AAZ409" s="27"/>
      <c r="ABA409" s="27"/>
      <c r="ABB409" s="27"/>
      <c r="ABC409" s="27"/>
      <c r="ABD409" s="27"/>
      <c r="ABE409" s="27"/>
      <c r="ABF409" s="27"/>
      <c r="ABG409" s="27"/>
      <c r="ABH409" s="27"/>
      <c r="ABI409" s="27"/>
      <c r="ABJ409" s="27"/>
      <c r="ABK409" s="27"/>
      <c r="ABL409" s="27"/>
      <c r="ABM409" s="27"/>
      <c r="ABN409" s="27"/>
      <c r="ABO409" s="27"/>
      <c r="ABP409" s="27"/>
      <c r="ABQ409" s="27"/>
      <c r="ABR409" s="27"/>
      <c r="ABS409" s="27"/>
      <c r="ABT409" s="27"/>
      <c r="ABU409" s="27"/>
      <c r="ABV409" s="27"/>
      <c r="ABW409" s="27"/>
      <c r="ABX409" s="27"/>
      <c r="ABY409" s="27"/>
      <c r="ABZ409" s="27"/>
      <c r="ACA409" s="27"/>
      <c r="ACB409" s="27"/>
      <c r="ACC409" s="27"/>
      <c r="ACD409" s="27"/>
      <c r="ACE409" s="27"/>
      <c r="ACF409" s="27"/>
      <c r="ACG409" s="27"/>
      <c r="ACH409" s="27"/>
      <c r="ACI409" s="27"/>
      <c r="ACJ409" s="27"/>
      <c r="ACK409" s="27"/>
      <c r="ACL409" s="27"/>
      <c r="ACM409" s="27"/>
      <c r="ACN409" s="27"/>
      <c r="ACO409" s="27"/>
      <c r="ACP409" s="27"/>
      <c r="ACQ409" s="27"/>
      <c r="ACR409" s="27"/>
      <c r="ACS409" s="27"/>
      <c r="ACT409" s="27"/>
      <c r="ACU409" s="27"/>
      <c r="ACV409" s="27"/>
      <c r="ACW409" s="27"/>
      <c r="ACX409" s="27"/>
      <c r="ACY409" s="27"/>
      <c r="ACZ409" s="27"/>
      <c r="ADA409" s="27"/>
      <c r="ADB409" s="27"/>
      <c r="ADC409" s="27"/>
      <c r="ADD409" s="27"/>
      <c r="ADE409" s="27"/>
      <c r="ADF409" s="27"/>
      <c r="ADG409" s="27"/>
      <c r="ADH409" s="27"/>
      <c r="ADI409" s="27"/>
      <c r="ADJ409" s="27"/>
      <c r="ADK409" s="27"/>
      <c r="ADL409" s="27"/>
      <c r="ADM409" s="27"/>
      <c r="ADN409" s="27"/>
      <c r="ADO409" s="27"/>
      <c r="ADP409" s="27"/>
      <c r="ADQ409" s="27"/>
      <c r="ADR409" s="27"/>
      <c r="ADS409" s="27"/>
      <c r="ADT409" s="27"/>
      <c r="ADU409" s="27"/>
      <c r="ADV409" s="27"/>
      <c r="ADW409" s="27"/>
      <c r="ADX409" s="27"/>
      <c r="ADY409" s="27"/>
      <c r="ADZ409" s="27"/>
      <c r="AEA409" s="27"/>
      <c r="AEB409" s="27"/>
      <c r="AEC409" s="27"/>
      <c r="AED409" s="27"/>
      <c r="AEE409" s="27"/>
      <c r="AEF409" s="27"/>
      <c r="AEG409" s="27"/>
      <c r="AEH409" s="27"/>
      <c r="AEI409" s="27"/>
      <c r="AEJ409" s="27"/>
      <c r="AEK409" s="27"/>
      <c r="AEL409" s="27"/>
      <c r="AEM409" s="27"/>
      <c r="AEN409" s="27"/>
      <c r="AEO409" s="27"/>
      <c r="AEP409" s="27"/>
      <c r="AEQ409" s="27"/>
      <c r="AER409" s="27"/>
      <c r="AES409" s="27"/>
      <c r="AET409" s="27"/>
      <c r="AEU409" s="27"/>
      <c r="AEV409" s="27"/>
      <c r="AEW409" s="27"/>
      <c r="AEX409" s="27"/>
      <c r="AEY409" s="27"/>
      <c r="AEZ409" s="27"/>
      <c r="AFA409" s="27"/>
      <c r="AFB409" s="27"/>
      <c r="AFC409" s="27"/>
      <c r="AFD409" s="27"/>
      <c r="AFE409" s="27"/>
      <c r="AFF409" s="27"/>
      <c r="AFG409" s="27"/>
      <c r="AFH409" s="27"/>
      <c r="AFI409" s="27"/>
      <c r="AFJ409" s="27"/>
      <c r="AFK409" s="27"/>
      <c r="AFL409" s="27"/>
      <c r="AFM409" s="27"/>
      <c r="AFN409" s="27"/>
      <c r="AFO409" s="27"/>
      <c r="AFP409" s="27"/>
      <c r="AFQ409" s="27"/>
      <c r="AFR409" s="27"/>
      <c r="AFS409" s="27"/>
      <c r="AFT409" s="27"/>
      <c r="AFU409" s="27"/>
      <c r="AFV409" s="27"/>
      <c r="AFW409" s="27"/>
      <c r="AFX409" s="27"/>
      <c r="AFY409" s="27"/>
      <c r="AFZ409" s="27"/>
      <c r="AGA409" s="27"/>
      <c r="AGB409" s="27"/>
      <c r="AGC409" s="27"/>
      <c r="AGD409" s="27"/>
      <c r="AGE409" s="27"/>
      <c r="AGF409" s="27"/>
      <c r="AGG409" s="27"/>
      <c r="AGH409" s="27"/>
      <c r="AGI409" s="27"/>
      <c r="AGJ409" s="27"/>
      <c r="AGK409" s="27"/>
      <c r="AGL409" s="27"/>
      <c r="AGM409" s="27"/>
      <c r="AGN409" s="27"/>
      <c r="AGO409" s="27"/>
      <c r="AGP409" s="27"/>
      <c r="AGQ409" s="27"/>
      <c r="AGR409" s="27"/>
      <c r="AGS409" s="27"/>
      <c r="AGT409" s="27"/>
      <c r="AGU409" s="27"/>
      <c r="AGV409" s="27"/>
      <c r="AGW409" s="27"/>
      <c r="AGX409" s="27"/>
      <c r="AGY409" s="27"/>
      <c r="AGZ409" s="27"/>
      <c r="AHA409" s="27"/>
      <c r="AHB409" s="27"/>
      <c r="AHC409" s="27"/>
      <c r="AHD409" s="27"/>
      <c r="AHE409" s="27"/>
      <c r="AHF409" s="27"/>
      <c r="AHG409" s="27"/>
      <c r="AHH409" s="27"/>
      <c r="AHI409" s="27"/>
      <c r="AHJ409" s="27"/>
      <c r="AHK409" s="27"/>
      <c r="AHL409" s="27"/>
      <c r="AHM409" s="27"/>
      <c r="AHN409" s="27"/>
      <c r="AHO409" s="27"/>
      <c r="AHP409" s="27"/>
      <c r="AHQ409" s="27"/>
      <c r="AHR409" s="27"/>
      <c r="AHS409" s="27"/>
      <c r="AHT409" s="27"/>
      <c r="AHU409" s="27"/>
      <c r="AHV409" s="27"/>
      <c r="AHW409" s="27"/>
      <c r="AHX409" s="27"/>
      <c r="AHY409" s="27"/>
      <c r="AHZ409" s="27"/>
      <c r="AIA409" s="27"/>
      <c r="AIB409" s="27"/>
      <c r="AIC409" s="27"/>
      <c r="AID409" s="27"/>
      <c r="AIE409" s="27"/>
      <c r="AIF409" s="27"/>
      <c r="AIG409" s="27"/>
      <c r="AIH409" s="27"/>
      <c r="AII409" s="27"/>
      <c r="AIJ409" s="27"/>
      <c r="AIK409" s="27"/>
      <c r="AIL409" s="27"/>
      <c r="AIM409" s="27"/>
      <c r="AIN409" s="27"/>
      <c r="AIO409" s="27"/>
      <c r="AIP409" s="27"/>
      <c r="AIQ409" s="27"/>
      <c r="AIR409" s="27"/>
      <c r="AIS409" s="27"/>
      <c r="AIT409" s="27"/>
      <c r="AIU409" s="27"/>
      <c r="AIV409" s="27"/>
      <c r="AIW409" s="27"/>
      <c r="AIX409" s="27"/>
      <c r="AIY409" s="27"/>
      <c r="AIZ409" s="27"/>
      <c r="AJA409" s="27"/>
      <c r="AJB409" s="27"/>
      <c r="AJC409" s="27"/>
      <c r="AJD409" s="27"/>
      <c r="AJE409" s="27"/>
      <c r="AJF409" s="27"/>
      <c r="AJG409" s="27"/>
      <c r="AJH409" s="27"/>
      <c r="AJI409" s="27"/>
      <c r="AJJ409" s="27"/>
      <c r="AJK409" s="27"/>
      <c r="AJL409" s="27"/>
      <c r="AJM409" s="27"/>
      <c r="AJN409" s="27"/>
      <c r="AJO409" s="27"/>
      <c r="AJP409" s="27"/>
      <c r="AJQ409" s="27"/>
      <c r="AJR409" s="27"/>
      <c r="AJS409" s="27"/>
      <c r="AJT409" s="27"/>
      <c r="AJU409" s="27"/>
      <c r="AJV409" s="27"/>
      <c r="AJW409" s="27"/>
      <c r="AJX409" s="27"/>
      <c r="AJY409" s="27"/>
      <c r="AJZ409" s="27"/>
      <c r="AKA409" s="27"/>
      <c r="AKB409" s="27"/>
      <c r="AKC409" s="27"/>
      <c r="AKD409" s="27"/>
      <c r="AKE409" s="27"/>
      <c r="AKF409" s="27"/>
      <c r="AKG409" s="27"/>
      <c r="AKH409" s="27"/>
      <c r="AKI409" s="27"/>
      <c r="AKJ409" s="27"/>
      <c r="AKK409" s="27"/>
      <c r="AKL409" s="27"/>
      <c r="AKM409" s="27"/>
      <c r="AKN409" s="27"/>
      <c r="AKO409" s="27"/>
      <c r="AKP409" s="27"/>
      <c r="AKQ409" s="27"/>
      <c r="AKR409" s="27"/>
      <c r="AKS409" s="27"/>
      <c r="AKT409" s="27"/>
      <c r="AKU409" s="27"/>
      <c r="AKV409" s="27"/>
      <c r="AKW409" s="27"/>
      <c r="AKX409" s="27"/>
      <c r="AKY409" s="27"/>
      <c r="AKZ409" s="27"/>
      <c r="ALA409" s="27"/>
      <c r="ALB409" s="27"/>
      <c r="ALC409" s="27"/>
      <c r="ALD409" s="27"/>
      <c r="ALE409" s="27"/>
      <c r="ALF409" s="27"/>
      <c r="ALG409" s="27"/>
      <c r="ALH409" s="27"/>
      <c r="ALI409" s="27"/>
      <c r="ALJ409" s="27"/>
      <c r="ALK409" s="27"/>
      <c r="ALL409" s="27"/>
      <c r="ALM409" s="27"/>
      <c r="ALN409" s="27"/>
      <c r="ALO409" s="27"/>
      <c r="ALP409" s="27"/>
      <c r="ALQ409" s="27"/>
      <c r="ALR409" s="27"/>
      <c r="ALS409" s="27"/>
      <c r="ALT409" s="27"/>
      <c r="ALU409" s="27"/>
      <c r="ALV409" s="27"/>
      <c r="ALW409" s="27"/>
      <c r="ALX409" s="27"/>
      <c r="ALY409" s="27"/>
      <c r="ALZ409" s="27"/>
      <c r="AMA409" s="27"/>
      <c r="AMB409" s="27"/>
      <c r="AMC409" s="27"/>
      <c r="AMD409" s="27"/>
      <c r="AME409" s="27"/>
      <c r="AMF409" s="27"/>
      <c r="AMG409" s="27"/>
      <c r="AMH409" s="27"/>
    </row>
    <row r="410" spans="1:1022" s="28" customFormat="1" x14ac:dyDescent="0.2">
      <c r="A410" s="108"/>
      <c r="B410" s="57">
        <v>80203</v>
      </c>
      <c r="C410" s="23" t="s">
        <v>390</v>
      </c>
      <c r="D410" s="24" t="s">
        <v>11</v>
      </c>
      <c r="E410" s="25">
        <v>42</v>
      </c>
      <c r="F410" s="42">
        <v>594.29999999999995</v>
      </c>
      <c r="G410" s="42">
        <f t="shared" si="12"/>
        <v>733.25</v>
      </c>
      <c r="H410" s="42">
        <f t="shared" si="13"/>
        <v>30796.5</v>
      </c>
      <c r="I410" s="26">
        <v>556.04287499999998</v>
      </c>
      <c r="J410" s="27"/>
      <c r="K410" s="43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  <c r="QN410" s="27"/>
      <c r="QO410" s="27"/>
      <c r="QP410" s="27"/>
      <c r="QQ410" s="27"/>
      <c r="QR410" s="27"/>
      <c r="QS410" s="27"/>
      <c r="QT410" s="27"/>
      <c r="QU410" s="27"/>
      <c r="QV410" s="27"/>
      <c r="QW410" s="27"/>
      <c r="QX410" s="27"/>
      <c r="QY410" s="27"/>
      <c r="QZ410" s="27"/>
      <c r="RA410" s="27"/>
      <c r="RB410" s="27"/>
      <c r="RC410" s="27"/>
      <c r="RD410" s="27"/>
      <c r="RE410" s="27"/>
      <c r="RF410" s="27"/>
      <c r="RG410" s="27"/>
      <c r="RH410" s="27"/>
      <c r="RI410" s="27"/>
      <c r="RJ410" s="27"/>
      <c r="RK410" s="27"/>
      <c r="RL410" s="27"/>
      <c r="RM410" s="27"/>
      <c r="RN410" s="27"/>
      <c r="RO410" s="27"/>
      <c r="RP410" s="27"/>
      <c r="RQ410" s="27"/>
      <c r="RR410" s="27"/>
      <c r="RS410" s="27"/>
      <c r="RT410" s="27"/>
      <c r="RU410" s="27"/>
      <c r="RV410" s="27"/>
      <c r="RW410" s="27"/>
      <c r="RX410" s="27"/>
      <c r="RY410" s="27"/>
      <c r="RZ410" s="27"/>
      <c r="SA410" s="27"/>
      <c r="SB410" s="27"/>
      <c r="SC410" s="27"/>
      <c r="SD410" s="27"/>
      <c r="SE410" s="27"/>
      <c r="SF410" s="27"/>
      <c r="SG410" s="27"/>
      <c r="SH410" s="27"/>
      <c r="SI410" s="27"/>
      <c r="SJ410" s="27"/>
      <c r="SK410" s="27"/>
      <c r="SL410" s="27"/>
      <c r="SM410" s="27"/>
      <c r="SN410" s="27"/>
      <c r="SO410" s="27"/>
      <c r="SP410" s="27"/>
      <c r="SQ410" s="27"/>
      <c r="SR410" s="27"/>
      <c r="SS410" s="27"/>
      <c r="ST410" s="27"/>
      <c r="SU410" s="27"/>
      <c r="SV410" s="27"/>
      <c r="SW410" s="27"/>
      <c r="SX410" s="27"/>
      <c r="SY410" s="27"/>
      <c r="SZ410" s="27"/>
      <c r="TA410" s="27"/>
      <c r="TB410" s="27"/>
      <c r="TC410" s="27"/>
      <c r="TD410" s="27"/>
      <c r="TE410" s="27"/>
      <c r="TF410" s="27"/>
      <c r="TG410" s="27"/>
      <c r="TH410" s="27"/>
      <c r="TI410" s="27"/>
      <c r="TJ410" s="27"/>
      <c r="TK410" s="27"/>
      <c r="TL410" s="27"/>
      <c r="TM410" s="27"/>
      <c r="TN410" s="27"/>
      <c r="TO410" s="27"/>
      <c r="TP410" s="27"/>
      <c r="TQ410" s="27"/>
      <c r="TR410" s="27"/>
      <c r="TS410" s="27"/>
      <c r="TT410" s="27"/>
      <c r="TU410" s="27"/>
      <c r="TV410" s="27"/>
      <c r="TW410" s="27"/>
      <c r="TX410" s="27"/>
      <c r="TY410" s="27"/>
      <c r="TZ410" s="27"/>
      <c r="UA410" s="27"/>
      <c r="UB410" s="27"/>
      <c r="UC410" s="27"/>
      <c r="UD410" s="27"/>
      <c r="UE410" s="27"/>
      <c r="UF410" s="27"/>
      <c r="UG410" s="27"/>
      <c r="UH410" s="27"/>
      <c r="UI410" s="27"/>
      <c r="UJ410" s="27"/>
      <c r="UK410" s="27"/>
      <c r="UL410" s="27"/>
      <c r="UM410" s="27"/>
      <c r="UN410" s="27"/>
      <c r="UO410" s="27"/>
      <c r="UP410" s="27"/>
      <c r="UQ410" s="27"/>
      <c r="UR410" s="27"/>
      <c r="US410" s="27"/>
      <c r="UT410" s="27"/>
      <c r="UU410" s="27"/>
      <c r="UV410" s="27"/>
      <c r="UW410" s="27"/>
      <c r="UX410" s="27"/>
      <c r="UY410" s="27"/>
      <c r="UZ410" s="27"/>
      <c r="VA410" s="27"/>
      <c r="VB410" s="27"/>
      <c r="VC410" s="27"/>
      <c r="VD410" s="27"/>
      <c r="VE410" s="27"/>
      <c r="VF410" s="27"/>
      <c r="VG410" s="27"/>
      <c r="VH410" s="27"/>
      <c r="VI410" s="27"/>
      <c r="VJ410" s="27"/>
      <c r="VK410" s="27"/>
      <c r="VL410" s="27"/>
      <c r="VM410" s="27"/>
      <c r="VN410" s="27"/>
      <c r="VO410" s="27"/>
      <c r="VP410" s="27"/>
      <c r="VQ410" s="27"/>
      <c r="VR410" s="27"/>
      <c r="VS410" s="27"/>
      <c r="VT410" s="27"/>
      <c r="VU410" s="27"/>
      <c r="VV410" s="27"/>
      <c r="VW410" s="27"/>
      <c r="VX410" s="27"/>
      <c r="VY410" s="27"/>
      <c r="VZ410" s="27"/>
      <c r="WA410" s="27"/>
      <c r="WB410" s="27"/>
      <c r="WC410" s="27"/>
      <c r="WD410" s="27"/>
      <c r="WE410" s="27"/>
      <c r="WF410" s="27"/>
      <c r="WG410" s="27"/>
      <c r="WH410" s="27"/>
      <c r="WI410" s="27"/>
      <c r="WJ410" s="27"/>
      <c r="WK410" s="27"/>
      <c r="WL410" s="27"/>
      <c r="WM410" s="27"/>
      <c r="WN410" s="27"/>
      <c r="WO410" s="27"/>
      <c r="WP410" s="27"/>
      <c r="WQ410" s="27"/>
      <c r="WR410" s="27"/>
      <c r="WS410" s="27"/>
      <c r="WT410" s="27"/>
      <c r="WU410" s="27"/>
      <c r="WV410" s="27"/>
      <c r="WW410" s="27"/>
      <c r="WX410" s="27"/>
      <c r="WY410" s="27"/>
      <c r="WZ410" s="27"/>
      <c r="XA410" s="27"/>
      <c r="XB410" s="27"/>
      <c r="XC410" s="27"/>
      <c r="XD410" s="27"/>
      <c r="XE410" s="27"/>
      <c r="XF410" s="27"/>
      <c r="XG410" s="27"/>
      <c r="XH410" s="27"/>
      <c r="XI410" s="27"/>
      <c r="XJ410" s="27"/>
      <c r="XK410" s="27"/>
      <c r="XL410" s="27"/>
      <c r="XM410" s="27"/>
      <c r="XN410" s="27"/>
      <c r="XO410" s="27"/>
      <c r="XP410" s="27"/>
      <c r="XQ410" s="27"/>
      <c r="XR410" s="27"/>
      <c r="XS410" s="27"/>
      <c r="XT410" s="27"/>
      <c r="XU410" s="27"/>
      <c r="XV410" s="27"/>
      <c r="XW410" s="27"/>
      <c r="XX410" s="27"/>
      <c r="XY410" s="27"/>
      <c r="XZ410" s="27"/>
      <c r="YA410" s="27"/>
      <c r="YB410" s="27"/>
      <c r="YC410" s="27"/>
      <c r="YD410" s="27"/>
      <c r="YE410" s="27"/>
      <c r="YF410" s="27"/>
      <c r="YG410" s="27"/>
      <c r="YH410" s="27"/>
      <c r="YI410" s="27"/>
      <c r="YJ410" s="27"/>
      <c r="YK410" s="27"/>
      <c r="YL410" s="27"/>
      <c r="YM410" s="27"/>
      <c r="YN410" s="27"/>
      <c r="YO410" s="27"/>
      <c r="YP410" s="27"/>
      <c r="YQ410" s="27"/>
      <c r="YR410" s="27"/>
      <c r="YS410" s="27"/>
      <c r="YT410" s="27"/>
      <c r="YU410" s="27"/>
      <c r="YV410" s="27"/>
      <c r="YW410" s="27"/>
      <c r="YX410" s="27"/>
      <c r="YY410" s="27"/>
      <c r="YZ410" s="27"/>
      <c r="ZA410" s="27"/>
      <c r="ZB410" s="27"/>
      <c r="ZC410" s="27"/>
      <c r="ZD410" s="27"/>
      <c r="ZE410" s="27"/>
      <c r="ZF410" s="27"/>
      <c r="ZG410" s="27"/>
      <c r="ZH410" s="27"/>
      <c r="ZI410" s="27"/>
      <c r="ZJ410" s="27"/>
      <c r="ZK410" s="27"/>
      <c r="ZL410" s="27"/>
      <c r="ZM410" s="27"/>
      <c r="ZN410" s="27"/>
      <c r="ZO410" s="27"/>
      <c r="ZP410" s="27"/>
      <c r="ZQ410" s="27"/>
      <c r="ZR410" s="27"/>
      <c r="ZS410" s="27"/>
      <c r="ZT410" s="27"/>
      <c r="ZU410" s="27"/>
      <c r="ZV410" s="27"/>
      <c r="ZW410" s="27"/>
      <c r="ZX410" s="27"/>
      <c r="ZY410" s="27"/>
      <c r="ZZ410" s="27"/>
      <c r="AAA410" s="27"/>
      <c r="AAB410" s="27"/>
      <c r="AAC410" s="27"/>
      <c r="AAD410" s="27"/>
      <c r="AAE410" s="27"/>
      <c r="AAF410" s="27"/>
      <c r="AAG410" s="27"/>
      <c r="AAH410" s="27"/>
      <c r="AAI410" s="27"/>
      <c r="AAJ410" s="27"/>
      <c r="AAK410" s="27"/>
      <c r="AAL410" s="27"/>
      <c r="AAM410" s="27"/>
      <c r="AAN410" s="27"/>
      <c r="AAO410" s="27"/>
      <c r="AAP410" s="27"/>
      <c r="AAQ410" s="27"/>
      <c r="AAR410" s="27"/>
      <c r="AAS410" s="27"/>
      <c r="AAT410" s="27"/>
      <c r="AAU410" s="27"/>
      <c r="AAV410" s="27"/>
      <c r="AAW410" s="27"/>
      <c r="AAX410" s="27"/>
      <c r="AAY410" s="27"/>
      <c r="AAZ410" s="27"/>
      <c r="ABA410" s="27"/>
      <c r="ABB410" s="27"/>
      <c r="ABC410" s="27"/>
      <c r="ABD410" s="27"/>
      <c r="ABE410" s="27"/>
      <c r="ABF410" s="27"/>
      <c r="ABG410" s="27"/>
      <c r="ABH410" s="27"/>
      <c r="ABI410" s="27"/>
      <c r="ABJ410" s="27"/>
      <c r="ABK410" s="27"/>
      <c r="ABL410" s="27"/>
      <c r="ABM410" s="27"/>
      <c r="ABN410" s="27"/>
      <c r="ABO410" s="27"/>
      <c r="ABP410" s="27"/>
      <c r="ABQ410" s="27"/>
      <c r="ABR410" s="27"/>
      <c r="ABS410" s="27"/>
      <c r="ABT410" s="27"/>
      <c r="ABU410" s="27"/>
      <c r="ABV410" s="27"/>
      <c r="ABW410" s="27"/>
      <c r="ABX410" s="27"/>
      <c r="ABY410" s="27"/>
      <c r="ABZ410" s="27"/>
      <c r="ACA410" s="27"/>
      <c r="ACB410" s="27"/>
      <c r="ACC410" s="27"/>
      <c r="ACD410" s="27"/>
      <c r="ACE410" s="27"/>
      <c r="ACF410" s="27"/>
      <c r="ACG410" s="27"/>
      <c r="ACH410" s="27"/>
      <c r="ACI410" s="27"/>
      <c r="ACJ410" s="27"/>
      <c r="ACK410" s="27"/>
      <c r="ACL410" s="27"/>
      <c r="ACM410" s="27"/>
      <c r="ACN410" s="27"/>
      <c r="ACO410" s="27"/>
      <c r="ACP410" s="27"/>
      <c r="ACQ410" s="27"/>
      <c r="ACR410" s="27"/>
      <c r="ACS410" s="27"/>
      <c r="ACT410" s="27"/>
      <c r="ACU410" s="27"/>
      <c r="ACV410" s="27"/>
      <c r="ACW410" s="27"/>
      <c r="ACX410" s="27"/>
      <c r="ACY410" s="27"/>
      <c r="ACZ410" s="27"/>
      <c r="ADA410" s="27"/>
      <c r="ADB410" s="27"/>
      <c r="ADC410" s="27"/>
      <c r="ADD410" s="27"/>
      <c r="ADE410" s="27"/>
      <c r="ADF410" s="27"/>
      <c r="ADG410" s="27"/>
      <c r="ADH410" s="27"/>
      <c r="ADI410" s="27"/>
      <c r="ADJ410" s="27"/>
      <c r="ADK410" s="27"/>
      <c r="ADL410" s="27"/>
      <c r="ADM410" s="27"/>
      <c r="ADN410" s="27"/>
      <c r="ADO410" s="27"/>
      <c r="ADP410" s="27"/>
      <c r="ADQ410" s="27"/>
      <c r="ADR410" s="27"/>
      <c r="ADS410" s="27"/>
      <c r="ADT410" s="27"/>
      <c r="ADU410" s="27"/>
      <c r="ADV410" s="27"/>
      <c r="ADW410" s="27"/>
      <c r="ADX410" s="27"/>
      <c r="ADY410" s="27"/>
      <c r="ADZ410" s="27"/>
      <c r="AEA410" s="27"/>
      <c r="AEB410" s="27"/>
      <c r="AEC410" s="27"/>
      <c r="AED410" s="27"/>
      <c r="AEE410" s="27"/>
      <c r="AEF410" s="27"/>
      <c r="AEG410" s="27"/>
      <c r="AEH410" s="27"/>
      <c r="AEI410" s="27"/>
      <c r="AEJ410" s="27"/>
      <c r="AEK410" s="27"/>
      <c r="AEL410" s="27"/>
      <c r="AEM410" s="27"/>
      <c r="AEN410" s="27"/>
      <c r="AEO410" s="27"/>
      <c r="AEP410" s="27"/>
      <c r="AEQ410" s="27"/>
      <c r="AER410" s="27"/>
      <c r="AES410" s="27"/>
      <c r="AET410" s="27"/>
      <c r="AEU410" s="27"/>
      <c r="AEV410" s="27"/>
      <c r="AEW410" s="27"/>
      <c r="AEX410" s="27"/>
      <c r="AEY410" s="27"/>
      <c r="AEZ410" s="27"/>
      <c r="AFA410" s="27"/>
      <c r="AFB410" s="27"/>
      <c r="AFC410" s="27"/>
      <c r="AFD410" s="27"/>
      <c r="AFE410" s="27"/>
      <c r="AFF410" s="27"/>
      <c r="AFG410" s="27"/>
      <c r="AFH410" s="27"/>
      <c r="AFI410" s="27"/>
      <c r="AFJ410" s="27"/>
      <c r="AFK410" s="27"/>
      <c r="AFL410" s="27"/>
      <c r="AFM410" s="27"/>
      <c r="AFN410" s="27"/>
      <c r="AFO410" s="27"/>
      <c r="AFP410" s="27"/>
      <c r="AFQ410" s="27"/>
      <c r="AFR410" s="27"/>
      <c r="AFS410" s="27"/>
      <c r="AFT410" s="27"/>
      <c r="AFU410" s="27"/>
      <c r="AFV410" s="27"/>
      <c r="AFW410" s="27"/>
      <c r="AFX410" s="27"/>
      <c r="AFY410" s="27"/>
      <c r="AFZ410" s="27"/>
      <c r="AGA410" s="27"/>
      <c r="AGB410" s="27"/>
      <c r="AGC410" s="27"/>
      <c r="AGD410" s="27"/>
      <c r="AGE410" s="27"/>
      <c r="AGF410" s="27"/>
      <c r="AGG410" s="27"/>
      <c r="AGH410" s="27"/>
      <c r="AGI410" s="27"/>
      <c r="AGJ410" s="27"/>
      <c r="AGK410" s="27"/>
      <c r="AGL410" s="27"/>
      <c r="AGM410" s="27"/>
      <c r="AGN410" s="27"/>
      <c r="AGO410" s="27"/>
      <c r="AGP410" s="27"/>
      <c r="AGQ410" s="27"/>
      <c r="AGR410" s="27"/>
      <c r="AGS410" s="27"/>
      <c r="AGT410" s="27"/>
      <c r="AGU410" s="27"/>
      <c r="AGV410" s="27"/>
      <c r="AGW410" s="27"/>
      <c r="AGX410" s="27"/>
      <c r="AGY410" s="27"/>
      <c r="AGZ410" s="27"/>
      <c r="AHA410" s="27"/>
      <c r="AHB410" s="27"/>
      <c r="AHC410" s="27"/>
      <c r="AHD410" s="27"/>
      <c r="AHE410" s="27"/>
      <c r="AHF410" s="27"/>
      <c r="AHG410" s="27"/>
      <c r="AHH410" s="27"/>
      <c r="AHI410" s="27"/>
      <c r="AHJ410" s="27"/>
      <c r="AHK410" s="27"/>
      <c r="AHL410" s="27"/>
      <c r="AHM410" s="27"/>
      <c r="AHN410" s="27"/>
      <c r="AHO410" s="27"/>
      <c r="AHP410" s="27"/>
      <c r="AHQ410" s="27"/>
      <c r="AHR410" s="27"/>
      <c r="AHS410" s="27"/>
      <c r="AHT410" s="27"/>
      <c r="AHU410" s="27"/>
      <c r="AHV410" s="27"/>
      <c r="AHW410" s="27"/>
      <c r="AHX410" s="27"/>
      <c r="AHY410" s="27"/>
      <c r="AHZ410" s="27"/>
      <c r="AIA410" s="27"/>
      <c r="AIB410" s="27"/>
      <c r="AIC410" s="27"/>
      <c r="AID410" s="27"/>
      <c r="AIE410" s="27"/>
      <c r="AIF410" s="27"/>
      <c r="AIG410" s="27"/>
      <c r="AIH410" s="27"/>
      <c r="AII410" s="27"/>
      <c r="AIJ410" s="27"/>
      <c r="AIK410" s="27"/>
      <c r="AIL410" s="27"/>
      <c r="AIM410" s="27"/>
      <c r="AIN410" s="27"/>
      <c r="AIO410" s="27"/>
      <c r="AIP410" s="27"/>
      <c r="AIQ410" s="27"/>
      <c r="AIR410" s="27"/>
      <c r="AIS410" s="27"/>
      <c r="AIT410" s="27"/>
      <c r="AIU410" s="27"/>
      <c r="AIV410" s="27"/>
      <c r="AIW410" s="27"/>
      <c r="AIX410" s="27"/>
      <c r="AIY410" s="27"/>
      <c r="AIZ410" s="27"/>
      <c r="AJA410" s="27"/>
      <c r="AJB410" s="27"/>
      <c r="AJC410" s="27"/>
      <c r="AJD410" s="27"/>
      <c r="AJE410" s="27"/>
      <c r="AJF410" s="27"/>
      <c r="AJG410" s="27"/>
      <c r="AJH410" s="27"/>
      <c r="AJI410" s="27"/>
      <c r="AJJ410" s="27"/>
      <c r="AJK410" s="27"/>
      <c r="AJL410" s="27"/>
      <c r="AJM410" s="27"/>
      <c r="AJN410" s="27"/>
      <c r="AJO410" s="27"/>
      <c r="AJP410" s="27"/>
      <c r="AJQ410" s="27"/>
      <c r="AJR410" s="27"/>
      <c r="AJS410" s="27"/>
      <c r="AJT410" s="27"/>
      <c r="AJU410" s="27"/>
      <c r="AJV410" s="27"/>
      <c r="AJW410" s="27"/>
      <c r="AJX410" s="27"/>
      <c r="AJY410" s="27"/>
      <c r="AJZ410" s="27"/>
      <c r="AKA410" s="27"/>
      <c r="AKB410" s="27"/>
      <c r="AKC410" s="27"/>
      <c r="AKD410" s="27"/>
      <c r="AKE410" s="27"/>
      <c r="AKF410" s="27"/>
      <c r="AKG410" s="27"/>
      <c r="AKH410" s="27"/>
      <c r="AKI410" s="27"/>
      <c r="AKJ410" s="27"/>
      <c r="AKK410" s="27"/>
      <c r="AKL410" s="27"/>
      <c r="AKM410" s="27"/>
      <c r="AKN410" s="27"/>
      <c r="AKO410" s="27"/>
      <c r="AKP410" s="27"/>
      <c r="AKQ410" s="27"/>
      <c r="AKR410" s="27"/>
      <c r="AKS410" s="27"/>
      <c r="AKT410" s="27"/>
      <c r="AKU410" s="27"/>
      <c r="AKV410" s="27"/>
      <c r="AKW410" s="27"/>
      <c r="AKX410" s="27"/>
      <c r="AKY410" s="27"/>
      <c r="AKZ410" s="27"/>
      <c r="ALA410" s="27"/>
      <c r="ALB410" s="27"/>
      <c r="ALC410" s="27"/>
      <c r="ALD410" s="27"/>
      <c r="ALE410" s="27"/>
      <c r="ALF410" s="27"/>
      <c r="ALG410" s="27"/>
      <c r="ALH410" s="27"/>
      <c r="ALI410" s="27"/>
      <c r="ALJ410" s="27"/>
      <c r="ALK410" s="27"/>
      <c r="ALL410" s="27"/>
      <c r="ALM410" s="27"/>
      <c r="ALN410" s="27"/>
      <c r="ALO410" s="27"/>
      <c r="ALP410" s="27"/>
      <c r="ALQ410" s="27"/>
      <c r="ALR410" s="27"/>
      <c r="ALS410" s="27"/>
      <c r="ALT410" s="27"/>
      <c r="ALU410" s="27"/>
      <c r="ALV410" s="27"/>
      <c r="ALW410" s="27"/>
      <c r="ALX410" s="27"/>
      <c r="ALY410" s="27"/>
      <c r="ALZ410" s="27"/>
      <c r="AMA410" s="27"/>
      <c r="AMB410" s="27"/>
      <c r="AMC410" s="27"/>
      <c r="AMD410" s="27"/>
      <c r="AME410" s="27"/>
      <c r="AMF410" s="27"/>
      <c r="AMG410" s="27"/>
      <c r="AMH410" s="27"/>
    </row>
    <row r="411" spans="1:1022" s="28" customFormat="1" x14ac:dyDescent="0.2">
      <c r="A411" s="108"/>
      <c r="B411" s="57">
        <v>80205</v>
      </c>
      <c r="C411" s="23" t="s">
        <v>391</v>
      </c>
      <c r="D411" s="24" t="s">
        <v>11</v>
      </c>
      <c r="E411" s="25">
        <v>42</v>
      </c>
      <c r="F411" s="42">
        <v>977.59</v>
      </c>
      <c r="G411" s="42">
        <f t="shared" si="12"/>
        <v>1206.1500000000001</v>
      </c>
      <c r="H411" s="42">
        <f t="shared" si="13"/>
        <v>50658.3</v>
      </c>
      <c r="I411" s="26">
        <v>816.59762499999988</v>
      </c>
      <c r="J411" s="27"/>
      <c r="K411" s="43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  <c r="QN411" s="27"/>
      <c r="QO411" s="27"/>
      <c r="QP411" s="27"/>
      <c r="QQ411" s="27"/>
      <c r="QR411" s="27"/>
      <c r="QS411" s="27"/>
      <c r="QT411" s="27"/>
      <c r="QU411" s="27"/>
      <c r="QV411" s="27"/>
      <c r="QW411" s="27"/>
      <c r="QX411" s="27"/>
      <c r="QY411" s="27"/>
      <c r="QZ411" s="27"/>
      <c r="RA411" s="27"/>
      <c r="RB411" s="27"/>
      <c r="RC411" s="27"/>
      <c r="RD411" s="27"/>
      <c r="RE411" s="27"/>
      <c r="RF411" s="27"/>
      <c r="RG411" s="27"/>
      <c r="RH411" s="27"/>
      <c r="RI411" s="27"/>
      <c r="RJ411" s="27"/>
      <c r="RK411" s="27"/>
      <c r="RL411" s="27"/>
      <c r="RM411" s="27"/>
      <c r="RN411" s="27"/>
      <c r="RO411" s="27"/>
      <c r="RP411" s="27"/>
      <c r="RQ411" s="27"/>
      <c r="RR411" s="27"/>
      <c r="RS411" s="27"/>
      <c r="RT411" s="27"/>
      <c r="RU411" s="27"/>
      <c r="RV411" s="27"/>
      <c r="RW411" s="27"/>
      <c r="RX411" s="27"/>
      <c r="RY411" s="27"/>
      <c r="RZ411" s="27"/>
      <c r="SA411" s="27"/>
      <c r="SB411" s="27"/>
      <c r="SC411" s="27"/>
      <c r="SD411" s="27"/>
      <c r="SE411" s="27"/>
      <c r="SF411" s="27"/>
      <c r="SG411" s="27"/>
      <c r="SH411" s="27"/>
      <c r="SI411" s="27"/>
      <c r="SJ411" s="27"/>
      <c r="SK411" s="27"/>
      <c r="SL411" s="27"/>
      <c r="SM411" s="27"/>
      <c r="SN411" s="27"/>
      <c r="SO411" s="27"/>
      <c r="SP411" s="27"/>
      <c r="SQ411" s="27"/>
      <c r="SR411" s="27"/>
      <c r="SS411" s="27"/>
      <c r="ST411" s="27"/>
      <c r="SU411" s="27"/>
      <c r="SV411" s="27"/>
      <c r="SW411" s="27"/>
      <c r="SX411" s="27"/>
      <c r="SY411" s="27"/>
      <c r="SZ411" s="27"/>
      <c r="TA411" s="27"/>
      <c r="TB411" s="27"/>
      <c r="TC411" s="27"/>
      <c r="TD411" s="27"/>
      <c r="TE411" s="27"/>
      <c r="TF411" s="27"/>
      <c r="TG411" s="27"/>
      <c r="TH411" s="27"/>
      <c r="TI411" s="27"/>
      <c r="TJ411" s="27"/>
      <c r="TK411" s="27"/>
      <c r="TL411" s="27"/>
      <c r="TM411" s="27"/>
      <c r="TN411" s="27"/>
      <c r="TO411" s="27"/>
      <c r="TP411" s="27"/>
      <c r="TQ411" s="27"/>
      <c r="TR411" s="27"/>
      <c r="TS411" s="27"/>
      <c r="TT411" s="27"/>
      <c r="TU411" s="27"/>
      <c r="TV411" s="27"/>
      <c r="TW411" s="27"/>
      <c r="TX411" s="27"/>
      <c r="TY411" s="27"/>
      <c r="TZ411" s="27"/>
      <c r="UA411" s="27"/>
      <c r="UB411" s="27"/>
      <c r="UC411" s="27"/>
      <c r="UD411" s="27"/>
      <c r="UE411" s="27"/>
      <c r="UF411" s="27"/>
      <c r="UG411" s="27"/>
      <c r="UH411" s="27"/>
      <c r="UI411" s="27"/>
      <c r="UJ411" s="27"/>
      <c r="UK411" s="27"/>
      <c r="UL411" s="27"/>
      <c r="UM411" s="27"/>
      <c r="UN411" s="27"/>
      <c r="UO411" s="27"/>
      <c r="UP411" s="27"/>
      <c r="UQ411" s="27"/>
      <c r="UR411" s="27"/>
      <c r="US411" s="27"/>
      <c r="UT411" s="27"/>
      <c r="UU411" s="27"/>
      <c r="UV411" s="27"/>
      <c r="UW411" s="27"/>
      <c r="UX411" s="27"/>
      <c r="UY411" s="27"/>
      <c r="UZ411" s="27"/>
      <c r="VA411" s="27"/>
      <c r="VB411" s="27"/>
      <c r="VC411" s="27"/>
      <c r="VD411" s="27"/>
      <c r="VE411" s="27"/>
      <c r="VF411" s="27"/>
      <c r="VG411" s="27"/>
      <c r="VH411" s="27"/>
      <c r="VI411" s="27"/>
      <c r="VJ411" s="27"/>
      <c r="VK411" s="27"/>
      <c r="VL411" s="27"/>
      <c r="VM411" s="27"/>
      <c r="VN411" s="27"/>
      <c r="VO411" s="27"/>
      <c r="VP411" s="27"/>
      <c r="VQ411" s="27"/>
      <c r="VR411" s="27"/>
      <c r="VS411" s="27"/>
      <c r="VT411" s="27"/>
      <c r="VU411" s="27"/>
      <c r="VV411" s="27"/>
      <c r="VW411" s="27"/>
      <c r="VX411" s="27"/>
      <c r="VY411" s="27"/>
      <c r="VZ411" s="27"/>
      <c r="WA411" s="27"/>
      <c r="WB411" s="27"/>
      <c r="WC411" s="27"/>
      <c r="WD411" s="27"/>
      <c r="WE411" s="27"/>
      <c r="WF411" s="27"/>
      <c r="WG411" s="27"/>
      <c r="WH411" s="27"/>
      <c r="WI411" s="27"/>
      <c r="WJ411" s="27"/>
      <c r="WK411" s="27"/>
      <c r="WL411" s="27"/>
      <c r="WM411" s="27"/>
      <c r="WN411" s="27"/>
      <c r="WO411" s="27"/>
      <c r="WP411" s="27"/>
      <c r="WQ411" s="27"/>
      <c r="WR411" s="27"/>
      <c r="WS411" s="27"/>
      <c r="WT411" s="27"/>
      <c r="WU411" s="27"/>
      <c r="WV411" s="27"/>
      <c r="WW411" s="27"/>
      <c r="WX411" s="27"/>
      <c r="WY411" s="27"/>
      <c r="WZ411" s="27"/>
      <c r="XA411" s="27"/>
      <c r="XB411" s="27"/>
      <c r="XC411" s="27"/>
      <c r="XD411" s="27"/>
      <c r="XE411" s="27"/>
      <c r="XF411" s="27"/>
      <c r="XG411" s="27"/>
      <c r="XH411" s="27"/>
      <c r="XI411" s="27"/>
      <c r="XJ411" s="27"/>
      <c r="XK411" s="27"/>
      <c r="XL411" s="27"/>
      <c r="XM411" s="27"/>
      <c r="XN411" s="27"/>
      <c r="XO411" s="27"/>
      <c r="XP411" s="27"/>
      <c r="XQ411" s="27"/>
      <c r="XR411" s="27"/>
      <c r="XS411" s="27"/>
      <c r="XT411" s="27"/>
      <c r="XU411" s="27"/>
      <c r="XV411" s="27"/>
      <c r="XW411" s="27"/>
      <c r="XX411" s="27"/>
      <c r="XY411" s="27"/>
      <c r="XZ411" s="27"/>
      <c r="YA411" s="27"/>
      <c r="YB411" s="27"/>
      <c r="YC411" s="27"/>
      <c r="YD411" s="27"/>
      <c r="YE411" s="27"/>
      <c r="YF411" s="27"/>
      <c r="YG411" s="27"/>
      <c r="YH411" s="27"/>
      <c r="YI411" s="27"/>
      <c r="YJ411" s="27"/>
      <c r="YK411" s="27"/>
      <c r="YL411" s="27"/>
      <c r="YM411" s="27"/>
      <c r="YN411" s="27"/>
      <c r="YO411" s="27"/>
      <c r="YP411" s="27"/>
      <c r="YQ411" s="27"/>
      <c r="YR411" s="27"/>
      <c r="YS411" s="27"/>
      <c r="YT411" s="27"/>
      <c r="YU411" s="27"/>
      <c r="YV411" s="27"/>
      <c r="YW411" s="27"/>
      <c r="YX411" s="27"/>
      <c r="YY411" s="27"/>
      <c r="YZ411" s="27"/>
      <c r="ZA411" s="27"/>
      <c r="ZB411" s="27"/>
      <c r="ZC411" s="27"/>
      <c r="ZD411" s="27"/>
      <c r="ZE411" s="27"/>
      <c r="ZF411" s="27"/>
      <c r="ZG411" s="27"/>
      <c r="ZH411" s="27"/>
      <c r="ZI411" s="27"/>
      <c r="ZJ411" s="27"/>
      <c r="ZK411" s="27"/>
      <c r="ZL411" s="27"/>
      <c r="ZM411" s="27"/>
      <c r="ZN411" s="27"/>
      <c r="ZO411" s="27"/>
      <c r="ZP411" s="27"/>
      <c r="ZQ411" s="27"/>
      <c r="ZR411" s="27"/>
      <c r="ZS411" s="27"/>
      <c r="ZT411" s="27"/>
      <c r="ZU411" s="27"/>
      <c r="ZV411" s="27"/>
      <c r="ZW411" s="27"/>
      <c r="ZX411" s="27"/>
      <c r="ZY411" s="27"/>
      <c r="ZZ411" s="27"/>
      <c r="AAA411" s="27"/>
      <c r="AAB411" s="27"/>
      <c r="AAC411" s="27"/>
      <c r="AAD411" s="27"/>
      <c r="AAE411" s="27"/>
      <c r="AAF411" s="27"/>
      <c r="AAG411" s="27"/>
      <c r="AAH411" s="27"/>
      <c r="AAI411" s="27"/>
      <c r="AAJ411" s="27"/>
      <c r="AAK411" s="27"/>
      <c r="AAL411" s="27"/>
      <c r="AAM411" s="27"/>
      <c r="AAN411" s="27"/>
      <c r="AAO411" s="27"/>
      <c r="AAP411" s="27"/>
      <c r="AAQ411" s="27"/>
      <c r="AAR411" s="27"/>
      <c r="AAS411" s="27"/>
      <c r="AAT411" s="27"/>
      <c r="AAU411" s="27"/>
      <c r="AAV411" s="27"/>
      <c r="AAW411" s="27"/>
      <c r="AAX411" s="27"/>
      <c r="AAY411" s="27"/>
      <c r="AAZ411" s="27"/>
      <c r="ABA411" s="27"/>
      <c r="ABB411" s="27"/>
      <c r="ABC411" s="27"/>
      <c r="ABD411" s="27"/>
      <c r="ABE411" s="27"/>
      <c r="ABF411" s="27"/>
      <c r="ABG411" s="27"/>
      <c r="ABH411" s="27"/>
      <c r="ABI411" s="27"/>
      <c r="ABJ411" s="27"/>
      <c r="ABK411" s="27"/>
      <c r="ABL411" s="27"/>
      <c r="ABM411" s="27"/>
      <c r="ABN411" s="27"/>
      <c r="ABO411" s="27"/>
      <c r="ABP411" s="27"/>
      <c r="ABQ411" s="27"/>
      <c r="ABR411" s="27"/>
      <c r="ABS411" s="27"/>
      <c r="ABT411" s="27"/>
      <c r="ABU411" s="27"/>
      <c r="ABV411" s="27"/>
      <c r="ABW411" s="27"/>
      <c r="ABX411" s="27"/>
      <c r="ABY411" s="27"/>
      <c r="ABZ411" s="27"/>
      <c r="ACA411" s="27"/>
      <c r="ACB411" s="27"/>
      <c r="ACC411" s="27"/>
      <c r="ACD411" s="27"/>
      <c r="ACE411" s="27"/>
      <c r="ACF411" s="27"/>
      <c r="ACG411" s="27"/>
      <c r="ACH411" s="27"/>
      <c r="ACI411" s="27"/>
      <c r="ACJ411" s="27"/>
      <c r="ACK411" s="27"/>
      <c r="ACL411" s="27"/>
      <c r="ACM411" s="27"/>
      <c r="ACN411" s="27"/>
      <c r="ACO411" s="27"/>
      <c r="ACP411" s="27"/>
      <c r="ACQ411" s="27"/>
      <c r="ACR411" s="27"/>
      <c r="ACS411" s="27"/>
      <c r="ACT411" s="27"/>
      <c r="ACU411" s="27"/>
      <c r="ACV411" s="27"/>
      <c r="ACW411" s="27"/>
      <c r="ACX411" s="27"/>
      <c r="ACY411" s="27"/>
      <c r="ACZ411" s="27"/>
      <c r="ADA411" s="27"/>
      <c r="ADB411" s="27"/>
      <c r="ADC411" s="27"/>
      <c r="ADD411" s="27"/>
      <c r="ADE411" s="27"/>
      <c r="ADF411" s="27"/>
      <c r="ADG411" s="27"/>
      <c r="ADH411" s="27"/>
      <c r="ADI411" s="27"/>
      <c r="ADJ411" s="27"/>
      <c r="ADK411" s="27"/>
      <c r="ADL411" s="27"/>
      <c r="ADM411" s="27"/>
      <c r="ADN411" s="27"/>
      <c r="ADO411" s="27"/>
      <c r="ADP411" s="27"/>
      <c r="ADQ411" s="27"/>
      <c r="ADR411" s="27"/>
      <c r="ADS411" s="27"/>
      <c r="ADT411" s="27"/>
      <c r="ADU411" s="27"/>
      <c r="ADV411" s="27"/>
      <c r="ADW411" s="27"/>
      <c r="ADX411" s="27"/>
      <c r="ADY411" s="27"/>
      <c r="ADZ411" s="27"/>
      <c r="AEA411" s="27"/>
      <c r="AEB411" s="27"/>
      <c r="AEC411" s="27"/>
      <c r="AED411" s="27"/>
      <c r="AEE411" s="27"/>
      <c r="AEF411" s="27"/>
      <c r="AEG411" s="27"/>
      <c r="AEH411" s="27"/>
      <c r="AEI411" s="27"/>
      <c r="AEJ411" s="27"/>
      <c r="AEK411" s="27"/>
      <c r="AEL411" s="27"/>
      <c r="AEM411" s="27"/>
      <c r="AEN411" s="27"/>
      <c r="AEO411" s="27"/>
      <c r="AEP411" s="27"/>
      <c r="AEQ411" s="27"/>
      <c r="AER411" s="27"/>
      <c r="AES411" s="27"/>
      <c r="AET411" s="27"/>
      <c r="AEU411" s="27"/>
      <c r="AEV411" s="27"/>
      <c r="AEW411" s="27"/>
      <c r="AEX411" s="27"/>
      <c r="AEY411" s="27"/>
      <c r="AEZ411" s="27"/>
      <c r="AFA411" s="27"/>
      <c r="AFB411" s="27"/>
      <c r="AFC411" s="27"/>
      <c r="AFD411" s="27"/>
      <c r="AFE411" s="27"/>
      <c r="AFF411" s="27"/>
      <c r="AFG411" s="27"/>
      <c r="AFH411" s="27"/>
      <c r="AFI411" s="27"/>
      <c r="AFJ411" s="27"/>
      <c r="AFK411" s="27"/>
      <c r="AFL411" s="27"/>
      <c r="AFM411" s="27"/>
      <c r="AFN411" s="27"/>
      <c r="AFO411" s="27"/>
      <c r="AFP411" s="27"/>
      <c r="AFQ411" s="27"/>
      <c r="AFR411" s="27"/>
      <c r="AFS411" s="27"/>
      <c r="AFT411" s="27"/>
      <c r="AFU411" s="27"/>
      <c r="AFV411" s="27"/>
      <c r="AFW411" s="27"/>
      <c r="AFX411" s="27"/>
      <c r="AFY411" s="27"/>
      <c r="AFZ411" s="27"/>
      <c r="AGA411" s="27"/>
      <c r="AGB411" s="27"/>
      <c r="AGC411" s="27"/>
      <c r="AGD411" s="27"/>
      <c r="AGE411" s="27"/>
      <c r="AGF411" s="27"/>
      <c r="AGG411" s="27"/>
      <c r="AGH411" s="27"/>
      <c r="AGI411" s="27"/>
      <c r="AGJ411" s="27"/>
      <c r="AGK411" s="27"/>
      <c r="AGL411" s="27"/>
      <c r="AGM411" s="27"/>
      <c r="AGN411" s="27"/>
      <c r="AGO411" s="27"/>
      <c r="AGP411" s="27"/>
      <c r="AGQ411" s="27"/>
      <c r="AGR411" s="27"/>
      <c r="AGS411" s="27"/>
      <c r="AGT411" s="27"/>
      <c r="AGU411" s="27"/>
      <c r="AGV411" s="27"/>
      <c r="AGW411" s="27"/>
      <c r="AGX411" s="27"/>
      <c r="AGY411" s="27"/>
      <c r="AGZ411" s="27"/>
      <c r="AHA411" s="27"/>
      <c r="AHB411" s="27"/>
      <c r="AHC411" s="27"/>
      <c r="AHD411" s="27"/>
      <c r="AHE411" s="27"/>
      <c r="AHF411" s="27"/>
      <c r="AHG411" s="27"/>
      <c r="AHH411" s="27"/>
      <c r="AHI411" s="27"/>
      <c r="AHJ411" s="27"/>
      <c r="AHK411" s="27"/>
      <c r="AHL411" s="27"/>
      <c r="AHM411" s="27"/>
      <c r="AHN411" s="27"/>
      <c r="AHO411" s="27"/>
      <c r="AHP411" s="27"/>
      <c r="AHQ411" s="27"/>
      <c r="AHR411" s="27"/>
      <c r="AHS411" s="27"/>
      <c r="AHT411" s="27"/>
      <c r="AHU411" s="27"/>
      <c r="AHV411" s="27"/>
      <c r="AHW411" s="27"/>
      <c r="AHX411" s="27"/>
      <c r="AHY411" s="27"/>
      <c r="AHZ411" s="27"/>
      <c r="AIA411" s="27"/>
      <c r="AIB411" s="27"/>
      <c r="AIC411" s="27"/>
      <c r="AID411" s="27"/>
      <c r="AIE411" s="27"/>
      <c r="AIF411" s="27"/>
      <c r="AIG411" s="27"/>
      <c r="AIH411" s="27"/>
      <c r="AII411" s="27"/>
      <c r="AIJ411" s="27"/>
      <c r="AIK411" s="27"/>
      <c r="AIL411" s="27"/>
      <c r="AIM411" s="27"/>
      <c r="AIN411" s="27"/>
      <c r="AIO411" s="27"/>
      <c r="AIP411" s="27"/>
      <c r="AIQ411" s="27"/>
      <c r="AIR411" s="27"/>
      <c r="AIS411" s="27"/>
      <c r="AIT411" s="27"/>
      <c r="AIU411" s="27"/>
      <c r="AIV411" s="27"/>
      <c r="AIW411" s="27"/>
      <c r="AIX411" s="27"/>
      <c r="AIY411" s="27"/>
      <c r="AIZ411" s="27"/>
      <c r="AJA411" s="27"/>
      <c r="AJB411" s="27"/>
      <c r="AJC411" s="27"/>
      <c r="AJD411" s="27"/>
      <c r="AJE411" s="27"/>
      <c r="AJF411" s="27"/>
      <c r="AJG411" s="27"/>
      <c r="AJH411" s="27"/>
      <c r="AJI411" s="27"/>
      <c r="AJJ411" s="27"/>
      <c r="AJK411" s="27"/>
      <c r="AJL411" s="27"/>
      <c r="AJM411" s="27"/>
      <c r="AJN411" s="27"/>
      <c r="AJO411" s="27"/>
      <c r="AJP411" s="27"/>
      <c r="AJQ411" s="27"/>
      <c r="AJR411" s="27"/>
      <c r="AJS411" s="27"/>
      <c r="AJT411" s="27"/>
      <c r="AJU411" s="27"/>
      <c r="AJV411" s="27"/>
      <c r="AJW411" s="27"/>
      <c r="AJX411" s="27"/>
      <c r="AJY411" s="27"/>
      <c r="AJZ411" s="27"/>
      <c r="AKA411" s="27"/>
      <c r="AKB411" s="27"/>
      <c r="AKC411" s="27"/>
      <c r="AKD411" s="27"/>
      <c r="AKE411" s="27"/>
      <c r="AKF411" s="27"/>
      <c r="AKG411" s="27"/>
      <c r="AKH411" s="27"/>
      <c r="AKI411" s="27"/>
      <c r="AKJ411" s="27"/>
      <c r="AKK411" s="27"/>
      <c r="AKL411" s="27"/>
      <c r="AKM411" s="27"/>
      <c r="AKN411" s="27"/>
      <c r="AKO411" s="27"/>
      <c r="AKP411" s="27"/>
      <c r="AKQ411" s="27"/>
      <c r="AKR411" s="27"/>
      <c r="AKS411" s="27"/>
      <c r="AKT411" s="27"/>
      <c r="AKU411" s="27"/>
      <c r="AKV411" s="27"/>
      <c r="AKW411" s="27"/>
      <c r="AKX411" s="27"/>
      <c r="AKY411" s="27"/>
      <c r="AKZ411" s="27"/>
      <c r="ALA411" s="27"/>
      <c r="ALB411" s="27"/>
      <c r="ALC411" s="27"/>
      <c r="ALD411" s="27"/>
      <c r="ALE411" s="27"/>
      <c r="ALF411" s="27"/>
      <c r="ALG411" s="27"/>
      <c r="ALH411" s="27"/>
      <c r="ALI411" s="27"/>
      <c r="ALJ411" s="27"/>
      <c r="ALK411" s="27"/>
      <c r="ALL411" s="27"/>
      <c r="ALM411" s="27"/>
      <c r="ALN411" s="27"/>
      <c r="ALO411" s="27"/>
      <c r="ALP411" s="27"/>
      <c r="ALQ411" s="27"/>
      <c r="ALR411" s="27"/>
      <c r="ALS411" s="27"/>
      <c r="ALT411" s="27"/>
      <c r="ALU411" s="27"/>
      <c r="ALV411" s="27"/>
      <c r="ALW411" s="27"/>
      <c r="ALX411" s="27"/>
      <c r="ALY411" s="27"/>
      <c r="ALZ411" s="27"/>
      <c r="AMA411" s="27"/>
      <c r="AMB411" s="27"/>
      <c r="AMC411" s="27"/>
      <c r="AMD411" s="27"/>
      <c r="AME411" s="27"/>
      <c r="AMF411" s="27"/>
      <c r="AMG411" s="27"/>
      <c r="AMH411" s="27"/>
    </row>
    <row r="412" spans="1:1022" s="28" customFormat="1" x14ac:dyDescent="0.2">
      <c r="A412" s="108"/>
      <c r="B412" s="57">
        <v>80209</v>
      </c>
      <c r="C412" s="23" t="s">
        <v>392</v>
      </c>
      <c r="D412" s="24" t="s">
        <v>11</v>
      </c>
      <c r="E412" s="25">
        <v>84</v>
      </c>
      <c r="F412" s="42">
        <v>872.91</v>
      </c>
      <c r="G412" s="42">
        <f t="shared" si="12"/>
        <v>1077</v>
      </c>
      <c r="H412" s="42">
        <f t="shared" si="13"/>
        <v>90468</v>
      </c>
      <c r="I412" s="26">
        <v>747.31162499999994</v>
      </c>
      <c r="J412" s="27"/>
      <c r="K412" s="43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  <c r="QN412" s="27"/>
      <c r="QO412" s="27"/>
      <c r="QP412" s="27"/>
      <c r="QQ412" s="27"/>
      <c r="QR412" s="27"/>
      <c r="QS412" s="27"/>
      <c r="QT412" s="27"/>
      <c r="QU412" s="27"/>
      <c r="QV412" s="27"/>
      <c r="QW412" s="27"/>
      <c r="QX412" s="27"/>
      <c r="QY412" s="27"/>
      <c r="QZ412" s="27"/>
      <c r="RA412" s="27"/>
      <c r="RB412" s="27"/>
      <c r="RC412" s="27"/>
      <c r="RD412" s="27"/>
      <c r="RE412" s="27"/>
      <c r="RF412" s="27"/>
      <c r="RG412" s="27"/>
      <c r="RH412" s="27"/>
      <c r="RI412" s="27"/>
      <c r="RJ412" s="27"/>
      <c r="RK412" s="27"/>
      <c r="RL412" s="27"/>
      <c r="RM412" s="27"/>
      <c r="RN412" s="27"/>
      <c r="RO412" s="27"/>
      <c r="RP412" s="27"/>
      <c r="RQ412" s="27"/>
      <c r="RR412" s="27"/>
      <c r="RS412" s="27"/>
      <c r="RT412" s="27"/>
      <c r="RU412" s="27"/>
      <c r="RV412" s="27"/>
      <c r="RW412" s="27"/>
      <c r="RX412" s="27"/>
      <c r="RY412" s="27"/>
      <c r="RZ412" s="27"/>
      <c r="SA412" s="27"/>
      <c r="SB412" s="27"/>
      <c r="SC412" s="27"/>
      <c r="SD412" s="27"/>
      <c r="SE412" s="27"/>
      <c r="SF412" s="27"/>
      <c r="SG412" s="27"/>
      <c r="SH412" s="27"/>
      <c r="SI412" s="27"/>
      <c r="SJ412" s="27"/>
      <c r="SK412" s="27"/>
      <c r="SL412" s="27"/>
      <c r="SM412" s="27"/>
      <c r="SN412" s="27"/>
      <c r="SO412" s="27"/>
      <c r="SP412" s="27"/>
      <c r="SQ412" s="27"/>
      <c r="SR412" s="27"/>
      <c r="SS412" s="27"/>
      <c r="ST412" s="27"/>
      <c r="SU412" s="27"/>
      <c r="SV412" s="27"/>
      <c r="SW412" s="27"/>
      <c r="SX412" s="27"/>
      <c r="SY412" s="27"/>
      <c r="SZ412" s="27"/>
      <c r="TA412" s="27"/>
      <c r="TB412" s="27"/>
      <c r="TC412" s="27"/>
      <c r="TD412" s="27"/>
      <c r="TE412" s="27"/>
      <c r="TF412" s="27"/>
      <c r="TG412" s="27"/>
      <c r="TH412" s="27"/>
      <c r="TI412" s="27"/>
      <c r="TJ412" s="27"/>
      <c r="TK412" s="27"/>
      <c r="TL412" s="27"/>
      <c r="TM412" s="27"/>
      <c r="TN412" s="27"/>
      <c r="TO412" s="27"/>
      <c r="TP412" s="27"/>
      <c r="TQ412" s="27"/>
      <c r="TR412" s="27"/>
      <c r="TS412" s="27"/>
      <c r="TT412" s="27"/>
      <c r="TU412" s="27"/>
      <c r="TV412" s="27"/>
      <c r="TW412" s="27"/>
      <c r="TX412" s="27"/>
      <c r="TY412" s="27"/>
      <c r="TZ412" s="27"/>
      <c r="UA412" s="27"/>
      <c r="UB412" s="27"/>
      <c r="UC412" s="27"/>
      <c r="UD412" s="27"/>
      <c r="UE412" s="27"/>
      <c r="UF412" s="27"/>
      <c r="UG412" s="27"/>
      <c r="UH412" s="27"/>
      <c r="UI412" s="27"/>
      <c r="UJ412" s="27"/>
      <c r="UK412" s="27"/>
      <c r="UL412" s="27"/>
      <c r="UM412" s="27"/>
      <c r="UN412" s="27"/>
      <c r="UO412" s="27"/>
      <c r="UP412" s="27"/>
      <c r="UQ412" s="27"/>
      <c r="UR412" s="27"/>
      <c r="US412" s="27"/>
      <c r="UT412" s="27"/>
      <c r="UU412" s="27"/>
      <c r="UV412" s="27"/>
      <c r="UW412" s="27"/>
      <c r="UX412" s="27"/>
      <c r="UY412" s="27"/>
      <c r="UZ412" s="27"/>
      <c r="VA412" s="27"/>
      <c r="VB412" s="27"/>
      <c r="VC412" s="27"/>
      <c r="VD412" s="27"/>
      <c r="VE412" s="27"/>
      <c r="VF412" s="27"/>
      <c r="VG412" s="27"/>
      <c r="VH412" s="27"/>
      <c r="VI412" s="27"/>
      <c r="VJ412" s="27"/>
      <c r="VK412" s="27"/>
      <c r="VL412" s="27"/>
      <c r="VM412" s="27"/>
      <c r="VN412" s="27"/>
      <c r="VO412" s="27"/>
      <c r="VP412" s="27"/>
      <c r="VQ412" s="27"/>
      <c r="VR412" s="27"/>
      <c r="VS412" s="27"/>
      <c r="VT412" s="27"/>
      <c r="VU412" s="27"/>
      <c r="VV412" s="27"/>
      <c r="VW412" s="27"/>
      <c r="VX412" s="27"/>
      <c r="VY412" s="27"/>
      <c r="VZ412" s="27"/>
      <c r="WA412" s="27"/>
      <c r="WB412" s="27"/>
      <c r="WC412" s="27"/>
      <c r="WD412" s="27"/>
      <c r="WE412" s="27"/>
      <c r="WF412" s="27"/>
      <c r="WG412" s="27"/>
      <c r="WH412" s="27"/>
      <c r="WI412" s="27"/>
      <c r="WJ412" s="27"/>
      <c r="WK412" s="27"/>
      <c r="WL412" s="27"/>
      <c r="WM412" s="27"/>
      <c r="WN412" s="27"/>
      <c r="WO412" s="27"/>
      <c r="WP412" s="27"/>
      <c r="WQ412" s="27"/>
      <c r="WR412" s="27"/>
      <c r="WS412" s="27"/>
      <c r="WT412" s="27"/>
      <c r="WU412" s="27"/>
      <c r="WV412" s="27"/>
      <c r="WW412" s="27"/>
      <c r="WX412" s="27"/>
      <c r="WY412" s="27"/>
      <c r="WZ412" s="27"/>
      <c r="XA412" s="27"/>
      <c r="XB412" s="27"/>
      <c r="XC412" s="27"/>
      <c r="XD412" s="27"/>
      <c r="XE412" s="27"/>
      <c r="XF412" s="27"/>
      <c r="XG412" s="27"/>
      <c r="XH412" s="27"/>
      <c r="XI412" s="27"/>
      <c r="XJ412" s="27"/>
      <c r="XK412" s="27"/>
      <c r="XL412" s="27"/>
      <c r="XM412" s="27"/>
      <c r="XN412" s="27"/>
      <c r="XO412" s="27"/>
      <c r="XP412" s="27"/>
      <c r="XQ412" s="27"/>
      <c r="XR412" s="27"/>
      <c r="XS412" s="27"/>
      <c r="XT412" s="27"/>
      <c r="XU412" s="27"/>
      <c r="XV412" s="27"/>
      <c r="XW412" s="27"/>
      <c r="XX412" s="27"/>
      <c r="XY412" s="27"/>
      <c r="XZ412" s="27"/>
      <c r="YA412" s="27"/>
      <c r="YB412" s="27"/>
      <c r="YC412" s="27"/>
      <c r="YD412" s="27"/>
      <c r="YE412" s="27"/>
      <c r="YF412" s="27"/>
      <c r="YG412" s="27"/>
      <c r="YH412" s="27"/>
      <c r="YI412" s="27"/>
      <c r="YJ412" s="27"/>
      <c r="YK412" s="27"/>
      <c r="YL412" s="27"/>
      <c r="YM412" s="27"/>
      <c r="YN412" s="27"/>
      <c r="YO412" s="27"/>
      <c r="YP412" s="27"/>
      <c r="YQ412" s="27"/>
      <c r="YR412" s="27"/>
      <c r="YS412" s="27"/>
      <c r="YT412" s="27"/>
      <c r="YU412" s="27"/>
      <c r="YV412" s="27"/>
      <c r="YW412" s="27"/>
      <c r="YX412" s="27"/>
      <c r="YY412" s="27"/>
      <c r="YZ412" s="27"/>
      <c r="ZA412" s="27"/>
      <c r="ZB412" s="27"/>
      <c r="ZC412" s="27"/>
      <c r="ZD412" s="27"/>
      <c r="ZE412" s="27"/>
      <c r="ZF412" s="27"/>
      <c r="ZG412" s="27"/>
      <c r="ZH412" s="27"/>
      <c r="ZI412" s="27"/>
      <c r="ZJ412" s="27"/>
      <c r="ZK412" s="27"/>
      <c r="ZL412" s="27"/>
      <c r="ZM412" s="27"/>
      <c r="ZN412" s="27"/>
      <c r="ZO412" s="27"/>
      <c r="ZP412" s="27"/>
      <c r="ZQ412" s="27"/>
      <c r="ZR412" s="27"/>
      <c r="ZS412" s="27"/>
      <c r="ZT412" s="27"/>
      <c r="ZU412" s="27"/>
      <c r="ZV412" s="27"/>
      <c r="ZW412" s="27"/>
      <c r="ZX412" s="27"/>
      <c r="ZY412" s="27"/>
      <c r="ZZ412" s="27"/>
      <c r="AAA412" s="27"/>
      <c r="AAB412" s="27"/>
      <c r="AAC412" s="27"/>
      <c r="AAD412" s="27"/>
      <c r="AAE412" s="27"/>
      <c r="AAF412" s="27"/>
      <c r="AAG412" s="27"/>
      <c r="AAH412" s="27"/>
      <c r="AAI412" s="27"/>
      <c r="AAJ412" s="27"/>
      <c r="AAK412" s="27"/>
      <c r="AAL412" s="27"/>
      <c r="AAM412" s="27"/>
      <c r="AAN412" s="27"/>
      <c r="AAO412" s="27"/>
      <c r="AAP412" s="27"/>
      <c r="AAQ412" s="27"/>
      <c r="AAR412" s="27"/>
      <c r="AAS412" s="27"/>
      <c r="AAT412" s="27"/>
      <c r="AAU412" s="27"/>
      <c r="AAV412" s="27"/>
      <c r="AAW412" s="27"/>
      <c r="AAX412" s="27"/>
      <c r="AAY412" s="27"/>
      <c r="AAZ412" s="27"/>
      <c r="ABA412" s="27"/>
      <c r="ABB412" s="27"/>
      <c r="ABC412" s="27"/>
      <c r="ABD412" s="27"/>
      <c r="ABE412" s="27"/>
      <c r="ABF412" s="27"/>
      <c r="ABG412" s="27"/>
      <c r="ABH412" s="27"/>
      <c r="ABI412" s="27"/>
      <c r="ABJ412" s="27"/>
      <c r="ABK412" s="27"/>
      <c r="ABL412" s="27"/>
      <c r="ABM412" s="27"/>
      <c r="ABN412" s="27"/>
      <c r="ABO412" s="27"/>
      <c r="ABP412" s="27"/>
      <c r="ABQ412" s="27"/>
      <c r="ABR412" s="27"/>
      <c r="ABS412" s="27"/>
      <c r="ABT412" s="27"/>
      <c r="ABU412" s="27"/>
      <c r="ABV412" s="27"/>
      <c r="ABW412" s="27"/>
      <c r="ABX412" s="27"/>
      <c r="ABY412" s="27"/>
      <c r="ABZ412" s="27"/>
      <c r="ACA412" s="27"/>
      <c r="ACB412" s="27"/>
      <c r="ACC412" s="27"/>
      <c r="ACD412" s="27"/>
      <c r="ACE412" s="27"/>
      <c r="ACF412" s="27"/>
      <c r="ACG412" s="27"/>
      <c r="ACH412" s="27"/>
      <c r="ACI412" s="27"/>
      <c r="ACJ412" s="27"/>
      <c r="ACK412" s="27"/>
      <c r="ACL412" s="27"/>
      <c r="ACM412" s="27"/>
      <c r="ACN412" s="27"/>
      <c r="ACO412" s="27"/>
      <c r="ACP412" s="27"/>
      <c r="ACQ412" s="27"/>
      <c r="ACR412" s="27"/>
      <c r="ACS412" s="27"/>
      <c r="ACT412" s="27"/>
      <c r="ACU412" s="27"/>
      <c r="ACV412" s="27"/>
      <c r="ACW412" s="27"/>
      <c r="ACX412" s="27"/>
      <c r="ACY412" s="27"/>
      <c r="ACZ412" s="27"/>
      <c r="ADA412" s="27"/>
      <c r="ADB412" s="27"/>
      <c r="ADC412" s="27"/>
      <c r="ADD412" s="27"/>
      <c r="ADE412" s="27"/>
      <c r="ADF412" s="27"/>
      <c r="ADG412" s="27"/>
      <c r="ADH412" s="27"/>
      <c r="ADI412" s="27"/>
      <c r="ADJ412" s="27"/>
      <c r="ADK412" s="27"/>
      <c r="ADL412" s="27"/>
      <c r="ADM412" s="27"/>
      <c r="ADN412" s="27"/>
      <c r="ADO412" s="27"/>
      <c r="ADP412" s="27"/>
      <c r="ADQ412" s="27"/>
      <c r="ADR412" s="27"/>
      <c r="ADS412" s="27"/>
      <c r="ADT412" s="27"/>
      <c r="ADU412" s="27"/>
      <c r="ADV412" s="27"/>
      <c r="ADW412" s="27"/>
      <c r="ADX412" s="27"/>
      <c r="ADY412" s="27"/>
      <c r="ADZ412" s="27"/>
      <c r="AEA412" s="27"/>
      <c r="AEB412" s="27"/>
      <c r="AEC412" s="27"/>
      <c r="AED412" s="27"/>
      <c r="AEE412" s="27"/>
      <c r="AEF412" s="27"/>
      <c r="AEG412" s="27"/>
      <c r="AEH412" s="27"/>
      <c r="AEI412" s="27"/>
      <c r="AEJ412" s="27"/>
      <c r="AEK412" s="27"/>
      <c r="AEL412" s="27"/>
      <c r="AEM412" s="27"/>
      <c r="AEN412" s="27"/>
      <c r="AEO412" s="27"/>
      <c r="AEP412" s="27"/>
      <c r="AEQ412" s="27"/>
      <c r="AER412" s="27"/>
      <c r="AES412" s="27"/>
      <c r="AET412" s="27"/>
      <c r="AEU412" s="27"/>
      <c r="AEV412" s="27"/>
      <c r="AEW412" s="27"/>
      <c r="AEX412" s="27"/>
      <c r="AEY412" s="27"/>
      <c r="AEZ412" s="27"/>
      <c r="AFA412" s="27"/>
      <c r="AFB412" s="27"/>
      <c r="AFC412" s="27"/>
      <c r="AFD412" s="27"/>
      <c r="AFE412" s="27"/>
      <c r="AFF412" s="27"/>
      <c r="AFG412" s="27"/>
      <c r="AFH412" s="27"/>
      <c r="AFI412" s="27"/>
      <c r="AFJ412" s="27"/>
      <c r="AFK412" s="27"/>
      <c r="AFL412" s="27"/>
      <c r="AFM412" s="27"/>
      <c r="AFN412" s="27"/>
      <c r="AFO412" s="27"/>
      <c r="AFP412" s="27"/>
      <c r="AFQ412" s="27"/>
      <c r="AFR412" s="27"/>
      <c r="AFS412" s="27"/>
      <c r="AFT412" s="27"/>
      <c r="AFU412" s="27"/>
      <c r="AFV412" s="27"/>
      <c r="AFW412" s="27"/>
      <c r="AFX412" s="27"/>
      <c r="AFY412" s="27"/>
      <c r="AFZ412" s="27"/>
      <c r="AGA412" s="27"/>
      <c r="AGB412" s="27"/>
      <c r="AGC412" s="27"/>
      <c r="AGD412" s="27"/>
      <c r="AGE412" s="27"/>
      <c r="AGF412" s="27"/>
      <c r="AGG412" s="27"/>
      <c r="AGH412" s="27"/>
      <c r="AGI412" s="27"/>
      <c r="AGJ412" s="27"/>
      <c r="AGK412" s="27"/>
      <c r="AGL412" s="27"/>
      <c r="AGM412" s="27"/>
      <c r="AGN412" s="27"/>
      <c r="AGO412" s="27"/>
      <c r="AGP412" s="27"/>
      <c r="AGQ412" s="27"/>
      <c r="AGR412" s="27"/>
      <c r="AGS412" s="27"/>
      <c r="AGT412" s="27"/>
      <c r="AGU412" s="27"/>
      <c r="AGV412" s="27"/>
      <c r="AGW412" s="27"/>
      <c r="AGX412" s="27"/>
      <c r="AGY412" s="27"/>
      <c r="AGZ412" s="27"/>
      <c r="AHA412" s="27"/>
      <c r="AHB412" s="27"/>
      <c r="AHC412" s="27"/>
      <c r="AHD412" s="27"/>
      <c r="AHE412" s="27"/>
      <c r="AHF412" s="27"/>
      <c r="AHG412" s="27"/>
      <c r="AHH412" s="27"/>
      <c r="AHI412" s="27"/>
      <c r="AHJ412" s="27"/>
      <c r="AHK412" s="27"/>
      <c r="AHL412" s="27"/>
      <c r="AHM412" s="27"/>
      <c r="AHN412" s="27"/>
      <c r="AHO412" s="27"/>
      <c r="AHP412" s="27"/>
      <c r="AHQ412" s="27"/>
      <c r="AHR412" s="27"/>
      <c r="AHS412" s="27"/>
      <c r="AHT412" s="27"/>
      <c r="AHU412" s="27"/>
      <c r="AHV412" s="27"/>
      <c r="AHW412" s="27"/>
      <c r="AHX412" s="27"/>
      <c r="AHY412" s="27"/>
      <c r="AHZ412" s="27"/>
      <c r="AIA412" s="27"/>
      <c r="AIB412" s="27"/>
      <c r="AIC412" s="27"/>
      <c r="AID412" s="27"/>
      <c r="AIE412" s="27"/>
      <c r="AIF412" s="27"/>
      <c r="AIG412" s="27"/>
      <c r="AIH412" s="27"/>
      <c r="AII412" s="27"/>
      <c r="AIJ412" s="27"/>
      <c r="AIK412" s="27"/>
      <c r="AIL412" s="27"/>
      <c r="AIM412" s="27"/>
      <c r="AIN412" s="27"/>
      <c r="AIO412" s="27"/>
      <c r="AIP412" s="27"/>
      <c r="AIQ412" s="27"/>
      <c r="AIR412" s="27"/>
      <c r="AIS412" s="27"/>
      <c r="AIT412" s="27"/>
      <c r="AIU412" s="27"/>
      <c r="AIV412" s="27"/>
      <c r="AIW412" s="27"/>
      <c r="AIX412" s="27"/>
      <c r="AIY412" s="27"/>
      <c r="AIZ412" s="27"/>
      <c r="AJA412" s="27"/>
      <c r="AJB412" s="27"/>
      <c r="AJC412" s="27"/>
      <c r="AJD412" s="27"/>
      <c r="AJE412" s="27"/>
      <c r="AJF412" s="27"/>
      <c r="AJG412" s="27"/>
      <c r="AJH412" s="27"/>
      <c r="AJI412" s="27"/>
      <c r="AJJ412" s="27"/>
      <c r="AJK412" s="27"/>
      <c r="AJL412" s="27"/>
      <c r="AJM412" s="27"/>
      <c r="AJN412" s="27"/>
      <c r="AJO412" s="27"/>
      <c r="AJP412" s="27"/>
      <c r="AJQ412" s="27"/>
      <c r="AJR412" s="27"/>
      <c r="AJS412" s="27"/>
      <c r="AJT412" s="27"/>
      <c r="AJU412" s="27"/>
      <c r="AJV412" s="27"/>
      <c r="AJW412" s="27"/>
      <c r="AJX412" s="27"/>
      <c r="AJY412" s="27"/>
      <c r="AJZ412" s="27"/>
      <c r="AKA412" s="27"/>
      <c r="AKB412" s="27"/>
      <c r="AKC412" s="27"/>
      <c r="AKD412" s="27"/>
      <c r="AKE412" s="27"/>
      <c r="AKF412" s="27"/>
      <c r="AKG412" s="27"/>
      <c r="AKH412" s="27"/>
      <c r="AKI412" s="27"/>
      <c r="AKJ412" s="27"/>
      <c r="AKK412" s="27"/>
      <c r="AKL412" s="27"/>
      <c r="AKM412" s="27"/>
      <c r="AKN412" s="27"/>
      <c r="AKO412" s="27"/>
      <c r="AKP412" s="27"/>
      <c r="AKQ412" s="27"/>
      <c r="AKR412" s="27"/>
      <c r="AKS412" s="27"/>
      <c r="AKT412" s="27"/>
      <c r="AKU412" s="27"/>
      <c r="AKV412" s="27"/>
      <c r="AKW412" s="27"/>
      <c r="AKX412" s="27"/>
      <c r="AKY412" s="27"/>
      <c r="AKZ412" s="27"/>
      <c r="ALA412" s="27"/>
      <c r="ALB412" s="27"/>
      <c r="ALC412" s="27"/>
      <c r="ALD412" s="27"/>
      <c r="ALE412" s="27"/>
      <c r="ALF412" s="27"/>
      <c r="ALG412" s="27"/>
      <c r="ALH412" s="27"/>
      <c r="ALI412" s="27"/>
      <c r="ALJ412" s="27"/>
      <c r="ALK412" s="27"/>
      <c r="ALL412" s="27"/>
      <c r="ALM412" s="27"/>
      <c r="ALN412" s="27"/>
      <c r="ALO412" s="27"/>
      <c r="ALP412" s="27"/>
      <c r="ALQ412" s="27"/>
      <c r="ALR412" s="27"/>
      <c r="ALS412" s="27"/>
      <c r="ALT412" s="27"/>
      <c r="ALU412" s="27"/>
      <c r="ALV412" s="27"/>
      <c r="ALW412" s="27"/>
      <c r="ALX412" s="27"/>
      <c r="ALY412" s="27"/>
      <c r="ALZ412" s="27"/>
      <c r="AMA412" s="27"/>
      <c r="AMB412" s="27"/>
      <c r="AMC412" s="27"/>
      <c r="AMD412" s="27"/>
      <c r="AME412" s="27"/>
      <c r="AMF412" s="27"/>
      <c r="AMG412" s="27"/>
      <c r="AMH412" s="27"/>
    </row>
    <row r="413" spans="1:1022" s="28" customFormat="1" x14ac:dyDescent="0.2">
      <c r="A413" s="108"/>
      <c r="B413" s="57">
        <v>80213</v>
      </c>
      <c r="C413" s="23" t="s">
        <v>393</v>
      </c>
      <c r="D413" s="24" t="s">
        <v>11</v>
      </c>
      <c r="E413" s="25">
        <v>168</v>
      </c>
      <c r="F413" s="42">
        <v>884.58</v>
      </c>
      <c r="G413" s="42">
        <f t="shared" si="12"/>
        <v>1091.3900000000001</v>
      </c>
      <c r="H413" s="42">
        <f t="shared" si="13"/>
        <v>183353.52</v>
      </c>
      <c r="I413" s="26">
        <v>806.86374999999998</v>
      </c>
      <c r="J413" s="27"/>
      <c r="K413" s="43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  <c r="QN413" s="27"/>
      <c r="QO413" s="27"/>
      <c r="QP413" s="27"/>
      <c r="QQ413" s="27"/>
      <c r="QR413" s="27"/>
      <c r="QS413" s="27"/>
      <c r="QT413" s="27"/>
      <c r="QU413" s="27"/>
      <c r="QV413" s="27"/>
      <c r="QW413" s="27"/>
      <c r="QX413" s="27"/>
      <c r="QY413" s="27"/>
      <c r="QZ413" s="27"/>
      <c r="RA413" s="27"/>
      <c r="RB413" s="27"/>
      <c r="RC413" s="27"/>
      <c r="RD413" s="27"/>
      <c r="RE413" s="27"/>
      <c r="RF413" s="27"/>
      <c r="RG413" s="27"/>
      <c r="RH413" s="27"/>
      <c r="RI413" s="27"/>
      <c r="RJ413" s="27"/>
      <c r="RK413" s="27"/>
      <c r="RL413" s="27"/>
      <c r="RM413" s="27"/>
      <c r="RN413" s="27"/>
      <c r="RO413" s="27"/>
      <c r="RP413" s="27"/>
      <c r="RQ413" s="27"/>
      <c r="RR413" s="27"/>
      <c r="RS413" s="27"/>
      <c r="RT413" s="27"/>
      <c r="RU413" s="27"/>
      <c r="RV413" s="27"/>
      <c r="RW413" s="27"/>
      <c r="RX413" s="27"/>
      <c r="RY413" s="27"/>
      <c r="RZ413" s="27"/>
      <c r="SA413" s="27"/>
      <c r="SB413" s="27"/>
      <c r="SC413" s="27"/>
      <c r="SD413" s="27"/>
      <c r="SE413" s="27"/>
      <c r="SF413" s="27"/>
      <c r="SG413" s="27"/>
      <c r="SH413" s="27"/>
      <c r="SI413" s="27"/>
      <c r="SJ413" s="27"/>
      <c r="SK413" s="27"/>
      <c r="SL413" s="27"/>
      <c r="SM413" s="27"/>
      <c r="SN413" s="27"/>
      <c r="SO413" s="27"/>
      <c r="SP413" s="27"/>
      <c r="SQ413" s="27"/>
      <c r="SR413" s="27"/>
      <c r="SS413" s="27"/>
      <c r="ST413" s="27"/>
      <c r="SU413" s="27"/>
      <c r="SV413" s="27"/>
      <c r="SW413" s="27"/>
      <c r="SX413" s="27"/>
      <c r="SY413" s="27"/>
      <c r="SZ413" s="27"/>
      <c r="TA413" s="27"/>
      <c r="TB413" s="27"/>
      <c r="TC413" s="27"/>
      <c r="TD413" s="27"/>
      <c r="TE413" s="27"/>
      <c r="TF413" s="27"/>
      <c r="TG413" s="27"/>
      <c r="TH413" s="27"/>
      <c r="TI413" s="27"/>
      <c r="TJ413" s="27"/>
      <c r="TK413" s="27"/>
      <c r="TL413" s="27"/>
      <c r="TM413" s="27"/>
      <c r="TN413" s="27"/>
      <c r="TO413" s="27"/>
      <c r="TP413" s="27"/>
      <c r="TQ413" s="27"/>
      <c r="TR413" s="27"/>
      <c r="TS413" s="27"/>
      <c r="TT413" s="27"/>
      <c r="TU413" s="27"/>
      <c r="TV413" s="27"/>
      <c r="TW413" s="27"/>
      <c r="TX413" s="27"/>
      <c r="TY413" s="27"/>
      <c r="TZ413" s="27"/>
      <c r="UA413" s="27"/>
      <c r="UB413" s="27"/>
      <c r="UC413" s="27"/>
      <c r="UD413" s="27"/>
      <c r="UE413" s="27"/>
      <c r="UF413" s="27"/>
      <c r="UG413" s="27"/>
      <c r="UH413" s="27"/>
      <c r="UI413" s="27"/>
      <c r="UJ413" s="27"/>
      <c r="UK413" s="27"/>
      <c r="UL413" s="27"/>
      <c r="UM413" s="27"/>
      <c r="UN413" s="27"/>
      <c r="UO413" s="27"/>
      <c r="UP413" s="27"/>
      <c r="UQ413" s="27"/>
      <c r="UR413" s="27"/>
      <c r="US413" s="27"/>
      <c r="UT413" s="27"/>
      <c r="UU413" s="27"/>
      <c r="UV413" s="27"/>
      <c r="UW413" s="27"/>
      <c r="UX413" s="27"/>
      <c r="UY413" s="27"/>
      <c r="UZ413" s="27"/>
      <c r="VA413" s="27"/>
      <c r="VB413" s="27"/>
      <c r="VC413" s="27"/>
      <c r="VD413" s="27"/>
      <c r="VE413" s="27"/>
      <c r="VF413" s="27"/>
      <c r="VG413" s="27"/>
      <c r="VH413" s="27"/>
      <c r="VI413" s="27"/>
      <c r="VJ413" s="27"/>
      <c r="VK413" s="27"/>
      <c r="VL413" s="27"/>
      <c r="VM413" s="27"/>
      <c r="VN413" s="27"/>
      <c r="VO413" s="27"/>
      <c r="VP413" s="27"/>
      <c r="VQ413" s="27"/>
      <c r="VR413" s="27"/>
      <c r="VS413" s="27"/>
      <c r="VT413" s="27"/>
      <c r="VU413" s="27"/>
      <c r="VV413" s="27"/>
      <c r="VW413" s="27"/>
      <c r="VX413" s="27"/>
      <c r="VY413" s="27"/>
      <c r="VZ413" s="27"/>
      <c r="WA413" s="27"/>
      <c r="WB413" s="27"/>
      <c r="WC413" s="27"/>
      <c r="WD413" s="27"/>
      <c r="WE413" s="27"/>
      <c r="WF413" s="27"/>
      <c r="WG413" s="27"/>
      <c r="WH413" s="27"/>
      <c r="WI413" s="27"/>
      <c r="WJ413" s="27"/>
      <c r="WK413" s="27"/>
      <c r="WL413" s="27"/>
      <c r="WM413" s="27"/>
      <c r="WN413" s="27"/>
      <c r="WO413" s="27"/>
      <c r="WP413" s="27"/>
      <c r="WQ413" s="27"/>
      <c r="WR413" s="27"/>
      <c r="WS413" s="27"/>
      <c r="WT413" s="27"/>
      <c r="WU413" s="27"/>
      <c r="WV413" s="27"/>
      <c r="WW413" s="27"/>
      <c r="WX413" s="27"/>
      <c r="WY413" s="27"/>
      <c r="WZ413" s="27"/>
      <c r="XA413" s="27"/>
      <c r="XB413" s="27"/>
      <c r="XC413" s="27"/>
      <c r="XD413" s="27"/>
      <c r="XE413" s="27"/>
      <c r="XF413" s="27"/>
      <c r="XG413" s="27"/>
      <c r="XH413" s="27"/>
      <c r="XI413" s="27"/>
      <c r="XJ413" s="27"/>
      <c r="XK413" s="27"/>
      <c r="XL413" s="27"/>
      <c r="XM413" s="27"/>
      <c r="XN413" s="27"/>
      <c r="XO413" s="27"/>
      <c r="XP413" s="27"/>
      <c r="XQ413" s="27"/>
      <c r="XR413" s="27"/>
      <c r="XS413" s="27"/>
      <c r="XT413" s="27"/>
      <c r="XU413" s="27"/>
      <c r="XV413" s="27"/>
      <c r="XW413" s="27"/>
      <c r="XX413" s="27"/>
      <c r="XY413" s="27"/>
      <c r="XZ413" s="27"/>
      <c r="YA413" s="27"/>
      <c r="YB413" s="27"/>
      <c r="YC413" s="27"/>
      <c r="YD413" s="27"/>
      <c r="YE413" s="27"/>
      <c r="YF413" s="27"/>
      <c r="YG413" s="27"/>
      <c r="YH413" s="27"/>
      <c r="YI413" s="27"/>
      <c r="YJ413" s="27"/>
      <c r="YK413" s="27"/>
      <c r="YL413" s="27"/>
      <c r="YM413" s="27"/>
      <c r="YN413" s="27"/>
      <c r="YO413" s="27"/>
      <c r="YP413" s="27"/>
      <c r="YQ413" s="27"/>
      <c r="YR413" s="27"/>
      <c r="YS413" s="27"/>
      <c r="YT413" s="27"/>
      <c r="YU413" s="27"/>
      <c r="YV413" s="27"/>
      <c r="YW413" s="27"/>
      <c r="YX413" s="27"/>
      <c r="YY413" s="27"/>
      <c r="YZ413" s="27"/>
      <c r="ZA413" s="27"/>
      <c r="ZB413" s="27"/>
      <c r="ZC413" s="27"/>
      <c r="ZD413" s="27"/>
      <c r="ZE413" s="27"/>
      <c r="ZF413" s="27"/>
      <c r="ZG413" s="27"/>
      <c r="ZH413" s="27"/>
      <c r="ZI413" s="27"/>
      <c r="ZJ413" s="27"/>
      <c r="ZK413" s="27"/>
      <c r="ZL413" s="27"/>
      <c r="ZM413" s="27"/>
      <c r="ZN413" s="27"/>
      <c r="ZO413" s="27"/>
      <c r="ZP413" s="27"/>
      <c r="ZQ413" s="27"/>
      <c r="ZR413" s="27"/>
      <c r="ZS413" s="27"/>
      <c r="ZT413" s="27"/>
      <c r="ZU413" s="27"/>
      <c r="ZV413" s="27"/>
      <c r="ZW413" s="27"/>
      <c r="ZX413" s="27"/>
      <c r="ZY413" s="27"/>
      <c r="ZZ413" s="27"/>
      <c r="AAA413" s="27"/>
      <c r="AAB413" s="27"/>
      <c r="AAC413" s="27"/>
      <c r="AAD413" s="27"/>
      <c r="AAE413" s="27"/>
      <c r="AAF413" s="27"/>
      <c r="AAG413" s="27"/>
      <c r="AAH413" s="27"/>
      <c r="AAI413" s="27"/>
      <c r="AAJ413" s="27"/>
      <c r="AAK413" s="27"/>
      <c r="AAL413" s="27"/>
      <c r="AAM413" s="27"/>
      <c r="AAN413" s="27"/>
      <c r="AAO413" s="27"/>
      <c r="AAP413" s="27"/>
      <c r="AAQ413" s="27"/>
      <c r="AAR413" s="27"/>
      <c r="AAS413" s="27"/>
      <c r="AAT413" s="27"/>
      <c r="AAU413" s="27"/>
      <c r="AAV413" s="27"/>
      <c r="AAW413" s="27"/>
      <c r="AAX413" s="27"/>
      <c r="AAY413" s="27"/>
      <c r="AAZ413" s="27"/>
      <c r="ABA413" s="27"/>
      <c r="ABB413" s="27"/>
      <c r="ABC413" s="27"/>
      <c r="ABD413" s="27"/>
      <c r="ABE413" s="27"/>
      <c r="ABF413" s="27"/>
      <c r="ABG413" s="27"/>
      <c r="ABH413" s="27"/>
      <c r="ABI413" s="27"/>
      <c r="ABJ413" s="27"/>
      <c r="ABK413" s="27"/>
      <c r="ABL413" s="27"/>
      <c r="ABM413" s="27"/>
      <c r="ABN413" s="27"/>
      <c r="ABO413" s="27"/>
      <c r="ABP413" s="27"/>
      <c r="ABQ413" s="27"/>
      <c r="ABR413" s="27"/>
      <c r="ABS413" s="27"/>
      <c r="ABT413" s="27"/>
      <c r="ABU413" s="27"/>
      <c r="ABV413" s="27"/>
      <c r="ABW413" s="27"/>
      <c r="ABX413" s="27"/>
      <c r="ABY413" s="27"/>
      <c r="ABZ413" s="27"/>
      <c r="ACA413" s="27"/>
      <c r="ACB413" s="27"/>
      <c r="ACC413" s="27"/>
      <c r="ACD413" s="27"/>
      <c r="ACE413" s="27"/>
      <c r="ACF413" s="27"/>
      <c r="ACG413" s="27"/>
      <c r="ACH413" s="27"/>
      <c r="ACI413" s="27"/>
      <c r="ACJ413" s="27"/>
      <c r="ACK413" s="27"/>
      <c r="ACL413" s="27"/>
      <c r="ACM413" s="27"/>
      <c r="ACN413" s="27"/>
      <c r="ACO413" s="27"/>
      <c r="ACP413" s="27"/>
      <c r="ACQ413" s="27"/>
      <c r="ACR413" s="27"/>
      <c r="ACS413" s="27"/>
      <c r="ACT413" s="27"/>
      <c r="ACU413" s="27"/>
      <c r="ACV413" s="27"/>
      <c r="ACW413" s="27"/>
      <c r="ACX413" s="27"/>
      <c r="ACY413" s="27"/>
      <c r="ACZ413" s="27"/>
      <c r="ADA413" s="27"/>
      <c r="ADB413" s="27"/>
      <c r="ADC413" s="27"/>
      <c r="ADD413" s="27"/>
      <c r="ADE413" s="27"/>
      <c r="ADF413" s="27"/>
      <c r="ADG413" s="27"/>
      <c r="ADH413" s="27"/>
      <c r="ADI413" s="27"/>
      <c r="ADJ413" s="27"/>
      <c r="ADK413" s="27"/>
      <c r="ADL413" s="27"/>
      <c r="ADM413" s="27"/>
      <c r="ADN413" s="27"/>
      <c r="ADO413" s="27"/>
      <c r="ADP413" s="27"/>
      <c r="ADQ413" s="27"/>
      <c r="ADR413" s="27"/>
      <c r="ADS413" s="27"/>
      <c r="ADT413" s="27"/>
      <c r="ADU413" s="27"/>
      <c r="ADV413" s="27"/>
      <c r="ADW413" s="27"/>
      <c r="ADX413" s="27"/>
      <c r="ADY413" s="27"/>
      <c r="ADZ413" s="27"/>
      <c r="AEA413" s="27"/>
      <c r="AEB413" s="27"/>
      <c r="AEC413" s="27"/>
      <c r="AED413" s="27"/>
      <c r="AEE413" s="27"/>
      <c r="AEF413" s="27"/>
      <c r="AEG413" s="27"/>
      <c r="AEH413" s="27"/>
      <c r="AEI413" s="27"/>
      <c r="AEJ413" s="27"/>
      <c r="AEK413" s="27"/>
      <c r="AEL413" s="27"/>
      <c r="AEM413" s="27"/>
      <c r="AEN413" s="27"/>
      <c r="AEO413" s="27"/>
      <c r="AEP413" s="27"/>
      <c r="AEQ413" s="27"/>
      <c r="AER413" s="27"/>
      <c r="AES413" s="27"/>
      <c r="AET413" s="27"/>
      <c r="AEU413" s="27"/>
      <c r="AEV413" s="27"/>
      <c r="AEW413" s="27"/>
      <c r="AEX413" s="27"/>
      <c r="AEY413" s="27"/>
      <c r="AEZ413" s="27"/>
      <c r="AFA413" s="27"/>
      <c r="AFB413" s="27"/>
      <c r="AFC413" s="27"/>
      <c r="AFD413" s="27"/>
      <c r="AFE413" s="27"/>
      <c r="AFF413" s="27"/>
      <c r="AFG413" s="27"/>
      <c r="AFH413" s="27"/>
      <c r="AFI413" s="27"/>
      <c r="AFJ413" s="27"/>
      <c r="AFK413" s="27"/>
      <c r="AFL413" s="27"/>
      <c r="AFM413" s="27"/>
      <c r="AFN413" s="27"/>
      <c r="AFO413" s="27"/>
      <c r="AFP413" s="27"/>
      <c r="AFQ413" s="27"/>
      <c r="AFR413" s="27"/>
      <c r="AFS413" s="27"/>
      <c r="AFT413" s="27"/>
      <c r="AFU413" s="27"/>
      <c r="AFV413" s="27"/>
      <c r="AFW413" s="27"/>
      <c r="AFX413" s="27"/>
      <c r="AFY413" s="27"/>
      <c r="AFZ413" s="27"/>
      <c r="AGA413" s="27"/>
      <c r="AGB413" s="27"/>
      <c r="AGC413" s="27"/>
      <c r="AGD413" s="27"/>
      <c r="AGE413" s="27"/>
      <c r="AGF413" s="27"/>
      <c r="AGG413" s="27"/>
      <c r="AGH413" s="27"/>
      <c r="AGI413" s="27"/>
      <c r="AGJ413" s="27"/>
      <c r="AGK413" s="27"/>
      <c r="AGL413" s="27"/>
      <c r="AGM413" s="27"/>
      <c r="AGN413" s="27"/>
      <c r="AGO413" s="27"/>
      <c r="AGP413" s="27"/>
      <c r="AGQ413" s="27"/>
      <c r="AGR413" s="27"/>
      <c r="AGS413" s="27"/>
      <c r="AGT413" s="27"/>
      <c r="AGU413" s="27"/>
      <c r="AGV413" s="27"/>
      <c r="AGW413" s="27"/>
      <c r="AGX413" s="27"/>
      <c r="AGY413" s="27"/>
      <c r="AGZ413" s="27"/>
      <c r="AHA413" s="27"/>
      <c r="AHB413" s="27"/>
      <c r="AHC413" s="27"/>
      <c r="AHD413" s="27"/>
      <c r="AHE413" s="27"/>
      <c r="AHF413" s="27"/>
      <c r="AHG413" s="27"/>
      <c r="AHH413" s="27"/>
      <c r="AHI413" s="27"/>
      <c r="AHJ413" s="27"/>
      <c r="AHK413" s="27"/>
      <c r="AHL413" s="27"/>
      <c r="AHM413" s="27"/>
      <c r="AHN413" s="27"/>
      <c r="AHO413" s="27"/>
      <c r="AHP413" s="27"/>
      <c r="AHQ413" s="27"/>
      <c r="AHR413" s="27"/>
      <c r="AHS413" s="27"/>
      <c r="AHT413" s="27"/>
      <c r="AHU413" s="27"/>
      <c r="AHV413" s="27"/>
      <c r="AHW413" s="27"/>
      <c r="AHX413" s="27"/>
      <c r="AHY413" s="27"/>
      <c r="AHZ413" s="27"/>
      <c r="AIA413" s="27"/>
      <c r="AIB413" s="27"/>
      <c r="AIC413" s="27"/>
      <c r="AID413" s="27"/>
      <c r="AIE413" s="27"/>
      <c r="AIF413" s="27"/>
      <c r="AIG413" s="27"/>
      <c r="AIH413" s="27"/>
      <c r="AII413" s="27"/>
      <c r="AIJ413" s="27"/>
      <c r="AIK413" s="27"/>
      <c r="AIL413" s="27"/>
      <c r="AIM413" s="27"/>
      <c r="AIN413" s="27"/>
      <c r="AIO413" s="27"/>
      <c r="AIP413" s="27"/>
      <c r="AIQ413" s="27"/>
      <c r="AIR413" s="27"/>
      <c r="AIS413" s="27"/>
      <c r="AIT413" s="27"/>
      <c r="AIU413" s="27"/>
      <c r="AIV413" s="27"/>
      <c r="AIW413" s="27"/>
      <c r="AIX413" s="27"/>
      <c r="AIY413" s="27"/>
      <c r="AIZ413" s="27"/>
      <c r="AJA413" s="27"/>
      <c r="AJB413" s="27"/>
      <c r="AJC413" s="27"/>
      <c r="AJD413" s="27"/>
      <c r="AJE413" s="27"/>
      <c r="AJF413" s="27"/>
      <c r="AJG413" s="27"/>
      <c r="AJH413" s="27"/>
      <c r="AJI413" s="27"/>
      <c r="AJJ413" s="27"/>
      <c r="AJK413" s="27"/>
      <c r="AJL413" s="27"/>
      <c r="AJM413" s="27"/>
      <c r="AJN413" s="27"/>
      <c r="AJO413" s="27"/>
      <c r="AJP413" s="27"/>
      <c r="AJQ413" s="27"/>
      <c r="AJR413" s="27"/>
      <c r="AJS413" s="27"/>
      <c r="AJT413" s="27"/>
      <c r="AJU413" s="27"/>
      <c r="AJV413" s="27"/>
      <c r="AJW413" s="27"/>
      <c r="AJX413" s="27"/>
      <c r="AJY413" s="27"/>
      <c r="AJZ413" s="27"/>
      <c r="AKA413" s="27"/>
      <c r="AKB413" s="27"/>
      <c r="AKC413" s="27"/>
      <c r="AKD413" s="27"/>
      <c r="AKE413" s="27"/>
      <c r="AKF413" s="27"/>
      <c r="AKG413" s="27"/>
      <c r="AKH413" s="27"/>
      <c r="AKI413" s="27"/>
      <c r="AKJ413" s="27"/>
      <c r="AKK413" s="27"/>
      <c r="AKL413" s="27"/>
      <c r="AKM413" s="27"/>
      <c r="AKN413" s="27"/>
      <c r="AKO413" s="27"/>
      <c r="AKP413" s="27"/>
      <c r="AKQ413" s="27"/>
      <c r="AKR413" s="27"/>
      <c r="AKS413" s="27"/>
      <c r="AKT413" s="27"/>
      <c r="AKU413" s="27"/>
      <c r="AKV413" s="27"/>
      <c r="AKW413" s="27"/>
      <c r="AKX413" s="27"/>
      <c r="AKY413" s="27"/>
      <c r="AKZ413" s="27"/>
      <c r="ALA413" s="27"/>
      <c r="ALB413" s="27"/>
      <c r="ALC413" s="27"/>
      <c r="ALD413" s="27"/>
      <c r="ALE413" s="27"/>
      <c r="ALF413" s="27"/>
      <c r="ALG413" s="27"/>
      <c r="ALH413" s="27"/>
      <c r="ALI413" s="27"/>
      <c r="ALJ413" s="27"/>
      <c r="ALK413" s="27"/>
      <c r="ALL413" s="27"/>
      <c r="ALM413" s="27"/>
      <c r="ALN413" s="27"/>
      <c r="ALO413" s="27"/>
      <c r="ALP413" s="27"/>
      <c r="ALQ413" s="27"/>
      <c r="ALR413" s="27"/>
      <c r="ALS413" s="27"/>
      <c r="ALT413" s="27"/>
      <c r="ALU413" s="27"/>
      <c r="ALV413" s="27"/>
      <c r="ALW413" s="27"/>
      <c r="ALX413" s="27"/>
      <c r="ALY413" s="27"/>
      <c r="ALZ413" s="27"/>
      <c r="AMA413" s="27"/>
      <c r="AMB413" s="27"/>
      <c r="AMC413" s="27"/>
      <c r="AMD413" s="27"/>
      <c r="AME413" s="27"/>
      <c r="AMF413" s="27"/>
      <c r="AMG413" s="27"/>
      <c r="AMH413" s="27"/>
    </row>
    <row r="414" spans="1:1022" s="28" customFormat="1" x14ac:dyDescent="0.2">
      <c r="A414" s="108"/>
      <c r="B414" s="57">
        <v>80217</v>
      </c>
      <c r="C414" s="23" t="s">
        <v>394</v>
      </c>
      <c r="D414" s="24" t="s">
        <v>11</v>
      </c>
      <c r="E414" s="25">
        <v>42</v>
      </c>
      <c r="F414" s="42">
        <v>734.43</v>
      </c>
      <c r="G414" s="42">
        <f t="shared" si="12"/>
        <v>906.14</v>
      </c>
      <c r="H414" s="42">
        <f t="shared" si="13"/>
        <v>38057.879999999997</v>
      </c>
      <c r="I414" s="26">
        <v>704.26037500000007</v>
      </c>
      <c r="J414" s="27"/>
      <c r="K414" s="43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  <c r="QN414" s="27"/>
      <c r="QO414" s="27"/>
      <c r="QP414" s="27"/>
      <c r="QQ414" s="27"/>
      <c r="QR414" s="27"/>
      <c r="QS414" s="27"/>
      <c r="QT414" s="27"/>
      <c r="QU414" s="27"/>
      <c r="QV414" s="27"/>
      <c r="QW414" s="27"/>
      <c r="QX414" s="27"/>
      <c r="QY414" s="27"/>
      <c r="QZ414" s="27"/>
      <c r="RA414" s="27"/>
      <c r="RB414" s="27"/>
      <c r="RC414" s="27"/>
      <c r="RD414" s="27"/>
      <c r="RE414" s="27"/>
      <c r="RF414" s="27"/>
      <c r="RG414" s="27"/>
      <c r="RH414" s="27"/>
      <c r="RI414" s="27"/>
      <c r="RJ414" s="27"/>
      <c r="RK414" s="27"/>
      <c r="RL414" s="27"/>
      <c r="RM414" s="27"/>
      <c r="RN414" s="27"/>
      <c r="RO414" s="27"/>
      <c r="RP414" s="27"/>
      <c r="RQ414" s="27"/>
      <c r="RR414" s="27"/>
      <c r="RS414" s="27"/>
      <c r="RT414" s="27"/>
      <c r="RU414" s="27"/>
      <c r="RV414" s="27"/>
      <c r="RW414" s="27"/>
      <c r="RX414" s="27"/>
      <c r="RY414" s="27"/>
      <c r="RZ414" s="27"/>
      <c r="SA414" s="27"/>
      <c r="SB414" s="27"/>
      <c r="SC414" s="27"/>
      <c r="SD414" s="27"/>
      <c r="SE414" s="27"/>
      <c r="SF414" s="27"/>
      <c r="SG414" s="27"/>
      <c r="SH414" s="27"/>
      <c r="SI414" s="27"/>
      <c r="SJ414" s="27"/>
      <c r="SK414" s="27"/>
      <c r="SL414" s="27"/>
      <c r="SM414" s="27"/>
      <c r="SN414" s="27"/>
      <c r="SO414" s="27"/>
      <c r="SP414" s="27"/>
      <c r="SQ414" s="27"/>
      <c r="SR414" s="27"/>
      <c r="SS414" s="27"/>
      <c r="ST414" s="27"/>
      <c r="SU414" s="27"/>
      <c r="SV414" s="27"/>
      <c r="SW414" s="27"/>
      <c r="SX414" s="27"/>
      <c r="SY414" s="27"/>
      <c r="SZ414" s="27"/>
      <c r="TA414" s="27"/>
      <c r="TB414" s="27"/>
      <c r="TC414" s="27"/>
      <c r="TD414" s="27"/>
      <c r="TE414" s="27"/>
      <c r="TF414" s="27"/>
      <c r="TG414" s="27"/>
      <c r="TH414" s="27"/>
      <c r="TI414" s="27"/>
      <c r="TJ414" s="27"/>
      <c r="TK414" s="27"/>
      <c r="TL414" s="27"/>
      <c r="TM414" s="27"/>
      <c r="TN414" s="27"/>
      <c r="TO414" s="27"/>
      <c r="TP414" s="27"/>
      <c r="TQ414" s="27"/>
      <c r="TR414" s="27"/>
      <c r="TS414" s="27"/>
      <c r="TT414" s="27"/>
      <c r="TU414" s="27"/>
      <c r="TV414" s="27"/>
      <c r="TW414" s="27"/>
      <c r="TX414" s="27"/>
      <c r="TY414" s="27"/>
      <c r="TZ414" s="27"/>
      <c r="UA414" s="27"/>
      <c r="UB414" s="27"/>
      <c r="UC414" s="27"/>
      <c r="UD414" s="27"/>
      <c r="UE414" s="27"/>
      <c r="UF414" s="27"/>
      <c r="UG414" s="27"/>
      <c r="UH414" s="27"/>
      <c r="UI414" s="27"/>
      <c r="UJ414" s="27"/>
      <c r="UK414" s="27"/>
      <c r="UL414" s="27"/>
      <c r="UM414" s="27"/>
      <c r="UN414" s="27"/>
      <c r="UO414" s="27"/>
      <c r="UP414" s="27"/>
      <c r="UQ414" s="27"/>
      <c r="UR414" s="27"/>
      <c r="US414" s="27"/>
      <c r="UT414" s="27"/>
      <c r="UU414" s="27"/>
      <c r="UV414" s="27"/>
      <c r="UW414" s="27"/>
      <c r="UX414" s="27"/>
      <c r="UY414" s="27"/>
      <c r="UZ414" s="27"/>
      <c r="VA414" s="27"/>
      <c r="VB414" s="27"/>
      <c r="VC414" s="27"/>
      <c r="VD414" s="27"/>
      <c r="VE414" s="27"/>
      <c r="VF414" s="27"/>
      <c r="VG414" s="27"/>
      <c r="VH414" s="27"/>
      <c r="VI414" s="27"/>
      <c r="VJ414" s="27"/>
      <c r="VK414" s="27"/>
      <c r="VL414" s="27"/>
      <c r="VM414" s="27"/>
      <c r="VN414" s="27"/>
      <c r="VO414" s="27"/>
      <c r="VP414" s="27"/>
      <c r="VQ414" s="27"/>
      <c r="VR414" s="27"/>
      <c r="VS414" s="27"/>
      <c r="VT414" s="27"/>
      <c r="VU414" s="27"/>
      <c r="VV414" s="27"/>
      <c r="VW414" s="27"/>
      <c r="VX414" s="27"/>
      <c r="VY414" s="27"/>
      <c r="VZ414" s="27"/>
      <c r="WA414" s="27"/>
      <c r="WB414" s="27"/>
      <c r="WC414" s="27"/>
      <c r="WD414" s="27"/>
      <c r="WE414" s="27"/>
      <c r="WF414" s="27"/>
      <c r="WG414" s="27"/>
      <c r="WH414" s="27"/>
      <c r="WI414" s="27"/>
      <c r="WJ414" s="27"/>
      <c r="WK414" s="27"/>
      <c r="WL414" s="27"/>
      <c r="WM414" s="27"/>
      <c r="WN414" s="27"/>
      <c r="WO414" s="27"/>
      <c r="WP414" s="27"/>
      <c r="WQ414" s="27"/>
      <c r="WR414" s="27"/>
      <c r="WS414" s="27"/>
      <c r="WT414" s="27"/>
      <c r="WU414" s="27"/>
      <c r="WV414" s="27"/>
      <c r="WW414" s="27"/>
      <c r="WX414" s="27"/>
      <c r="WY414" s="27"/>
      <c r="WZ414" s="27"/>
      <c r="XA414" s="27"/>
      <c r="XB414" s="27"/>
      <c r="XC414" s="27"/>
      <c r="XD414" s="27"/>
      <c r="XE414" s="27"/>
      <c r="XF414" s="27"/>
      <c r="XG414" s="27"/>
      <c r="XH414" s="27"/>
      <c r="XI414" s="27"/>
      <c r="XJ414" s="27"/>
      <c r="XK414" s="27"/>
      <c r="XL414" s="27"/>
      <c r="XM414" s="27"/>
      <c r="XN414" s="27"/>
      <c r="XO414" s="27"/>
      <c r="XP414" s="27"/>
      <c r="XQ414" s="27"/>
      <c r="XR414" s="27"/>
      <c r="XS414" s="27"/>
      <c r="XT414" s="27"/>
      <c r="XU414" s="27"/>
      <c r="XV414" s="27"/>
      <c r="XW414" s="27"/>
      <c r="XX414" s="27"/>
      <c r="XY414" s="27"/>
      <c r="XZ414" s="27"/>
      <c r="YA414" s="27"/>
      <c r="YB414" s="27"/>
      <c r="YC414" s="27"/>
      <c r="YD414" s="27"/>
      <c r="YE414" s="27"/>
      <c r="YF414" s="27"/>
      <c r="YG414" s="27"/>
      <c r="YH414" s="27"/>
      <c r="YI414" s="27"/>
      <c r="YJ414" s="27"/>
      <c r="YK414" s="27"/>
      <c r="YL414" s="27"/>
      <c r="YM414" s="27"/>
      <c r="YN414" s="27"/>
      <c r="YO414" s="27"/>
      <c r="YP414" s="27"/>
      <c r="YQ414" s="27"/>
      <c r="YR414" s="27"/>
      <c r="YS414" s="27"/>
      <c r="YT414" s="27"/>
      <c r="YU414" s="27"/>
      <c r="YV414" s="27"/>
      <c r="YW414" s="27"/>
      <c r="YX414" s="27"/>
      <c r="YY414" s="27"/>
      <c r="YZ414" s="27"/>
      <c r="ZA414" s="27"/>
      <c r="ZB414" s="27"/>
      <c r="ZC414" s="27"/>
      <c r="ZD414" s="27"/>
      <c r="ZE414" s="27"/>
      <c r="ZF414" s="27"/>
      <c r="ZG414" s="27"/>
      <c r="ZH414" s="27"/>
      <c r="ZI414" s="27"/>
      <c r="ZJ414" s="27"/>
      <c r="ZK414" s="27"/>
      <c r="ZL414" s="27"/>
      <c r="ZM414" s="27"/>
      <c r="ZN414" s="27"/>
      <c r="ZO414" s="27"/>
      <c r="ZP414" s="27"/>
      <c r="ZQ414" s="27"/>
      <c r="ZR414" s="27"/>
      <c r="ZS414" s="27"/>
      <c r="ZT414" s="27"/>
      <c r="ZU414" s="27"/>
      <c r="ZV414" s="27"/>
      <c r="ZW414" s="27"/>
      <c r="ZX414" s="27"/>
      <c r="ZY414" s="27"/>
      <c r="ZZ414" s="27"/>
      <c r="AAA414" s="27"/>
      <c r="AAB414" s="27"/>
      <c r="AAC414" s="27"/>
      <c r="AAD414" s="27"/>
      <c r="AAE414" s="27"/>
      <c r="AAF414" s="27"/>
      <c r="AAG414" s="27"/>
      <c r="AAH414" s="27"/>
      <c r="AAI414" s="27"/>
      <c r="AAJ414" s="27"/>
      <c r="AAK414" s="27"/>
      <c r="AAL414" s="27"/>
      <c r="AAM414" s="27"/>
      <c r="AAN414" s="27"/>
      <c r="AAO414" s="27"/>
      <c r="AAP414" s="27"/>
      <c r="AAQ414" s="27"/>
      <c r="AAR414" s="27"/>
      <c r="AAS414" s="27"/>
      <c r="AAT414" s="27"/>
      <c r="AAU414" s="27"/>
      <c r="AAV414" s="27"/>
      <c r="AAW414" s="27"/>
      <c r="AAX414" s="27"/>
      <c r="AAY414" s="27"/>
      <c r="AAZ414" s="27"/>
      <c r="ABA414" s="27"/>
      <c r="ABB414" s="27"/>
      <c r="ABC414" s="27"/>
      <c r="ABD414" s="27"/>
      <c r="ABE414" s="27"/>
      <c r="ABF414" s="27"/>
      <c r="ABG414" s="27"/>
      <c r="ABH414" s="27"/>
      <c r="ABI414" s="27"/>
      <c r="ABJ414" s="27"/>
      <c r="ABK414" s="27"/>
      <c r="ABL414" s="27"/>
      <c r="ABM414" s="27"/>
      <c r="ABN414" s="27"/>
      <c r="ABO414" s="27"/>
      <c r="ABP414" s="27"/>
      <c r="ABQ414" s="27"/>
      <c r="ABR414" s="27"/>
      <c r="ABS414" s="27"/>
      <c r="ABT414" s="27"/>
      <c r="ABU414" s="27"/>
      <c r="ABV414" s="27"/>
      <c r="ABW414" s="27"/>
      <c r="ABX414" s="27"/>
      <c r="ABY414" s="27"/>
      <c r="ABZ414" s="27"/>
      <c r="ACA414" s="27"/>
      <c r="ACB414" s="27"/>
      <c r="ACC414" s="27"/>
      <c r="ACD414" s="27"/>
      <c r="ACE414" s="27"/>
      <c r="ACF414" s="27"/>
      <c r="ACG414" s="27"/>
      <c r="ACH414" s="27"/>
      <c r="ACI414" s="27"/>
      <c r="ACJ414" s="27"/>
      <c r="ACK414" s="27"/>
      <c r="ACL414" s="27"/>
      <c r="ACM414" s="27"/>
      <c r="ACN414" s="27"/>
      <c r="ACO414" s="27"/>
      <c r="ACP414" s="27"/>
      <c r="ACQ414" s="27"/>
      <c r="ACR414" s="27"/>
      <c r="ACS414" s="27"/>
      <c r="ACT414" s="27"/>
      <c r="ACU414" s="27"/>
      <c r="ACV414" s="27"/>
      <c r="ACW414" s="27"/>
      <c r="ACX414" s="27"/>
      <c r="ACY414" s="27"/>
      <c r="ACZ414" s="27"/>
      <c r="ADA414" s="27"/>
      <c r="ADB414" s="27"/>
      <c r="ADC414" s="27"/>
      <c r="ADD414" s="27"/>
      <c r="ADE414" s="27"/>
      <c r="ADF414" s="27"/>
      <c r="ADG414" s="27"/>
      <c r="ADH414" s="27"/>
      <c r="ADI414" s="27"/>
      <c r="ADJ414" s="27"/>
      <c r="ADK414" s="27"/>
      <c r="ADL414" s="27"/>
      <c r="ADM414" s="27"/>
      <c r="ADN414" s="27"/>
      <c r="ADO414" s="27"/>
      <c r="ADP414" s="27"/>
      <c r="ADQ414" s="27"/>
      <c r="ADR414" s="27"/>
      <c r="ADS414" s="27"/>
      <c r="ADT414" s="27"/>
      <c r="ADU414" s="27"/>
      <c r="ADV414" s="27"/>
      <c r="ADW414" s="27"/>
      <c r="ADX414" s="27"/>
      <c r="ADY414" s="27"/>
      <c r="ADZ414" s="27"/>
      <c r="AEA414" s="27"/>
      <c r="AEB414" s="27"/>
      <c r="AEC414" s="27"/>
      <c r="AED414" s="27"/>
      <c r="AEE414" s="27"/>
      <c r="AEF414" s="27"/>
      <c r="AEG414" s="27"/>
      <c r="AEH414" s="27"/>
      <c r="AEI414" s="27"/>
      <c r="AEJ414" s="27"/>
      <c r="AEK414" s="27"/>
      <c r="AEL414" s="27"/>
      <c r="AEM414" s="27"/>
      <c r="AEN414" s="27"/>
      <c r="AEO414" s="27"/>
      <c r="AEP414" s="27"/>
      <c r="AEQ414" s="27"/>
      <c r="AER414" s="27"/>
      <c r="AES414" s="27"/>
      <c r="AET414" s="27"/>
      <c r="AEU414" s="27"/>
      <c r="AEV414" s="27"/>
      <c r="AEW414" s="27"/>
      <c r="AEX414" s="27"/>
      <c r="AEY414" s="27"/>
      <c r="AEZ414" s="27"/>
      <c r="AFA414" s="27"/>
      <c r="AFB414" s="27"/>
      <c r="AFC414" s="27"/>
      <c r="AFD414" s="27"/>
      <c r="AFE414" s="27"/>
      <c r="AFF414" s="27"/>
      <c r="AFG414" s="27"/>
      <c r="AFH414" s="27"/>
      <c r="AFI414" s="27"/>
      <c r="AFJ414" s="27"/>
      <c r="AFK414" s="27"/>
      <c r="AFL414" s="27"/>
      <c r="AFM414" s="27"/>
      <c r="AFN414" s="27"/>
      <c r="AFO414" s="27"/>
      <c r="AFP414" s="27"/>
      <c r="AFQ414" s="27"/>
      <c r="AFR414" s="27"/>
      <c r="AFS414" s="27"/>
      <c r="AFT414" s="27"/>
      <c r="AFU414" s="27"/>
      <c r="AFV414" s="27"/>
      <c r="AFW414" s="27"/>
      <c r="AFX414" s="27"/>
      <c r="AFY414" s="27"/>
      <c r="AFZ414" s="27"/>
      <c r="AGA414" s="27"/>
      <c r="AGB414" s="27"/>
      <c r="AGC414" s="27"/>
      <c r="AGD414" s="27"/>
      <c r="AGE414" s="27"/>
      <c r="AGF414" s="27"/>
      <c r="AGG414" s="27"/>
      <c r="AGH414" s="27"/>
      <c r="AGI414" s="27"/>
      <c r="AGJ414" s="27"/>
      <c r="AGK414" s="27"/>
      <c r="AGL414" s="27"/>
      <c r="AGM414" s="27"/>
      <c r="AGN414" s="27"/>
      <c r="AGO414" s="27"/>
      <c r="AGP414" s="27"/>
      <c r="AGQ414" s="27"/>
      <c r="AGR414" s="27"/>
      <c r="AGS414" s="27"/>
      <c r="AGT414" s="27"/>
      <c r="AGU414" s="27"/>
      <c r="AGV414" s="27"/>
      <c r="AGW414" s="27"/>
      <c r="AGX414" s="27"/>
      <c r="AGY414" s="27"/>
      <c r="AGZ414" s="27"/>
      <c r="AHA414" s="27"/>
      <c r="AHB414" s="27"/>
      <c r="AHC414" s="27"/>
      <c r="AHD414" s="27"/>
      <c r="AHE414" s="27"/>
      <c r="AHF414" s="27"/>
      <c r="AHG414" s="27"/>
      <c r="AHH414" s="27"/>
      <c r="AHI414" s="27"/>
      <c r="AHJ414" s="27"/>
      <c r="AHK414" s="27"/>
      <c r="AHL414" s="27"/>
      <c r="AHM414" s="27"/>
      <c r="AHN414" s="27"/>
      <c r="AHO414" s="27"/>
      <c r="AHP414" s="27"/>
      <c r="AHQ414" s="27"/>
      <c r="AHR414" s="27"/>
      <c r="AHS414" s="27"/>
      <c r="AHT414" s="27"/>
      <c r="AHU414" s="27"/>
      <c r="AHV414" s="27"/>
      <c r="AHW414" s="27"/>
      <c r="AHX414" s="27"/>
      <c r="AHY414" s="27"/>
      <c r="AHZ414" s="27"/>
      <c r="AIA414" s="27"/>
      <c r="AIB414" s="27"/>
      <c r="AIC414" s="27"/>
      <c r="AID414" s="27"/>
      <c r="AIE414" s="27"/>
      <c r="AIF414" s="27"/>
      <c r="AIG414" s="27"/>
      <c r="AIH414" s="27"/>
      <c r="AII414" s="27"/>
      <c r="AIJ414" s="27"/>
      <c r="AIK414" s="27"/>
      <c r="AIL414" s="27"/>
      <c r="AIM414" s="27"/>
      <c r="AIN414" s="27"/>
      <c r="AIO414" s="27"/>
      <c r="AIP414" s="27"/>
      <c r="AIQ414" s="27"/>
      <c r="AIR414" s="27"/>
      <c r="AIS414" s="27"/>
      <c r="AIT414" s="27"/>
      <c r="AIU414" s="27"/>
      <c r="AIV414" s="27"/>
      <c r="AIW414" s="27"/>
      <c r="AIX414" s="27"/>
      <c r="AIY414" s="27"/>
      <c r="AIZ414" s="27"/>
      <c r="AJA414" s="27"/>
      <c r="AJB414" s="27"/>
      <c r="AJC414" s="27"/>
      <c r="AJD414" s="27"/>
      <c r="AJE414" s="27"/>
      <c r="AJF414" s="27"/>
      <c r="AJG414" s="27"/>
      <c r="AJH414" s="27"/>
      <c r="AJI414" s="27"/>
      <c r="AJJ414" s="27"/>
      <c r="AJK414" s="27"/>
      <c r="AJL414" s="27"/>
      <c r="AJM414" s="27"/>
      <c r="AJN414" s="27"/>
      <c r="AJO414" s="27"/>
      <c r="AJP414" s="27"/>
      <c r="AJQ414" s="27"/>
      <c r="AJR414" s="27"/>
      <c r="AJS414" s="27"/>
      <c r="AJT414" s="27"/>
      <c r="AJU414" s="27"/>
      <c r="AJV414" s="27"/>
      <c r="AJW414" s="27"/>
      <c r="AJX414" s="27"/>
      <c r="AJY414" s="27"/>
      <c r="AJZ414" s="27"/>
      <c r="AKA414" s="27"/>
      <c r="AKB414" s="27"/>
      <c r="AKC414" s="27"/>
      <c r="AKD414" s="27"/>
      <c r="AKE414" s="27"/>
      <c r="AKF414" s="27"/>
      <c r="AKG414" s="27"/>
      <c r="AKH414" s="27"/>
      <c r="AKI414" s="27"/>
      <c r="AKJ414" s="27"/>
      <c r="AKK414" s="27"/>
      <c r="AKL414" s="27"/>
      <c r="AKM414" s="27"/>
      <c r="AKN414" s="27"/>
      <c r="AKO414" s="27"/>
      <c r="AKP414" s="27"/>
      <c r="AKQ414" s="27"/>
      <c r="AKR414" s="27"/>
      <c r="AKS414" s="27"/>
      <c r="AKT414" s="27"/>
      <c r="AKU414" s="27"/>
      <c r="AKV414" s="27"/>
      <c r="AKW414" s="27"/>
      <c r="AKX414" s="27"/>
      <c r="AKY414" s="27"/>
      <c r="AKZ414" s="27"/>
      <c r="ALA414" s="27"/>
      <c r="ALB414" s="27"/>
      <c r="ALC414" s="27"/>
      <c r="ALD414" s="27"/>
      <c r="ALE414" s="27"/>
      <c r="ALF414" s="27"/>
      <c r="ALG414" s="27"/>
      <c r="ALH414" s="27"/>
      <c r="ALI414" s="27"/>
      <c r="ALJ414" s="27"/>
      <c r="ALK414" s="27"/>
      <c r="ALL414" s="27"/>
      <c r="ALM414" s="27"/>
      <c r="ALN414" s="27"/>
      <c r="ALO414" s="27"/>
      <c r="ALP414" s="27"/>
      <c r="ALQ414" s="27"/>
      <c r="ALR414" s="27"/>
      <c r="ALS414" s="27"/>
      <c r="ALT414" s="27"/>
      <c r="ALU414" s="27"/>
      <c r="ALV414" s="27"/>
      <c r="ALW414" s="27"/>
      <c r="ALX414" s="27"/>
      <c r="ALY414" s="27"/>
      <c r="ALZ414" s="27"/>
      <c r="AMA414" s="27"/>
      <c r="AMB414" s="27"/>
      <c r="AMC414" s="27"/>
      <c r="AMD414" s="27"/>
      <c r="AME414" s="27"/>
      <c r="AMF414" s="27"/>
      <c r="AMG414" s="27"/>
      <c r="AMH414" s="27"/>
    </row>
    <row r="415" spans="1:1022" s="28" customFormat="1" x14ac:dyDescent="0.2">
      <c r="A415" s="108"/>
      <c r="B415" s="57">
        <v>80237</v>
      </c>
      <c r="C415" s="23" t="s">
        <v>395</v>
      </c>
      <c r="D415" s="24" t="s">
        <v>11</v>
      </c>
      <c r="E415" s="25">
        <v>42</v>
      </c>
      <c r="F415" s="42">
        <v>807.85</v>
      </c>
      <c r="G415" s="42">
        <f t="shared" si="12"/>
        <v>996.73</v>
      </c>
      <c r="H415" s="42">
        <f t="shared" si="13"/>
        <v>41862.660000000003</v>
      </c>
      <c r="I415" s="26">
        <v>810.58812499999988</v>
      </c>
      <c r="J415" s="27"/>
      <c r="K415" s="43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  <c r="QN415" s="27"/>
      <c r="QO415" s="27"/>
      <c r="QP415" s="27"/>
      <c r="QQ415" s="27"/>
      <c r="QR415" s="27"/>
      <c r="QS415" s="27"/>
      <c r="QT415" s="27"/>
      <c r="QU415" s="27"/>
      <c r="QV415" s="27"/>
      <c r="QW415" s="27"/>
      <c r="QX415" s="27"/>
      <c r="QY415" s="27"/>
      <c r="QZ415" s="27"/>
      <c r="RA415" s="27"/>
      <c r="RB415" s="27"/>
      <c r="RC415" s="27"/>
      <c r="RD415" s="27"/>
      <c r="RE415" s="27"/>
      <c r="RF415" s="27"/>
      <c r="RG415" s="27"/>
      <c r="RH415" s="27"/>
      <c r="RI415" s="27"/>
      <c r="RJ415" s="27"/>
      <c r="RK415" s="27"/>
      <c r="RL415" s="27"/>
      <c r="RM415" s="27"/>
      <c r="RN415" s="27"/>
      <c r="RO415" s="27"/>
      <c r="RP415" s="27"/>
      <c r="RQ415" s="27"/>
      <c r="RR415" s="27"/>
      <c r="RS415" s="27"/>
      <c r="RT415" s="27"/>
      <c r="RU415" s="27"/>
      <c r="RV415" s="27"/>
      <c r="RW415" s="27"/>
      <c r="RX415" s="27"/>
      <c r="RY415" s="27"/>
      <c r="RZ415" s="27"/>
      <c r="SA415" s="27"/>
      <c r="SB415" s="27"/>
      <c r="SC415" s="27"/>
      <c r="SD415" s="27"/>
      <c r="SE415" s="27"/>
      <c r="SF415" s="27"/>
      <c r="SG415" s="27"/>
      <c r="SH415" s="27"/>
      <c r="SI415" s="27"/>
      <c r="SJ415" s="27"/>
      <c r="SK415" s="27"/>
      <c r="SL415" s="27"/>
      <c r="SM415" s="27"/>
      <c r="SN415" s="27"/>
      <c r="SO415" s="27"/>
      <c r="SP415" s="27"/>
      <c r="SQ415" s="27"/>
      <c r="SR415" s="27"/>
      <c r="SS415" s="27"/>
      <c r="ST415" s="27"/>
      <c r="SU415" s="27"/>
      <c r="SV415" s="27"/>
      <c r="SW415" s="27"/>
      <c r="SX415" s="27"/>
      <c r="SY415" s="27"/>
      <c r="SZ415" s="27"/>
      <c r="TA415" s="27"/>
      <c r="TB415" s="27"/>
      <c r="TC415" s="27"/>
      <c r="TD415" s="27"/>
      <c r="TE415" s="27"/>
      <c r="TF415" s="27"/>
      <c r="TG415" s="27"/>
      <c r="TH415" s="27"/>
      <c r="TI415" s="27"/>
      <c r="TJ415" s="27"/>
      <c r="TK415" s="27"/>
      <c r="TL415" s="27"/>
      <c r="TM415" s="27"/>
      <c r="TN415" s="27"/>
      <c r="TO415" s="27"/>
      <c r="TP415" s="27"/>
      <c r="TQ415" s="27"/>
      <c r="TR415" s="27"/>
      <c r="TS415" s="27"/>
      <c r="TT415" s="27"/>
      <c r="TU415" s="27"/>
      <c r="TV415" s="27"/>
      <c r="TW415" s="27"/>
      <c r="TX415" s="27"/>
      <c r="TY415" s="27"/>
      <c r="TZ415" s="27"/>
      <c r="UA415" s="27"/>
      <c r="UB415" s="27"/>
      <c r="UC415" s="27"/>
      <c r="UD415" s="27"/>
      <c r="UE415" s="27"/>
      <c r="UF415" s="27"/>
      <c r="UG415" s="27"/>
      <c r="UH415" s="27"/>
      <c r="UI415" s="27"/>
      <c r="UJ415" s="27"/>
      <c r="UK415" s="27"/>
      <c r="UL415" s="27"/>
      <c r="UM415" s="27"/>
      <c r="UN415" s="27"/>
      <c r="UO415" s="27"/>
      <c r="UP415" s="27"/>
      <c r="UQ415" s="27"/>
      <c r="UR415" s="27"/>
      <c r="US415" s="27"/>
      <c r="UT415" s="27"/>
      <c r="UU415" s="27"/>
      <c r="UV415" s="27"/>
      <c r="UW415" s="27"/>
      <c r="UX415" s="27"/>
      <c r="UY415" s="27"/>
      <c r="UZ415" s="27"/>
      <c r="VA415" s="27"/>
      <c r="VB415" s="27"/>
      <c r="VC415" s="27"/>
      <c r="VD415" s="27"/>
      <c r="VE415" s="27"/>
      <c r="VF415" s="27"/>
      <c r="VG415" s="27"/>
      <c r="VH415" s="27"/>
      <c r="VI415" s="27"/>
      <c r="VJ415" s="27"/>
      <c r="VK415" s="27"/>
      <c r="VL415" s="27"/>
      <c r="VM415" s="27"/>
      <c r="VN415" s="27"/>
      <c r="VO415" s="27"/>
      <c r="VP415" s="27"/>
      <c r="VQ415" s="27"/>
      <c r="VR415" s="27"/>
      <c r="VS415" s="27"/>
      <c r="VT415" s="27"/>
      <c r="VU415" s="27"/>
      <c r="VV415" s="27"/>
      <c r="VW415" s="27"/>
      <c r="VX415" s="27"/>
      <c r="VY415" s="27"/>
      <c r="VZ415" s="27"/>
      <c r="WA415" s="27"/>
      <c r="WB415" s="27"/>
      <c r="WC415" s="27"/>
      <c r="WD415" s="27"/>
      <c r="WE415" s="27"/>
      <c r="WF415" s="27"/>
      <c r="WG415" s="27"/>
      <c r="WH415" s="27"/>
      <c r="WI415" s="27"/>
      <c r="WJ415" s="27"/>
      <c r="WK415" s="27"/>
      <c r="WL415" s="27"/>
      <c r="WM415" s="27"/>
      <c r="WN415" s="27"/>
      <c r="WO415" s="27"/>
      <c r="WP415" s="27"/>
      <c r="WQ415" s="27"/>
      <c r="WR415" s="27"/>
      <c r="WS415" s="27"/>
      <c r="WT415" s="27"/>
      <c r="WU415" s="27"/>
      <c r="WV415" s="27"/>
      <c r="WW415" s="27"/>
      <c r="WX415" s="27"/>
      <c r="WY415" s="27"/>
      <c r="WZ415" s="27"/>
      <c r="XA415" s="27"/>
      <c r="XB415" s="27"/>
      <c r="XC415" s="27"/>
      <c r="XD415" s="27"/>
      <c r="XE415" s="27"/>
      <c r="XF415" s="27"/>
      <c r="XG415" s="27"/>
      <c r="XH415" s="27"/>
      <c r="XI415" s="27"/>
      <c r="XJ415" s="27"/>
      <c r="XK415" s="27"/>
      <c r="XL415" s="27"/>
      <c r="XM415" s="27"/>
      <c r="XN415" s="27"/>
      <c r="XO415" s="27"/>
      <c r="XP415" s="27"/>
      <c r="XQ415" s="27"/>
      <c r="XR415" s="27"/>
      <c r="XS415" s="27"/>
      <c r="XT415" s="27"/>
      <c r="XU415" s="27"/>
      <c r="XV415" s="27"/>
      <c r="XW415" s="27"/>
      <c r="XX415" s="27"/>
      <c r="XY415" s="27"/>
      <c r="XZ415" s="27"/>
      <c r="YA415" s="27"/>
      <c r="YB415" s="27"/>
      <c r="YC415" s="27"/>
      <c r="YD415" s="27"/>
      <c r="YE415" s="27"/>
      <c r="YF415" s="27"/>
      <c r="YG415" s="27"/>
      <c r="YH415" s="27"/>
      <c r="YI415" s="27"/>
      <c r="YJ415" s="27"/>
      <c r="YK415" s="27"/>
      <c r="YL415" s="27"/>
      <c r="YM415" s="27"/>
      <c r="YN415" s="27"/>
      <c r="YO415" s="27"/>
      <c r="YP415" s="27"/>
      <c r="YQ415" s="27"/>
      <c r="YR415" s="27"/>
      <c r="YS415" s="27"/>
      <c r="YT415" s="27"/>
      <c r="YU415" s="27"/>
      <c r="YV415" s="27"/>
      <c r="YW415" s="27"/>
      <c r="YX415" s="27"/>
      <c r="YY415" s="27"/>
      <c r="YZ415" s="27"/>
      <c r="ZA415" s="27"/>
      <c r="ZB415" s="27"/>
      <c r="ZC415" s="27"/>
      <c r="ZD415" s="27"/>
      <c r="ZE415" s="27"/>
      <c r="ZF415" s="27"/>
      <c r="ZG415" s="27"/>
      <c r="ZH415" s="27"/>
      <c r="ZI415" s="27"/>
      <c r="ZJ415" s="27"/>
      <c r="ZK415" s="27"/>
      <c r="ZL415" s="27"/>
      <c r="ZM415" s="27"/>
      <c r="ZN415" s="27"/>
      <c r="ZO415" s="27"/>
      <c r="ZP415" s="27"/>
      <c r="ZQ415" s="27"/>
      <c r="ZR415" s="27"/>
      <c r="ZS415" s="27"/>
      <c r="ZT415" s="27"/>
      <c r="ZU415" s="27"/>
      <c r="ZV415" s="27"/>
      <c r="ZW415" s="27"/>
      <c r="ZX415" s="27"/>
      <c r="ZY415" s="27"/>
      <c r="ZZ415" s="27"/>
      <c r="AAA415" s="27"/>
      <c r="AAB415" s="27"/>
      <c r="AAC415" s="27"/>
      <c r="AAD415" s="27"/>
      <c r="AAE415" s="27"/>
      <c r="AAF415" s="27"/>
      <c r="AAG415" s="27"/>
      <c r="AAH415" s="27"/>
      <c r="AAI415" s="27"/>
      <c r="AAJ415" s="27"/>
      <c r="AAK415" s="27"/>
      <c r="AAL415" s="27"/>
      <c r="AAM415" s="27"/>
      <c r="AAN415" s="27"/>
      <c r="AAO415" s="27"/>
      <c r="AAP415" s="27"/>
      <c r="AAQ415" s="27"/>
      <c r="AAR415" s="27"/>
      <c r="AAS415" s="27"/>
      <c r="AAT415" s="27"/>
      <c r="AAU415" s="27"/>
      <c r="AAV415" s="27"/>
      <c r="AAW415" s="27"/>
      <c r="AAX415" s="27"/>
      <c r="AAY415" s="27"/>
      <c r="AAZ415" s="27"/>
      <c r="ABA415" s="27"/>
      <c r="ABB415" s="27"/>
      <c r="ABC415" s="27"/>
      <c r="ABD415" s="27"/>
      <c r="ABE415" s="27"/>
      <c r="ABF415" s="27"/>
      <c r="ABG415" s="27"/>
      <c r="ABH415" s="27"/>
      <c r="ABI415" s="27"/>
      <c r="ABJ415" s="27"/>
      <c r="ABK415" s="27"/>
      <c r="ABL415" s="27"/>
      <c r="ABM415" s="27"/>
      <c r="ABN415" s="27"/>
      <c r="ABO415" s="27"/>
      <c r="ABP415" s="27"/>
      <c r="ABQ415" s="27"/>
      <c r="ABR415" s="27"/>
      <c r="ABS415" s="27"/>
      <c r="ABT415" s="27"/>
      <c r="ABU415" s="27"/>
      <c r="ABV415" s="27"/>
      <c r="ABW415" s="27"/>
      <c r="ABX415" s="27"/>
      <c r="ABY415" s="27"/>
      <c r="ABZ415" s="27"/>
      <c r="ACA415" s="27"/>
      <c r="ACB415" s="27"/>
      <c r="ACC415" s="27"/>
      <c r="ACD415" s="27"/>
      <c r="ACE415" s="27"/>
      <c r="ACF415" s="27"/>
      <c r="ACG415" s="27"/>
      <c r="ACH415" s="27"/>
      <c r="ACI415" s="27"/>
      <c r="ACJ415" s="27"/>
      <c r="ACK415" s="27"/>
      <c r="ACL415" s="27"/>
      <c r="ACM415" s="27"/>
      <c r="ACN415" s="27"/>
      <c r="ACO415" s="27"/>
      <c r="ACP415" s="27"/>
      <c r="ACQ415" s="27"/>
      <c r="ACR415" s="27"/>
      <c r="ACS415" s="27"/>
      <c r="ACT415" s="27"/>
      <c r="ACU415" s="27"/>
      <c r="ACV415" s="27"/>
      <c r="ACW415" s="27"/>
      <c r="ACX415" s="27"/>
      <c r="ACY415" s="27"/>
      <c r="ACZ415" s="27"/>
      <c r="ADA415" s="27"/>
      <c r="ADB415" s="27"/>
      <c r="ADC415" s="27"/>
      <c r="ADD415" s="27"/>
      <c r="ADE415" s="27"/>
      <c r="ADF415" s="27"/>
      <c r="ADG415" s="27"/>
      <c r="ADH415" s="27"/>
      <c r="ADI415" s="27"/>
      <c r="ADJ415" s="27"/>
      <c r="ADK415" s="27"/>
      <c r="ADL415" s="27"/>
      <c r="ADM415" s="27"/>
      <c r="ADN415" s="27"/>
      <c r="ADO415" s="27"/>
      <c r="ADP415" s="27"/>
      <c r="ADQ415" s="27"/>
      <c r="ADR415" s="27"/>
      <c r="ADS415" s="27"/>
      <c r="ADT415" s="27"/>
      <c r="ADU415" s="27"/>
      <c r="ADV415" s="27"/>
      <c r="ADW415" s="27"/>
      <c r="ADX415" s="27"/>
      <c r="ADY415" s="27"/>
      <c r="ADZ415" s="27"/>
      <c r="AEA415" s="27"/>
      <c r="AEB415" s="27"/>
      <c r="AEC415" s="27"/>
      <c r="AED415" s="27"/>
      <c r="AEE415" s="27"/>
      <c r="AEF415" s="27"/>
      <c r="AEG415" s="27"/>
      <c r="AEH415" s="27"/>
      <c r="AEI415" s="27"/>
      <c r="AEJ415" s="27"/>
      <c r="AEK415" s="27"/>
      <c r="AEL415" s="27"/>
      <c r="AEM415" s="27"/>
      <c r="AEN415" s="27"/>
      <c r="AEO415" s="27"/>
      <c r="AEP415" s="27"/>
      <c r="AEQ415" s="27"/>
      <c r="AER415" s="27"/>
      <c r="AES415" s="27"/>
      <c r="AET415" s="27"/>
      <c r="AEU415" s="27"/>
      <c r="AEV415" s="27"/>
      <c r="AEW415" s="27"/>
      <c r="AEX415" s="27"/>
      <c r="AEY415" s="27"/>
      <c r="AEZ415" s="27"/>
      <c r="AFA415" s="27"/>
      <c r="AFB415" s="27"/>
      <c r="AFC415" s="27"/>
      <c r="AFD415" s="27"/>
      <c r="AFE415" s="27"/>
      <c r="AFF415" s="27"/>
      <c r="AFG415" s="27"/>
      <c r="AFH415" s="27"/>
      <c r="AFI415" s="27"/>
      <c r="AFJ415" s="27"/>
      <c r="AFK415" s="27"/>
      <c r="AFL415" s="27"/>
      <c r="AFM415" s="27"/>
      <c r="AFN415" s="27"/>
      <c r="AFO415" s="27"/>
      <c r="AFP415" s="27"/>
      <c r="AFQ415" s="27"/>
      <c r="AFR415" s="27"/>
      <c r="AFS415" s="27"/>
      <c r="AFT415" s="27"/>
      <c r="AFU415" s="27"/>
      <c r="AFV415" s="27"/>
      <c r="AFW415" s="27"/>
      <c r="AFX415" s="27"/>
      <c r="AFY415" s="27"/>
      <c r="AFZ415" s="27"/>
      <c r="AGA415" s="27"/>
      <c r="AGB415" s="27"/>
      <c r="AGC415" s="27"/>
      <c r="AGD415" s="27"/>
      <c r="AGE415" s="27"/>
      <c r="AGF415" s="27"/>
      <c r="AGG415" s="27"/>
      <c r="AGH415" s="27"/>
      <c r="AGI415" s="27"/>
      <c r="AGJ415" s="27"/>
      <c r="AGK415" s="27"/>
      <c r="AGL415" s="27"/>
      <c r="AGM415" s="27"/>
      <c r="AGN415" s="27"/>
      <c r="AGO415" s="27"/>
      <c r="AGP415" s="27"/>
      <c r="AGQ415" s="27"/>
      <c r="AGR415" s="27"/>
      <c r="AGS415" s="27"/>
      <c r="AGT415" s="27"/>
      <c r="AGU415" s="27"/>
      <c r="AGV415" s="27"/>
      <c r="AGW415" s="27"/>
      <c r="AGX415" s="27"/>
      <c r="AGY415" s="27"/>
      <c r="AGZ415" s="27"/>
      <c r="AHA415" s="27"/>
      <c r="AHB415" s="27"/>
      <c r="AHC415" s="27"/>
      <c r="AHD415" s="27"/>
      <c r="AHE415" s="27"/>
      <c r="AHF415" s="27"/>
      <c r="AHG415" s="27"/>
      <c r="AHH415" s="27"/>
      <c r="AHI415" s="27"/>
      <c r="AHJ415" s="27"/>
      <c r="AHK415" s="27"/>
      <c r="AHL415" s="27"/>
      <c r="AHM415" s="27"/>
      <c r="AHN415" s="27"/>
      <c r="AHO415" s="27"/>
      <c r="AHP415" s="27"/>
      <c r="AHQ415" s="27"/>
      <c r="AHR415" s="27"/>
      <c r="AHS415" s="27"/>
      <c r="AHT415" s="27"/>
      <c r="AHU415" s="27"/>
      <c r="AHV415" s="27"/>
      <c r="AHW415" s="27"/>
      <c r="AHX415" s="27"/>
      <c r="AHY415" s="27"/>
      <c r="AHZ415" s="27"/>
      <c r="AIA415" s="27"/>
      <c r="AIB415" s="27"/>
      <c r="AIC415" s="27"/>
      <c r="AID415" s="27"/>
      <c r="AIE415" s="27"/>
      <c r="AIF415" s="27"/>
      <c r="AIG415" s="27"/>
      <c r="AIH415" s="27"/>
      <c r="AII415" s="27"/>
      <c r="AIJ415" s="27"/>
      <c r="AIK415" s="27"/>
      <c r="AIL415" s="27"/>
      <c r="AIM415" s="27"/>
      <c r="AIN415" s="27"/>
      <c r="AIO415" s="27"/>
      <c r="AIP415" s="27"/>
      <c r="AIQ415" s="27"/>
      <c r="AIR415" s="27"/>
      <c r="AIS415" s="27"/>
      <c r="AIT415" s="27"/>
      <c r="AIU415" s="27"/>
      <c r="AIV415" s="27"/>
      <c r="AIW415" s="27"/>
      <c r="AIX415" s="27"/>
      <c r="AIY415" s="27"/>
      <c r="AIZ415" s="27"/>
      <c r="AJA415" s="27"/>
      <c r="AJB415" s="27"/>
      <c r="AJC415" s="27"/>
      <c r="AJD415" s="27"/>
      <c r="AJE415" s="27"/>
      <c r="AJF415" s="27"/>
      <c r="AJG415" s="27"/>
      <c r="AJH415" s="27"/>
      <c r="AJI415" s="27"/>
      <c r="AJJ415" s="27"/>
      <c r="AJK415" s="27"/>
      <c r="AJL415" s="27"/>
      <c r="AJM415" s="27"/>
      <c r="AJN415" s="27"/>
      <c r="AJO415" s="27"/>
      <c r="AJP415" s="27"/>
      <c r="AJQ415" s="27"/>
      <c r="AJR415" s="27"/>
      <c r="AJS415" s="27"/>
      <c r="AJT415" s="27"/>
      <c r="AJU415" s="27"/>
      <c r="AJV415" s="27"/>
      <c r="AJW415" s="27"/>
      <c r="AJX415" s="27"/>
      <c r="AJY415" s="27"/>
      <c r="AJZ415" s="27"/>
      <c r="AKA415" s="27"/>
      <c r="AKB415" s="27"/>
      <c r="AKC415" s="27"/>
      <c r="AKD415" s="27"/>
      <c r="AKE415" s="27"/>
      <c r="AKF415" s="27"/>
      <c r="AKG415" s="27"/>
      <c r="AKH415" s="27"/>
      <c r="AKI415" s="27"/>
      <c r="AKJ415" s="27"/>
      <c r="AKK415" s="27"/>
      <c r="AKL415" s="27"/>
      <c r="AKM415" s="27"/>
      <c r="AKN415" s="27"/>
      <c r="AKO415" s="27"/>
      <c r="AKP415" s="27"/>
      <c r="AKQ415" s="27"/>
      <c r="AKR415" s="27"/>
      <c r="AKS415" s="27"/>
      <c r="AKT415" s="27"/>
      <c r="AKU415" s="27"/>
      <c r="AKV415" s="27"/>
      <c r="AKW415" s="27"/>
      <c r="AKX415" s="27"/>
      <c r="AKY415" s="27"/>
      <c r="AKZ415" s="27"/>
      <c r="ALA415" s="27"/>
      <c r="ALB415" s="27"/>
      <c r="ALC415" s="27"/>
      <c r="ALD415" s="27"/>
      <c r="ALE415" s="27"/>
      <c r="ALF415" s="27"/>
      <c r="ALG415" s="27"/>
      <c r="ALH415" s="27"/>
      <c r="ALI415" s="27"/>
      <c r="ALJ415" s="27"/>
      <c r="ALK415" s="27"/>
      <c r="ALL415" s="27"/>
      <c r="ALM415" s="27"/>
      <c r="ALN415" s="27"/>
      <c r="ALO415" s="27"/>
      <c r="ALP415" s="27"/>
      <c r="ALQ415" s="27"/>
      <c r="ALR415" s="27"/>
      <c r="ALS415" s="27"/>
      <c r="ALT415" s="27"/>
      <c r="ALU415" s="27"/>
      <c r="ALV415" s="27"/>
      <c r="ALW415" s="27"/>
      <c r="ALX415" s="27"/>
      <c r="ALY415" s="27"/>
      <c r="ALZ415" s="27"/>
      <c r="AMA415" s="27"/>
      <c r="AMB415" s="27"/>
      <c r="AMC415" s="27"/>
      <c r="AMD415" s="27"/>
      <c r="AME415" s="27"/>
      <c r="AMF415" s="27"/>
      <c r="AMG415" s="27"/>
      <c r="AMH415" s="27"/>
    </row>
    <row r="416" spans="1:1022" s="28" customFormat="1" x14ac:dyDescent="0.2">
      <c r="A416" s="108"/>
      <c r="B416" s="57">
        <v>80243</v>
      </c>
      <c r="C416" s="23" t="s">
        <v>396</v>
      </c>
      <c r="D416" s="24" t="s">
        <v>11</v>
      </c>
      <c r="E416" s="25">
        <v>21</v>
      </c>
      <c r="F416" s="42">
        <v>814.67</v>
      </c>
      <c r="G416" s="42">
        <f t="shared" si="12"/>
        <v>1005.14</v>
      </c>
      <c r="H416" s="42">
        <f t="shared" si="13"/>
        <v>21107.94</v>
      </c>
      <c r="I416" s="26">
        <v>906.33612499999992</v>
      </c>
      <c r="J416" s="27"/>
      <c r="K416" s="43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  <c r="QN416" s="27"/>
      <c r="QO416" s="27"/>
      <c r="QP416" s="27"/>
      <c r="QQ416" s="27"/>
      <c r="QR416" s="27"/>
      <c r="QS416" s="27"/>
      <c r="QT416" s="27"/>
      <c r="QU416" s="27"/>
      <c r="QV416" s="27"/>
      <c r="QW416" s="27"/>
      <c r="QX416" s="27"/>
      <c r="QY416" s="27"/>
      <c r="QZ416" s="27"/>
      <c r="RA416" s="27"/>
      <c r="RB416" s="27"/>
      <c r="RC416" s="27"/>
      <c r="RD416" s="27"/>
      <c r="RE416" s="27"/>
      <c r="RF416" s="27"/>
      <c r="RG416" s="27"/>
      <c r="RH416" s="27"/>
      <c r="RI416" s="27"/>
      <c r="RJ416" s="27"/>
      <c r="RK416" s="27"/>
      <c r="RL416" s="27"/>
      <c r="RM416" s="27"/>
      <c r="RN416" s="27"/>
      <c r="RO416" s="27"/>
      <c r="RP416" s="27"/>
      <c r="RQ416" s="27"/>
      <c r="RR416" s="27"/>
      <c r="RS416" s="27"/>
      <c r="RT416" s="27"/>
      <c r="RU416" s="27"/>
      <c r="RV416" s="27"/>
      <c r="RW416" s="27"/>
      <c r="RX416" s="27"/>
      <c r="RY416" s="27"/>
      <c r="RZ416" s="27"/>
      <c r="SA416" s="27"/>
      <c r="SB416" s="27"/>
      <c r="SC416" s="27"/>
      <c r="SD416" s="27"/>
      <c r="SE416" s="27"/>
      <c r="SF416" s="27"/>
      <c r="SG416" s="27"/>
      <c r="SH416" s="27"/>
      <c r="SI416" s="27"/>
      <c r="SJ416" s="27"/>
      <c r="SK416" s="27"/>
      <c r="SL416" s="27"/>
      <c r="SM416" s="27"/>
      <c r="SN416" s="27"/>
      <c r="SO416" s="27"/>
      <c r="SP416" s="27"/>
      <c r="SQ416" s="27"/>
      <c r="SR416" s="27"/>
      <c r="SS416" s="27"/>
      <c r="ST416" s="27"/>
      <c r="SU416" s="27"/>
      <c r="SV416" s="27"/>
      <c r="SW416" s="27"/>
      <c r="SX416" s="27"/>
      <c r="SY416" s="27"/>
      <c r="SZ416" s="27"/>
      <c r="TA416" s="27"/>
      <c r="TB416" s="27"/>
      <c r="TC416" s="27"/>
      <c r="TD416" s="27"/>
      <c r="TE416" s="27"/>
      <c r="TF416" s="27"/>
      <c r="TG416" s="27"/>
      <c r="TH416" s="27"/>
      <c r="TI416" s="27"/>
      <c r="TJ416" s="27"/>
      <c r="TK416" s="27"/>
      <c r="TL416" s="27"/>
      <c r="TM416" s="27"/>
      <c r="TN416" s="27"/>
      <c r="TO416" s="27"/>
      <c r="TP416" s="27"/>
      <c r="TQ416" s="27"/>
      <c r="TR416" s="27"/>
      <c r="TS416" s="27"/>
      <c r="TT416" s="27"/>
      <c r="TU416" s="27"/>
      <c r="TV416" s="27"/>
      <c r="TW416" s="27"/>
      <c r="TX416" s="27"/>
      <c r="TY416" s="27"/>
      <c r="TZ416" s="27"/>
      <c r="UA416" s="27"/>
      <c r="UB416" s="27"/>
      <c r="UC416" s="27"/>
      <c r="UD416" s="27"/>
      <c r="UE416" s="27"/>
      <c r="UF416" s="27"/>
      <c r="UG416" s="27"/>
      <c r="UH416" s="27"/>
      <c r="UI416" s="27"/>
      <c r="UJ416" s="27"/>
      <c r="UK416" s="27"/>
      <c r="UL416" s="27"/>
      <c r="UM416" s="27"/>
      <c r="UN416" s="27"/>
      <c r="UO416" s="27"/>
      <c r="UP416" s="27"/>
      <c r="UQ416" s="27"/>
      <c r="UR416" s="27"/>
      <c r="US416" s="27"/>
      <c r="UT416" s="27"/>
      <c r="UU416" s="27"/>
      <c r="UV416" s="27"/>
      <c r="UW416" s="27"/>
      <c r="UX416" s="27"/>
      <c r="UY416" s="27"/>
      <c r="UZ416" s="27"/>
      <c r="VA416" s="27"/>
      <c r="VB416" s="27"/>
      <c r="VC416" s="27"/>
      <c r="VD416" s="27"/>
      <c r="VE416" s="27"/>
      <c r="VF416" s="27"/>
      <c r="VG416" s="27"/>
      <c r="VH416" s="27"/>
      <c r="VI416" s="27"/>
      <c r="VJ416" s="27"/>
      <c r="VK416" s="27"/>
      <c r="VL416" s="27"/>
      <c r="VM416" s="27"/>
      <c r="VN416" s="27"/>
      <c r="VO416" s="27"/>
      <c r="VP416" s="27"/>
      <c r="VQ416" s="27"/>
      <c r="VR416" s="27"/>
      <c r="VS416" s="27"/>
      <c r="VT416" s="27"/>
      <c r="VU416" s="27"/>
      <c r="VV416" s="27"/>
      <c r="VW416" s="27"/>
      <c r="VX416" s="27"/>
      <c r="VY416" s="27"/>
      <c r="VZ416" s="27"/>
      <c r="WA416" s="27"/>
      <c r="WB416" s="27"/>
      <c r="WC416" s="27"/>
      <c r="WD416" s="27"/>
      <c r="WE416" s="27"/>
      <c r="WF416" s="27"/>
      <c r="WG416" s="27"/>
      <c r="WH416" s="27"/>
      <c r="WI416" s="27"/>
      <c r="WJ416" s="27"/>
      <c r="WK416" s="27"/>
      <c r="WL416" s="27"/>
      <c r="WM416" s="27"/>
      <c r="WN416" s="27"/>
      <c r="WO416" s="27"/>
      <c r="WP416" s="27"/>
      <c r="WQ416" s="27"/>
      <c r="WR416" s="27"/>
      <c r="WS416" s="27"/>
      <c r="WT416" s="27"/>
      <c r="WU416" s="27"/>
      <c r="WV416" s="27"/>
      <c r="WW416" s="27"/>
      <c r="WX416" s="27"/>
      <c r="WY416" s="27"/>
      <c r="WZ416" s="27"/>
      <c r="XA416" s="27"/>
      <c r="XB416" s="27"/>
      <c r="XC416" s="27"/>
      <c r="XD416" s="27"/>
      <c r="XE416" s="27"/>
      <c r="XF416" s="27"/>
      <c r="XG416" s="27"/>
      <c r="XH416" s="27"/>
      <c r="XI416" s="27"/>
      <c r="XJ416" s="27"/>
      <c r="XK416" s="27"/>
      <c r="XL416" s="27"/>
      <c r="XM416" s="27"/>
      <c r="XN416" s="27"/>
      <c r="XO416" s="27"/>
      <c r="XP416" s="27"/>
      <c r="XQ416" s="27"/>
      <c r="XR416" s="27"/>
      <c r="XS416" s="27"/>
      <c r="XT416" s="27"/>
      <c r="XU416" s="27"/>
      <c r="XV416" s="27"/>
      <c r="XW416" s="27"/>
      <c r="XX416" s="27"/>
      <c r="XY416" s="27"/>
      <c r="XZ416" s="27"/>
      <c r="YA416" s="27"/>
      <c r="YB416" s="27"/>
      <c r="YC416" s="27"/>
      <c r="YD416" s="27"/>
      <c r="YE416" s="27"/>
      <c r="YF416" s="27"/>
      <c r="YG416" s="27"/>
      <c r="YH416" s="27"/>
      <c r="YI416" s="27"/>
      <c r="YJ416" s="27"/>
      <c r="YK416" s="27"/>
      <c r="YL416" s="27"/>
      <c r="YM416" s="27"/>
      <c r="YN416" s="27"/>
      <c r="YO416" s="27"/>
      <c r="YP416" s="27"/>
      <c r="YQ416" s="27"/>
      <c r="YR416" s="27"/>
      <c r="YS416" s="27"/>
      <c r="YT416" s="27"/>
      <c r="YU416" s="27"/>
      <c r="YV416" s="27"/>
      <c r="YW416" s="27"/>
      <c r="YX416" s="27"/>
      <c r="YY416" s="27"/>
      <c r="YZ416" s="27"/>
      <c r="ZA416" s="27"/>
      <c r="ZB416" s="27"/>
      <c r="ZC416" s="27"/>
      <c r="ZD416" s="27"/>
      <c r="ZE416" s="27"/>
      <c r="ZF416" s="27"/>
      <c r="ZG416" s="27"/>
      <c r="ZH416" s="27"/>
      <c r="ZI416" s="27"/>
      <c r="ZJ416" s="27"/>
      <c r="ZK416" s="27"/>
      <c r="ZL416" s="27"/>
      <c r="ZM416" s="27"/>
      <c r="ZN416" s="27"/>
      <c r="ZO416" s="27"/>
      <c r="ZP416" s="27"/>
      <c r="ZQ416" s="27"/>
      <c r="ZR416" s="27"/>
      <c r="ZS416" s="27"/>
      <c r="ZT416" s="27"/>
      <c r="ZU416" s="27"/>
      <c r="ZV416" s="27"/>
      <c r="ZW416" s="27"/>
      <c r="ZX416" s="27"/>
      <c r="ZY416" s="27"/>
      <c r="ZZ416" s="27"/>
      <c r="AAA416" s="27"/>
      <c r="AAB416" s="27"/>
      <c r="AAC416" s="27"/>
      <c r="AAD416" s="27"/>
      <c r="AAE416" s="27"/>
      <c r="AAF416" s="27"/>
      <c r="AAG416" s="27"/>
      <c r="AAH416" s="27"/>
      <c r="AAI416" s="27"/>
      <c r="AAJ416" s="27"/>
      <c r="AAK416" s="27"/>
      <c r="AAL416" s="27"/>
      <c r="AAM416" s="27"/>
      <c r="AAN416" s="27"/>
      <c r="AAO416" s="27"/>
      <c r="AAP416" s="27"/>
      <c r="AAQ416" s="27"/>
      <c r="AAR416" s="27"/>
      <c r="AAS416" s="27"/>
      <c r="AAT416" s="27"/>
      <c r="AAU416" s="27"/>
      <c r="AAV416" s="27"/>
      <c r="AAW416" s="27"/>
      <c r="AAX416" s="27"/>
      <c r="AAY416" s="27"/>
      <c r="AAZ416" s="27"/>
      <c r="ABA416" s="27"/>
      <c r="ABB416" s="27"/>
      <c r="ABC416" s="27"/>
      <c r="ABD416" s="27"/>
      <c r="ABE416" s="27"/>
      <c r="ABF416" s="27"/>
      <c r="ABG416" s="27"/>
      <c r="ABH416" s="27"/>
      <c r="ABI416" s="27"/>
      <c r="ABJ416" s="27"/>
      <c r="ABK416" s="27"/>
      <c r="ABL416" s="27"/>
      <c r="ABM416" s="27"/>
      <c r="ABN416" s="27"/>
      <c r="ABO416" s="27"/>
      <c r="ABP416" s="27"/>
      <c r="ABQ416" s="27"/>
      <c r="ABR416" s="27"/>
      <c r="ABS416" s="27"/>
      <c r="ABT416" s="27"/>
      <c r="ABU416" s="27"/>
      <c r="ABV416" s="27"/>
      <c r="ABW416" s="27"/>
      <c r="ABX416" s="27"/>
      <c r="ABY416" s="27"/>
      <c r="ABZ416" s="27"/>
      <c r="ACA416" s="27"/>
      <c r="ACB416" s="27"/>
      <c r="ACC416" s="27"/>
      <c r="ACD416" s="27"/>
      <c r="ACE416" s="27"/>
      <c r="ACF416" s="27"/>
      <c r="ACG416" s="27"/>
      <c r="ACH416" s="27"/>
      <c r="ACI416" s="27"/>
      <c r="ACJ416" s="27"/>
      <c r="ACK416" s="27"/>
      <c r="ACL416" s="27"/>
      <c r="ACM416" s="27"/>
      <c r="ACN416" s="27"/>
      <c r="ACO416" s="27"/>
      <c r="ACP416" s="27"/>
      <c r="ACQ416" s="27"/>
      <c r="ACR416" s="27"/>
      <c r="ACS416" s="27"/>
      <c r="ACT416" s="27"/>
      <c r="ACU416" s="27"/>
      <c r="ACV416" s="27"/>
      <c r="ACW416" s="27"/>
      <c r="ACX416" s="27"/>
      <c r="ACY416" s="27"/>
      <c r="ACZ416" s="27"/>
      <c r="ADA416" s="27"/>
      <c r="ADB416" s="27"/>
      <c r="ADC416" s="27"/>
      <c r="ADD416" s="27"/>
      <c r="ADE416" s="27"/>
      <c r="ADF416" s="27"/>
      <c r="ADG416" s="27"/>
      <c r="ADH416" s="27"/>
      <c r="ADI416" s="27"/>
      <c r="ADJ416" s="27"/>
      <c r="ADK416" s="27"/>
      <c r="ADL416" s="27"/>
      <c r="ADM416" s="27"/>
      <c r="ADN416" s="27"/>
      <c r="ADO416" s="27"/>
      <c r="ADP416" s="27"/>
      <c r="ADQ416" s="27"/>
      <c r="ADR416" s="27"/>
      <c r="ADS416" s="27"/>
      <c r="ADT416" s="27"/>
      <c r="ADU416" s="27"/>
      <c r="ADV416" s="27"/>
      <c r="ADW416" s="27"/>
      <c r="ADX416" s="27"/>
      <c r="ADY416" s="27"/>
      <c r="ADZ416" s="27"/>
      <c r="AEA416" s="27"/>
      <c r="AEB416" s="27"/>
      <c r="AEC416" s="27"/>
      <c r="AED416" s="27"/>
      <c r="AEE416" s="27"/>
      <c r="AEF416" s="27"/>
      <c r="AEG416" s="27"/>
      <c r="AEH416" s="27"/>
      <c r="AEI416" s="27"/>
      <c r="AEJ416" s="27"/>
      <c r="AEK416" s="27"/>
      <c r="AEL416" s="27"/>
      <c r="AEM416" s="27"/>
      <c r="AEN416" s="27"/>
      <c r="AEO416" s="27"/>
      <c r="AEP416" s="27"/>
      <c r="AEQ416" s="27"/>
      <c r="AER416" s="27"/>
      <c r="AES416" s="27"/>
      <c r="AET416" s="27"/>
      <c r="AEU416" s="27"/>
      <c r="AEV416" s="27"/>
      <c r="AEW416" s="27"/>
      <c r="AEX416" s="27"/>
      <c r="AEY416" s="27"/>
      <c r="AEZ416" s="27"/>
      <c r="AFA416" s="27"/>
      <c r="AFB416" s="27"/>
      <c r="AFC416" s="27"/>
      <c r="AFD416" s="27"/>
      <c r="AFE416" s="27"/>
      <c r="AFF416" s="27"/>
      <c r="AFG416" s="27"/>
      <c r="AFH416" s="27"/>
      <c r="AFI416" s="27"/>
      <c r="AFJ416" s="27"/>
      <c r="AFK416" s="27"/>
      <c r="AFL416" s="27"/>
      <c r="AFM416" s="27"/>
      <c r="AFN416" s="27"/>
      <c r="AFO416" s="27"/>
      <c r="AFP416" s="27"/>
      <c r="AFQ416" s="27"/>
      <c r="AFR416" s="27"/>
      <c r="AFS416" s="27"/>
      <c r="AFT416" s="27"/>
      <c r="AFU416" s="27"/>
      <c r="AFV416" s="27"/>
      <c r="AFW416" s="27"/>
      <c r="AFX416" s="27"/>
      <c r="AFY416" s="27"/>
      <c r="AFZ416" s="27"/>
      <c r="AGA416" s="27"/>
      <c r="AGB416" s="27"/>
      <c r="AGC416" s="27"/>
      <c r="AGD416" s="27"/>
      <c r="AGE416" s="27"/>
      <c r="AGF416" s="27"/>
      <c r="AGG416" s="27"/>
      <c r="AGH416" s="27"/>
      <c r="AGI416" s="27"/>
      <c r="AGJ416" s="27"/>
      <c r="AGK416" s="27"/>
      <c r="AGL416" s="27"/>
      <c r="AGM416" s="27"/>
      <c r="AGN416" s="27"/>
      <c r="AGO416" s="27"/>
      <c r="AGP416" s="27"/>
      <c r="AGQ416" s="27"/>
      <c r="AGR416" s="27"/>
      <c r="AGS416" s="27"/>
      <c r="AGT416" s="27"/>
      <c r="AGU416" s="27"/>
      <c r="AGV416" s="27"/>
      <c r="AGW416" s="27"/>
      <c r="AGX416" s="27"/>
      <c r="AGY416" s="27"/>
      <c r="AGZ416" s="27"/>
      <c r="AHA416" s="27"/>
      <c r="AHB416" s="27"/>
      <c r="AHC416" s="27"/>
      <c r="AHD416" s="27"/>
      <c r="AHE416" s="27"/>
      <c r="AHF416" s="27"/>
      <c r="AHG416" s="27"/>
      <c r="AHH416" s="27"/>
      <c r="AHI416" s="27"/>
      <c r="AHJ416" s="27"/>
      <c r="AHK416" s="27"/>
      <c r="AHL416" s="27"/>
      <c r="AHM416" s="27"/>
      <c r="AHN416" s="27"/>
      <c r="AHO416" s="27"/>
      <c r="AHP416" s="27"/>
      <c r="AHQ416" s="27"/>
      <c r="AHR416" s="27"/>
      <c r="AHS416" s="27"/>
      <c r="AHT416" s="27"/>
      <c r="AHU416" s="27"/>
      <c r="AHV416" s="27"/>
      <c r="AHW416" s="27"/>
      <c r="AHX416" s="27"/>
      <c r="AHY416" s="27"/>
      <c r="AHZ416" s="27"/>
      <c r="AIA416" s="27"/>
      <c r="AIB416" s="27"/>
      <c r="AIC416" s="27"/>
      <c r="AID416" s="27"/>
      <c r="AIE416" s="27"/>
      <c r="AIF416" s="27"/>
      <c r="AIG416" s="27"/>
      <c r="AIH416" s="27"/>
      <c r="AII416" s="27"/>
      <c r="AIJ416" s="27"/>
      <c r="AIK416" s="27"/>
      <c r="AIL416" s="27"/>
      <c r="AIM416" s="27"/>
      <c r="AIN416" s="27"/>
      <c r="AIO416" s="27"/>
      <c r="AIP416" s="27"/>
      <c r="AIQ416" s="27"/>
      <c r="AIR416" s="27"/>
      <c r="AIS416" s="27"/>
      <c r="AIT416" s="27"/>
      <c r="AIU416" s="27"/>
      <c r="AIV416" s="27"/>
      <c r="AIW416" s="27"/>
      <c r="AIX416" s="27"/>
      <c r="AIY416" s="27"/>
      <c r="AIZ416" s="27"/>
      <c r="AJA416" s="27"/>
      <c r="AJB416" s="27"/>
      <c r="AJC416" s="27"/>
      <c r="AJD416" s="27"/>
      <c r="AJE416" s="27"/>
      <c r="AJF416" s="27"/>
      <c r="AJG416" s="27"/>
      <c r="AJH416" s="27"/>
      <c r="AJI416" s="27"/>
      <c r="AJJ416" s="27"/>
      <c r="AJK416" s="27"/>
      <c r="AJL416" s="27"/>
      <c r="AJM416" s="27"/>
      <c r="AJN416" s="27"/>
      <c r="AJO416" s="27"/>
      <c r="AJP416" s="27"/>
      <c r="AJQ416" s="27"/>
      <c r="AJR416" s="27"/>
      <c r="AJS416" s="27"/>
      <c r="AJT416" s="27"/>
      <c r="AJU416" s="27"/>
      <c r="AJV416" s="27"/>
      <c r="AJW416" s="27"/>
      <c r="AJX416" s="27"/>
      <c r="AJY416" s="27"/>
      <c r="AJZ416" s="27"/>
      <c r="AKA416" s="27"/>
      <c r="AKB416" s="27"/>
      <c r="AKC416" s="27"/>
      <c r="AKD416" s="27"/>
      <c r="AKE416" s="27"/>
      <c r="AKF416" s="27"/>
      <c r="AKG416" s="27"/>
      <c r="AKH416" s="27"/>
      <c r="AKI416" s="27"/>
      <c r="AKJ416" s="27"/>
      <c r="AKK416" s="27"/>
      <c r="AKL416" s="27"/>
      <c r="AKM416" s="27"/>
      <c r="AKN416" s="27"/>
      <c r="AKO416" s="27"/>
      <c r="AKP416" s="27"/>
      <c r="AKQ416" s="27"/>
      <c r="AKR416" s="27"/>
      <c r="AKS416" s="27"/>
      <c r="AKT416" s="27"/>
      <c r="AKU416" s="27"/>
      <c r="AKV416" s="27"/>
      <c r="AKW416" s="27"/>
      <c r="AKX416" s="27"/>
      <c r="AKY416" s="27"/>
      <c r="AKZ416" s="27"/>
      <c r="ALA416" s="27"/>
      <c r="ALB416" s="27"/>
      <c r="ALC416" s="27"/>
      <c r="ALD416" s="27"/>
      <c r="ALE416" s="27"/>
      <c r="ALF416" s="27"/>
      <c r="ALG416" s="27"/>
      <c r="ALH416" s="27"/>
      <c r="ALI416" s="27"/>
      <c r="ALJ416" s="27"/>
      <c r="ALK416" s="27"/>
      <c r="ALL416" s="27"/>
      <c r="ALM416" s="27"/>
      <c r="ALN416" s="27"/>
      <c r="ALO416" s="27"/>
      <c r="ALP416" s="27"/>
      <c r="ALQ416" s="27"/>
      <c r="ALR416" s="27"/>
      <c r="ALS416" s="27"/>
      <c r="ALT416" s="27"/>
      <c r="ALU416" s="27"/>
      <c r="ALV416" s="27"/>
      <c r="ALW416" s="27"/>
      <c r="ALX416" s="27"/>
      <c r="ALY416" s="27"/>
      <c r="ALZ416" s="27"/>
      <c r="AMA416" s="27"/>
      <c r="AMB416" s="27"/>
      <c r="AMC416" s="27"/>
      <c r="AMD416" s="27"/>
      <c r="AME416" s="27"/>
      <c r="AMF416" s="27"/>
      <c r="AMG416" s="27"/>
      <c r="AMH416" s="27"/>
    </row>
    <row r="417" spans="1:1022" s="28" customFormat="1" x14ac:dyDescent="0.2">
      <c r="A417" s="108"/>
      <c r="B417" s="57">
        <v>80251</v>
      </c>
      <c r="C417" s="23" t="s">
        <v>397</v>
      </c>
      <c r="D417" s="24" t="s">
        <v>11</v>
      </c>
      <c r="E417" s="25">
        <v>21</v>
      </c>
      <c r="F417" s="42">
        <v>588.17999999999995</v>
      </c>
      <c r="G417" s="42">
        <f t="shared" si="12"/>
        <v>725.7</v>
      </c>
      <c r="H417" s="42">
        <f t="shared" si="13"/>
        <v>15239.7</v>
      </c>
      <c r="I417" s="26">
        <v>645.03650000000005</v>
      </c>
      <c r="J417" s="27"/>
      <c r="K417" s="43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  <c r="QN417" s="27"/>
      <c r="QO417" s="27"/>
      <c r="QP417" s="27"/>
      <c r="QQ417" s="27"/>
      <c r="QR417" s="27"/>
      <c r="QS417" s="27"/>
      <c r="QT417" s="27"/>
      <c r="QU417" s="27"/>
      <c r="QV417" s="27"/>
      <c r="QW417" s="27"/>
      <c r="QX417" s="27"/>
      <c r="QY417" s="27"/>
      <c r="QZ417" s="27"/>
      <c r="RA417" s="27"/>
      <c r="RB417" s="27"/>
      <c r="RC417" s="27"/>
      <c r="RD417" s="27"/>
      <c r="RE417" s="27"/>
      <c r="RF417" s="27"/>
      <c r="RG417" s="27"/>
      <c r="RH417" s="27"/>
      <c r="RI417" s="27"/>
      <c r="RJ417" s="27"/>
      <c r="RK417" s="27"/>
      <c r="RL417" s="27"/>
      <c r="RM417" s="27"/>
      <c r="RN417" s="27"/>
      <c r="RO417" s="27"/>
      <c r="RP417" s="27"/>
      <c r="RQ417" s="27"/>
      <c r="RR417" s="27"/>
      <c r="RS417" s="27"/>
      <c r="RT417" s="27"/>
      <c r="RU417" s="27"/>
      <c r="RV417" s="27"/>
      <c r="RW417" s="27"/>
      <c r="RX417" s="27"/>
      <c r="RY417" s="27"/>
      <c r="RZ417" s="27"/>
      <c r="SA417" s="27"/>
      <c r="SB417" s="27"/>
      <c r="SC417" s="27"/>
      <c r="SD417" s="27"/>
      <c r="SE417" s="27"/>
      <c r="SF417" s="27"/>
      <c r="SG417" s="27"/>
      <c r="SH417" s="27"/>
      <c r="SI417" s="27"/>
      <c r="SJ417" s="27"/>
      <c r="SK417" s="27"/>
      <c r="SL417" s="27"/>
      <c r="SM417" s="27"/>
      <c r="SN417" s="27"/>
      <c r="SO417" s="27"/>
      <c r="SP417" s="27"/>
      <c r="SQ417" s="27"/>
      <c r="SR417" s="27"/>
      <c r="SS417" s="27"/>
      <c r="ST417" s="27"/>
      <c r="SU417" s="27"/>
      <c r="SV417" s="27"/>
      <c r="SW417" s="27"/>
      <c r="SX417" s="27"/>
      <c r="SY417" s="27"/>
      <c r="SZ417" s="27"/>
      <c r="TA417" s="27"/>
      <c r="TB417" s="27"/>
      <c r="TC417" s="27"/>
      <c r="TD417" s="27"/>
      <c r="TE417" s="27"/>
      <c r="TF417" s="27"/>
      <c r="TG417" s="27"/>
      <c r="TH417" s="27"/>
      <c r="TI417" s="27"/>
      <c r="TJ417" s="27"/>
      <c r="TK417" s="27"/>
      <c r="TL417" s="27"/>
      <c r="TM417" s="27"/>
      <c r="TN417" s="27"/>
      <c r="TO417" s="27"/>
      <c r="TP417" s="27"/>
      <c r="TQ417" s="27"/>
      <c r="TR417" s="27"/>
      <c r="TS417" s="27"/>
      <c r="TT417" s="27"/>
      <c r="TU417" s="27"/>
      <c r="TV417" s="27"/>
      <c r="TW417" s="27"/>
      <c r="TX417" s="27"/>
      <c r="TY417" s="27"/>
      <c r="TZ417" s="27"/>
      <c r="UA417" s="27"/>
      <c r="UB417" s="27"/>
      <c r="UC417" s="27"/>
      <c r="UD417" s="27"/>
      <c r="UE417" s="27"/>
      <c r="UF417" s="27"/>
      <c r="UG417" s="27"/>
      <c r="UH417" s="27"/>
      <c r="UI417" s="27"/>
      <c r="UJ417" s="27"/>
      <c r="UK417" s="27"/>
      <c r="UL417" s="27"/>
      <c r="UM417" s="27"/>
      <c r="UN417" s="27"/>
      <c r="UO417" s="27"/>
      <c r="UP417" s="27"/>
      <c r="UQ417" s="27"/>
      <c r="UR417" s="27"/>
      <c r="US417" s="27"/>
      <c r="UT417" s="27"/>
      <c r="UU417" s="27"/>
      <c r="UV417" s="27"/>
      <c r="UW417" s="27"/>
      <c r="UX417" s="27"/>
      <c r="UY417" s="27"/>
      <c r="UZ417" s="27"/>
      <c r="VA417" s="27"/>
      <c r="VB417" s="27"/>
      <c r="VC417" s="27"/>
      <c r="VD417" s="27"/>
      <c r="VE417" s="27"/>
      <c r="VF417" s="27"/>
      <c r="VG417" s="27"/>
      <c r="VH417" s="27"/>
      <c r="VI417" s="27"/>
      <c r="VJ417" s="27"/>
      <c r="VK417" s="27"/>
      <c r="VL417" s="27"/>
      <c r="VM417" s="27"/>
      <c r="VN417" s="27"/>
      <c r="VO417" s="27"/>
      <c r="VP417" s="27"/>
      <c r="VQ417" s="27"/>
      <c r="VR417" s="27"/>
      <c r="VS417" s="27"/>
      <c r="VT417" s="27"/>
      <c r="VU417" s="27"/>
      <c r="VV417" s="27"/>
      <c r="VW417" s="27"/>
      <c r="VX417" s="27"/>
      <c r="VY417" s="27"/>
      <c r="VZ417" s="27"/>
      <c r="WA417" s="27"/>
      <c r="WB417" s="27"/>
      <c r="WC417" s="27"/>
      <c r="WD417" s="27"/>
      <c r="WE417" s="27"/>
      <c r="WF417" s="27"/>
      <c r="WG417" s="27"/>
      <c r="WH417" s="27"/>
      <c r="WI417" s="27"/>
      <c r="WJ417" s="27"/>
      <c r="WK417" s="27"/>
      <c r="WL417" s="27"/>
      <c r="WM417" s="27"/>
      <c r="WN417" s="27"/>
      <c r="WO417" s="27"/>
      <c r="WP417" s="27"/>
      <c r="WQ417" s="27"/>
      <c r="WR417" s="27"/>
      <c r="WS417" s="27"/>
      <c r="WT417" s="27"/>
      <c r="WU417" s="27"/>
      <c r="WV417" s="27"/>
      <c r="WW417" s="27"/>
      <c r="WX417" s="27"/>
      <c r="WY417" s="27"/>
      <c r="WZ417" s="27"/>
      <c r="XA417" s="27"/>
      <c r="XB417" s="27"/>
      <c r="XC417" s="27"/>
      <c r="XD417" s="27"/>
      <c r="XE417" s="27"/>
      <c r="XF417" s="27"/>
      <c r="XG417" s="27"/>
      <c r="XH417" s="27"/>
      <c r="XI417" s="27"/>
      <c r="XJ417" s="27"/>
      <c r="XK417" s="27"/>
      <c r="XL417" s="27"/>
      <c r="XM417" s="27"/>
      <c r="XN417" s="27"/>
      <c r="XO417" s="27"/>
      <c r="XP417" s="27"/>
      <c r="XQ417" s="27"/>
      <c r="XR417" s="27"/>
      <c r="XS417" s="27"/>
      <c r="XT417" s="27"/>
      <c r="XU417" s="27"/>
      <c r="XV417" s="27"/>
      <c r="XW417" s="27"/>
      <c r="XX417" s="27"/>
      <c r="XY417" s="27"/>
      <c r="XZ417" s="27"/>
      <c r="YA417" s="27"/>
      <c r="YB417" s="27"/>
      <c r="YC417" s="27"/>
      <c r="YD417" s="27"/>
      <c r="YE417" s="27"/>
      <c r="YF417" s="27"/>
      <c r="YG417" s="27"/>
      <c r="YH417" s="27"/>
      <c r="YI417" s="27"/>
      <c r="YJ417" s="27"/>
      <c r="YK417" s="27"/>
      <c r="YL417" s="27"/>
      <c r="YM417" s="27"/>
      <c r="YN417" s="27"/>
      <c r="YO417" s="27"/>
      <c r="YP417" s="27"/>
      <c r="YQ417" s="27"/>
      <c r="YR417" s="27"/>
      <c r="YS417" s="27"/>
      <c r="YT417" s="27"/>
      <c r="YU417" s="27"/>
      <c r="YV417" s="27"/>
      <c r="YW417" s="27"/>
      <c r="YX417" s="27"/>
      <c r="YY417" s="27"/>
      <c r="YZ417" s="27"/>
      <c r="ZA417" s="27"/>
      <c r="ZB417" s="27"/>
      <c r="ZC417" s="27"/>
      <c r="ZD417" s="27"/>
      <c r="ZE417" s="27"/>
      <c r="ZF417" s="27"/>
      <c r="ZG417" s="27"/>
      <c r="ZH417" s="27"/>
      <c r="ZI417" s="27"/>
      <c r="ZJ417" s="27"/>
      <c r="ZK417" s="27"/>
      <c r="ZL417" s="27"/>
      <c r="ZM417" s="27"/>
      <c r="ZN417" s="27"/>
      <c r="ZO417" s="27"/>
      <c r="ZP417" s="27"/>
      <c r="ZQ417" s="27"/>
      <c r="ZR417" s="27"/>
      <c r="ZS417" s="27"/>
      <c r="ZT417" s="27"/>
      <c r="ZU417" s="27"/>
      <c r="ZV417" s="27"/>
      <c r="ZW417" s="27"/>
      <c r="ZX417" s="27"/>
      <c r="ZY417" s="27"/>
      <c r="ZZ417" s="27"/>
      <c r="AAA417" s="27"/>
      <c r="AAB417" s="27"/>
      <c r="AAC417" s="27"/>
      <c r="AAD417" s="27"/>
      <c r="AAE417" s="27"/>
      <c r="AAF417" s="27"/>
      <c r="AAG417" s="27"/>
      <c r="AAH417" s="27"/>
      <c r="AAI417" s="27"/>
      <c r="AAJ417" s="27"/>
      <c r="AAK417" s="27"/>
      <c r="AAL417" s="27"/>
      <c r="AAM417" s="27"/>
      <c r="AAN417" s="27"/>
      <c r="AAO417" s="27"/>
      <c r="AAP417" s="27"/>
      <c r="AAQ417" s="27"/>
      <c r="AAR417" s="27"/>
      <c r="AAS417" s="27"/>
      <c r="AAT417" s="27"/>
      <c r="AAU417" s="27"/>
      <c r="AAV417" s="27"/>
      <c r="AAW417" s="27"/>
      <c r="AAX417" s="27"/>
      <c r="AAY417" s="27"/>
      <c r="AAZ417" s="27"/>
      <c r="ABA417" s="27"/>
      <c r="ABB417" s="27"/>
      <c r="ABC417" s="27"/>
      <c r="ABD417" s="27"/>
      <c r="ABE417" s="27"/>
      <c r="ABF417" s="27"/>
      <c r="ABG417" s="27"/>
      <c r="ABH417" s="27"/>
      <c r="ABI417" s="27"/>
      <c r="ABJ417" s="27"/>
      <c r="ABK417" s="27"/>
      <c r="ABL417" s="27"/>
      <c r="ABM417" s="27"/>
      <c r="ABN417" s="27"/>
      <c r="ABO417" s="27"/>
      <c r="ABP417" s="27"/>
      <c r="ABQ417" s="27"/>
      <c r="ABR417" s="27"/>
      <c r="ABS417" s="27"/>
      <c r="ABT417" s="27"/>
      <c r="ABU417" s="27"/>
      <c r="ABV417" s="27"/>
      <c r="ABW417" s="27"/>
      <c r="ABX417" s="27"/>
      <c r="ABY417" s="27"/>
      <c r="ABZ417" s="27"/>
      <c r="ACA417" s="27"/>
      <c r="ACB417" s="27"/>
      <c r="ACC417" s="27"/>
      <c r="ACD417" s="27"/>
      <c r="ACE417" s="27"/>
      <c r="ACF417" s="27"/>
      <c r="ACG417" s="27"/>
      <c r="ACH417" s="27"/>
      <c r="ACI417" s="27"/>
      <c r="ACJ417" s="27"/>
      <c r="ACK417" s="27"/>
      <c r="ACL417" s="27"/>
      <c r="ACM417" s="27"/>
      <c r="ACN417" s="27"/>
      <c r="ACO417" s="27"/>
      <c r="ACP417" s="27"/>
      <c r="ACQ417" s="27"/>
      <c r="ACR417" s="27"/>
      <c r="ACS417" s="27"/>
      <c r="ACT417" s="27"/>
      <c r="ACU417" s="27"/>
      <c r="ACV417" s="27"/>
      <c r="ACW417" s="27"/>
      <c r="ACX417" s="27"/>
      <c r="ACY417" s="27"/>
      <c r="ACZ417" s="27"/>
      <c r="ADA417" s="27"/>
      <c r="ADB417" s="27"/>
      <c r="ADC417" s="27"/>
      <c r="ADD417" s="27"/>
      <c r="ADE417" s="27"/>
      <c r="ADF417" s="27"/>
      <c r="ADG417" s="27"/>
      <c r="ADH417" s="27"/>
      <c r="ADI417" s="27"/>
      <c r="ADJ417" s="27"/>
      <c r="ADK417" s="27"/>
      <c r="ADL417" s="27"/>
      <c r="ADM417" s="27"/>
      <c r="ADN417" s="27"/>
      <c r="ADO417" s="27"/>
      <c r="ADP417" s="27"/>
      <c r="ADQ417" s="27"/>
      <c r="ADR417" s="27"/>
      <c r="ADS417" s="27"/>
      <c r="ADT417" s="27"/>
      <c r="ADU417" s="27"/>
      <c r="ADV417" s="27"/>
      <c r="ADW417" s="27"/>
      <c r="ADX417" s="27"/>
      <c r="ADY417" s="27"/>
      <c r="ADZ417" s="27"/>
      <c r="AEA417" s="27"/>
      <c r="AEB417" s="27"/>
      <c r="AEC417" s="27"/>
      <c r="AED417" s="27"/>
      <c r="AEE417" s="27"/>
      <c r="AEF417" s="27"/>
      <c r="AEG417" s="27"/>
      <c r="AEH417" s="27"/>
      <c r="AEI417" s="27"/>
      <c r="AEJ417" s="27"/>
      <c r="AEK417" s="27"/>
      <c r="AEL417" s="27"/>
      <c r="AEM417" s="27"/>
      <c r="AEN417" s="27"/>
      <c r="AEO417" s="27"/>
      <c r="AEP417" s="27"/>
      <c r="AEQ417" s="27"/>
      <c r="AER417" s="27"/>
      <c r="AES417" s="27"/>
      <c r="AET417" s="27"/>
      <c r="AEU417" s="27"/>
      <c r="AEV417" s="27"/>
      <c r="AEW417" s="27"/>
      <c r="AEX417" s="27"/>
      <c r="AEY417" s="27"/>
      <c r="AEZ417" s="27"/>
      <c r="AFA417" s="27"/>
      <c r="AFB417" s="27"/>
      <c r="AFC417" s="27"/>
      <c r="AFD417" s="27"/>
      <c r="AFE417" s="27"/>
      <c r="AFF417" s="27"/>
      <c r="AFG417" s="27"/>
      <c r="AFH417" s="27"/>
      <c r="AFI417" s="27"/>
      <c r="AFJ417" s="27"/>
      <c r="AFK417" s="27"/>
      <c r="AFL417" s="27"/>
      <c r="AFM417" s="27"/>
      <c r="AFN417" s="27"/>
      <c r="AFO417" s="27"/>
      <c r="AFP417" s="27"/>
      <c r="AFQ417" s="27"/>
      <c r="AFR417" s="27"/>
      <c r="AFS417" s="27"/>
      <c r="AFT417" s="27"/>
      <c r="AFU417" s="27"/>
      <c r="AFV417" s="27"/>
      <c r="AFW417" s="27"/>
      <c r="AFX417" s="27"/>
      <c r="AFY417" s="27"/>
      <c r="AFZ417" s="27"/>
      <c r="AGA417" s="27"/>
      <c r="AGB417" s="27"/>
      <c r="AGC417" s="27"/>
      <c r="AGD417" s="27"/>
      <c r="AGE417" s="27"/>
      <c r="AGF417" s="27"/>
      <c r="AGG417" s="27"/>
      <c r="AGH417" s="27"/>
      <c r="AGI417" s="27"/>
      <c r="AGJ417" s="27"/>
      <c r="AGK417" s="27"/>
      <c r="AGL417" s="27"/>
      <c r="AGM417" s="27"/>
      <c r="AGN417" s="27"/>
      <c r="AGO417" s="27"/>
      <c r="AGP417" s="27"/>
      <c r="AGQ417" s="27"/>
      <c r="AGR417" s="27"/>
      <c r="AGS417" s="27"/>
      <c r="AGT417" s="27"/>
      <c r="AGU417" s="27"/>
      <c r="AGV417" s="27"/>
      <c r="AGW417" s="27"/>
      <c r="AGX417" s="27"/>
      <c r="AGY417" s="27"/>
      <c r="AGZ417" s="27"/>
      <c r="AHA417" s="27"/>
      <c r="AHB417" s="27"/>
      <c r="AHC417" s="27"/>
      <c r="AHD417" s="27"/>
      <c r="AHE417" s="27"/>
      <c r="AHF417" s="27"/>
      <c r="AHG417" s="27"/>
      <c r="AHH417" s="27"/>
      <c r="AHI417" s="27"/>
      <c r="AHJ417" s="27"/>
      <c r="AHK417" s="27"/>
      <c r="AHL417" s="27"/>
      <c r="AHM417" s="27"/>
      <c r="AHN417" s="27"/>
      <c r="AHO417" s="27"/>
      <c r="AHP417" s="27"/>
      <c r="AHQ417" s="27"/>
      <c r="AHR417" s="27"/>
      <c r="AHS417" s="27"/>
      <c r="AHT417" s="27"/>
      <c r="AHU417" s="27"/>
      <c r="AHV417" s="27"/>
      <c r="AHW417" s="27"/>
      <c r="AHX417" s="27"/>
      <c r="AHY417" s="27"/>
      <c r="AHZ417" s="27"/>
      <c r="AIA417" s="27"/>
      <c r="AIB417" s="27"/>
      <c r="AIC417" s="27"/>
      <c r="AID417" s="27"/>
      <c r="AIE417" s="27"/>
      <c r="AIF417" s="27"/>
      <c r="AIG417" s="27"/>
      <c r="AIH417" s="27"/>
      <c r="AII417" s="27"/>
      <c r="AIJ417" s="27"/>
      <c r="AIK417" s="27"/>
      <c r="AIL417" s="27"/>
      <c r="AIM417" s="27"/>
      <c r="AIN417" s="27"/>
      <c r="AIO417" s="27"/>
      <c r="AIP417" s="27"/>
      <c r="AIQ417" s="27"/>
      <c r="AIR417" s="27"/>
      <c r="AIS417" s="27"/>
      <c r="AIT417" s="27"/>
      <c r="AIU417" s="27"/>
      <c r="AIV417" s="27"/>
      <c r="AIW417" s="27"/>
      <c r="AIX417" s="27"/>
      <c r="AIY417" s="27"/>
      <c r="AIZ417" s="27"/>
      <c r="AJA417" s="27"/>
      <c r="AJB417" s="27"/>
      <c r="AJC417" s="27"/>
      <c r="AJD417" s="27"/>
      <c r="AJE417" s="27"/>
      <c r="AJF417" s="27"/>
      <c r="AJG417" s="27"/>
      <c r="AJH417" s="27"/>
      <c r="AJI417" s="27"/>
      <c r="AJJ417" s="27"/>
      <c r="AJK417" s="27"/>
      <c r="AJL417" s="27"/>
      <c r="AJM417" s="27"/>
      <c r="AJN417" s="27"/>
      <c r="AJO417" s="27"/>
      <c r="AJP417" s="27"/>
      <c r="AJQ417" s="27"/>
      <c r="AJR417" s="27"/>
      <c r="AJS417" s="27"/>
      <c r="AJT417" s="27"/>
      <c r="AJU417" s="27"/>
      <c r="AJV417" s="27"/>
      <c r="AJW417" s="27"/>
      <c r="AJX417" s="27"/>
      <c r="AJY417" s="27"/>
      <c r="AJZ417" s="27"/>
      <c r="AKA417" s="27"/>
      <c r="AKB417" s="27"/>
      <c r="AKC417" s="27"/>
      <c r="AKD417" s="27"/>
      <c r="AKE417" s="27"/>
      <c r="AKF417" s="27"/>
      <c r="AKG417" s="27"/>
      <c r="AKH417" s="27"/>
      <c r="AKI417" s="27"/>
      <c r="AKJ417" s="27"/>
      <c r="AKK417" s="27"/>
      <c r="AKL417" s="27"/>
      <c r="AKM417" s="27"/>
      <c r="AKN417" s="27"/>
      <c r="AKO417" s="27"/>
      <c r="AKP417" s="27"/>
      <c r="AKQ417" s="27"/>
      <c r="AKR417" s="27"/>
      <c r="AKS417" s="27"/>
      <c r="AKT417" s="27"/>
      <c r="AKU417" s="27"/>
      <c r="AKV417" s="27"/>
      <c r="AKW417" s="27"/>
      <c r="AKX417" s="27"/>
      <c r="AKY417" s="27"/>
      <c r="AKZ417" s="27"/>
      <c r="ALA417" s="27"/>
      <c r="ALB417" s="27"/>
      <c r="ALC417" s="27"/>
      <c r="ALD417" s="27"/>
      <c r="ALE417" s="27"/>
      <c r="ALF417" s="27"/>
      <c r="ALG417" s="27"/>
      <c r="ALH417" s="27"/>
      <c r="ALI417" s="27"/>
      <c r="ALJ417" s="27"/>
      <c r="ALK417" s="27"/>
      <c r="ALL417" s="27"/>
      <c r="ALM417" s="27"/>
      <c r="ALN417" s="27"/>
      <c r="ALO417" s="27"/>
      <c r="ALP417" s="27"/>
      <c r="ALQ417" s="27"/>
      <c r="ALR417" s="27"/>
      <c r="ALS417" s="27"/>
      <c r="ALT417" s="27"/>
      <c r="ALU417" s="27"/>
      <c r="ALV417" s="27"/>
      <c r="ALW417" s="27"/>
      <c r="ALX417" s="27"/>
      <c r="ALY417" s="27"/>
      <c r="ALZ417" s="27"/>
      <c r="AMA417" s="27"/>
      <c r="AMB417" s="27"/>
      <c r="AMC417" s="27"/>
      <c r="AMD417" s="27"/>
      <c r="AME417" s="27"/>
      <c r="AMF417" s="27"/>
      <c r="AMG417" s="27"/>
      <c r="AMH417" s="27"/>
    </row>
    <row r="418" spans="1:1022" s="28" customFormat="1" x14ac:dyDescent="0.2">
      <c r="A418" s="108"/>
      <c r="B418" s="57">
        <v>80253</v>
      </c>
      <c r="C418" s="23" t="s">
        <v>398</v>
      </c>
      <c r="D418" s="24" t="s">
        <v>11</v>
      </c>
      <c r="E418" s="25">
        <v>42</v>
      </c>
      <c r="F418" s="42">
        <v>704.06</v>
      </c>
      <c r="G418" s="42">
        <f t="shared" si="12"/>
        <v>868.67</v>
      </c>
      <c r="H418" s="42">
        <f t="shared" si="13"/>
        <v>36484.14</v>
      </c>
      <c r="I418" s="26">
        <v>672.40750000000003</v>
      </c>
      <c r="J418" s="27"/>
      <c r="K418" s="43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  <c r="QN418" s="27"/>
      <c r="QO418" s="27"/>
      <c r="QP418" s="27"/>
      <c r="QQ418" s="27"/>
      <c r="QR418" s="27"/>
      <c r="QS418" s="27"/>
      <c r="QT418" s="27"/>
      <c r="QU418" s="27"/>
      <c r="QV418" s="27"/>
      <c r="QW418" s="27"/>
      <c r="QX418" s="27"/>
      <c r="QY418" s="27"/>
      <c r="QZ418" s="27"/>
      <c r="RA418" s="27"/>
      <c r="RB418" s="27"/>
      <c r="RC418" s="27"/>
      <c r="RD418" s="27"/>
      <c r="RE418" s="27"/>
      <c r="RF418" s="27"/>
      <c r="RG418" s="27"/>
      <c r="RH418" s="27"/>
      <c r="RI418" s="27"/>
      <c r="RJ418" s="27"/>
      <c r="RK418" s="27"/>
      <c r="RL418" s="27"/>
      <c r="RM418" s="27"/>
      <c r="RN418" s="27"/>
      <c r="RO418" s="27"/>
      <c r="RP418" s="27"/>
      <c r="RQ418" s="27"/>
      <c r="RR418" s="27"/>
      <c r="RS418" s="27"/>
      <c r="RT418" s="27"/>
      <c r="RU418" s="27"/>
      <c r="RV418" s="27"/>
      <c r="RW418" s="27"/>
      <c r="RX418" s="27"/>
      <c r="RY418" s="27"/>
      <c r="RZ418" s="27"/>
      <c r="SA418" s="27"/>
      <c r="SB418" s="27"/>
      <c r="SC418" s="27"/>
      <c r="SD418" s="27"/>
      <c r="SE418" s="27"/>
      <c r="SF418" s="27"/>
      <c r="SG418" s="27"/>
      <c r="SH418" s="27"/>
      <c r="SI418" s="27"/>
      <c r="SJ418" s="27"/>
      <c r="SK418" s="27"/>
      <c r="SL418" s="27"/>
      <c r="SM418" s="27"/>
      <c r="SN418" s="27"/>
      <c r="SO418" s="27"/>
      <c r="SP418" s="27"/>
      <c r="SQ418" s="27"/>
      <c r="SR418" s="27"/>
      <c r="SS418" s="27"/>
      <c r="ST418" s="27"/>
      <c r="SU418" s="27"/>
      <c r="SV418" s="27"/>
      <c r="SW418" s="27"/>
      <c r="SX418" s="27"/>
      <c r="SY418" s="27"/>
      <c r="SZ418" s="27"/>
      <c r="TA418" s="27"/>
      <c r="TB418" s="27"/>
      <c r="TC418" s="27"/>
      <c r="TD418" s="27"/>
      <c r="TE418" s="27"/>
      <c r="TF418" s="27"/>
      <c r="TG418" s="27"/>
      <c r="TH418" s="27"/>
      <c r="TI418" s="27"/>
      <c r="TJ418" s="27"/>
      <c r="TK418" s="27"/>
      <c r="TL418" s="27"/>
      <c r="TM418" s="27"/>
      <c r="TN418" s="27"/>
      <c r="TO418" s="27"/>
      <c r="TP418" s="27"/>
      <c r="TQ418" s="27"/>
      <c r="TR418" s="27"/>
      <c r="TS418" s="27"/>
      <c r="TT418" s="27"/>
      <c r="TU418" s="27"/>
      <c r="TV418" s="27"/>
      <c r="TW418" s="27"/>
      <c r="TX418" s="27"/>
      <c r="TY418" s="27"/>
      <c r="TZ418" s="27"/>
      <c r="UA418" s="27"/>
      <c r="UB418" s="27"/>
      <c r="UC418" s="27"/>
      <c r="UD418" s="27"/>
      <c r="UE418" s="27"/>
      <c r="UF418" s="27"/>
      <c r="UG418" s="27"/>
      <c r="UH418" s="27"/>
      <c r="UI418" s="27"/>
      <c r="UJ418" s="27"/>
      <c r="UK418" s="27"/>
      <c r="UL418" s="27"/>
      <c r="UM418" s="27"/>
      <c r="UN418" s="27"/>
      <c r="UO418" s="27"/>
      <c r="UP418" s="27"/>
      <c r="UQ418" s="27"/>
      <c r="UR418" s="27"/>
      <c r="US418" s="27"/>
      <c r="UT418" s="27"/>
      <c r="UU418" s="27"/>
      <c r="UV418" s="27"/>
      <c r="UW418" s="27"/>
      <c r="UX418" s="27"/>
      <c r="UY418" s="27"/>
      <c r="UZ418" s="27"/>
      <c r="VA418" s="27"/>
      <c r="VB418" s="27"/>
      <c r="VC418" s="27"/>
      <c r="VD418" s="27"/>
      <c r="VE418" s="27"/>
      <c r="VF418" s="27"/>
      <c r="VG418" s="27"/>
      <c r="VH418" s="27"/>
      <c r="VI418" s="27"/>
      <c r="VJ418" s="27"/>
      <c r="VK418" s="27"/>
      <c r="VL418" s="27"/>
      <c r="VM418" s="27"/>
      <c r="VN418" s="27"/>
      <c r="VO418" s="27"/>
      <c r="VP418" s="27"/>
      <c r="VQ418" s="27"/>
      <c r="VR418" s="27"/>
      <c r="VS418" s="27"/>
      <c r="VT418" s="27"/>
      <c r="VU418" s="27"/>
      <c r="VV418" s="27"/>
      <c r="VW418" s="27"/>
      <c r="VX418" s="27"/>
      <c r="VY418" s="27"/>
      <c r="VZ418" s="27"/>
      <c r="WA418" s="27"/>
      <c r="WB418" s="27"/>
      <c r="WC418" s="27"/>
      <c r="WD418" s="27"/>
      <c r="WE418" s="27"/>
      <c r="WF418" s="27"/>
      <c r="WG418" s="27"/>
      <c r="WH418" s="27"/>
      <c r="WI418" s="27"/>
      <c r="WJ418" s="27"/>
      <c r="WK418" s="27"/>
      <c r="WL418" s="27"/>
      <c r="WM418" s="27"/>
      <c r="WN418" s="27"/>
      <c r="WO418" s="27"/>
      <c r="WP418" s="27"/>
      <c r="WQ418" s="27"/>
      <c r="WR418" s="27"/>
      <c r="WS418" s="27"/>
      <c r="WT418" s="27"/>
      <c r="WU418" s="27"/>
      <c r="WV418" s="27"/>
      <c r="WW418" s="27"/>
      <c r="WX418" s="27"/>
      <c r="WY418" s="27"/>
      <c r="WZ418" s="27"/>
      <c r="XA418" s="27"/>
      <c r="XB418" s="27"/>
      <c r="XC418" s="27"/>
      <c r="XD418" s="27"/>
      <c r="XE418" s="27"/>
      <c r="XF418" s="27"/>
      <c r="XG418" s="27"/>
      <c r="XH418" s="27"/>
      <c r="XI418" s="27"/>
      <c r="XJ418" s="27"/>
      <c r="XK418" s="27"/>
      <c r="XL418" s="27"/>
      <c r="XM418" s="27"/>
      <c r="XN418" s="27"/>
      <c r="XO418" s="27"/>
      <c r="XP418" s="27"/>
      <c r="XQ418" s="27"/>
      <c r="XR418" s="27"/>
      <c r="XS418" s="27"/>
      <c r="XT418" s="27"/>
      <c r="XU418" s="27"/>
      <c r="XV418" s="27"/>
      <c r="XW418" s="27"/>
      <c r="XX418" s="27"/>
      <c r="XY418" s="27"/>
      <c r="XZ418" s="27"/>
      <c r="YA418" s="27"/>
      <c r="YB418" s="27"/>
      <c r="YC418" s="27"/>
      <c r="YD418" s="27"/>
      <c r="YE418" s="27"/>
      <c r="YF418" s="27"/>
      <c r="YG418" s="27"/>
      <c r="YH418" s="27"/>
      <c r="YI418" s="27"/>
      <c r="YJ418" s="27"/>
      <c r="YK418" s="27"/>
      <c r="YL418" s="27"/>
      <c r="YM418" s="27"/>
      <c r="YN418" s="27"/>
      <c r="YO418" s="27"/>
      <c r="YP418" s="27"/>
      <c r="YQ418" s="27"/>
      <c r="YR418" s="27"/>
      <c r="YS418" s="27"/>
      <c r="YT418" s="27"/>
      <c r="YU418" s="27"/>
      <c r="YV418" s="27"/>
      <c r="YW418" s="27"/>
      <c r="YX418" s="27"/>
      <c r="YY418" s="27"/>
      <c r="YZ418" s="27"/>
      <c r="ZA418" s="27"/>
      <c r="ZB418" s="27"/>
      <c r="ZC418" s="27"/>
      <c r="ZD418" s="27"/>
      <c r="ZE418" s="27"/>
      <c r="ZF418" s="27"/>
      <c r="ZG418" s="27"/>
      <c r="ZH418" s="27"/>
      <c r="ZI418" s="27"/>
      <c r="ZJ418" s="27"/>
      <c r="ZK418" s="27"/>
      <c r="ZL418" s="27"/>
      <c r="ZM418" s="27"/>
      <c r="ZN418" s="27"/>
      <c r="ZO418" s="27"/>
      <c r="ZP418" s="27"/>
      <c r="ZQ418" s="27"/>
      <c r="ZR418" s="27"/>
      <c r="ZS418" s="27"/>
      <c r="ZT418" s="27"/>
      <c r="ZU418" s="27"/>
      <c r="ZV418" s="27"/>
      <c r="ZW418" s="27"/>
      <c r="ZX418" s="27"/>
      <c r="ZY418" s="27"/>
      <c r="ZZ418" s="27"/>
      <c r="AAA418" s="27"/>
      <c r="AAB418" s="27"/>
      <c r="AAC418" s="27"/>
      <c r="AAD418" s="27"/>
      <c r="AAE418" s="27"/>
      <c r="AAF418" s="27"/>
      <c r="AAG418" s="27"/>
      <c r="AAH418" s="27"/>
      <c r="AAI418" s="27"/>
      <c r="AAJ418" s="27"/>
      <c r="AAK418" s="27"/>
      <c r="AAL418" s="27"/>
      <c r="AAM418" s="27"/>
      <c r="AAN418" s="27"/>
      <c r="AAO418" s="27"/>
      <c r="AAP418" s="27"/>
      <c r="AAQ418" s="27"/>
      <c r="AAR418" s="27"/>
      <c r="AAS418" s="27"/>
      <c r="AAT418" s="27"/>
      <c r="AAU418" s="27"/>
      <c r="AAV418" s="27"/>
      <c r="AAW418" s="27"/>
      <c r="AAX418" s="27"/>
      <c r="AAY418" s="27"/>
      <c r="AAZ418" s="27"/>
      <c r="ABA418" s="27"/>
      <c r="ABB418" s="27"/>
      <c r="ABC418" s="27"/>
      <c r="ABD418" s="27"/>
      <c r="ABE418" s="27"/>
      <c r="ABF418" s="27"/>
      <c r="ABG418" s="27"/>
      <c r="ABH418" s="27"/>
      <c r="ABI418" s="27"/>
      <c r="ABJ418" s="27"/>
      <c r="ABK418" s="27"/>
      <c r="ABL418" s="27"/>
      <c r="ABM418" s="27"/>
      <c r="ABN418" s="27"/>
      <c r="ABO418" s="27"/>
      <c r="ABP418" s="27"/>
      <c r="ABQ418" s="27"/>
      <c r="ABR418" s="27"/>
      <c r="ABS418" s="27"/>
      <c r="ABT418" s="27"/>
      <c r="ABU418" s="27"/>
      <c r="ABV418" s="27"/>
      <c r="ABW418" s="27"/>
      <c r="ABX418" s="27"/>
      <c r="ABY418" s="27"/>
      <c r="ABZ418" s="27"/>
      <c r="ACA418" s="27"/>
      <c r="ACB418" s="27"/>
      <c r="ACC418" s="27"/>
      <c r="ACD418" s="27"/>
      <c r="ACE418" s="27"/>
      <c r="ACF418" s="27"/>
      <c r="ACG418" s="27"/>
      <c r="ACH418" s="27"/>
      <c r="ACI418" s="27"/>
      <c r="ACJ418" s="27"/>
      <c r="ACK418" s="27"/>
      <c r="ACL418" s="27"/>
      <c r="ACM418" s="27"/>
      <c r="ACN418" s="27"/>
      <c r="ACO418" s="27"/>
      <c r="ACP418" s="27"/>
      <c r="ACQ418" s="27"/>
      <c r="ACR418" s="27"/>
      <c r="ACS418" s="27"/>
      <c r="ACT418" s="27"/>
      <c r="ACU418" s="27"/>
      <c r="ACV418" s="27"/>
      <c r="ACW418" s="27"/>
      <c r="ACX418" s="27"/>
      <c r="ACY418" s="27"/>
      <c r="ACZ418" s="27"/>
      <c r="ADA418" s="27"/>
      <c r="ADB418" s="27"/>
      <c r="ADC418" s="27"/>
      <c r="ADD418" s="27"/>
      <c r="ADE418" s="27"/>
      <c r="ADF418" s="27"/>
      <c r="ADG418" s="27"/>
      <c r="ADH418" s="27"/>
      <c r="ADI418" s="27"/>
      <c r="ADJ418" s="27"/>
      <c r="ADK418" s="27"/>
      <c r="ADL418" s="27"/>
      <c r="ADM418" s="27"/>
      <c r="ADN418" s="27"/>
      <c r="ADO418" s="27"/>
      <c r="ADP418" s="27"/>
      <c r="ADQ418" s="27"/>
      <c r="ADR418" s="27"/>
      <c r="ADS418" s="27"/>
      <c r="ADT418" s="27"/>
      <c r="ADU418" s="27"/>
      <c r="ADV418" s="27"/>
      <c r="ADW418" s="27"/>
      <c r="ADX418" s="27"/>
      <c r="ADY418" s="27"/>
      <c r="ADZ418" s="27"/>
      <c r="AEA418" s="27"/>
      <c r="AEB418" s="27"/>
      <c r="AEC418" s="27"/>
      <c r="AED418" s="27"/>
      <c r="AEE418" s="27"/>
      <c r="AEF418" s="27"/>
      <c r="AEG418" s="27"/>
      <c r="AEH418" s="27"/>
      <c r="AEI418" s="27"/>
      <c r="AEJ418" s="27"/>
      <c r="AEK418" s="27"/>
      <c r="AEL418" s="27"/>
      <c r="AEM418" s="27"/>
      <c r="AEN418" s="27"/>
      <c r="AEO418" s="27"/>
      <c r="AEP418" s="27"/>
      <c r="AEQ418" s="27"/>
      <c r="AER418" s="27"/>
      <c r="AES418" s="27"/>
      <c r="AET418" s="27"/>
      <c r="AEU418" s="27"/>
      <c r="AEV418" s="27"/>
      <c r="AEW418" s="27"/>
      <c r="AEX418" s="27"/>
      <c r="AEY418" s="27"/>
      <c r="AEZ418" s="27"/>
      <c r="AFA418" s="27"/>
      <c r="AFB418" s="27"/>
      <c r="AFC418" s="27"/>
      <c r="AFD418" s="27"/>
      <c r="AFE418" s="27"/>
      <c r="AFF418" s="27"/>
      <c r="AFG418" s="27"/>
      <c r="AFH418" s="27"/>
      <c r="AFI418" s="27"/>
      <c r="AFJ418" s="27"/>
      <c r="AFK418" s="27"/>
      <c r="AFL418" s="27"/>
      <c r="AFM418" s="27"/>
      <c r="AFN418" s="27"/>
      <c r="AFO418" s="27"/>
      <c r="AFP418" s="27"/>
      <c r="AFQ418" s="27"/>
      <c r="AFR418" s="27"/>
      <c r="AFS418" s="27"/>
      <c r="AFT418" s="27"/>
      <c r="AFU418" s="27"/>
      <c r="AFV418" s="27"/>
      <c r="AFW418" s="27"/>
      <c r="AFX418" s="27"/>
      <c r="AFY418" s="27"/>
      <c r="AFZ418" s="27"/>
      <c r="AGA418" s="27"/>
      <c r="AGB418" s="27"/>
      <c r="AGC418" s="27"/>
      <c r="AGD418" s="27"/>
      <c r="AGE418" s="27"/>
      <c r="AGF418" s="27"/>
      <c r="AGG418" s="27"/>
      <c r="AGH418" s="27"/>
      <c r="AGI418" s="27"/>
      <c r="AGJ418" s="27"/>
      <c r="AGK418" s="27"/>
      <c r="AGL418" s="27"/>
      <c r="AGM418" s="27"/>
      <c r="AGN418" s="27"/>
      <c r="AGO418" s="27"/>
      <c r="AGP418" s="27"/>
      <c r="AGQ418" s="27"/>
      <c r="AGR418" s="27"/>
      <c r="AGS418" s="27"/>
      <c r="AGT418" s="27"/>
      <c r="AGU418" s="27"/>
      <c r="AGV418" s="27"/>
      <c r="AGW418" s="27"/>
      <c r="AGX418" s="27"/>
      <c r="AGY418" s="27"/>
      <c r="AGZ418" s="27"/>
      <c r="AHA418" s="27"/>
      <c r="AHB418" s="27"/>
      <c r="AHC418" s="27"/>
      <c r="AHD418" s="27"/>
      <c r="AHE418" s="27"/>
      <c r="AHF418" s="27"/>
      <c r="AHG418" s="27"/>
      <c r="AHH418" s="27"/>
      <c r="AHI418" s="27"/>
      <c r="AHJ418" s="27"/>
      <c r="AHK418" s="27"/>
      <c r="AHL418" s="27"/>
      <c r="AHM418" s="27"/>
      <c r="AHN418" s="27"/>
      <c r="AHO418" s="27"/>
      <c r="AHP418" s="27"/>
      <c r="AHQ418" s="27"/>
      <c r="AHR418" s="27"/>
      <c r="AHS418" s="27"/>
      <c r="AHT418" s="27"/>
      <c r="AHU418" s="27"/>
      <c r="AHV418" s="27"/>
      <c r="AHW418" s="27"/>
      <c r="AHX418" s="27"/>
      <c r="AHY418" s="27"/>
      <c r="AHZ418" s="27"/>
      <c r="AIA418" s="27"/>
      <c r="AIB418" s="27"/>
      <c r="AIC418" s="27"/>
      <c r="AID418" s="27"/>
      <c r="AIE418" s="27"/>
      <c r="AIF418" s="27"/>
      <c r="AIG418" s="27"/>
      <c r="AIH418" s="27"/>
      <c r="AII418" s="27"/>
      <c r="AIJ418" s="27"/>
      <c r="AIK418" s="27"/>
      <c r="AIL418" s="27"/>
      <c r="AIM418" s="27"/>
      <c r="AIN418" s="27"/>
      <c r="AIO418" s="27"/>
      <c r="AIP418" s="27"/>
      <c r="AIQ418" s="27"/>
      <c r="AIR418" s="27"/>
      <c r="AIS418" s="27"/>
      <c r="AIT418" s="27"/>
      <c r="AIU418" s="27"/>
      <c r="AIV418" s="27"/>
      <c r="AIW418" s="27"/>
      <c r="AIX418" s="27"/>
      <c r="AIY418" s="27"/>
      <c r="AIZ418" s="27"/>
      <c r="AJA418" s="27"/>
      <c r="AJB418" s="27"/>
      <c r="AJC418" s="27"/>
      <c r="AJD418" s="27"/>
      <c r="AJE418" s="27"/>
      <c r="AJF418" s="27"/>
      <c r="AJG418" s="27"/>
      <c r="AJH418" s="27"/>
      <c r="AJI418" s="27"/>
      <c r="AJJ418" s="27"/>
      <c r="AJK418" s="27"/>
      <c r="AJL418" s="27"/>
      <c r="AJM418" s="27"/>
      <c r="AJN418" s="27"/>
      <c r="AJO418" s="27"/>
      <c r="AJP418" s="27"/>
      <c r="AJQ418" s="27"/>
      <c r="AJR418" s="27"/>
      <c r="AJS418" s="27"/>
      <c r="AJT418" s="27"/>
      <c r="AJU418" s="27"/>
      <c r="AJV418" s="27"/>
      <c r="AJW418" s="27"/>
      <c r="AJX418" s="27"/>
      <c r="AJY418" s="27"/>
      <c r="AJZ418" s="27"/>
      <c r="AKA418" s="27"/>
      <c r="AKB418" s="27"/>
      <c r="AKC418" s="27"/>
      <c r="AKD418" s="27"/>
      <c r="AKE418" s="27"/>
      <c r="AKF418" s="27"/>
      <c r="AKG418" s="27"/>
      <c r="AKH418" s="27"/>
      <c r="AKI418" s="27"/>
      <c r="AKJ418" s="27"/>
      <c r="AKK418" s="27"/>
      <c r="AKL418" s="27"/>
      <c r="AKM418" s="27"/>
      <c r="AKN418" s="27"/>
      <c r="AKO418" s="27"/>
      <c r="AKP418" s="27"/>
      <c r="AKQ418" s="27"/>
      <c r="AKR418" s="27"/>
      <c r="AKS418" s="27"/>
      <c r="AKT418" s="27"/>
      <c r="AKU418" s="27"/>
      <c r="AKV418" s="27"/>
      <c r="AKW418" s="27"/>
      <c r="AKX418" s="27"/>
      <c r="AKY418" s="27"/>
      <c r="AKZ418" s="27"/>
      <c r="ALA418" s="27"/>
      <c r="ALB418" s="27"/>
      <c r="ALC418" s="27"/>
      <c r="ALD418" s="27"/>
      <c r="ALE418" s="27"/>
      <c r="ALF418" s="27"/>
      <c r="ALG418" s="27"/>
      <c r="ALH418" s="27"/>
      <c r="ALI418" s="27"/>
      <c r="ALJ418" s="27"/>
      <c r="ALK418" s="27"/>
      <c r="ALL418" s="27"/>
      <c r="ALM418" s="27"/>
      <c r="ALN418" s="27"/>
      <c r="ALO418" s="27"/>
      <c r="ALP418" s="27"/>
      <c r="ALQ418" s="27"/>
      <c r="ALR418" s="27"/>
      <c r="ALS418" s="27"/>
      <c r="ALT418" s="27"/>
      <c r="ALU418" s="27"/>
      <c r="ALV418" s="27"/>
      <c r="ALW418" s="27"/>
      <c r="ALX418" s="27"/>
      <c r="ALY418" s="27"/>
      <c r="ALZ418" s="27"/>
      <c r="AMA418" s="27"/>
      <c r="AMB418" s="27"/>
      <c r="AMC418" s="27"/>
      <c r="AMD418" s="27"/>
      <c r="AME418" s="27"/>
      <c r="AMF418" s="27"/>
      <c r="AMG418" s="27"/>
      <c r="AMH418" s="27"/>
    </row>
    <row r="419" spans="1:1022" s="28" customFormat="1" x14ac:dyDescent="0.2">
      <c r="A419" s="108"/>
      <c r="B419" s="57">
        <v>80254</v>
      </c>
      <c r="C419" s="23" t="s">
        <v>399</v>
      </c>
      <c r="D419" s="24" t="s">
        <v>11</v>
      </c>
      <c r="E419" s="25">
        <v>42</v>
      </c>
      <c r="F419" s="42">
        <v>943.48</v>
      </c>
      <c r="G419" s="42">
        <f t="shared" si="12"/>
        <v>1164.07</v>
      </c>
      <c r="H419" s="42">
        <f t="shared" si="13"/>
        <v>48890.94</v>
      </c>
      <c r="I419" s="26">
        <v>936.10587499999997</v>
      </c>
      <c r="J419" s="27"/>
      <c r="K419" s="43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  <c r="QN419" s="27"/>
      <c r="QO419" s="27"/>
      <c r="QP419" s="27"/>
      <c r="QQ419" s="27"/>
      <c r="QR419" s="27"/>
      <c r="QS419" s="27"/>
      <c r="QT419" s="27"/>
      <c r="QU419" s="27"/>
      <c r="QV419" s="27"/>
      <c r="QW419" s="27"/>
      <c r="QX419" s="27"/>
      <c r="QY419" s="27"/>
      <c r="QZ419" s="27"/>
      <c r="RA419" s="27"/>
      <c r="RB419" s="27"/>
      <c r="RC419" s="27"/>
      <c r="RD419" s="27"/>
      <c r="RE419" s="27"/>
      <c r="RF419" s="27"/>
      <c r="RG419" s="27"/>
      <c r="RH419" s="27"/>
      <c r="RI419" s="27"/>
      <c r="RJ419" s="27"/>
      <c r="RK419" s="27"/>
      <c r="RL419" s="27"/>
      <c r="RM419" s="27"/>
      <c r="RN419" s="27"/>
      <c r="RO419" s="27"/>
      <c r="RP419" s="27"/>
      <c r="RQ419" s="27"/>
      <c r="RR419" s="27"/>
      <c r="RS419" s="27"/>
      <c r="RT419" s="27"/>
      <c r="RU419" s="27"/>
      <c r="RV419" s="27"/>
      <c r="RW419" s="27"/>
      <c r="RX419" s="27"/>
      <c r="RY419" s="27"/>
      <c r="RZ419" s="27"/>
      <c r="SA419" s="27"/>
      <c r="SB419" s="27"/>
      <c r="SC419" s="27"/>
      <c r="SD419" s="27"/>
      <c r="SE419" s="27"/>
      <c r="SF419" s="27"/>
      <c r="SG419" s="27"/>
      <c r="SH419" s="27"/>
      <c r="SI419" s="27"/>
      <c r="SJ419" s="27"/>
      <c r="SK419" s="27"/>
      <c r="SL419" s="27"/>
      <c r="SM419" s="27"/>
      <c r="SN419" s="27"/>
      <c r="SO419" s="27"/>
      <c r="SP419" s="27"/>
      <c r="SQ419" s="27"/>
      <c r="SR419" s="27"/>
      <c r="SS419" s="27"/>
      <c r="ST419" s="27"/>
      <c r="SU419" s="27"/>
      <c r="SV419" s="27"/>
      <c r="SW419" s="27"/>
      <c r="SX419" s="27"/>
      <c r="SY419" s="27"/>
      <c r="SZ419" s="27"/>
      <c r="TA419" s="27"/>
      <c r="TB419" s="27"/>
      <c r="TC419" s="27"/>
      <c r="TD419" s="27"/>
      <c r="TE419" s="27"/>
      <c r="TF419" s="27"/>
      <c r="TG419" s="27"/>
      <c r="TH419" s="27"/>
      <c r="TI419" s="27"/>
      <c r="TJ419" s="27"/>
      <c r="TK419" s="27"/>
      <c r="TL419" s="27"/>
      <c r="TM419" s="27"/>
      <c r="TN419" s="27"/>
      <c r="TO419" s="27"/>
      <c r="TP419" s="27"/>
      <c r="TQ419" s="27"/>
      <c r="TR419" s="27"/>
      <c r="TS419" s="27"/>
      <c r="TT419" s="27"/>
      <c r="TU419" s="27"/>
      <c r="TV419" s="27"/>
      <c r="TW419" s="27"/>
      <c r="TX419" s="27"/>
      <c r="TY419" s="27"/>
      <c r="TZ419" s="27"/>
      <c r="UA419" s="27"/>
      <c r="UB419" s="27"/>
      <c r="UC419" s="27"/>
      <c r="UD419" s="27"/>
      <c r="UE419" s="27"/>
      <c r="UF419" s="27"/>
      <c r="UG419" s="27"/>
      <c r="UH419" s="27"/>
      <c r="UI419" s="27"/>
      <c r="UJ419" s="27"/>
      <c r="UK419" s="27"/>
      <c r="UL419" s="27"/>
      <c r="UM419" s="27"/>
      <c r="UN419" s="27"/>
      <c r="UO419" s="27"/>
      <c r="UP419" s="27"/>
      <c r="UQ419" s="27"/>
      <c r="UR419" s="27"/>
      <c r="US419" s="27"/>
      <c r="UT419" s="27"/>
      <c r="UU419" s="27"/>
      <c r="UV419" s="27"/>
      <c r="UW419" s="27"/>
      <c r="UX419" s="27"/>
      <c r="UY419" s="27"/>
      <c r="UZ419" s="27"/>
      <c r="VA419" s="27"/>
      <c r="VB419" s="27"/>
      <c r="VC419" s="27"/>
      <c r="VD419" s="27"/>
      <c r="VE419" s="27"/>
      <c r="VF419" s="27"/>
      <c r="VG419" s="27"/>
      <c r="VH419" s="27"/>
      <c r="VI419" s="27"/>
      <c r="VJ419" s="27"/>
      <c r="VK419" s="27"/>
      <c r="VL419" s="27"/>
      <c r="VM419" s="27"/>
      <c r="VN419" s="27"/>
      <c r="VO419" s="27"/>
      <c r="VP419" s="27"/>
      <c r="VQ419" s="27"/>
      <c r="VR419" s="27"/>
      <c r="VS419" s="27"/>
      <c r="VT419" s="27"/>
      <c r="VU419" s="27"/>
      <c r="VV419" s="27"/>
      <c r="VW419" s="27"/>
      <c r="VX419" s="27"/>
      <c r="VY419" s="27"/>
      <c r="VZ419" s="27"/>
      <c r="WA419" s="27"/>
      <c r="WB419" s="27"/>
      <c r="WC419" s="27"/>
      <c r="WD419" s="27"/>
      <c r="WE419" s="27"/>
      <c r="WF419" s="27"/>
      <c r="WG419" s="27"/>
      <c r="WH419" s="27"/>
      <c r="WI419" s="27"/>
      <c r="WJ419" s="27"/>
      <c r="WK419" s="27"/>
      <c r="WL419" s="27"/>
      <c r="WM419" s="27"/>
      <c r="WN419" s="27"/>
      <c r="WO419" s="27"/>
      <c r="WP419" s="27"/>
      <c r="WQ419" s="27"/>
      <c r="WR419" s="27"/>
      <c r="WS419" s="27"/>
      <c r="WT419" s="27"/>
      <c r="WU419" s="27"/>
      <c r="WV419" s="27"/>
      <c r="WW419" s="27"/>
      <c r="WX419" s="27"/>
      <c r="WY419" s="27"/>
      <c r="WZ419" s="27"/>
      <c r="XA419" s="27"/>
      <c r="XB419" s="27"/>
      <c r="XC419" s="27"/>
      <c r="XD419" s="27"/>
      <c r="XE419" s="27"/>
      <c r="XF419" s="27"/>
      <c r="XG419" s="27"/>
      <c r="XH419" s="27"/>
      <c r="XI419" s="27"/>
      <c r="XJ419" s="27"/>
      <c r="XK419" s="27"/>
      <c r="XL419" s="27"/>
      <c r="XM419" s="27"/>
      <c r="XN419" s="27"/>
      <c r="XO419" s="27"/>
      <c r="XP419" s="27"/>
      <c r="XQ419" s="27"/>
      <c r="XR419" s="27"/>
      <c r="XS419" s="27"/>
      <c r="XT419" s="27"/>
      <c r="XU419" s="27"/>
      <c r="XV419" s="27"/>
      <c r="XW419" s="27"/>
      <c r="XX419" s="27"/>
      <c r="XY419" s="27"/>
      <c r="XZ419" s="27"/>
      <c r="YA419" s="27"/>
      <c r="YB419" s="27"/>
      <c r="YC419" s="27"/>
      <c r="YD419" s="27"/>
      <c r="YE419" s="27"/>
      <c r="YF419" s="27"/>
      <c r="YG419" s="27"/>
      <c r="YH419" s="27"/>
      <c r="YI419" s="27"/>
      <c r="YJ419" s="27"/>
      <c r="YK419" s="27"/>
      <c r="YL419" s="27"/>
      <c r="YM419" s="27"/>
      <c r="YN419" s="27"/>
      <c r="YO419" s="27"/>
      <c r="YP419" s="27"/>
      <c r="YQ419" s="27"/>
      <c r="YR419" s="27"/>
      <c r="YS419" s="27"/>
      <c r="YT419" s="27"/>
      <c r="YU419" s="27"/>
      <c r="YV419" s="27"/>
      <c r="YW419" s="27"/>
      <c r="YX419" s="27"/>
      <c r="YY419" s="27"/>
      <c r="YZ419" s="27"/>
      <c r="ZA419" s="27"/>
      <c r="ZB419" s="27"/>
      <c r="ZC419" s="27"/>
      <c r="ZD419" s="27"/>
      <c r="ZE419" s="27"/>
      <c r="ZF419" s="27"/>
      <c r="ZG419" s="27"/>
      <c r="ZH419" s="27"/>
      <c r="ZI419" s="27"/>
      <c r="ZJ419" s="27"/>
      <c r="ZK419" s="27"/>
      <c r="ZL419" s="27"/>
      <c r="ZM419" s="27"/>
      <c r="ZN419" s="27"/>
      <c r="ZO419" s="27"/>
      <c r="ZP419" s="27"/>
      <c r="ZQ419" s="27"/>
      <c r="ZR419" s="27"/>
      <c r="ZS419" s="27"/>
      <c r="ZT419" s="27"/>
      <c r="ZU419" s="27"/>
      <c r="ZV419" s="27"/>
      <c r="ZW419" s="27"/>
      <c r="ZX419" s="27"/>
      <c r="ZY419" s="27"/>
      <c r="ZZ419" s="27"/>
      <c r="AAA419" s="27"/>
      <c r="AAB419" s="27"/>
      <c r="AAC419" s="27"/>
      <c r="AAD419" s="27"/>
      <c r="AAE419" s="27"/>
      <c r="AAF419" s="27"/>
      <c r="AAG419" s="27"/>
      <c r="AAH419" s="27"/>
      <c r="AAI419" s="27"/>
      <c r="AAJ419" s="27"/>
      <c r="AAK419" s="27"/>
      <c r="AAL419" s="27"/>
      <c r="AAM419" s="27"/>
      <c r="AAN419" s="27"/>
      <c r="AAO419" s="27"/>
      <c r="AAP419" s="27"/>
      <c r="AAQ419" s="27"/>
      <c r="AAR419" s="27"/>
      <c r="AAS419" s="27"/>
      <c r="AAT419" s="27"/>
      <c r="AAU419" s="27"/>
      <c r="AAV419" s="27"/>
      <c r="AAW419" s="27"/>
      <c r="AAX419" s="27"/>
      <c r="AAY419" s="27"/>
      <c r="AAZ419" s="27"/>
      <c r="ABA419" s="27"/>
      <c r="ABB419" s="27"/>
      <c r="ABC419" s="27"/>
      <c r="ABD419" s="27"/>
      <c r="ABE419" s="27"/>
      <c r="ABF419" s="27"/>
      <c r="ABG419" s="27"/>
      <c r="ABH419" s="27"/>
      <c r="ABI419" s="27"/>
      <c r="ABJ419" s="27"/>
      <c r="ABK419" s="27"/>
      <c r="ABL419" s="27"/>
      <c r="ABM419" s="27"/>
      <c r="ABN419" s="27"/>
      <c r="ABO419" s="27"/>
      <c r="ABP419" s="27"/>
      <c r="ABQ419" s="27"/>
      <c r="ABR419" s="27"/>
      <c r="ABS419" s="27"/>
      <c r="ABT419" s="27"/>
      <c r="ABU419" s="27"/>
      <c r="ABV419" s="27"/>
      <c r="ABW419" s="27"/>
      <c r="ABX419" s="27"/>
      <c r="ABY419" s="27"/>
      <c r="ABZ419" s="27"/>
      <c r="ACA419" s="27"/>
      <c r="ACB419" s="27"/>
      <c r="ACC419" s="27"/>
      <c r="ACD419" s="27"/>
      <c r="ACE419" s="27"/>
      <c r="ACF419" s="27"/>
      <c r="ACG419" s="27"/>
      <c r="ACH419" s="27"/>
      <c r="ACI419" s="27"/>
      <c r="ACJ419" s="27"/>
      <c r="ACK419" s="27"/>
      <c r="ACL419" s="27"/>
      <c r="ACM419" s="27"/>
      <c r="ACN419" s="27"/>
      <c r="ACO419" s="27"/>
      <c r="ACP419" s="27"/>
      <c r="ACQ419" s="27"/>
      <c r="ACR419" s="27"/>
      <c r="ACS419" s="27"/>
      <c r="ACT419" s="27"/>
      <c r="ACU419" s="27"/>
      <c r="ACV419" s="27"/>
      <c r="ACW419" s="27"/>
      <c r="ACX419" s="27"/>
      <c r="ACY419" s="27"/>
      <c r="ACZ419" s="27"/>
      <c r="ADA419" s="27"/>
      <c r="ADB419" s="27"/>
      <c r="ADC419" s="27"/>
      <c r="ADD419" s="27"/>
      <c r="ADE419" s="27"/>
      <c r="ADF419" s="27"/>
      <c r="ADG419" s="27"/>
      <c r="ADH419" s="27"/>
      <c r="ADI419" s="27"/>
      <c r="ADJ419" s="27"/>
      <c r="ADK419" s="27"/>
      <c r="ADL419" s="27"/>
      <c r="ADM419" s="27"/>
      <c r="ADN419" s="27"/>
      <c r="ADO419" s="27"/>
      <c r="ADP419" s="27"/>
      <c r="ADQ419" s="27"/>
      <c r="ADR419" s="27"/>
      <c r="ADS419" s="27"/>
      <c r="ADT419" s="27"/>
      <c r="ADU419" s="27"/>
      <c r="ADV419" s="27"/>
      <c r="ADW419" s="27"/>
      <c r="ADX419" s="27"/>
      <c r="ADY419" s="27"/>
      <c r="ADZ419" s="27"/>
      <c r="AEA419" s="27"/>
      <c r="AEB419" s="27"/>
      <c r="AEC419" s="27"/>
      <c r="AED419" s="27"/>
      <c r="AEE419" s="27"/>
      <c r="AEF419" s="27"/>
      <c r="AEG419" s="27"/>
      <c r="AEH419" s="27"/>
      <c r="AEI419" s="27"/>
      <c r="AEJ419" s="27"/>
      <c r="AEK419" s="27"/>
      <c r="AEL419" s="27"/>
      <c r="AEM419" s="27"/>
      <c r="AEN419" s="27"/>
      <c r="AEO419" s="27"/>
      <c r="AEP419" s="27"/>
      <c r="AEQ419" s="27"/>
      <c r="AER419" s="27"/>
      <c r="AES419" s="27"/>
      <c r="AET419" s="27"/>
      <c r="AEU419" s="27"/>
      <c r="AEV419" s="27"/>
      <c r="AEW419" s="27"/>
      <c r="AEX419" s="27"/>
      <c r="AEY419" s="27"/>
      <c r="AEZ419" s="27"/>
      <c r="AFA419" s="27"/>
      <c r="AFB419" s="27"/>
      <c r="AFC419" s="27"/>
      <c r="AFD419" s="27"/>
      <c r="AFE419" s="27"/>
      <c r="AFF419" s="27"/>
      <c r="AFG419" s="27"/>
      <c r="AFH419" s="27"/>
      <c r="AFI419" s="27"/>
      <c r="AFJ419" s="27"/>
      <c r="AFK419" s="27"/>
      <c r="AFL419" s="27"/>
      <c r="AFM419" s="27"/>
      <c r="AFN419" s="27"/>
      <c r="AFO419" s="27"/>
      <c r="AFP419" s="27"/>
      <c r="AFQ419" s="27"/>
      <c r="AFR419" s="27"/>
      <c r="AFS419" s="27"/>
      <c r="AFT419" s="27"/>
      <c r="AFU419" s="27"/>
      <c r="AFV419" s="27"/>
      <c r="AFW419" s="27"/>
      <c r="AFX419" s="27"/>
      <c r="AFY419" s="27"/>
      <c r="AFZ419" s="27"/>
      <c r="AGA419" s="27"/>
      <c r="AGB419" s="27"/>
      <c r="AGC419" s="27"/>
      <c r="AGD419" s="27"/>
      <c r="AGE419" s="27"/>
      <c r="AGF419" s="27"/>
      <c r="AGG419" s="27"/>
      <c r="AGH419" s="27"/>
      <c r="AGI419" s="27"/>
      <c r="AGJ419" s="27"/>
      <c r="AGK419" s="27"/>
      <c r="AGL419" s="27"/>
      <c r="AGM419" s="27"/>
      <c r="AGN419" s="27"/>
      <c r="AGO419" s="27"/>
      <c r="AGP419" s="27"/>
      <c r="AGQ419" s="27"/>
      <c r="AGR419" s="27"/>
      <c r="AGS419" s="27"/>
      <c r="AGT419" s="27"/>
      <c r="AGU419" s="27"/>
      <c r="AGV419" s="27"/>
      <c r="AGW419" s="27"/>
      <c r="AGX419" s="27"/>
      <c r="AGY419" s="27"/>
      <c r="AGZ419" s="27"/>
      <c r="AHA419" s="27"/>
      <c r="AHB419" s="27"/>
      <c r="AHC419" s="27"/>
      <c r="AHD419" s="27"/>
      <c r="AHE419" s="27"/>
      <c r="AHF419" s="27"/>
      <c r="AHG419" s="27"/>
      <c r="AHH419" s="27"/>
      <c r="AHI419" s="27"/>
      <c r="AHJ419" s="27"/>
      <c r="AHK419" s="27"/>
      <c r="AHL419" s="27"/>
      <c r="AHM419" s="27"/>
      <c r="AHN419" s="27"/>
      <c r="AHO419" s="27"/>
      <c r="AHP419" s="27"/>
      <c r="AHQ419" s="27"/>
      <c r="AHR419" s="27"/>
      <c r="AHS419" s="27"/>
      <c r="AHT419" s="27"/>
      <c r="AHU419" s="27"/>
      <c r="AHV419" s="27"/>
      <c r="AHW419" s="27"/>
      <c r="AHX419" s="27"/>
      <c r="AHY419" s="27"/>
      <c r="AHZ419" s="27"/>
      <c r="AIA419" s="27"/>
      <c r="AIB419" s="27"/>
      <c r="AIC419" s="27"/>
      <c r="AID419" s="27"/>
      <c r="AIE419" s="27"/>
      <c r="AIF419" s="27"/>
      <c r="AIG419" s="27"/>
      <c r="AIH419" s="27"/>
      <c r="AII419" s="27"/>
      <c r="AIJ419" s="27"/>
      <c r="AIK419" s="27"/>
      <c r="AIL419" s="27"/>
      <c r="AIM419" s="27"/>
      <c r="AIN419" s="27"/>
      <c r="AIO419" s="27"/>
      <c r="AIP419" s="27"/>
      <c r="AIQ419" s="27"/>
      <c r="AIR419" s="27"/>
      <c r="AIS419" s="27"/>
      <c r="AIT419" s="27"/>
      <c r="AIU419" s="27"/>
      <c r="AIV419" s="27"/>
      <c r="AIW419" s="27"/>
      <c r="AIX419" s="27"/>
      <c r="AIY419" s="27"/>
      <c r="AIZ419" s="27"/>
      <c r="AJA419" s="27"/>
      <c r="AJB419" s="27"/>
      <c r="AJC419" s="27"/>
      <c r="AJD419" s="27"/>
      <c r="AJE419" s="27"/>
      <c r="AJF419" s="27"/>
      <c r="AJG419" s="27"/>
      <c r="AJH419" s="27"/>
      <c r="AJI419" s="27"/>
      <c r="AJJ419" s="27"/>
      <c r="AJK419" s="27"/>
      <c r="AJL419" s="27"/>
      <c r="AJM419" s="27"/>
      <c r="AJN419" s="27"/>
      <c r="AJO419" s="27"/>
      <c r="AJP419" s="27"/>
      <c r="AJQ419" s="27"/>
      <c r="AJR419" s="27"/>
      <c r="AJS419" s="27"/>
      <c r="AJT419" s="27"/>
      <c r="AJU419" s="27"/>
      <c r="AJV419" s="27"/>
      <c r="AJW419" s="27"/>
      <c r="AJX419" s="27"/>
      <c r="AJY419" s="27"/>
      <c r="AJZ419" s="27"/>
      <c r="AKA419" s="27"/>
      <c r="AKB419" s="27"/>
      <c r="AKC419" s="27"/>
      <c r="AKD419" s="27"/>
      <c r="AKE419" s="27"/>
      <c r="AKF419" s="27"/>
      <c r="AKG419" s="27"/>
      <c r="AKH419" s="27"/>
      <c r="AKI419" s="27"/>
      <c r="AKJ419" s="27"/>
      <c r="AKK419" s="27"/>
      <c r="AKL419" s="27"/>
      <c r="AKM419" s="27"/>
      <c r="AKN419" s="27"/>
      <c r="AKO419" s="27"/>
      <c r="AKP419" s="27"/>
      <c r="AKQ419" s="27"/>
      <c r="AKR419" s="27"/>
      <c r="AKS419" s="27"/>
      <c r="AKT419" s="27"/>
      <c r="AKU419" s="27"/>
      <c r="AKV419" s="27"/>
      <c r="AKW419" s="27"/>
      <c r="AKX419" s="27"/>
      <c r="AKY419" s="27"/>
      <c r="AKZ419" s="27"/>
      <c r="ALA419" s="27"/>
      <c r="ALB419" s="27"/>
      <c r="ALC419" s="27"/>
      <c r="ALD419" s="27"/>
      <c r="ALE419" s="27"/>
      <c r="ALF419" s="27"/>
      <c r="ALG419" s="27"/>
      <c r="ALH419" s="27"/>
      <c r="ALI419" s="27"/>
      <c r="ALJ419" s="27"/>
      <c r="ALK419" s="27"/>
      <c r="ALL419" s="27"/>
      <c r="ALM419" s="27"/>
      <c r="ALN419" s="27"/>
      <c r="ALO419" s="27"/>
      <c r="ALP419" s="27"/>
      <c r="ALQ419" s="27"/>
      <c r="ALR419" s="27"/>
      <c r="ALS419" s="27"/>
      <c r="ALT419" s="27"/>
      <c r="ALU419" s="27"/>
      <c r="ALV419" s="27"/>
      <c r="ALW419" s="27"/>
      <c r="ALX419" s="27"/>
      <c r="ALY419" s="27"/>
      <c r="ALZ419" s="27"/>
      <c r="AMA419" s="27"/>
      <c r="AMB419" s="27"/>
      <c r="AMC419" s="27"/>
      <c r="AMD419" s="27"/>
      <c r="AME419" s="27"/>
      <c r="AMF419" s="27"/>
      <c r="AMG419" s="27"/>
      <c r="AMH419" s="27"/>
    </row>
    <row r="420" spans="1:1022" s="28" customFormat="1" x14ac:dyDescent="0.2">
      <c r="A420" s="108"/>
      <c r="B420" s="57">
        <v>80258</v>
      </c>
      <c r="C420" s="23" t="s">
        <v>400</v>
      </c>
      <c r="D420" s="24" t="s">
        <v>11</v>
      </c>
      <c r="E420" s="25">
        <v>84</v>
      </c>
      <c r="F420" s="42">
        <v>817.76</v>
      </c>
      <c r="G420" s="42">
        <f t="shared" si="12"/>
        <v>1008.95</v>
      </c>
      <c r="H420" s="42">
        <f t="shared" si="13"/>
        <v>84751.8</v>
      </c>
      <c r="I420" s="26">
        <v>821.04162500000007</v>
      </c>
      <c r="J420" s="27"/>
      <c r="K420" s="43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  <c r="QN420" s="27"/>
      <c r="QO420" s="27"/>
      <c r="QP420" s="27"/>
      <c r="QQ420" s="27"/>
      <c r="QR420" s="27"/>
      <c r="QS420" s="27"/>
      <c r="QT420" s="27"/>
      <c r="QU420" s="27"/>
      <c r="QV420" s="27"/>
      <c r="QW420" s="27"/>
      <c r="QX420" s="27"/>
      <c r="QY420" s="27"/>
      <c r="QZ420" s="27"/>
      <c r="RA420" s="27"/>
      <c r="RB420" s="27"/>
      <c r="RC420" s="27"/>
      <c r="RD420" s="27"/>
      <c r="RE420" s="27"/>
      <c r="RF420" s="27"/>
      <c r="RG420" s="27"/>
      <c r="RH420" s="27"/>
      <c r="RI420" s="27"/>
      <c r="RJ420" s="27"/>
      <c r="RK420" s="27"/>
      <c r="RL420" s="27"/>
      <c r="RM420" s="27"/>
      <c r="RN420" s="27"/>
      <c r="RO420" s="27"/>
      <c r="RP420" s="27"/>
      <c r="RQ420" s="27"/>
      <c r="RR420" s="27"/>
      <c r="RS420" s="27"/>
      <c r="RT420" s="27"/>
      <c r="RU420" s="27"/>
      <c r="RV420" s="27"/>
      <c r="RW420" s="27"/>
      <c r="RX420" s="27"/>
      <c r="RY420" s="27"/>
      <c r="RZ420" s="27"/>
      <c r="SA420" s="27"/>
      <c r="SB420" s="27"/>
      <c r="SC420" s="27"/>
      <c r="SD420" s="27"/>
      <c r="SE420" s="27"/>
      <c r="SF420" s="27"/>
      <c r="SG420" s="27"/>
      <c r="SH420" s="27"/>
      <c r="SI420" s="27"/>
      <c r="SJ420" s="27"/>
      <c r="SK420" s="27"/>
      <c r="SL420" s="27"/>
      <c r="SM420" s="27"/>
      <c r="SN420" s="27"/>
      <c r="SO420" s="27"/>
      <c r="SP420" s="27"/>
      <c r="SQ420" s="27"/>
      <c r="SR420" s="27"/>
      <c r="SS420" s="27"/>
      <c r="ST420" s="27"/>
      <c r="SU420" s="27"/>
      <c r="SV420" s="27"/>
      <c r="SW420" s="27"/>
      <c r="SX420" s="27"/>
      <c r="SY420" s="27"/>
      <c r="SZ420" s="27"/>
      <c r="TA420" s="27"/>
      <c r="TB420" s="27"/>
      <c r="TC420" s="27"/>
      <c r="TD420" s="27"/>
      <c r="TE420" s="27"/>
      <c r="TF420" s="27"/>
      <c r="TG420" s="27"/>
      <c r="TH420" s="27"/>
      <c r="TI420" s="27"/>
      <c r="TJ420" s="27"/>
      <c r="TK420" s="27"/>
      <c r="TL420" s="27"/>
      <c r="TM420" s="27"/>
      <c r="TN420" s="27"/>
      <c r="TO420" s="27"/>
      <c r="TP420" s="27"/>
      <c r="TQ420" s="27"/>
      <c r="TR420" s="27"/>
      <c r="TS420" s="27"/>
      <c r="TT420" s="27"/>
      <c r="TU420" s="27"/>
      <c r="TV420" s="27"/>
      <c r="TW420" s="27"/>
      <c r="TX420" s="27"/>
      <c r="TY420" s="27"/>
      <c r="TZ420" s="27"/>
      <c r="UA420" s="27"/>
      <c r="UB420" s="27"/>
      <c r="UC420" s="27"/>
      <c r="UD420" s="27"/>
      <c r="UE420" s="27"/>
      <c r="UF420" s="27"/>
      <c r="UG420" s="27"/>
      <c r="UH420" s="27"/>
      <c r="UI420" s="27"/>
      <c r="UJ420" s="27"/>
      <c r="UK420" s="27"/>
      <c r="UL420" s="27"/>
      <c r="UM420" s="27"/>
      <c r="UN420" s="27"/>
      <c r="UO420" s="27"/>
      <c r="UP420" s="27"/>
      <c r="UQ420" s="27"/>
      <c r="UR420" s="27"/>
      <c r="US420" s="27"/>
      <c r="UT420" s="27"/>
      <c r="UU420" s="27"/>
      <c r="UV420" s="27"/>
      <c r="UW420" s="27"/>
      <c r="UX420" s="27"/>
      <c r="UY420" s="27"/>
      <c r="UZ420" s="27"/>
      <c r="VA420" s="27"/>
      <c r="VB420" s="27"/>
      <c r="VC420" s="27"/>
      <c r="VD420" s="27"/>
      <c r="VE420" s="27"/>
      <c r="VF420" s="27"/>
      <c r="VG420" s="27"/>
      <c r="VH420" s="27"/>
      <c r="VI420" s="27"/>
      <c r="VJ420" s="27"/>
      <c r="VK420" s="27"/>
      <c r="VL420" s="27"/>
      <c r="VM420" s="27"/>
      <c r="VN420" s="27"/>
      <c r="VO420" s="27"/>
      <c r="VP420" s="27"/>
      <c r="VQ420" s="27"/>
      <c r="VR420" s="27"/>
      <c r="VS420" s="27"/>
      <c r="VT420" s="27"/>
      <c r="VU420" s="27"/>
      <c r="VV420" s="27"/>
      <c r="VW420" s="27"/>
      <c r="VX420" s="27"/>
      <c r="VY420" s="27"/>
      <c r="VZ420" s="27"/>
      <c r="WA420" s="27"/>
      <c r="WB420" s="27"/>
      <c r="WC420" s="27"/>
      <c r="WD420" s="27"/>
      <c r="WE420" s="27"/>
      <c r="WF420" s="27"/>
      <c r="WG420" s="27"/>
      <c r="WH420" s="27"/>
      <c r="WI420" s="27"/>
      <c r="WJ420" s="27"/>
      <c r="WK420" s="27"/>
      <c r="WL420" s="27"/>
      <c r="WM420" s="27"/>
      <c r="WN420" s="27"/>
      <c r="WO420" s="27"/>
      <c r="WP420" s="27"/>
      <c r="WQ420" s="27"/>
      <c r="WR420" s="27"/>
      <c r="WS420" s="27"/>
      <c r="WT420" s="27"/>
      <c r="WU420" s="27"/>
      <c r="WV420" s="27"/>
      <c r="WW420" s="27"/>
      <c r="WX420" s="27"/>
      <c r="WY420" s="27"/>
      <c r="WZ420" s="27"/>
      <c r="XA420" s="27"/>
      <c r="XB420" s="27"/>
      <c r="XC420" s="27"/>
      <c r="XD420" s="27"/>
      <c r="XE420" s="27"/>
      <c r="XF420" s="27"/>
      <c r="XG420" s="27"/>
      <c r="XH420" s="27"/>
      <c r="XI420" s="27"/>
      <c r="XJ420" s="27"/>
      <c r="XK420" s="27"/>
      <c r="XL420" s="27"/>
      <c r="XM420" s="27"/>
      <c r="XN420" s="27"/>
      <c r="XO420" s="27"/>
      <c r="XP420" s="27"/>
      <c r="XQ420" s="27"/>
      <c r="XR420" s="27"/>
      <c r="XS420" s="27"/>
      <c r="XT420" s="27"/>
      <c r="XU420" s="27"/>
      <c r="XV420" s="27"/>
      <c r="XW420" s="27"/>
      <c r="XX420" s="27"/>
      <c r="XY420" s="27"/>
      <c r="XZ420" s="27"/>
      <c r="YA420" s="27"/>
      <c r="YB420" s="27"/>
      <c r="YC420" s="27"/>
      <c r="YD420" s="27"/>
      <c r="YE420" s="27"/>
      <c r="YF420" s="27"/>
      <c r="YG420" s="27"/>
      <c r="YH420" s="27"/>
      <c r="YI420" s="27"/>
      <c r="YJ420" s="27"/>
      <c r="YK420" s="27"/>
      <c r="YL420" s="27"/>
      <c r="YM420" s="27"/>
      <c r="YN420" s="27"/>
      <c r="YO420" s="27"/>
      <c r="YP420" s="27"/>
      <c r="YQ420" s="27"/>
      <c r="YR420" s="27"/>
      <c r="YS420" s="27"/>
      <c r="YT420" s="27"/>
      <c r="YU420" s="27"/>
      <c r="YV420" s="27"/>
      <c r="YW420" s="27"/>
      <c r="YX420" s="27"/>
      <c r="YY420" s="27"/>
      <c r="YZ420" s="27"/>
      <c r="ZA420" s="27"/>
      <c r="ZB420" s="27"/>
      <c r="ZC420" s="27"/>
      <c r="ZD420" s="27"/>
      <c r="ZE420" s="27"/>
      <c r="ZF420" s="27"/>
      <c r="ZG420" s="27"/>
      <c r="ZH420" s="27"/>
      <c r="ZI420" s="27"/>
      <c r="ZJ420" s="27"/>
      <c r="ZK420" s="27"/>
      <c r="ZL420" s="27"/>
      <c r="ZM420" s="27"/>
      <c r="ZN420" s="27"/>
      <c r="ZO420" s="27"/>
      <c r="ZP420" s="27"/>
      <c r="ZQ420" s="27"/>
      <c r="ZR420" s="27"/>
      <c r="ZS420" s="27"/>
      <c r="ZT420" s="27"/>
      <c r="ZU420" s="27"/>
      <c r="ZV420" s="27"/>
      <c r="ZW420" s="27"/>
      <c r="ZX420" s="27"/>
      <c r="ZY420" s="27"/>
      <c r="ZZ420" s="27"/>
      <c r="AAA420" s="27"/>
      <c r="AAB420" s="27"/>
      <c r="AAC420" s="27"/>
      <c r="AAD420" s="27"/>
      <c r="AAE420" s="27"/>
      <c r="AAF420" s="27"/>
      <c r="AAG420" s="27"/>
      <c r="AAH420" s="27"/>
      <c r="AAI420" s="27"/>
      <c r="AAJ420" s="27"/>
      <c r="AAK420" s="27"/>
      <c r="AAL420" s="27"/>
      <c r="AAM420" s="27"/>
      <c r="AAN420" s="27"/>
      <c r="AAO420" s="27"/>
      <c r="AAP420" s="27"/>
      <c r="AAQ420" s="27"/>
      <c r="AAR420" s="27"/>
      <c r="AAS420" s="27"/>
      <c r="AAT420" s="27"/>
      <c r="AAU420" s="27"/>
      <c r="AAV420" s="27"/>
      <c r="AAW420" s="27"/>
      <c r="AAX420" s="27"/>
      <c r="AAY420" s="27"/>
      <c r="AAZ420" s="27"/>
      <c r="ABA420" s="27"/>
      <c r="ABB420" s="27"/>
      <c r="ABC420" s="27"/>
      <c r="ABD420" s="27"/>
      <c r="ABE420" s="27"/>
      <c r="ABF420" s="27"/>
      <c r="ABG420" s="27"/>
      <c r="ABH420" s="27"/>
      <c r="ABI420" s="27"/>
      <c r="ABJ420" s="27"/>
      <c r="ABK420" s="27"/>
      <c r="ABL420" s="27"/>
      <c r="ABM420" s="27"/>
      <c r="ABN420" s="27"/>
      <c r="ABO420" s="27"/>
      <c r="ABP420" s="27"/>
      <c r="ABQ420" s="27"/>
      <c r="ABR420" s="27"/>
      <c r="ABS420" s="27"/>
      <c r="ABT420" s="27"/>
      <c r="ABU420" s="27"/>
      <c r="ABV420" s="27"/>
      <c r="ABW420" s="27"/>
      <c r="ABX420" s="27"/>
      <c r="ABY420" s="27"/>
      <c r="ABZ420" s="27"/>
      <c r="ACA420" s="27"/>
      <c r="ACB420" s="27"/>
      <c r="ACC420" s="27"/>
      <c r="ACD420" s="27"/>
      <c r="ACE420" s="27"/>
      <c r="ACF420" s="27"/>
      <c r="ACG420" s="27"/>
      <c r="ACH420" s="27"/>
      <c r="ACI420" s="27"/>
      <c r="ACJ420" s="27"/>
      <c r="ACK420" s="27"/>
      <c r="ACL420" s="27"/>
      <c r="ACM420" s="27"/>
      <c r="ACN420" s="27"/>
      <c r="ACO420" s="27"/>
      <c r="ACP420" s="27"/>
      <c r="ACQ420" s="27"/>
      <c r="ACR420" s="27"/>
      <c r="ACS420" s="27"/>
      <c r="ACT420" s="27"/>
      <c r="ACU420" s="27"/>
      <c r="ACV420" s="27"/>
      <c r="ACW420" s="27"/>
      <c r="ACX420" s="27"/>
      <c r="ACY420" s="27"/>
      <c r="ACZ420" s="27"/>
      <c r="ADA420" s="27"/>
      <c r="ADB420" s="27"/>
      <c r="ADC420" s="27"/>
      <c r="ADD420" s="27"/>
      <c r="ADE420" s="27"/>
      <c r="ADF420" s="27"/>
      <c r="ADG420" s="27"/>
      <c r="ADH420" s="27"/>
      <c r="ADI420" s="27"/>
      <c r="ADJ420" s="27"/>
      <c r="ADK420" s="27"/>
      <c r="ADL420" s="27"/>
      <c r="ADM420" s="27"/>
      <c r="ADN420" s="27"/>
      <c r="ADO420" s="27"/>
      <c r="ADP420" s="27"/>
      <c r="ADQ420" s="27"/>
      <c r="ADR420" s="27"/>
      <c r="ADS420" s="27"/>
      <c r="ADT420" s="27"/>
      <c r="ADU420" s="27"/>
      <c r="ADV420" s="27"/>
      <c r="ADW420" s="27"/>
      <c r="ADX420" s="27"/>
      <c r="ADY420" s="27"/>
      <c r="ADZ420" s="27"/>
      <c r="AEA420" s="27"/>
      <c r="AEB420" s="27"/>
      <c r="AEC420" s="27"/>
      <c r="AED420" s="27"/>
      <c r="AEE420" s="27"/>
      <c r="AEF420" s="27"/>
      <c r="AEG420" s="27"/>
      <c r="AEH420" s="27"/>
      <c r="AEI420" s="27"/>
      <c r="AEJ420" s="27"/>
      <c r="AEK420" s="27"/>
      <c r="AEL420" s="27"/>
      <c r="AEM420" s="27"/>
      <c r="AEN420" s="27"/>
      <c r="AEO420" s="27"/>
      <c r="AEP420" s="27"/>
      <c r="AEQ420" s="27"/>
      <c r="AER420" s="27"/>
      <c r="AES420" s="27"/>
      <c r="AET420" s="27"/>
      <c r="AEU420" s="27"/>
      <c r="AEV420" s="27"/>
      <c r="AEW420" s="27"/>
      <c r="AEX420" s="27"/>
      <c r="AEY420" s="27"/>
      <c r="AEZ420" s="27"/>
      <c r="AFA420" s="27"/>
      <c r="AFB420" s="27"/>
      <c r="AFC420" s="27"/>
      <c r="AFD420" s="27"/>
      <c r="AFE420" s="27"/>
      <c r="AFF420" s="27"/>
      <c r="AFG420" s="27"/>
      <c r="AFH420" s="27"/>
      <c r="AFI420" s="27"/>
      <c r="AFJ420" s="27"/>
      <c r="AFK420" s="27"/>
      <c r="AFL420" s="27"/>
      <c r="AFM420" s="27"/>
      <c r="AFN420" s="27"/>
      <c r="AFO420" s="27"/>
      <c r="AFP420" s="27"/>
      <c r="AFQ420" s="27"/>
      <c r="AFR420" s="27"/>
      <c r="AFS420" s="27"/>
      <c r="AFT420" s="27"/>
      <c r="AFU420" s="27"/>
      <c r="AFV420" s="27"/>
      <c r="AFW420" s="27"/>
      <c r="AFX420" s="27"/>
      <c r="AFY420" s="27"/>
      <c r="AFZ420" s="27"/>
      <c r="AGA420" s="27"/>
      <c r="AGB420" s="27"/>
      <c r="AGC420" s="27"/>
      <c r="AGD420" s="27"/>
      <c r="AGE420" s="27"/>
      <c r="AGF420" s="27"/>
      <c r="AGG420" s="27"/>
      <c r="AGH420" s="27"/>
      <c r="AGI420" s="27"/>
      <c r="AGJ420" s="27"/>
      <c r="AGK420" s="27"/>
      <c r="AGL420" s="27"/>
      <c r="AGM420" s="27"/>
      <c r="AGN420" s="27"/>
      <c r="AGO420" s="27"/>
      <c r="AGP420" s="27"/>
      <c r="AGQ420" s="27"/>
      <c r="AGR420" s="27"/>
      <c r="AGS420" s="27"/>
      <c r="AGT420" s="27"/>
      <c r="AGU420" s="27"/>
      <c r="AGV420" s="27"/>
      <c r="AGW420" s="27"/>
      <c r="AGX420" s="27"/>
      <c r="AGY420" s="27"/>
      <c r="AGZ420" s="27"/>
      <c r="AHA420" s="27"/>
      <c r="AHB420" s="27"/>
      <c r="AHC420" s="27"/>
      <c r="AHD420" s="27"/>
      <c r="AHE420" s="27"/>
      <c r="AHF420" s="27"/>
      <c r="AHG420" s="27"/>
      <c r="AHH420" s="27"/>
      <c r="AHI420" s="27"/>
      <c r="AHJ420" s="27"/>
      <c r="AHK420" s="27"/>
      <c r="AHL420" s="27"/>
      <c r="AHM420" s="27"/>
      <c r="AHN420" s="27"/>
      <c r="AHO420" s="27"/>
      <c r="AHP420" s="27"/>
      <c r="AHQ420" s="27"/>
      <c r="AHR420" s="27"/>
      <c r="AHS420" s="27"/>
      <c r="AHT420" s="27"/>
      <c r="AHU420" s="27"/>
      <c r="AHV420" s="27"/>
      <c r="AHW420" s="27"/>
      <c r="AHX420" s="27"/>
      <c r="AHY420" s="27"/>
      <c r="AHZ420" s="27"/>
      <c r="AIA420" s="27"/>
      <c r="AIB420" s="27"/>
      <c r="AIC420" s="27"/>
      <c r="AID420" s="27"/>
      <c r="AIE420" s="27"/>
      <c r="AIF420" s="27"/>
      <c r="AIG420" s="27"/>
      <c r="AIH420" s="27"/>
      <c r="AII420" s="27"/>
      <c r="AIJ420" s="27"/>
      <c r="AIK420" s="27"/>
      <c r="AIL420" s="27"/>
      <c r="AIM420" s="27"/>
      <c r="AIN420" s="27"/>
      <c r="AIO420" s="27"/>
      <c r="AIP420" s="27"/>
      <c r="AIQ420" s="27"/>
      <c r="AIR420" s="27"/>
      <c r="AIS420" s="27"/>
      <c r="AIT420" s="27"/>
      <c r="AIU420" s="27"/>
      <c r="AIV420" s="27"/>
      <c r="AIW420" s="27"/>
      <c r="AIX420" s="27"/>
      <c r="AIY420" s="27"/>
      <c r="AIZ420" s="27"/>
      <c r="AJA420" s="27"/>
      <c r="AJB420" s="27"/>
      <c r="AJC420" s="27"/>
      <c r="AJD420" s="27"/>
      <c r="AJE420" s="27"/>
      <c r="AJF420" s="27"/>
      <c r="AJG420" s="27"/>
      <c r="AJH420" s="27"/>
      <c r="AJI420" s="27"/>
      <c r="AJJ420" s="27"/>
      <c r="AJK420" s="27"/>
      <c r="AJL420" s="27"/>
      <c r="AJM420" s="27"/>
      <c r="AJN420" s="27"/>
      <c r="AJO420" s="27"/>
      <c r="AJP420" s="27"/>
      <c r="AJQ420" s="27"/>
      <c r="AJR420" s="27"/>
      <c r="AJS420" s="27"/>
      <c r="AJT420" s="27"/>
      <c r="AJU420" s="27"/>
      <c r="AJV420" s="27"/>
      <c r="AJW420" s="27"/>
      <c r="AJX420" s="27"/>
      <c r="AJY420" s="27"/>
      <c r="AJZ420" s="27"/>
      <c r="AKA420" s="27"/>
      <c r="AKB420" s="27"/>
      <c r="AKC420" s="27"/>
      <c r="AKD420" s="27"/>
      <c r="AKE420" s="27"/>
      <c r="AKF420" s="27"/>
      <c r="AKG420" s="27"/>
      <c r="AKH420" s="27"/>
      <c r="AKI420" s="27"/>
      <c r="AKJ420" s="27"/>
      <c r="AKK420" s="27"/>
      <c r="AKL420" s="27"/>
      <c r="AKM420" s="27"/>
      <c r="AKN420" s="27"/>
      <c r="AKO420" s="27"/>
      <c r="AKP420" s="27"/>
      <c r="AKQ420" s="27"/>
      <c r="AKR420" s="27"/>
      <c r="AKS420" s="27"/>
      <c r="AKT420" s="27"/>
      <c r="AKU420" s="27"/>
      <c r="AKV420" s="27"/>
      <c r="AKW420" s="27"/>
      <c r="AKX420" s="27"/>
      <c r="AKY420" s="27"/>
      <c r="AKZ420" s="27"/>
      <c r="ALA420" s="27"/>
      <c r="ALB420" s="27"/>
      <c r="ALC420" s="27"/>
      <c r="ALD420" s="27"/>
      <c r="ALE420" s="27"/>
      <c r="ALF420" s="27"/>
      <c r="ALG420" s="27"/>
      <c r="ALH420" s="27"/>
      <c r="ALI420" s="27"/>
      <c r="ALJ420" s="27"/>
      <c r="ALK420" s="27"/>
      <c r="ALL420" s="27"/>
      <c r="ALM420" s="27"/>
      <c r="ALN420" s="27"/>
      <c r="ALO420" s="27"/>
      <c r="ALP420" s="27"/>
      <c r="ALQ420" s="27"/>
      <c r="ALR420" s="27"/>
      <c r="ALS420" s="27"/>
      <c r="ALT420" s="27"/>
      <c r="ALU420" s="27"/>
      <c r="ALV420" s="27"/>
      <c r="ALW420" s="27"/>
      <c r="ALX420" s="27"/>
      <c r="ALY420" s="27"/>
      <c r="ALZ420" s="27"/>
      <c r="AMA420" s="27"/>
      <c r="AMB420" s="27"/>
      <c r="AMC420" s="27"/>
      <c r="AMD420" s="27"/>
      <c r="AME420" s="27"/>
      <c r="AMF420" s="27"/>
      <c r="AMG420" s="27"/>
      <c r="AMH420" s="27"/>
    </row>
    <row r="421" spans="1:1022" s="28" customFormat="1" x14ac:dyDescent="0.2">
      <c r="A421" s="108"/>
      <c r="B421" s="57">
        <v>80262</v>
      </c>
      <c r="C421" s="23" t="s">
        <v>401</v>
      </c>
      <c r="D421" s="24" t="s">
        <v>11</v>
      </c>
      <c r="E421" s="25">
        <v>84</v>
      </c>
      <c r="F421" s="42">
        <v>981.69</v>
      </c>
      <c r="G421" s="42">
        <f t="shared" si="12"/>
        <v>1211.21</v>
      </c>
      <c r="H421" s="42">
        <f t="shared" si="13"/>
        <v>101741.64</v>
      </c>
      <c r="I421" s="26">
        <v>912.82537499999989</v>
      </c>
      <c r="J421" s="27"/>
      <c r="K421" s="43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  <c r="QN421" s="27"/>
      <c r="QO421" s="27"/>
      <c r="QP421" s="27"/>
      <c r="QQ421" s="27"/>
      <c r="QR421" s="27"/>
      <c r="QS421" s="27"/>
      <c r="QT421" s="27"/>
      <c r="QU421" s="27"/>
      <c r="QV421" s="27"/>
      <c r="QW421" s="27"/>
      <c r="QX421" s="27"/>
      <c r="QY421" s="27"/>
      <c r="QZ421" s="27"/>
      <c r="RA421" s="27"/>
      <c r="RB421" s="27"/>
      <c r="RC421" s="27"/>
      <c r="RD421" s="27"/>
      <c r="RE421" s="27"/>
      <c r="RF421" s="27"/>
      <c r="RG421" s="27"/>
      <c r="RH421" s="27"/>
      <c r="RI421" s="27"/>
      <c r="RJ421" s="27"/>
      <c r="RK421" s="27"/>
      <c r="RL421" s="27"/>
      <c r="RM421" s="27"/>
      <c r="RN421" s="27"/>
      <c r="RO421" s="27"/>
      <c r="RP421" s="27"/>
      <c r="RQ421" s="27"/>
      <c r="RR421" s="27"/>
      <c r="RS421" s="27"/>
      <c r="RT421" s="27"/>
      <c r="RU421" s="27"/>
      <c r="RV421" s="27"/>
      <c r="RW421" s="27"/>
      <c r="RX421" s="27"/>
      <c r="RY421" s="27"/>
      <c r="RZ421" s="27"/>
      <c r="SA421" s="27"/>
      <c r="SB421" s="27"/>
      <c r="SC421" s="27"/>
      <c r="SD421" s="27"/>
      <c r="SE421" s="27"/>
      <c r="SF421" s="27"/>
      <c r="SG421" s="27"/>
      <c r="SH421" s="27"/>
      <c r="SI421" s="27"/>
      <c r="SJ421" s="27"/>
      <c r="SK421" s="27"/>
      <c r="SL421" s="27"/>
      <c r="SM421" s="27"/>
      <c r="SN421" s="27"/>
      <c r="SO421" s="27"/>
      <c r="SP421" s="27"/>
      <c r="SQ421" s="27"/>
      <c r="SR421" s="27"/>
      <c r="SS421" s="27"/>
      <c r="ST421" s="27"/>
      <c r="SU421" s="27"/>
      <c r="SV421" s="27"/>
      <c r="SW421" s="27"/>
      <c r="SX421" s="27"/>
      <c r="SY421" s="27"/>
      <c r="SZ421" s="27"/>
      <c r="TA421" s="27"/>
      <c r="TB421" s="27"/>
      <c r="TC421" s="27"/>
      <c r="TD421" s="27"/>
      <c r="TE421" s="27"/>
      <c r="TF421" s="27"/>
      <c r="TG421" s="27"/>
      <c r="TH421" s="27"/>
      <c r="TI421" s="27"/>
      <c r="TJ421" s="27"/>
      <c r="TK421" s="27"/>
      <c r="TL421" s="27"/>
      <c r="TM421" s="27"/>
      <c r="TN421" s="27"/>
      <c r="TO421" s="27"/>
      <c r="TP421" s="27"/>
      <c r="TQ421" s="27"/>
      <c r="TR421" s="27"/>
      <c r="TS421" s="27"/>
      <c r="TT421" s="27"/>
      <c r="TU421" s="27"/>
      <c r="TV421" s="27"/>
      <c r="TW421" s="27"/>
      <c r="TX421" s="27"/>
      <c r="TY421" s="27"/>
      <c r="TZ421" s="27"/>
      <c r="UA421" s="27"/>
      <c r="UB421" s="27"/>
      <c r="UC421" s="27"/>
      <c r="UD421" s="27"/>
      <c r="UE421" s="27"/>
      <c r="UF421" s="27"/>
      <c r="UG421" s="27"/>
      <c r="UH421" s="27"/>
      <c r="UI421" s="27"/>
      <c r="UJ421" s="27"/>
      <c r="UK421" s="27"/>
      <c r="UL421" s="27"/>
      <c r="UM421" s="27"/>
      <c r="UN421" s="27"/>
      <c r="UO421" s="27"/>
      <c r="UP421" s="27"/>
      <c r="UQ421" s="27"/>
      <c r="UR421" s="27"/>
      <c r="US421" s="27"/>
      <c r="UT421" s="27"/>
      <c r="UU421" s="27"/>
      <c r="UV421" s="27"/>
      <c r="UW421" s="27"/>
      <c r="UX421" s="27"/>
      <c r="UY421" s="27"/>
      <c r="UZ421" s="27"/>
      <c r="VA421" s="27"/>
      <c r="VB421" s="27"/>
      <c r="VC421" s="27"/>
      <c r="VD421" s="27"/>
      <c r="VE421" s="27"/>
      <c r="VF421" s="27"/>
      <c r="VG421" s="27"/>
      <c r="VH421" s="27"/>
      <c r="VI421" s="27"/>
      <c r="VJ421" s="27"/>
      <c r="VK421" s="27"/>
      <c r="VL421" s="27"/>
      <c r="VM421" s="27"/>
      <c r="VN421" s="27"/>
      <c r="VO421" s="27"/>
      <c r="VP421" s="27"/>
      <c r="VQ421" s="27"/>
      <c r="VR421" s="27"/>
      <c r="VS421" s="27"/>
      <c r="VT421" s="27"/>
      <c r="VU421" s="27"/>
      <c r="VV421" s="27"/>
      <c r="VW421" s="27"/>
      <c r="VX421" s="27"/>
      <c r="VY421" s="27"/>
      <c r="VZ421" s="27"/>
      <c r="WA421" s="27"/>
      <c r="WB421" s="27"/>
      <c r="WC421" s="27"/>
      <c r="WD421" s="27"/>
      <c r="WE421" s="27"/>
      <c r="WF421" s="27"/>
      <c r="WG421" s="27"/>
      <c r="WH421" s="27"/>
      <c r="WI421" s="27"/>
      <c r="WJ421" s="27"/>
      <c r="WK421" s="27"/>
      <c r="WL421" s="27"/>
      <c r="WM421" s="27"/>
      <c r="WN421" s="27"/>
      <c r="WO421" s="27"/>
      <c r="WP421" s="27"/>
      <c r="WQ421" s="27"/>
      <c r="WR421" s="27"/>
      <c r="WS421" s="27"/>
      <c r="WT421" s="27"/>
      <c r="WU421" s="27"/>
      <c r="WV421" s="27"/>
      <c r="WW421" s="27"/>
      <c r="WX421" s="27"/>
      <c r="WY421" s="27"/>
      <c r="WZ421" s="27"/>
      <c r="XA421" s="27"/>
      <c r="XB421" s="27"/>
      <c r="XC421" s="27"/>
      <c r="XD421" s="27"/>
      <c r="XE421" s="27"/>
      <c r="XF421" s="27"/>
      <c r="XG421" s="27"/>
      <c r="XH421" s="27"/>
      <c r="XI421" s="27"/>
      <c r="XJ421" s="27"/>
      <c r="XK421" s="27"/>
      <c r="XL421" s="27"/>
      <c r="XM421" s="27"/>
      <c r="XN421" s="27"/>
      <c r="XO421" s="27"/>
      <c r="XP421" s="27"/>
      <c r="XQ421" s="27"/>
      <c r="XR421" s="27"/>
      <c r="XS421" s="27"/>
      <c r="XT421" s="27"/>
      <c r="XU421" s="27"/>
      <c r="XV421" s="27"/>
      <c r="XW421" s="27"/>
      <c r="XX421" s="27"/>
      <c r="XY421" s="27"/>
      <c r="XZ421" s="27"/>
      <c r="YA421" s="27"/>
      <c r="YB421" s="27"/>
      <c r="YC421" s="27"/>
      <c r="YD421" s="27"/>
      <c r="YE421" s="27"/>
      <c r="YF421" s="27"/>
      <c r="YG421" s="27"/>
      <c r="YH421" s="27"/>
      <c r="YI421" s="27"/>
      <c r="YJ421" s="27"/>
      <c r="YK421" s="27"/>
      <c r="YL421" s="27"/>
      <c r="YM421" s="27"/>
      <c r="YN421" s="27"/>
      <c r="YO421" s="27"/>
      <c r="YP421" s="27"/>
      <c r="YQ421" s="27"/>
      <c r="YR421" s="27"/>
      <c r="YS421" s="27"/>
      <c r="YT421" s="27"/>
      <c r="YU421" s="27"/>
      <c r="YV421" s="27"/>
      <c r="YW421" s="27"/>
      <c r="YX421" s="27"/>
      <c r="YY421" s="27"/>
      <c r="YZ421" s="27"/>
      <c r="ZA421" s="27"/>
      <c r="ZB421" s="27"/>
      <c r="ZC421" s="27"/>
      <c r="ZD421" s="27"/>
      <c r="ZE421" s="27"/>
      <c r="ZF421" s="27"/>
      <c r="ZG421" s="27"/>
      <c r="ZH421" s="27"/>
      <c r="ZI421" s="27"/>
      <c r="ZJ421" s="27"/>
      <c r="ZK421" s="27"/>
      <c r="ZL421" s="27"/>
      <c r="ZM421" s="27"/>
      <c r="ZN421" s="27"/>
      <c r="ZO421" s="27"/>
      <c r="ZP421" s="27"/>
      <c r="ZQ421" s="27"/>
      <c r="ZR421" s="27"/>
      <c r="ZS421" s="27"/>
      <c r="ZT421" s="27"/>
      <c r="ZU421" s="27"/>
      <c r="ZV421" s="27"/>
      <c r="ZW421" s="27"/>
      <c r="ZX421" s="27"/>
      <c r="ZY421" s="27"/>
      <c r="ZZ421" s="27"/>
      <c r="AAA421" s="27"/>
      <c r="AAB421" s="27"/>
      <c r="AAC421" s="27"/>
      <c r="AAD421" s="27"/>
      <c r="AAE421" s="27"/>
      <c r="AAF421" s="27"/>
      <c r="AAG421" s="27"/>
      <c r="AAH421" s="27"/>
      <c r="AAI421" s="27"/>
      <c r="AAJ421" s="27"/>
      <c r="AAK421" s="27"/>
      <c r="AAL421" s="27"/>
      <c r="AAM421" s="27"/>
      <c r="AAN421" s="27"/>
      <c r="AAO421" s="27"/>
      <c r="AAP421" s="27"/>
      <c r="AAQ421" s="27"/>
      <c r="AAR421" s="27"/>
      <c r="AAS421" s="27"/>
      <c r="AAT421" s="27"/>
      <c r="AAU421" s="27"/>
      <c r="AAV421" s="27"/>
      <c r="AAW421" s="27"/>
      <c r="AAX421" s="27"/>
      <c r="AAY421" s="27"/>
      <c r="AAZ421" s="27"/>
      <c r="ABA421" s="27"/>
      <c r="ABB421" s="27"/>
      <c r="ABC421" s="27"/>
      <c r="ABD421" s="27"/>
      <c r="ABE421" s="27"/>
      <c r="ABF421" s="27"/>
      <c r="ABG421" s="27"/>
      <c r="ABH421" s="27"/>
      <c r="ABI421" s="27"/>
      <c r="ABJ421" s="27"/>
      <c r="ABK421" s="27"/>
      <c r="ABL421" s="27"/>
      <c r="ABM421" s="27"/>
      <c r="ABN421" s="27"/>
      <c r="ABO421" s="27"/>
      <c r="ABP421" s="27"/>
      <c r="ABQ421" s="27"/>
      <c r="ABR421" s="27"/>
      <c r="ABS421" s="27"/>
      <c r="ABT421" s="27"/>
      <c r="ABU421" s="27"/>
      <c r="ABV421" s="27"/>
      <c r="ABW421" s="27"/>
      <c r="ABX421" s="27"/>
      <c r="ABY421" s="27"/>
      <c r="ABZ421" s="27"/>
      <c r="ACA421" s="27"/>
      <c r="ACB421" s="27"/>
      <c r="ACC421" s="27"/>
      <c r="ACD421" s="27"/>
      <c r="ACE421" s="27"/>
      <c r="ACF421" s="27"/>
      <c r="ACG421" s="27"/>
      <c r="ACH421" s="27"/>
      <c r="ACI421" s="27"/>
      <c r="ACJ421" s="27"/>
      <c r="ACK421" s="27"/>
      <c r="ACL421" s="27"/>
      <c r="ACM421" s="27"/>
      <c r="ACN421" s="27"/>
      <c r="ACO421" s="27"/>
      <c r="ACP421" s="27"/>
      <c r="ACQ421" s="27"/>
      <c r="ACR421" s="27"/>
      <c r="ACS421" s="27"/>
      <c r="ACT421" s="27"/>
      <c r="ACU421" s="27"/>
      <c r="ACV421" s="27"/>
      <c r="ACW421" s="27"/>
      <c r="ACX421" s="27"/>
      <c r="ACY421" s="27"/>
      <c r="ACZ421" s="27"/>
      <c r="ADA421" s="27"/>
      <c r="ADB421" s="27"/>
      <c r="ADC421" s="27"/>
      <c r="ADD421" s="27"/>
      <c r="ADE421" s="27"/>
      <c r="ADF421" s="27"/>
      <c r="ADG421" s="27"/>
      <c r="ADH421" s="27"/>
      <c r="ADI421" s="27"/>
      <c r="ADJ421" s="27"/>
      <c r="ADK421" s="27"/>
      <c r="ADL421" s="27"/>
      <c r="ADM421" s="27"/>
      <c r="ADN421" s="27"/>
      <c r="ADO421" s="27"/>
      <c r="ADP421" s="27"/>
      <c r="ADQ421" s="27"/>
      <c r="ADR421" s="27"/>
      <c r="ADS421" s="27"/>
      <c r="ADT421" s="27"/>
      <c r="ADU421" s="27"/>
      <c r="ADV421" s="27"/>
      <c r="ADW421" s="27"/>
      <c r="ADX421" s="27"/>
      <c r="ADY421" s="27"/>
      <c r="ADZ421" s="27"/>
      <c r="AEA421" s="27"/>
      <c r="AEB421" s="27"/>
      <c r="AEC421" s="27"/>
      <c r="AED421" s="27"/>
      <c r="AEE421" s="27"/>
      <c r="AEF421" s="27"/>
      <c r="AEG421" s="27"/>
      <c r="AEH421" s="27"/>
      <c r="AEI421" s="27"/>
      <c r="AEJ421" s="27"/>
      <c r="AEK421" s="27"/>
      <c r="AEL421" s="27"/>
      <c r="AEM421" s="27"/>
      <c r="AEN421" s="27"/>
      <c r="AEO421" s="27"/>
      <c r="AEP421" s="27"/>
      <c r="AEQ421" s="27"/>
      <c r="AER421" s="27"/>
      <c r="AES421" s="27"/>
      <c r="AET421" s="27"/>
      <c r="AEU421" s="27"/>
      <c r="AEV421" s="27"/>
      <c r="AEW421" s="27"/>
      <c r="AEX421" s="27"/>
      <c r="AEY421" s="27"/>
      <c r="AEZ421" s="27"/>
      <c r="AFA421" s="27"/>
      <c r="AFB421" s="27"/>
      <c r="AFC421" s="27"/>
      <c r="AFD421" s="27"/>
      <c r="AFE421" s="27"/>
      <c r="AFF421" s="27"/>
      <c r="AFG421" s="27"/>
      <c r="AFH421" s="27"/>
      <c r="AFI421" s="27"/>
      <c r="AFJ421" s="27"/>
      <c r="AFK421" s="27"/>
      <c r="AFL421" s="27"/>
      <c r="AFM421" s="27"/>
      <c r="AFN421" s="27"/>
      <c r="AFO421" s="27"/>
      <c r="AFP421" s="27"/>
      <c r="AFQ421" s="27"/>
      <c r="AFR421" s="27"/>
      <c r="AFS421" s="27"/>
      <c r="AFT421" s="27"/>
      <c r="AFU421" s="27"/>
      <c r="AFV421" s="27"/>
      <c r="AFW421" s="27"/>
      <c r="AFX421" s="27"/>
      <c r="AFY421" s="27"/>
      <c r="AFZ421" s="27"/>
      <c r="AGA421" s="27"/>
      <c r="AGB421" s="27"/>
      <c r="AGC421" s="27"/>
      <c r="AGD421" s="27"/>
      <c r="AGE421" s="27"/>
      <c r="AGF421" s="27"/>
      <c r="AGG421" s="27"/>
      <c r="AGH421" s="27"/>
      <c r="AGI421" s="27"/>
      <c r="AGJ421" s="27"/>
      <c r="AGK421" s="27"/>
      <c r="AGL421" s="27"/>
      <c r="AGM421" s="27"/>
      <c r="AGN421" s="27"/>
      <c r="AGO421" s="27"/>
      <c r="AGP421" s="27"/>
      <c r="AGQ421" s="27"/>
      <c r="AGR421" s="27"/>
      <c r="AGS421" s="27"/>
      <c r="AGT421" s="27"/>
      <c r="AGU421" s="27"/>
      <c r="AGV421" s="27"/>
      <c r="AGW421" s="27"/>
      <c r="AGX421" s="27"/>
      <c r="AGY421" s="27"/>
      <c r="AGZ421" s="27"/>
      <c r="AHA421" s="27"/>
      <c r="AHB421" s="27"/>
      <c r="AHC421" s="27"/>
      <c r="AHD421" s="27"/>
      <c r="AHE421" s="27"/>
      <c r="AHF421" s="27"/>
      <c r="AHG421" s="27"/>
      <c r="AHH421" s="27"/>
      <c r="AHI421" s="27"/>
      <c r="AHJ421" s="27"/>
      <c r="AHK421" s="27"/>
      <c r="AHL421" s="27"/>
      <c r="AHM421" s="27"/>
      <c r="AHN421" s="27"/>
      <c r="AHO421" s="27"/>
      <c r="AHP421" s="27"/>
      <c r="AHQ421" s="27"/>
      <c r="AHR421" s="27"/>
      <c r="AHS421" s="27"/>
      <c r="AHT421" s="27"/>
      <c r="AHU421" s="27"/>
      <c r="AHV421" s="27"/>
      <c r="AHW421" s="27"/>
      <c r="AHX421" s="27"/>
      <c r="AHY421" s="27"/>
      <c r="AHZ421" s="27"/>
      <c r="AIA421" s="27"/>
      <c r="AIB421" s="27"/>
      <c r="AIC421" s="27"/>
      <c r="AID421" s="27"/>
      <c r="AIE421" s="27"/>
      <c r="AIF421" s="27"/>
      <c r="AIG421" s="27"/>
      <c r="AIH421" s="27"/>
      <c r="AII421" s="27"/>
      <c r="AIJ421" s="27"/>
      <c r="AIK421" s="27"/>
      <c r="AIL421" s="27"/>
      <c r="AIM421" s="27"/>
      <c r="AIN421" s="27"/>
      <c r="AIO421" s="27"/>
      <c r="AIP421" s="27"/>
      <c r="AIQ421" s="27"/>
      <c r="AIR421" s="27"/>
      <c r="AIS421" s="27"/>
      <c r="AIT421" s="27"/>
      <c r="AIU421" s="27"/>
      <c r="AIV421" s="27"/>
      <c r="AIW421" s="27"/>
      <c r="AIX421" s="27"/>
      <c r="AIY421" s="27"/>
      <c r="AIZ421" s="27"/>
      <c r="AJA421" s="27"/>
      <c r="AJB421" s="27"/>
      <c r="AJC421" s="27"/>
      <c r="AJD421" s="27"/>
      <c r="AJE421" s="27"/>
      <c r="AJF421" s="27"/>
      <c r="AJG421" s="27"/>
      <c r="AJH421" s="27"/>
      <c r="AJI421" s="27"/>
      <c r="AJJ421" s="27"/>
      <c r="AJK421" s="27"/>
      <c r="AJL421" s="27"/>
      <c r="AJM421" s="27"/>
      <c r="AJN421" s="27"/>
      <c r="AJO421" s="27"/>
      <c r="AJP421" s="27"/>
      <c r="AJQ421" s="27"/>
      <c r="AJR421" s="27"/>
      <c r="AJS421" s="27"/>
      <c r="AJT421" s="27"/>
      <c r="AJU421" s="27"/>
      <c r="AJV421" s="27"/>
      <c r="AJW421" s="27"/>
      <c r="AJX421" s="27"/>
      <c r="AJY421" s="27"/>
      <c r="AJZ421" s="27"/>
      <c r="AKA421" s="27"/>
      <c r="AKB421" s="27"/>
      <c r="AKC421" s="27"/>
      <c r="AKD421" s="27"/>
      <c r="AKE421" s="27"/>
      <c r="AKF421" s="27"/>
      <c r="AKG421" s="27"/>
      <c r="AKH421" s="27"/>
      <c r="AKI421" s="27"/>
      <c r="AKJ421" s="27"/>
      <c r="AKK421" s="27"/>
      <c r="AKL421" s="27"/>
      <c r="AKM421" s="27"/>
      <c r="AKN421" s="27"/>
      <c r="AKO421" s="27"/>
      <c r="AKP421" s="27"/>
      <c r="AKQ421" s="27"/>
      <c r="AKR421" s="27"/>
      <c r="AKS421" s="27"/>
      <c r="AKT421" s="27"/>
      <c r="AKU421" s="27"/>
      <c r="AKV421" s="27"/>
      <c r="AKW421" s="27"/>
      <c r="AKX421" s="27"/>
      <c r="AKY421" s="27"/>
      <c r="AKZ421" s="27"/>
      <c r="ALA421" s="27"/>
      <c r="ALB421" s="27"/>
      <c r="ALC421" s="27"/>
      <c r="ALD421" s="27"/>
      <c r="ALE421" s="27"/>
      <c r="ALF421" s="27"/>
      <c r="ALG421" s="27"/>
      <c r="ALH421" s="27"/>
      <c r="ALI421" s="27"/>
      <c r="ALJ421" s="27"/>
      <c r="ALK421" s="27"/>
      <c r="ALL421" s="27"/>
      <c r="ALM421" s="27"/>
      <c r="ALN421" s="27"/>
      <c r="ALO421" s="27"/>
      <c r="ALP421" s="27"/>
      <c r="ALQ421" s="27"/>
      <c r="ALR421" s="27"/>
      <c r="ALS421" s="27"/>
      <c r="ALT421" s="27"/>
      <c r="ALU421" s="27"/>
      <c r="ALV421" s="27"/>
      <c r="ALW421" s="27"/>
      <c r="ALX421" s="27"/>
      <c r="ALY421" s="27"/>
      <c r="ALZ421" s="27"/>
      <c r="AMA421" s="27"/>
      <c r="AMB421" s="27"/>
      <c r="AMC421" s="27"/>
      <c r="AMD421" s="27"/>
      <c r="AME421" s="27"/>
      <c r="AMF421" s="27"/>
      <c r="AMG421" s="27"/>
      <c r="AMH421" s="27"/>
    </row>
    <row r="422" spans="1:1022" s="28" customFormat="1" x14ac:dyDescent="0.2">
      <c r="A422" s="108"/>
      <c r="B422" s="57">
        <v>80266</v>
      </c>
      <c r="C422" s="23" t="s">
        <v>402</v>
      </c>
      <c r="D422" s="24" t="s">
        <v>11</v>
      </c>
      <c r="E422" s="25">
        <v>42</v>
      </c>
      <c r="F422" s="42">
        <v>926.68</v>
      </c>
      <c r="G422" s="42">
        <f t="shared" si="12"/>
        <v>1143.3399999999999</v>
      </c>
      <c r="H422" s="42">
        <f t="shared" si="13"/>
        <v>48020.28</v>
      </c>
      <c r="I422" s="26">
        <v>925.37462500000004</v>
      </c>
      <c r="J422" s="27"/>
      <c r="K422" s="43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  <c r="QN422" s="27"/>
      <c r="QO422" s="27"/>
      <c r="QP422" s="27"/>
      <c r="QQ422" s="27"/>
      <c r="QR422" s="27"/>
      <c r="QS422" s="27"/>
      <c r="QT422" s="27"/>
      <c r="QU422" s="27"/>
      <c r="QV422" s="27"/>
      <c r="QW422" s="27"/>
      <c r="QX422" s="27"/>
      <c r="QY422" s="27"/>
      <c r="QZ422" s="27"/>
      <c r="RA422" s="27"/>
      <c r="RB422" s="27"/>
      <c r="RC422" s="27"/>
      <c r="RD422" s="27"/>
      <c r="RE422" s="27"/>
      <c r="RF422" s="27"/>
      <c r="RG422" s="27"/>
      <c r="RH422" s="27"/>
      <c r="RI422" s="27"/>
      <c r="RJ422" s="27"/>
      <c r="RK422" s="27"/>
      <c r="RL422" s="27"/>
      <c r="RM422" s="27"/>
      <c r="RN422" s="27"/>
      <c r="RO422" s="27"/>
      <c r="RP422" s="27"/>
      <c r="RQ422" s="27"/>
      <c r="RR422" s="27"/>
      <c r="RS422" s="27"/>
      <c r="RT422" s="27"/>
      <c r="RU422" s="27"/>
      <c r="RV422" s="27"/>
      <c r="RW422" s="27"/>
      <c r="RX422" s="27"/>
      <c r="RY422" s="27"/>
      <c r="RZ422" s="27"/>
      <c r="SA422" s="27"/>
      <c r="SB422" s="27"/>
      <c r="SC422" s="27"/>
      <c r="SD422" s="27"/>
      <c r="SE422" s="27"/>
      <c r="SF422" s="27"/>
      <c r="SG422" s="27"/>
      <c r="SH422" s="27"/>
      <c r="SI422" s="27"/>
      <c r="SJ422" s="27"/>
      <c r="SK422" s="27"/>
      <c r="SL422" s="27"/>
      <c r="SM422" s="27"/>
      <c r="SN422" s="27"/>
      <c r="SO422" s="27"/>
      <c r="SP422" s="27"/>
      <c r="SQ422" s="27"/>
      <c r="SR422" s="27"/>
      <c r="SS422" s="27"/>
      <c r="ST422" s="27"/>
      <c r="SU422" s="27"/>
      <c r="SV422" s="27"/>
      <c r="SW422" s="27"/>
      <c r="SX422" s="27"/>
      <c r="SY422" s="27"/>
      <c r="SZ422" s="27"/>
      <c r="TA422" s="27"/>
      <c r="TB422" s="27"/>
      <c r="TC422" s="27"/>
      <c r="TD422" s="27"/>
      <c r="TE422" s="27"/>
      <c r="TF422" s="27"/>
      <c r="TG422" s="27"/>
      <c r="TH422" s="27"/>
      <c r="TI422" s="27"/>
      <c r="TJ422" s="27"/>
      <c r="TK422" s="27"/>
      <c r="TL422" s="27"/>
      <c r="TM422" s="27"/>
      <c r="TN422" s="27"/>
      <c r="TO422" s="27"/>
      <c r="TP422" s="27"/>
      <c r="TQ422" s="27"/>
      <c r="TR422" s="27"/>
      <c r="TS422" s="27"/>
      <c r="TT422" s="27"/>
      <c r="TU422" s="27"/>
      <c r="TV422" s="27"/>
      <c r="TW422" s="27"/>
      <c r="TX422" s="27"/>
      <c r="TY422" s="27"/>
      <c r="TZ422" s="27"/>
      <c r="UA422" s="27"/>
      <c r="UB422" s="27"/>
      <c r="UC422" s="27"/>
      <c r="UD422" s="27"/>
      <c r="UE422" s="27"/>
      <c r="UF422" s="27"/>
      <c r="UG422" s="27"/>
      <c r="UH422" s="27"/>
      <c r="UI422" s="27"/>
      <c r="UJ422" s="27"/>
      <c r="UK422" s="27"/>
      <c r="UL422" s="27"/>
      <c r="UM422" s="27"/>
      <c r="UN422" s="27"/>
      <c r="UO422" s="27"/>
      <c r="UP422" s="27"/>
      <c r="UQ422" s="27"/>
      <c r="UR422" s="27"/>
      <c r="US422" s="27"/>
      <c r="UT422" s="27"/>
      <c r="UU422" s="27"/>
      <c r="UV422" s="27"/>
      <c r="UW422" s="27"/>
      <c r="UX422" s="27"/>
      <c r="UY422" s="27"/>
      <c r="UZ422" s="27"/>
      <c r="VA422" s="27"/>
      <c r="VB422" s="27"/>
      <c r="VC422" s="27"/>
      <c r="VD422" s="27"/>
      <c r="VE422" s="27"/>
      <c r="VF422" s="27"/>
      <c r="VG422" s="27"/>
      <c r="VH422" s="27"/>
      <c r="VI422" s="27"/>
      <c r="VJ422" s="27"/>
      <c r="VK422" s="27"/>
      <c r="VL422" s="27"/>
      <c r="VM422" s="27"/>
      <c r="VN422" s="27"/>
      <c r="VO422" s="27"/>
      <c r="VP422" s="27"/>
      <c r="VQ422" s="27"/>
      <c r="VR422" s="27"/>
      <c r="VS422" s="27"/>
      <c r="VT422" s="27"/>
      <c r="VU422" s="27"/>
      <c r="VV422" s="27"/>
      <c r="VW422" s="27"/>
      <c r="VX422" s="27"/>
      <c r="VY422" s="27"/>
      <c r="VZ422" s="27"/>
      <c r="WA422" s="27"/>
      <c r="WB422" s="27"/>
      <c r="WC422" s="27"/>
      <c r="WD422" s="27"/>
      <c r="WE422" s="27"/>
      <c r="WF422" s="27"/>
      <c r="WG422" s="27"/>
      <c r="WH422" s="27"/>
      <c r="WI422" s="27"/>
      <c r="WJ422" s="27"/>
      <c r="WK422" s="27"/>
      <c r="WL422" s="27"/>
      <c r="WM422" s="27"/>
      <c r="WN422" s="27"/>
      <c r="WO422" s="27"/>
      <c r="WP422" s="27"/>
      <c r="WQ422" s="27"/>
      <c r="WR422" s="27"/>
      <c r="WS422" s="27"/>
      <c r="WT422" s="27"/>
      <c r="WU422" s="27"/>
      <c r="WV422" s="27"/>
      <c r="WW422" s="27"/>
      <c r="WX422" s="27"/>
      <c r="WY422" s="27"/>
      <c r="WZ422" s="27"/>
      <c r="XA422" s="27"/>
      <c r="XB422" s="27"/>
      <c r="XC422" s="27"/>
      <c r="XD422" s="27"/>
      <c r="XE422" s="27"/>
      <c r="XF422" s="27"/>
      <c r="XG422" s="27"/>
      <c r="XH422" s="27"/>
      <c r="XI422" s="27"/>
      <c r="XJ422" s="27"/>
      <c r="XK422" s="27"/>
      <c r="XL422" s="27"/>
      <c r="XM422" s="27"/>
      <c r="XN422" s="27"/>
      <c r="XO422" s="27"/>
      <c r="XP422" s="27"/>
      <c r="XQ422" s="27"/>
      <c r="XR422" s="27"/>
      <c r="XS422" s="27"/>
      <c r="XT422" s="27"/>
      <c r="XU422" s="27"/>
      <c r="XV422" s="27"/>
      <c r="XW422" s="27"/>
      <c r="XX422" s="27"/>
      <c r="XY422" s="27"/>
      <c r="XZ422" s="27"/>
      <c r="YA422" s="27"/>
      <c r="YB422" s="27"/>
      <c r="YC422" s="27"/>
      <c r="YD422" s="27"/>
      <c r="YE422" s="27"/>
      <c r="YF422" s="27"/>
      <c r="YG422" s="27"/>
      <c r="YH422" s="27"/>
      <c r="YI422" s="27"/>
      <c r="YJ422" s="27"/>
      <c r="YK422" s="27"/>
      <c r="YL422" s="27"/>
      <c r="YM422" s="27"/>
      <c r="YN422" s="27"/>
      <c r="YO422" s="27"/>
      <c r="YP422" s="27"/>
      <c r="YQ422" s="27"/>
      <c r="YR422" s="27"/>
      <c r="YS422" s="27"/>
      <c r="YT422" s="27"/>
      <c r="YU422" s="27"/>
      <c r="YV422" s="27"/>
      <c r="YW422" s="27"/>
      <c r="YX422" s="27"/>
      <c r="YY422" s="27"/>
      <c r="YZ422" s="27"/>
      <c r="ZA422" s="27"/>
      <c r="ZB422" s="27"/>
      <c r="ZC422" s="27"/>
      <c r="ZD422" s="27"/>
      <c r="ZE422" s="27"/>
      <c r="ZF422" s="27"/>
      <c r="ZG422" s="27"/>
      <c r="ZH422" s="27"/>
      <c r="ZI422" s="27"/>
      <c r="ZJ422" s="27"/>
      <c r="ZK422" s="27"/>
      <c r="ZL422" s="27"/>
      <c r="ZM422" s="27"/>
      <c r="ZN422" s="27"/>
      <c r="ZO422" s="27"/>
      <c r="ZP422" s="27"/>
      <c r="ZQ422" s="27"/>
      <c r="ZR422" s="27"/>
      <c r="ZS422" s="27"/>
      <c r="ZT422" s="27"/>
      <c r="ZU422" s="27"/>
      <c r="ZV422" s="27"/>
      <c r="ZW422" s="27"/>
      <c r="ZX422" s="27"/>
      <c r="ZY422" s="27"/>
      <c r="ZZ422" s="27"/>
      <c r="AAA422" s="27"/>
      <c r="AAB422" s="27"/>
      <c r="AAC422" s="27"/>
      <c r="AAD422" s="27"/>
      <c r="AAE422" s="27"/>
      <c r="AAF422" s="27"/>
      <c r="AAG422" s="27"/>
      <c r="AAH422" s="27"/>
      <c r="AAI422" s="27"/>
      <c r="AAJ422" s="27"/>
      <c r="AAK422" s="27"/>
      <c r="AAL422" s="27"/>
      <c r="AAM422" s="27"/>
      <c r="AAN422" s="27"/>
      <c r="AAO422" s="27"/>
      <c r="AAP422" s="27"/>
      <c r="AAQ422" s="27"/>
      <c r="AAR422" s="27"/>
      <c r="AAS422" s="27"/>
      <c r="AAT422" s="27"/>
      <c r="AAU422" s="27"/>
      <c r="AAV422" s="27"/>
      <c r="AAW422" s="27"/>
      <c r="AAX422" s="27"/>
      <c r="AAY422" s="27"/>
      <c r="AAZ422" s="27"/>
      <c r="ABA422" s="27"/>
      <c r="ABB422" s="27"/>
      <c r="ABC422" s="27"/>
      <c r="ABD422" s="27"/>
      <c r="ABE422" s="27"/>
      <c r="ABF422" s="27"/>
      <c r="ABG422" s="27"/>
      <c r="ABH422" s="27"/>
      <c r="ABI422" s="27"/>
      <c r="ABJ422" s="27"/>
      <c r="ABK422" s="27"/>
      <c r="ABL422" s="27"/>
      <c r="ABM422" s="27"/>
      <c r="ABN422" s="27"/>
      <c r="ABO422" s="27"/>
      <c r="ABP422" s="27"/>
      <c r="ABQ422" s="27"/>
      <c r="ABR422" s="27"/>
      <c r="ABS422" s="27"/>
      <c r="ABT422" s="27"/>
      <c r="ABU422" s="27"/>
      <c r="ABV422" s="27"/>
      <c r="ABW422" s="27"/>
      <c r="ABX422" s="27"/>
      <c r="ABY422" s="27"/>
      <c r="ABZ422" s="27"/>
      <c r="ACA422" s="27"/>
      <c r="ACB422" s="27"/>
      <c r="ACC422" s="27"/>
      <c r="ACD422" s="27"/>
      <c r="ACE422" s="27"/>
      <c r="ACF422" s="27"/>
      <c r="ACG422" s="27"/>
      <c r="ACH422" s="27"/>
      <c r="ACI422" s="27"/>
      <c r="ACJ422" s="27"/>
      <c r="ACK422" s="27"/>
      <c r="ACL422" s="27"/>
      <c r="ACM422" s="27"/>
      <c r="ACN422" s="27"/>
      <c r="ACO422" s="27"/>
      <c r="ACP422" s="27"/>
      <c r="ACQ422" s="27"/>
      <c r="ACR422" s="27"/>
      <c r="ACS422" s="27"/>
      <c r="ACT422" s="27"/>
      <c r="ACU422" s="27"/>
      <c r="ACV422" s="27"/>
      <c r="ACW422" s="27"/>
      <c r="ACX422" s="27"/>
      <c r="ACY422" s="27"/>
      <c r="ACZ422" s="27"/>
      <c r="ADA422" s="27"/>
      <c r="ADB422" s="27"/>
      <c r="ADC422" s="27"/>
      <c r="ADD422" s="27"/>
      <c r="ADE422" s="27"/>
      <c r="ADF422" s="27"/>
      <c r="ADG422" s="27"/>
      <c r="ADH422" s="27"/>
      <c r="ADI422" s="27"/>
      <c r="ADJ422" s="27"/>
      <c r="ADK422" s="27"/>
      <c r="ADL422" s="27"/>
      <c r="ADM422" s="27"/>
      <c r="ADN422" s="27"/>
      <c r="ADO422" s="27"/>
      <c r="ADP422" s="27"/>
      <c r="ADQ422" s="27"/>
      <c r="ADR422" s="27"/>
      <c r="ADS422" s="27"/>
      <c r="ADT422" s="27"/>
      <c r="ADU422" s="27"/>
      <c r="ADV422" s="27"/>
      <c r="ADW422" s="27"/>
      <c r="ADX422" s="27"/>
      <c r="ADY422" s="27"/>
      <c r="ADZ422" s="27"/>
      <c r="AEA422" s="27"/>
      <c r="AEB422" s="27"/>
      <c r="AEC422" s="27"/>
      <c r="AED422" s="27"/>
      <c r="AEE422" s="27"/>
      <c r="AEF422" s="27"/>
      <c r="AEG422" s="27"/>
      <c r="AEH422" s="27"/>
      <c r="AEI422" s="27"/>
      <c r="AEJ422" s="27"/>
      <c r="AEK422" s="27"/>
      <c r="AEL422" s="27"/>
      <c r="AEM422" s="27"/>
      <c r="AEN422" s="27"/>
      <c r="AEO422" s="27"/>
      <c r="AEP422" s="27"/>
      <c r="AEQ422" s="27"/>
      <c r="AER422" s="27"/>
      <c r="AES422" s="27"/>
      <c r="AET422" s="27"/>
      <c r="AEU422" s="27"/>
      <c r="AEV422" s="27"/>
      <c r="AEW422" s="27"/>
      <c r="AEX422" s="27"/>
      <c r="AEY422" s="27"/>
      <c r="AEZ422" s="27"/>
      <c r="AFA422" s="27"/>
      <c r="AFB422" s="27"/>
      <c r="AFC422" s="27"/>
      <c r="AFD422" s="27"/>
      <c r="AFE422" s="27"/>
      <c r="AFF422" s="27"/>
      <c r="AFG422" s="27"/>
      <c r="AFH422" s="27"/>
      <c r="AFI422" s="27"/>
      <c r="AFJ422" s="27"/>
      <c r="AFK422" s="27"/>
      <c r="AFL422" s="27"/>
      <c r="AFM422" s="27"/>
      <c r="AFN422" s="27"/>
      <c r="AFO422" s="27"/>
      <c r="AFP422" s="27"/>
      <c r="AFQ422" s="27"/>
      <c r="AFR422" s="27"/>
      <c r="AFS422" s="27"/>
      <c r="AFT422" s="27"/>
      <c r="AFU422" s="27"/>
      <c r="AFV422" s="27"/>
      <c r="AFW422" s="27"/>
      <c r="AFX422" s="27"/>
      <c r="AFY422" s="27"/>
      <c r="AFZ422" s="27"/>
      <c r="AGA422" s="27"/>
      <c r="AGB422" s="27"/>
      <c r="AGC422" s="27"/>
      <c r="AGD422" s="27"/>
      <c r="AGE422" s="27"/>
      <c r="AGF422" s="27"/>
      <c r="AGG422" s="27"/>
      <c r="AGH422" s="27"/>
      <c r="AGI422" s="27"/>
      <c r="AGJ422" s="27"/>
      <c r="AGK422" s="27"/>
      <c r="AGL422" s="27"/>
      <c r="AGM422" s="27"/>
      <c r="AGN422" s="27"/>
      <c r="AGO422" s="27"/>
      <c r="AGP422" s="27"/>
      <c r="AGQ422" s="27"/>
      <c r="AGR422" s="27"/>
      <c r="AGS422" s="27"/>
      <c r="AGT422" s="27"/>
      <c r="AGU422" s="27"/>
      <c r="AGV422" s="27"/>
      <c r="AGW422" s="27"/>
      <c r="AGX422" s="27"/>
      <c r="AGY422" s="27"/>
      <c r="AGZ422" s="27"/>
      <c r="AHA422" s="27"/>
      <c r="AHB422" s="27"/>
      <c r="AHC422" s="27"/>
      <c r="AHD422" s="27"/>
      <c r="AHE422" s="27"/>
      <c r="AHF422" s="27"/>
      <c r="AHG422" s="27"/>
      <c r="AHH422" s="27"/>
      <c r="AHI422" s="27"/>
      <c r="AHJ422" s="27"/>
      <c r="AHK422" s="27"/>
      <c r="AHL422" s="27"/>
      <c r="AHM422" s="27"/>
      <c r="AHN422" s="27"/>
      <c r="AHO422" s="27"/>
      <c r="AHP422" s="27"/>
      <c r="AHQ422" s="27"/>
      <c r="AHR422" s="27"/>
      <c r="AHS422" s="27"/>
      <c r="AHT422" s="27"/>
      <c r="AHU422" s="27"/>
      <c r="AHV422" s="27"/>
      <c r="AHW422" s="27"/>
      <c r="AHX422" s="27"/>
      <c r="AHY422" s="27"/>
      <c r="AHZ422" s="27"/>
      <c r="AIA422" s="27"/>
      <c r="AIB422" s="27"/>
      <c r="AIC422" s="27"/>
      <c r="AID422" s="27"/>
      <c r="AIE422" s="27"/>
      <c r="AIF422" s="27"/>
      <c r="AIG422" s="27"/>
      <c r="AIH422" s="27"/>
      <c r="AII422" s="27"/>
      <c r="AIJ422" s="27"/>
      <c r="AIK422" s="27"/>
      <c r="AIL422" s="27"/>
      <c r="AIM422" s="27"/>
      <c r="AIN422" s="27"/>
      <c r="AIO422" s="27"/>
      <c r="AIP422" s="27"/>
      <c r="AIQ422" s="27"/>
      <c r="AIR422" s="27"/>
      <c r="AIS422" s="27"/>
      <c r="AIT422" s="27"/>
      <c r="AIU422" s="27"/>
      <c r="AIV422" s="27"/>
      <c r="AIW422" s="27"/>
      <c r="AIX422" s="27"/>
      <c r="AIY422" s="27"/>
      <c r="AIZ422" s="27"/>
      <c r="AJA422" s="27"/>
      <c r="AJB422" s="27"/>
      <c r="AJC422" s="27"/>
      <c r="AJD422" s="27"/>
      <c r="AJE422" s="27"/>
      <c r="AJF422" s="27"/>
      <c r="AJG422" s="27"/>
      <c r="AJH422" s="27"/>
      <c r="AJI422" s="27"/>
      <c r="AJJ422" s="27"/>
      <c r="AJK422" s="27"/>
      <c r="AJL422" s="27"/>
      <c r="AJM422" s="27"/>
      <c r="AJN422" s="27"/>
      <c r="AJO422" s="27"/>
      <c r="AJP422" s="27"/>
      <c r="AJQ422" s="27"/>
      <c r="AJR422" s="27"/>
      <c r="AJS422" s="27"/>
      <c r="AJT422" s="27"/>
      <c r="AJU422" s="27"/>
      <c r="AJV422" s="27"/>
      <c r="AJW422" s="27"/>
      <c r="AJX422" s="27"/>
      <c r="AJY422" s="27"/>
      <c r="AJZ422" s="27"/>
      <c r="AKA422" s="27"/>
      <c r="AKB422" s="27"/>
      <c r="AKC422" s="27"/>
      <c r="AKD422" s="27"/>
      <c r="AKE422" s="27"/>
      <c r="AKF422" s="27"/>
      <c r="AKG422" s="27"/>
      <c r="AKH422" s="27"/>
      <c r="AKI422" s="27"/>
      <c r="AKJ422" s="27"/>
      <c r="AKK422" s="27"/>
      <c r="AKL422" s="27"/>
      <c r="AKM422" s="27"/>
      <c r="AKN422" s="27"/>
      <c r="AKO422" s="27"/>
      <c r="AKP422" s="27"/>
      <c r="AKQ422" s="27"/>
      <c r="AKR422" s="27"/>
      <c r="AKS422" s="27"/>
      <c r="AKT422" s="27"/>
      <c r="AKU422" s="27"/>
      <c r="AKV422" s="27"/>
      <c r="AKW422" s="27"/>
      <c r="AKX422" s="27"/>
      <c r="AKY422" s="27"/>
      <c r="AKZ422" s="27"/>
      <c r="ALA422" s="27"/>
      <c r="ALB422" s="27"/>
      <c r="ALC422" s="27"/>
      <c r="ALD422" s="27"/>
      <c r="ALE422" s="27"/>
      <c r="ALF422" s="27"/>
      <c r="ALG422" s="27"/>
      <c r="ALH422" s="27"/>
      <c r="ALI422" s="27"/>
      <c r="ALJ422" s="27"/>
      <c r="ALK422" s="27"/>
      <c r="ALL422" s="27"/>
      <c r="ALM422" s="27"/>
      <c r="ALN422" s="27"/>
      <c r="ALO422" s="27"/>
      <c r="ALP422" s="27"/>
      <c r="ALQ422" s="27"/>
      <c r="ALR422" s="27"/>
      <c r="ALS422" s="27"/>
      <c r="ALT422" s="27"/>
      <c r="ALU422" s="27"/>
      <c r="ALV422" s="27"/>
      <c r="ALW422" s="27"/>
      <c r="ALX422" s="27"/>
      <c r="ALY422" s="27"/>
      <c r="ALZ422" s="27"/>
      <c r="AMA422" s="27"/>
      <c r="AMB422" s="27"/>
      <c r="AMC422" s="27"/>
      <c r="AMD422" s="27"/>
      <c r="AME422" s="27"/>
      <c r="AMF422" s="27"/>
      <c r="AMG422" s="27"/>
      <c r="AMH422" s="27"/>
    </row>
    <row r="423" spans="1:1022" s="28" customFormat="1" x14ac:dyDescent="0.2">
      <c r="A423" s="108"/>
      <c r="B423" s="57">
        <v>80274</v>
      </c>
      <c r="C423" s="23" t="s">
        <v>403</v>
      </c>
      <c r="D423" s="24" t="s">
        <v>11</v>
      </c>
      <c r="E423" s="25">
        <v>186</v>
      </c>
      <c r="F423" s="42">
        <v>124.54</v>
      </c>
      <c r="G423" s="42">
        <f t="shared" si="12"/>
        <v>153.66</v>
      </c>
      <c r="H423" s="42">
        <f t="shared" si="13"/>
        <v>28580.76</v>
      </c>
      <c r="I423" s="26">
        <v>113.814375</v>
      </c>
      <c r="J423" s="27"/>
      <c r="K423" s="43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  <c r="QN423" s="27"/>
      <c r="QO423" s="27"/>
      <c r="QP423" s="27"/>
      <c r="QQ423" s="27"/>
      <c r="QR423" s="27"/>
      <c r="QS423" s="27"/>
      <c r="QT423" s="27"/>
      <c r="QU423" s="27"/>
      <c r="QV423" s="27"/>
      <c r="QW423" s="27"/>
      <c r="QX423" s="27"/>
      <c r="QY423" s="27"/>
      <c r="QZ423" s="27"/>
      <c r="RA423" s="27"/>
      <c r="RB423" s="27"/>
      <c r="RC423" s="27"/>
      <c r="RD423" s="27"/>
      <c r="RE423" s="27"/>
      <c r="RF423" s="27"/>
      <c r="RG423" s="27"/>
      <c r="RH423" s="27"/>
      <c r="RI423" s="27"/>
      <c r="RJ423" s="27"/>
      <c r="RK423" s="27"/>
      <c r="RL423" s="27"/>
      <c r="RM423" s="27"/>
      <c r="RN423" s="27"/>
      <c r="RO423" s="27"/>
      <c r="RP423" s="27"/>
      <c r="RQ423" s="27"/>
      <c r="RR423" s="27"/>
      <c r="RS423" s="27"/>
      <c r="RT423" s="27"/>
      <c r="RU423" s="27"/>
      <c r="RV423" s="27"/>
      <c r="RW423" s="27"/>
      <c r="RX423" s="27"/>
      <c r="RY423" s="27"/>
      <c r="RZ423" s="27"/>
      <c r="SA423" s="27"/>
      <c r="SB423" s="27"/>
      <c r="SC423" s="27"/>
      <c r="SD423" s="27"/>
      <c r="SE423" s="27"/>
      <c r="SF423" s="27"/>
      <c r="SG423" s="27"/>
      <c r="SH423" s="27"/>
      <c r="SI423" s="27"/>
      <c r="SJ423" s="27"/>
      <c r="SK423" s="27"/>
      <c r="SL423" s="27"/>
      <c r="SM423" s="27"/>
      <c r="SN423" s="27"/>
      <c r="SO423" s="27"/>
      <c r="SP423" s="27"/>
      <c r="SQ423" s="27"/>
      <c r="SR423" s="27"/>
      <c r="SS423" s="27"/>
      <c r="ST423" s="27"/>
      <c r="SU423" s="27"/>
      <c r="SV423" s="27"/>
      <c r="SW423" s="27"/>
      <c r="SX423" s="27"/>
      <c r="SY423" s="27"/>
      <c r="SZ423" s="27"/>
      <c r="TA423" s="27"/>
      <c r="TB423" s="27"/>
      <c r="TC423" s="27"/>
      <c r="TD423" s="27"/>
      <c r="TE423" s="27"/>
      <c r="TF423" s="27"/>
      <c r="TG423" s="27"/>
      <c r="TH423" s="27"/>
      <c r="TI423" s="27"/>
      <c r="TJ423" s="27"/>
      <c r="TK423" s="27"/>
      <c r="TL423" s="27"/>
      <c r="TM423" s="27"/>
      <c r="TN423" s="27"/>
      <c r="TO423" s="27"/>
      <c r="TP423" s="27"/>
      <c r="TQ423" s="27"/>
      <c r="TR423" s="27"/>
      <c r="TS423" s="27"/>
      <c r="TT423" s="27"/>
      <c r="TU423" s="27"/>
      <c r="TV423" s="27"/>
      <c r="TW423" s="27"/>
      <c r="TX423" s="27"/>
      <c r="TY423" s="27"/>
      <c r="TZ423" s="27"/>
      <c r="UA423" s="27"/>
      <c r="UB423" s="27"/>
      <c r="UC423" s="27"/>
      <c r="UD423" s="27"/>
      <c r="UE423" s="27"/>
      <c r="UF423" s="27"/>
      <c r="UG423" s="27"/>
      <c r="UH423" s="27"/>
      <c r="UI423" s="27"/>
      <c r="UJ423" s="27"/>
      <c r="UK423" s="27"/>
      <c r="UL423" s="27"/>
      <c r="UM423" s="27"/>
      <c r="UN423" s="27"/>
      <c r="UO423" s="27"/>
      <c r="UP423" s="27"/>
      <c r="UQ423" s="27"/>
      <c r="UR423" s="27"/>
      <c r="US423" s="27"/>
      <c r="UT423" s="27"/>
      <c r="UU423" s="27"/>
      <c r="UV423" s="27"/>
      <c r="UW423" s="27"/>
      <c r="UX423" s="27"/>
      <c r="UY423" s="27"/>
      <c r="UZ423" s="27"/>
      <c r="VA423" s="27"/>
      <c r="VB423" s="27"/>
      <c r="VC423" s="27"/>
      <c r="VD423" s="27"/>
      <c r="VE423" s="27"/>
      <c r="VF423" s="27"/>
      <c r="VG423" s="27"/>
      <c r="VH423" s="27"/>
      <c r="VI423" s="27"/>
      <c r="VJ423" s="27"/>
      <c r="VK423" s="27"/>
      <c r="VL423" s="27"/>
      <c r="VM423" s="27"/>
      <c r="VN423" s="27"/>
      <c r="VO423" s="27"/>
      <c r="VP423" s="27"/>
      <c r="VQ423" s="27"/>
      <c r="VR423" s="27"/>
      <c r="VS423" s="27"/>
      <c r="VT423" s="27"/>
      <c r="VU423" s="27"/>
      <c r="VV423" s="27"/>
      <c r="VW423" s="27"/>
      <c r="VX423" s="27"/>
      <c r="VY423" s="27"/>
      <c r="VZ423" s="27"/>
      <c r="WA423" s="27"/>
      <c r="WB423" s="27"/>
      <c r="WC423" s="27"/>
      <c r="WD423" s="27"/>
      <c r="WE423" s="27"/>
      <c r="WF423" s="27"/>
      <c r="WG423" s="27"/>
      <c r="WH423" s="27"/>
      <c r="WI423" s="27"/>
      <c r="WJ423" s="27"/>
      <c r="WK423" s="27"/>
      <c r="WL423" s="27"/>
      <c r="WM423" s="27"/>
      <c r="WN423" s="27"/>
      <c r="WO423" s="27"/>
      <c r="WP423" s="27"/>
      <c r="WQ423" s="27"/>
      <c r="WR423" s="27"/>
      <c r="WS423" s="27"/>
      <c r="WT423" s="27"/>
      <c r="WU423" s="27"/>
      <c r="WV423" s="27"/>
      <c r="WW423" s="27"/>
      <c r="WX423" s="27"/>
      <c r="WY423" s="27"/>
      <c r="WZ423" s="27"/>
      <c r="XA423" s="27"/>
      <c r="XB423" s="27"/>
      <c r="XC423" s="27"/>
      <c r="XD423" s="27"/>
      <c r="XE423" s="27"/>
      <c r="XF423" s="27"/>
      <c r="XG423" s="27"/>
      <c r="XH423" s="27"/>
      <c r="XI423" s="27"/>
      <c r="XJ423" s="27"/>
      <c r="XK423" s="27"/>
      <c r="XL423" s="27"/>
      <c r="XM423" s="27"/>
      <c r="XN423" s="27"/>
      <c r="XO423" s="27"/>
      <c r="XP423" s="27"/>
      <c r="XQ423" s="27"/>
      <c r="XR423" s="27"/>
      <c r="XS423" s="27"/>
      <c r="XT423" s="27"/>
      <c r="XU423" s="27"/>
      <c r="XV423" s="27"/>
      <c r="XW423" s="27"/>
      <c r="XX423" s="27"/>
      <c r="XY423" s="27"/>
      <c r="XZ423" s="27"/>
      <c r="YA423" s="27"/>
      <c r="YB423" s="27"/>
      <c r="YC423" s="27"/>
      <c r="YD423" s="27"/>
      <c r="YE423" s="27"/>
      <c r="YF423" s="27"/>
      <c r="YG423" s="27"/>
      <c r="YH423" s="27"/>
      <c r="YI423" s="27"/>
      <c r="YJ423" s="27"/>
      <c r="YK423" s="27"/>
      <c r="YL423" s="27"/>
      <c r="YM423" s="27"/>
      <c r="YN423" s="27"/>
      <c r="YO423" s="27"/>
      <c r="YP423" s="27"/>
      <c r="YQ423" s="27"/>
      <c r="YR423" s="27"/>
      <c r="YS423" s="27"/>
      <c r="YT423" s="27"/>
      <c r="YU423" s="27"/>
      <c r="YV423" s="27"/>
      <c r="YW423" s="27"/>
      <c r="YX423" s="27"/>
      <c r="YY423" s="27"/>
      <c r="YZ423" s="27"/>
      <c r="ZA423" s="27"/>
      <c r="ZB423" s="27"/>
      <c r="ZC423" s="27"/>
      <c r="ZD423" s="27"/>
      <c r="ZE423" s="27"/>
      <c r="ZF423" s="27"/>
      <c r="ZG423" s="27"/>
      <c r="ZH423" s="27"/>
      <c r="ZI423" s="27"/>
      <c r="ZJ423" s="27"/>
      <c r="ZK423" s="27"/>
      <c r="ZL423" s="27"/>
      <c r="ZM423" s="27"/>
      <c r="ZN423" s="27"/>
      <c r="ZO423" s="27"/>
      <c r="ZP423" s="27"/>
      <c r="ZQ423" s="27"/>
      <c r="ZR423" s="27"/>
      <c r="ZS423" s="27"/>
      <c r="ZT423" s="27"/>
      <c r="ZU423" s="27"/>
      <c r="ZV423" s="27"/>
      <c r="ZW423" s="27"/>
      <c r="ZX423" s="27"/>
      <c r="ZY423" s="27"/>
      <c r="ZZ423" s="27"/>
      <c r="AAA423" s="27"/>
      <c r="AAB423" s="27"/>
      <c r="AAC423" s="27"/>
      <c r="AAD423" s="27"/>
      <c r="AAE423" s="27"/>
      <c r="AAF423" s="27"/>
      <c r="AAG423" s="27"/>
      <c r="AAH423" s="27"/>
      <c r="AAI423" s="27"/>
      <c r="AAJ423" s="27"/>
      <c r="AAK423" s="27"/>
      <c r="AAL423" s="27"/>
      <c r="AAM423" s="27"/>
      <c r="AAN423" s="27"/>
      <c r="AAO423" s="27"/>
      <c r="AAP423" s="27"/>
      <c r="AAQ423" s="27"/>
      <c r="AAR423" s="27"/>
      <c r="AAS423" s="27"/>
      <c r="AAT423" s="27"/>
      <c r="AAU423" s="27"/>
      <c r="AAV423" s="27"/>
      <c r="AAW423" s="27"/>
      <c r="AAX423" s="27"/>
      <c r="AAY423" s="27"/>
      <c r="AAZ423" s="27"/>
      <c r="ABA423" s="27"/>
      <c r="ABB423" s="27"/>
      <c r="ABC423" s="27"/>
      <c r="ABD423" s="27"/>
      <c r="ABE423" s="27"/>
      <c r="ABF423" s="27"/>
      <c r="ABG423" s="27"/>
      <c r="ABH423" s="27"/>
      <c r="ABI423" s="27"/>
      <c r="ABJ423" s="27"/>
      <c r="ABK423" s="27"/>
      <c r="ABL423" s="27"/>
      <c r="ABM423" s="27"/>
      <c r="ABN423" s="27"/>
      <c r="ABO423" s="27"/>
      <c r="ABP423" s="27"/>
      <c r="ABQ423" s="27"/>
      <c r="ABR423" s="27"/>
      <c r="ABS423" s="27"/>
      <c r="ABT423" s="27"/>
      <c r="ABU423" s="27"/>
      <c r="ABV423" s="27"/>
      <c r="ABW423" s="27"/>
      <c r="ABX423" s="27"/>
      <c r="ABY423" s="27"/>
      <c r="ABZ423" s="27"/>
      <c r="ACA423" s="27"/>
      <c r="ACB423" s="27"/>
      <c r="ACC423" s="27"/>
      <c r="ACD423" s="27"/>
      <c r="ACE423" s="27"/>
      <c r="ACF423" s="27"/>
      <c r="ACG423" s="27"/>
      <c r="ACH423" s="27"/>
      <c r="ACI423" s="27"/>
      <c r="ACJ423" s="27"/>
      <c r="ACK423" s="27"/>
      <c r="ACL423" s="27"/>
      <c r="ACM423" s="27"/>
      <c r="ACN423" s="27"/>
      <c r="ACO423" s="27"/>
      <c r="ACP423" s="27"/>
      <c r="ACQ423" s="27"/>
      <c r="ACR423" s="27"/>
      <c r="ACS423" s="27"/>
      <c r="ACT423" s="27"/>
      <c r="ACU423" s="27"/>
      <c r="ACV423" s="27"/>
      <c r="ACW423" s="27"/>
      <c r="ACX423" s="27"/>
      <c r="ACY423" s="27"/>
      <c r="ACZ423" s="27"/>
      <c r="ADA423" s="27"/>
      <c r="ADB423" s="27"/>
      <c r="ADC423" s="27"/>
      <c r="ADD423" s="27"/>
      <c r="ADE423" s="27"/>
      <c r="ADF423" s="27"/>
      <c r="ADG423" s="27"/>
      <c r="ADH423" s="27"/>
      <c r="ADI423" s="27"/>
      <c r="ADJ423" s="27"/>
      <c r="ADK423" s="27"/>
      <c r="ADL423" s="27"/>
      <c r="ADM423" s="27"/>
      <c r="ADN423" s="27"/>
      <c r="ADO423" s="27"/>
      <c r="ADP423" s="27"/>
      <c r="ADQ423" s="27"/>
      <c r="ADR423" s="27"/>
      <c r="ADS423" s="27"/>
      <c r="ADT423" s="27"/>
      <c r="ADU423" s="27"/>
      <c r="ADV423" s="27"/>
      <c r="ADW423" s="27"/>
      <c r="ADX423" s="27"/>
      <c r="ADY423" s="27"/>
      <c r="ADZ423" s="27"/>
      <c r="AEA423" s="27"/>
      <c r="AEB423" s="27"/>
      <c r="AEC423" s="27"/>
      <c r="AED423" s="27"/>
      <c r="AEE423" s="27"/>
      <c r="AEF423" s="27"/>
      <c r="AEG423" s="27"/>
      <c r="AEH423" s="27"/>
      <c r="AEI423" s="27"/>
      <c r="AEJ423" s="27"/>
      <c r="AEK423" s="27"/>
      <c r="AEL423" s="27"/>
      <c r="AEM423" s="27"/>
      <c r="AEN423" s="27"/>
      <c r="AEO423" s="27"/>
      <c r="AEP423" s="27"/>
      <c r="AEQ423" s="27"/>
      <c r="AER423" s="27"/>
      <c r="AES423" s="27"/>
      <c r="AET423" s="27"/>
      <c r="AEU423" s="27"/>
      <c r="AEV423" s="27"/>
      <c r="AEW423" s="27"/>
      <c r="AEX423" s="27"/>
      <c r="AEY423" s="27"/>
      <c r="AEZ423" s="27"/>
      <c r="AFA423" s="27"/>
      <c r="AFB423" s="27"/>
      <c r="AFC423" s="27"/>
      <c r="AFD423" s="27"/>
      <c r="AFE423" s="27"/>
      <c r="AFF423" s="27"/>
      <c r="AFG423" s="27"/>
      <c r="AFH423" s="27"/>
      <c r="AFI423" s="27"/>
      <c r="AFJ423" s="27"/>
      <c r="AFK423" s="27"/>
      <c r="AFL423" s="27"/>
      <c r="AFM423" s="27"/>
      <c r="AFN423" s="27"/>
      <c r="AFO423" s="27"/>
      <c r="AFP423" s="27"/>
      <c r="AFQ423" s="27"/>
      <c r="AFR423" s="27"/>
      <c r="AFS423" s="27"/>
      <c r="AFT423" s="27"/>
      <c r="AFU423" s="27"/>
      <c r="AFV423" s="27"/>
      <c r="AFW423" s="27"/>
      <c r="AFX423" s="27"/>
      <c r="AFY423" s="27"/>
      <c r="AFZ423" s="27"/>
      <c r="AGA423" s="27"/>
      <c r="AGB423" s="27"/>
      <c r="AGC423" s="27"/>
      <c r="AGD423" s="27"/>
      <c r="AGE423" s="27"/>
      <c r="AGF423" s="27"/>
      <c r="AGG423" s="27"/>
      <c r="AGH423" s="27"/>
      <c r="AGI423" s="27"/>
      <c r="AGJ423" s="27"/>
      <c r="AGK423" s="27"/>
      <c r="AGL423" s="27"/>
      <c r="AGM423" s="27"/>
      <c r="AGN423" s="27"/>
      <c r="AGO423" s="27"/>
      <c r="AGP423" s="27"/>
      <c r="AGQ423" s="27"/>
      <c r="AGR423" s="27"/>
      <c r="AGS423" s="27"/>
      <c r="AGT423" s="27"/>
      <c r="AGU423" s="27"/>
      <c r="AGV423" s="27"/>
      <c r="AGW423" s="27"/>
      <c r="AGX423" s="27"/>
      <c r="AGY423" s="27"/>
      <c r="AGZ423" s="27"/>
      <c r="AHA423" s="27"/>
      <c r="AHB423" s="27"/>
      <c r="AHC423" s="27"/>
      <c r="AHD423" s="27"/>
      <c r="AHE423" s="27"/>
      <c r="AHF423" s="27"/>
      <c r="AHG423" s="27"/>
      <c r="AHH423" s="27"/>
      <c r="AHI423" s="27"/>
      <c r="AHJ423" s="27"/>
      <c r="AHK423" s="27"/>
      <c r="AHL423" s="27"/>
      <c r="AHM423" s="27"/>
      <c r="AHN423" s="27"/>
      <c r="AHO423" s="27"/>
      <c r="AHP423" s="27"/>
      <c r="AHQ423" s="27"/>
      <c r="AHR423" s="27"/>
      <c r="AHS423" s="27"/>
      <c r="AHT423" s="27"/>
      <c r="AHU423" s="27"/>
      <c r="AHV423" s="27"/>
      <c r="AHW423" s="27"/>
      <c r="AHX423" s="27"/>
      <c r="AHY423" s="27"/>
      <c r="AHZ423" s="27"/>
      <c r="AIA423" s="27"/>
      <c r="AIB423" s="27"/>
      <c r="AIC423" s="27"/>
      <c r="AID423" s="27"/>
      <c r="AIE423" s="27"/>
      <c r="AIF423" s="27"/>
      <c r="AIG423" s="27"/>
      <c r="AIH423" s="27"/>
      <c r="AII423" s="27"/>
      <c r="AIJ423" s="27"/>
      <c r="AIK423" s="27"/>
      <c r="AIL423" s="27"/>
      <c r="AIM423" s="27"/>
      <c r="AIN423" s="27"/>
      <c r="AIO423" s="27"/>
      <c r="AIP423" s="27"/>
      <c r="AIQ423" s="27"/>
      <c r="AIR423" s="27"/>
      <c r="AIS423" s="27"/>
      <c r="AIT423" s="27"/>
      <c r="AIU423" s="27"/>
      <c r="AIV423" s="27"/>
      <c r="AIW423" s="27"/>
      <c r="AIX423" s="27"/>
      <c r="AIY423" s="27"/>
      <c r="AIZ423" s="27"/>
      <c r="AJA423" s="27"/>
      <c r="AJB423" s="27"/>
      <c r="AJC423" s="27"/>
      <c r="AJD423" s="27"/>
      <c r="AJE423" s="27"/>
      <c r="AJF423" s="27"/>
      <c r="AJG423" s="27"/>
      <c r="AJH423" s="27"/>
      <c r="AJI423" s="27"/>
      <c r="AJJ423" s="27"/>
      <c r="AJK423" s="27"/>
      <c r="AJL423" s="27"/>
      <c r="AJM423" s="27"/>
      <c r="AJN423" s="27"/>
      <c r="AJO423" s="27"/>
      <c r="AJP423" s="27"/>
      <c r="AJQ423" s="27"/>
      <c r="AJR423" s="27"/>
      <c r="AJS423" s="27"/>
      <c r="AJT423" s="27"/>
      <c r="AJU423" s="27"/>
      <c r="AJV423" s="27"/>
      <c r="AJW423" s="27"/>
      <c r="AJX423" s="27"/>
      <c r="AJY423" s="27"/>
      <c r="AJZ423" s="27"/>
      <c r="AKA423" s="27"/>
      <c r="AKB423" s="27"/>
      <c r="AKC423" s="27"/>
      <c r="AKD423" s="27"/>
      <c r="AKE423" s="27"/>
      <c r="AKF423" s="27"/>
      <c r="AKG423" s="27"/>
      <c r="AKH423" s="27"/>
      <c r="AKI423" s="27"/>
      <c r="AKJ423" s="27"/>
      <c r="AKK423" s="27"/>
      <c r="AKL423" s="27"/>
      <c r="AKM423" s="27"/>
      <c r="AKN423" s="27"/>
      <c r="AKO423" s="27"/>
      <c r="AKP423" s="27"/>
      <c r="AKQ423" s="27"/>
      <c r="AKR423" s="27"/>
      <c r="AKS423" s="27"/>
      <c r="AKT423" s="27"/>
      <c r="AKU423" s="27"/>
      <c r="AKV423" s="27"/>
      <c r="AKW423" s="27"/>
      <c r="AKX423" s="27"/>
      <c r="AKY423" s="27"/>
      <c r="AKZ423" s="27"/>
      <c r="ALA423" s="27"/>
      <c r="ALB423" s="27"/>
      <c r="ALC423" s="27"/>
      <c r="ALD423" s="27"/>
      <c r="ALE423" s="27"/>
      <c r="ALF423" s="27"/>
      <c r="ALG423" s="27"/>
      <c r="ALH423" s="27"/>
      <c r="ALI423" s="27"/>
      <c r="ALJ423" s="27"/>
      <c r="ALK423" s="27"/>
      <c r="ALL423" s="27"/>
      <c r="ALM423" s="27"/>
      <c r="ALN423" s="27"/>
      <c r="ALO423" s="27"/>
      <c r="ALP423" s="27"/>
      <c r="ALQ423" s="27"/>
      <c r="ALR423" s="27"/>
      <c r="ALS423" s="27"/>
      <c r="ALT423" s="27"/>
      <c r="ALU423" s="27"/>
      <c r="ALV423" s="27"/>
      <c r="ALW423" s="27"/>
      <c r="ALX423" s="27"/>
      <c r="ALY423" s="27"/>
      <c r="ALZ423" s="27"/>
      <c r="AMA423" s="27"/>
      <c r="AMB423" s="27"/>
      <c r="AMC423" s="27"/>
      <c r="AMD423" s="27"/>
      <c r="AME423" s="27"/>
      <c r="AMF423" s="27"/>
      <c r="AMG423" s="27"/>
      <c r="AMH423" s="27"/>
    </row>
    <row r="424" spans="1:1022" s="28" customFormat="1" x14ac:dyDescent="0.2">
      <c r="A424" s="108"/>
      <c r="B424" s="57">
        <v>80275</v>
      </c>
      <c r="C424" s="23" t="s">
        <v>404</v>
      </c>
      <c r="D424" s="24" t="s">
        <v>11</v>
      </c>
      <c r="E424" s="25">
        <v>196</v>
      </c>
      <c r="F424" s="42">
        <v>128.34</v>
      </c>
      <c r="G424" s="42">
        <f t="shared" si="12"/>
        <v>158.35</v>
      </c>
      <c r="H424" s="42">
        <f t="shared" si="13"/>
        <v>31036.6</v>
      </c>
      <c r="I424" s="26">
        <v>117.021125</v>
      </c>
      <c r="J424" s="27"/>
      <c r="K424" s="4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  <c r="QN424" s="27"/>
      <c r="QO424" s="27"/>
      <c r="QP424" s="27"/>
      <c r="QQ424" s="27"/>
      <c r="QR424" s="27"/>
      <c r="QS424" s="27"/>
      <c r="QT424" s="27"/>
      <c r="QU424" s="27"/>
      <c r="QV424" s="27"/>
      <c r="QW424" s="27"/>
      <c r="QX424" s="27"/>
      <c r="QY424" s="27"/>
      <c r="QZ424" s="27"/>
      <c r="RA424" s="27"/>
      <c r="RB424" s="27"/>
      <c r="RC424" s="27"/>
      <c r="RD424" s="27"/>
      <c r="RE424" s="27"/>
      <c r="RF424" s="27"/>
      <c r="RG424" s="27"/>
      <c r="RH424" s="27"/>
      <c r="RI424" s="27"/>
      <c r="RJ424" s="27"/>
      <c r="RK424" s="27"/>
      <c r="RL424" s="27"/>
      <c r="RM424" s="27"/>
      <c r="RN424" s="27"/>
      <c r="RO424" s="27"/>
      <c r="RP424" s="27"/>
      <c r="RQ424" s="27"/>
      <c r="RR424" s="27"/>
      <c r="RS424" s="27"/>
      <c r="RT424" s="27"/>
      <c r="RU424" s="27"/>
      <c r="RV424" s="27"/>
      <c r="RW424" s="27"/>
      <c r="RX424" s="27"/>
      <c r="RY424" s="27"/>
      <c r="RZ424" s="27"/>
      <c r="SA424" s="27"/>
      <c r="SB424" s="27"/>
      <c r="SC424" s="27"/>
      <c r="SD424" s="27"/>
      <c r="SE424" s="27"/>
      <c r="SF424" s="27"/>
      <c r="SG424" s="27"/>
      <c r="SH424" s="27"/>
      <c r="SI424" s="27"/>
      <c r="SJ424" s="27"/>
      <c r="SK424" s="27"/>
      <c r="SL424" s="27"/>
      <c r="SM424" s="27"/>
      <c r="SN424" s="27"/>
      <c r="SO424" s="27"/>
      <c r="SP424" s="27"/>
      <c r="SQ424" s="27"/>
      <c r="SR424" s="27"/>
      <c r="SS424" s="27"/>
      <c r="ST424" s="27"/>
      <c r="SU424" s="27"/>
      <c r="SV424" s="27"/>
      <c r="SW424" s="27"/>
      <c r="SX424" s="27"/>
      <c r="SY424" s="27"/>
      <c r="SZ424" s="27"/>
      <c r="TA424" s="27"/>
      <c r="TB424" s="27"/>
      <c r="TC424" s="27"/>
      <c r="TD424" s="27"/>
      <c r="TE424" s="27"/>
      <c r="TF424" s="27"/>
      <c r="TG424" s="27"/>
      <c r="TH424" s="27"/>
      <c r="TI424" s="27"/>
      <c r="TJ424" s="27"/>
      <c r="TK424" s="27"/>
      <c r="TL424" s="27"/>
      <c r="TM424" s="27"/>
      <c r="TN424" s="27"/>
      <c r="TO424" s="27"/>
      <c r="TP424" s="27"/>
      <c r="TQ424" s="27"/>
      <c r="TR424" s="27"/>
      <c r="TS424" s="27"/>
      <c r="TT424" s="27"/>
      <c r="TU424" s="27"/>
      <c r="TV424" s="27"/>
      <c r="TW424" s="27"/>
      <c r="TX424" s="27"/>
      <c r="TY424" s="27"/>
      <c r="TZ424" s="27"/>
      <c r="UA424" s="27"/>
      <c r="UB424" s="27"/>
      <c r="UC424" s="27"/>
      <c r="UD424" s="27"/>
      <c r="UE424" s="27"/>
      <c r="UF424" s="27"/>
      <c r="UG424" s="27"/>
      <c r="UH424" s="27"/>
      <c r="UI424" s="27"/>
      <c r="UJ424" s="27"/>
      <c r="UK424" s="27"/>
      <c r="UL424" s="27"/>
      <c r="UM424" s="27"/>
      <c r="UN424" s="27"/>
      <c r="UO424" s="27"/>
      <c r="UP424" s="27"/>
      <c r="UQ424" s="27"/>
      <c r="UR424" s="27"/>
      <c r="US424" s="27"/>
      <c r="UT424" s="27"/>
      <c r="UU424" s="27"/>
      <c r="UV424" s="27"/>
      <c r="UW424" s="27"/>
      <c r="UX424" s="27"/>
      <c r="UY424" s="27"/>
      <c r="UZ424" s="27"/>
      <c r="VA424" s="27"/>
      <c r="VB424" s="27"/>
      <c r="VC424" s="27"/>
      <c r="VD424" s="27"/>
      <c r="VE424" s="27"/>
      <c r="VF424" s="27"/>
      <c r="VG424" s="27"/>
      <c r="VH424" s="27"/>
      <c r="VI424" s="27"/>
      <c r="VJ424" s="27"/>
      <c r="VK424" s="27"/>
      <c r="VL424" s="27"/>
      <c r="VM424" s="27"/>
      <c r="VN424" s="27"/>
      <c r="VO424" s="27"/>
      <c r="VP424" s="27"/>
      <c r="VQ424" s="27"/>
      <c r="VR424" s="27"/>
      <c r="VS424" s="27"/>
      <c r="VT424" s="27"/>
      <c r="VU424" s="27"/>
      <c r="VV424" s="27"/>
      <c r="VW424" s="27"/>
      <c r="VX424" s="27"/>
      <c r="VY424" s="27"/>
      <c r="VZ424" s="27"/>
      <c r="WA424" s="27"/>
      <c r="WB424" s="27"/>
      <c r="WC424" s="27"/>
      <c r="WD424" s="27"/>
      <c r="WE424" s="27"/>
      <c r="WF424" s="27"/>
      <c r="WG424" s="27"/>
      <c r="WH424" s="27"/>
      <c r="WI424" s="27"/>
      <c r="WJ424" s="27"/>
      <c r="WK424" s="27"/>
      <c r="WL424" s="27"/>
      <c r="WM424" s="27"/>
      <c r="WN424" s="27"/>
      <c r="WO424" s="27"/>
      <c r="WP424" s="27"/>
      <c r="WQ424" s="27"/>
      <c r="WR424" s="27"/>
      <c r="WS424" s="27"/>
      <c r="WT424" s="27"/>
      <c r="WU424" s="27"/>
      <c r="WV424" s="27"/>
      <c r="WW424" s="27"/>
      <c r="WX424" s="27"/>
      <c r="WY424" s="27"/>
      <c r="WZ424" s="27"/>
      <c r="XA424" s="27"/>
      <c r="XB424" s="27"/>
      <c r="XC424" s="27"/>
      <c r="XD424" s="27"/>
      <c r="XE424" s="27"/>
      <c r="XF424" s="27"/>
      <c r="XG424" s="27"/>
      <c r="XH424" s="27"/>
      <c r="XI424" s="27"/>
      <c r="XJ424" s="27"/>
      <c r="XK424" s="27"/>
      <c r="XL424" s="27"/>
      <c r="XM424" s="27"/>
      <c r="XN424" s="27"/>
      <c r="XO424" s="27"/>
      <c r="XP424" s="27"/>
      <c r="XQ424" s="27"/>
      <c r="XR424" s="27"/>
      <c r="XS424" s="27"/>
      <c r="XT424" s="27"/>
      <c r="XU424" s="27"/>
      <c r="XV424" s="27"/>
      <c r="XW424" s="27"/>
      <c r="XX424" s="27"/>
      <c r="XY424" s="27"/>
      <c r="XZ424" s="27"/>
      <c r="YA424" s="27"/>
      <c r="YB424" s="27"/>
      <c r="YC424" s="27"/>
      <c r="YD424" s="27"/>
      <c r="YE424" s="27"/>
      <c r="YF424" s="27"/>
      <c r="YG424" s="27"/>
      <c r="YH424" s="27"/>
      <c r="YI424" s="27"/>
      <c r="YJ424" s="27"/>
      <c r="YK424" s="27"/>
      <c r="YL424" s="27"/>
      <c r="YM424" s="27"/>
      <c r="YN424" s="27"/>
      <c r="YO424" s="27"/>
      <c r="YP424" s="27"/>
      <c r="YQ424" s="27"/>
      <c r="YR424" s="27"/>
      <c r="YS424" s="27"/>
      <c r="YT424" s="27"/>
      <c r="YU424" s="27"/>
      <c r="YV424" s="27"/>
      <c r="YW424" s="27"/>
      <c r="YX424" s="27"/>
      <c r="YY424" s="27"/>
      <c r="YZ424" s="27"/>
      <c r="ZA424" s="27"/>
      <c r="ZB424" s="27"/>
      <c r="ZC424" s="27"/>
      <c r="ZD424" s="27"/>
      <c r="ZE424" s="27"/>
      <c r="ZF424" s="27"/>
      <c r="ZG424" s="27"/>
      <c r="ZH424" s="27"/>
      <c r="ZI424" s="27"/>
      <c r="ZJ424" s="27"/>
      <c r="ZK424" s="27"/>
      <c r="ZL424" s="27"/>
      <c r="ZM424" s="27"/>
      <c r="ZN424" s="27"/>
      <c r="ZO424" s="27"/>
      <c r="ZP424" s="27"/>
      <c r="ZQ424" s="27"/>
      <c r="ZR424" s="27"/>
      <c r="ZS424" s="27"/>
      <c r="ZT424" s="27"/>
      <c r="ZU424" s="27"/>
      <c r="ZV424" s="27"/>
      <c r="ZW424" s="27"/>
      <c r="ZX424" s="27"/>
      <c r="ZY424" s="27"/>
      <c r="ZZ424" s="27"/>
      <c r="AAA424" s="27"/>
      <c r="AAB424" s="27"/>
      <c r="AAC424" s="27"/>
      <c r="AAD424" s="27"/>
      <c r="AAE424" s="27"/>
      <c r="AAF424" s="27"/>
      <c r="AAG424" s="27"/>
      <c r="AAH424" s="27"/>
      <c r="AAI424" s="27"/>
      <c r="AAJ424" s="27"/>
      <c r="AAK424" s="27"/>
      <c r="AAL424" s="27"/>
      <c r="AAM424" s="27"/>
      <c r="AAN424" s="27"/>
      <c r="AAO424" s="27"/>
      <c r="AAP424" s="27"/>
      <c r="AAQ424" s="27"/>
      <c r="AAR424" s="27"/>
      <c r="AAS424" s="27"/>
      <c r="AAT424" s="27"/>
      <c r="AAU424" s="27"/>
      <c r="AAV424" s="27"/>
      <c r="AAW424" s="27"/>
      <c r="AAX424" s="27"/>
      <c r="AAY424" s="27"/>
      <c r="AAZ424" s="27"/>
      <c r="ABA424" s="27"/>
      <c r="ABB424" s="27"/>
      <c r="ABC424" s="27"/>
      <c r="ABD424" s="27"/>
      <c r="ABE424" s="27"/>
      <c r="ABF424" s="27"/>
      <c r="ABG424" s="27"/>
      <c r="ABH424" s="27"/>
      <c r="ABI424" s="27"/>
      <c r="ABJ424" s="27"/>
      <c r="ABK424" s="27"/>
      <c r="ABL424" s="27"/>
      <c r="ABM424" s="27"/>
      <c r="ABN424" s="27"/>
      <c r="ABO424" s="27"/>
      <c r="ABP424" s="27"/>
      <c r="ABQ424" s="27"/>
      <c r="ABR424" s="27"/>
      <c r="ABS424" s="27"/>
      <c r="ABT424" s="27"/>
      <c r="ABU424" s="27"/>
      <c r="ABV424" s="27"/>
      <c r="ABW424" s="27"/>
      <c r="ABX424" s="27"/>
      <c r="ABY424" s="27"/>
      <c r="ABZ424" s="27"/>
      <c r="ACA424" s="27"/>
      <c r="ACB424" s="27"/>
      <c r="ACC424" s="27"/>
      <c r="ACD424" s="27"/>
      <c r="ACE424" s="27"/>
      <c r="ACF424" s="27"/>
      <c r="ACG424" s="27"/>
      <c r="ACH424" s="27"/>
      <c r="ACI424" s="27"/>
      <c r="ACJ424" s="27"/>
      <c r="ACK424" s="27"/>
      <c r="ACL424" s="27"/>
      <c r="ACM424" s="27"/>
      <c r="ACN424" s="27"/>
      <c r="ACO424" s="27"/>
      <c r="ACP424" s="27"/>
      <c r="ACQ424" s="27"/>
      <c r="ACR424" s="27"/>
      <c r="ACS424" s="27"/>
      <c r="ACT424" s="27"/>
      <c r="ACU424" s="27"/>
      <c r="ACV424" s="27"/>
      <c r="ACW424" s="27"/>
      <c r="ACX424" s="27"/>
      <c r="ACY424" s="27"/>
      <c r="ACZ424" s="27"/>
      <c r="ADA424" s="27"/>
      <c r="ADB424" s="27"/>
      <c r="ADC424" s="27"/>
      <c r="ADD424" s="27"/>
      <c r="ADE424" s="27"/>
      <c r="ADF424" s="27"/>
      <c r="ADG424" s="27"/>
      <c r="ADH424" s="27"/>
      <c r="ADI424" s="27"/>
      <c r="ADJ424" s="27"/>
      <c r="ADK424" s="27"/>
      <c r="ADL424" s="27"/>
      <c r="ADM424" s="27"/>
      <c r="ADN424" s="27"/>
      <c r="ADO424" s="27"/>
      <c r="ADP424" s="27"/>
      <c r="ADQ424" s="27"/>
      <c r="ADR424" s="27"/>
      <c r="ADS424" s="27"/>
      <c r="ADT424" s="27"/>
      <c r="ADU424" s="27"/>
      <c r="ADV424" s="27"/>
      <c r="ADW424" s="27"/>
      <c r="ADX424" s="27"/>
      <c r="ADY424" s="27"/>
      <c r="ADZ424" s="27"/>
      <c r="AEA424" s="27"/>
      <c r="AEB424" s="27"/>
      <c r="AEC424" s="27"/>
      <c r="AED424" s="27"/>
      <c r="AEE424" s="27"/>
      <c r="AEF424" s="27"/>
      <c r="AEG424" s="27"/>
      <c r="AEH424" s="27"/>
      <c r="AEI424" s="27"/>
      <c r="AEJ424" s="27"/>
      <c r="AEK424" s="27"/>
      <c r="AEL424" s="27"/>
      <c r="AEM424" s="27"/>
      <c r="AEN424" s="27"/>
      <c r="AEO424" s="27"/>
      <c r="AEP424" s="27"/>
      <c r="AEQ424" s="27"/>
      <c r="AER424" s="27"/>
      <c r="AES424" s="27"/>
      <c r="AET424" s="27"/>
      <c r="AEU424" s="27"/>
      <c r="AEV424" s="27"/>
      <c r="AEW424" s="27"/>
      <c r="AEX424" s="27"/>
      <c r="AEY424" s="27"/>
      <c r="AEZ424" s="27"/>
      <c r="AFA424" s="27"/>
      <c r="AFB424" s="27"/>
      <c r="AFC424" s="27"/>
      <c r="AFD424" s="27"/>
      <c r="AFE424" s="27"/>
      <c r="AFF424" s="27"/>
      <c r="AFG424" s="27"/>
      <c r="AFH424" s="27"/>
      <c r="AFI424" s="27"/>
      <c r="AFJ424" s="27"/>
      <c r="AFK424" s="27"/>
      <c r="AFL424" s="27"/>
      <c r="AFM424" s="27"/>
      <c r="AFN424" s="27"/>
      <c r="AFO424" s="27"/>
      <c r="AFP424" s="27"/>
      <c r="AFQ424" s="27"/>
      <c r="AFR424" s="27"/>
      <c r="AFS424" s="27"/>
      <c r="AFT424" s="27"/>
      <c r="AFU424" s="27"/>
      <c r="AFV424" s="27"/>
      <c r="AFW424" s="27"/>
      <c r="AFX424" s="27"/>
      <c r="AFY424" s="27"/>
      <c r="AFZ424" s="27"/>
      <c r="AGA424" s="27"/>
      <c r="AGB424" s="27"/>
      <c r="AGC424" s="27"/>
      <c r="AGD424" s="27"/>
      <c r="AGE424" s="27"/>
      <c r="AGF424" s="27"/>
      <c r="AGG424" s="27"/>
      <c r="AGH424" s="27"/>
      <c r="AGI424" s="27"/>
      <c r="AGJ424" s="27"/>
      <c r="AGK424" s="27"/>
      <c r="AGL424" s="27"/>
      <c r="AGM424" s="27"/>
      <c r="AGN424" s="27"/>
      <c r="AGO424" s="27"/>
      <c r="AGP424" s="27"/>
      <c r="AGQ424" s="27"/>
      <c r="AGR424" s="27"/>
      <c r="AGS424" s="27"/>
      <c r="AGT424" s="27"/>
      <c r="AGU424" s="27"/>
      <c r="AGV424" s="27"/>
      <c r="AGW424" s="27"/>
      <c r="AGX424" s="27"/>
      <c r="AGY424" s="27"/>
      <c r="AGZ424" s="27"/>
      <c r="AHA424" s="27"/>
      <c r="AHB424" s="27"/>
      <c r="AHC424" s="27"/>
      <c r="AHD424" s="27"/>
      <c r="AHE424" s="27"/>
      <c r="AHF424" s="27"/>
      <c r="AHG424" s="27"/>
      <c r="AHH424" s="27"/>
      <c r="AHI424" s="27"/>
      <c r="AHJ424" s="27"/>
      <c r="AHK424" s="27"/>
      <c r="AHL424" s="27"/>
      <c r="AHM424" s="27"/>
      <c r="AHN424" s="27"/>
      <c r="AHO424" s="27"/>
      <c r="AHP424" s="27"/>
      <c r="AHQ424" s="27"/>
      <c r="AHR424" s="27"/>
      <c r="AHS424" s="27"/>
      <c r="AHT424" s="27"/>
      <c r="AHU424" s="27"/>
      <c r="AHV424" s="27"/>
      <c r="AHW424" s="27"/>
      <c r="AHX424" s="27"/>
      <c r="AHY424" s="27"/>
      <c r="AHZ424" s="27"/>
      <c r="AIA424" s="27"/>
      <c r="AIB424" s="27"/>
      <c r="AIC424" s="27"/>
      <c r="AID424" s="27"/>
      <c r="AIE424" s="27"/>
      <c r="AIF424" s="27"/>
      <c r="AIG424" s="27"/>
      <c r="AIH424" s="27"/>
      <c r="AII424" s="27"/>
      <c r="AIJ424" s="27"/>
      <c r="AIK424" s="27"/>
      <c r="AIL424" s="27"/>
      <c r="AIM424" s="27"/>
      <c r="AIN424" s="27"/>
      <c r="AIO424" s="27"/>
      <c r="AIP424" s="27"/>
      <c r="AIQ424" s="27"/>
      <c r="AIR424" s="27"/>
      <c r="AIS424" s="27"/>
      <c r="AIT424" s="27"/>
      <c r="AIU424" s="27"/>
      <c r="AIV424" s="27"/>
      <c r="AIW424" s="27"/>
      <c r="AIX424" s="27"/>
      <c r="AIY424" s="27"/>
      <c r="AIZ424" s="27"/>
      <c r="AJA424" s="27"/>
      <c r="AJB424" s="27"/>
      <c r="AJC424" s="27"/>
      <c r="AJD424" s="27"/>
      <c r="AJE424" s="27"/>
      <c r="AJF424" s="27"/>
      <c r="AJG424" s="27"/>
      <c r="AJH424" s="27"/>
      <c r="AJI424" s="27"/>
      <c r="AJJ424" s="27"/>
      <c r="AJK424" s="27"/>
      <c r="AJL424" s="27"/>
      <c r="AJM424" s="27"/>
      <c r="AJN424" s="27"/>
      <c r="AJO424" s="27"/>
      <c r="AJP424" s="27"/>
      <c r="AJQ424" s="27"/>
      <c r="AJR424" s="27"/>
      <c r="AJS424" s="27"/>
      <c r="AJT424" s="27"/>
      <c r="AJU424" s="27"/>
      <c r="AJV424" s="27"/>
      <c r="AJW424" s="27"/>
      <c r="AJX424" s="27"/>
      <c r="AJY424" s="27"/>
      <c r="AJZ424" s="27"/>
      <c r="AKA424" s="27"/>
      <c r="AKB424" s="27"/>
      <c r="AKC424" s="27"/>
      <c r="AKD424" s="27"/>
      <c r="AKE424" s="27"/>
      <c r="AKF424" s="27"/>
      <c r="AKG424" s="27"/>
      <c r="AKH424" s="27"/>
      <c r="AKI424" s="27"/>
      <c r="AKJ424" s="27"/>
      <c r="AKK424" s="27"/>
      <c r="AKL424" s="27"/>
      <c r="AKM424" s="27"/>
      <c r="AKN424" s="27"/>
      <c r="AKO424" s="27"/>
      <c r="AKP424" s="27"/>
      <c r="AKQ424" s="27"/>
      <c r="AKR424" s="27"/>
      <c r="AKS424" s="27"/>
      <c r="AKT424" s="27"/>
      <c r="AKU424" s="27"/>
      <c r="AKV424" s="27"/>
      <c r="AKW424" s="27"/>
      <c r="AKX424" s="27"/>
      <c r="AKY424" s="27"/>
      <c r="AKZ424" s="27"/>
      <c r="ALA424" s="27"/>
      <c r="ALB424" s="27"/>
      <c r="ALC424" s="27"/>
      <c r="ALD424" s="27"/>
      <c r="ALE424" s="27"/>
      <c r="ALF424" s="27"/>
      <c r="ALG424" s="27"/>
      <c r="ALH424" s="27"/>
      <c r="ALI424" s="27"/>
      <c r="ALJ424" s="27"/>
      <c r="ALK424" s="27"/>
      <c r="ALL424" s="27"/>
      <c r="ALM424" s="27"/>
      <c r="ALN424" s="27"/>
      <c r="ALO424" s="27"/>
      <c r="ALP424" s="27"/>
      <c r="ALQ424" s="27"/>
      <c r="ALR424" s="27"/>
      <c r="ALS424" s="27"/>
      <c r="ALT424" s="27"/>
      <c r="ALU424" s="27"/>
      <c r="ALV424" s="27"/>
      <c r="ALW424" s="27"/>
      <c r="ALX424" s="27"/>
      <c r="ALY424" s="27"/>
      <c r="ALZ424" s="27"/>
      <c r="AMA424" s="27"/>
      <c r="AMB424" s="27"/>
      <c r="AMC424" s="27"/>
      <c r="AMD424" s="27"/>
      <c r="AME424" s="27"/>
      <c r="AMF424" s="27"/>
      <c r="AMG424" s="27"/>
      <c r="AMH424" s="27"/>
    </row>
    <row r="425" spans="1:1022" s="28" customFormat="1" x14ac:dyDescent="0.2">
      <c r="A425" s="108"/>
      <c r="B425" s="57">
        <v>80276</v>
      </c>
      <c r="C425" s="23" t="s">
        <v>405</v>
      </c>
      <c r="D425" s="24" t="s">
        <v>11</v>
      </c>
      <c r="E425" s="25">
        <v>53</v>
      </c>
      <c r="F425" s="42">
        <v>350.96</v>
      </c>
      <c r="G425" s="42">
        <f t="shared" si="12"/>
        <v>433.01</v>
      </c>
      <c r="H425" s="42">
        <f t="shared" si="13"/>
        <v>22949.53</v>
      </c>
      <c r="I425" s="26">
        <v>302.29300000000001</v>
      </c>
      <c r="J425" s="27"/>
      <c r="K425" s="4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  <c r="QN425" s="27"/>
      <c r="QO425" s="27"/>
      <c r="QP425" s="27"/>
      <c r="QQ425" s="27"/>
      <c r="QR425" s="27"/>
      <c r="QS425" s="27"/>
      <c r="QT425" s="27"/>
      <c r="QU425" s="27"/>
      <c r="QV425" s="27"/>
      <c r="QW425" s="27"/>
      <c r="QX425" s="27"/>
      <c r="QY425" s="27"/>
      <c r="QZ425" s="27"/>
      <c r="RA425" s="27"/>
      <c r="RB425" s="27"/>
      <c r="RC425" s="27"/>
      <c r="RD425" s="27"/>
      <c r="RE425" s="27"/>
      <c r="RF425" s="27"/>
      <c r="RG425" s="27"/>
      <c r="RH425" s="27"/>
      <c r="RI425" s="27"/>
      <c r="RJ425" s="27"/>
      <c r="RK425" s="27"/>
      <c r="RL425" s="27"/>
      <c r="RM425" s="27"/>
      <c r="RN425" s="27"/>
      <c r="RO425" s="27"/>
      <c r="RP425" s="27"/>
      <c r="RQ425" s="27"/>
      <c r="RR425" s="27"/>
      <c r="RS425" s="27"/>
      <c r="RT425" s="27"/>
      <c r="RU425" s="27"/>
      <c r="RV425" s="27"/>
      <c r="RW425" s="27"/>
      <c r="RX425" s="27"/>
      <c r="RY425" s="27"/>
      <c r="RZ425" s="27"/>
      <c r="SA425" s="27"/>
      <c r="SB425" s="27"/>
      <c r="SC425" s="27"/>
      <c r="SD425" s="27"/>
      <c r="SE425" s="27"/>
      <c r="SF425" s="27"/>
      <c r="SG425" s="27"/>
      <c r="SH425" s="27"/>
      <c r="SI425" s="27"/>
      <c r="SJ425" s="27"/>
      <c r="SK425" s="27"/>
      <c r="SL425" s="27"/>
      <c r="SM425" s="27"/>
      <c r="SN425" s="27"/>
      <c r="SO425" s="27"/>
      <c r="SP425" s="27"/>
      <c r="SQ425" s="27"/>
      <c r="SR425" s="27"/>
      <c r="SS425" s="27"/>
      <c r="ST425" s="27"/>
      <c r="SU425" s="27"/>
      <c r="SV425" s="27"/>
      <c r="SW425" s="27"/>
      <c r="SX425" s="27"/>
      <c r="SY425" s="27"/>
      <c r="SZ425" s="27"/>
      <c r="TA425" s="27"/>
      <c r="TB425" s="27"/>
      <c r="TC425" s="27"/>
      <c r="TD425" s="27"/>
      <c r="TE425" s="27"/>
      <c r="TF425" s="27"/>
      <c r="TG425" s="27"/>
      <c r="TH425" s="27"/>
      <c r="TI425" s="27"/>
      <c r="TJ425" s="27"/>
      <c r="TK425" s="27"/>
      <c r="TL425" s="27"/>
      <c r="TM425" s="27"/>
      <c r="TN425" s="27"/>
      <c r="TO425" s="27"/>
      <c r="TP425" s="27"/>
      <c r="TQ425" s="27"/>
      <c r="TR425" s="27"/>
      <c r="TS425" s="27"/>
      <c r="TT425" s="27"/>
      <c r="TU425" s="27"/>
      <c r="TV425" s="27"/>
      <c r="TW425" s="27"/>
      <c r="TX425" s="27"/>
      <c r="TY425" s="27"/>
      <c r="TZ425" s="27"/>
      <c r="UA425" s="27"/>
      <c r="UB425" s="27"/>
      <c r="UC425" s="27"/>
      <c r="UD425" s="27"/>
      <c r="UE425" s="27"/>
      <c r="UF425" s="27"/>
      <c r="UG425" s="27"/>
      <c r="UH425" s="27"/>
      <c r="UI425" s="27"/>
      <c r="UJ425" s="27"/>
      <c r="UK425" s="27"/>
      <c r="UL425" s="27"/>
      <c r="UM425" s="27"/>
      <c r="UN425" s="27"/>
      <c r="UO425" s="27"/>
      <c r="UP425" s="27"/>
      <c r="UQ425" s="27"/>
      <c r="UR425" s="27"/>
      <c r="US425" s="27"/>
      <c r="UT425" s="27"/>
      <c r="UU425" s="27"/>
      <c r="UV425" s="27"/>
      <c r="UW425" s="27"/>
      <c r="UX425" s="27"/>
      <c r="UY425" s="27"/>
      <c r="UZ425" s="27"/>
      <c r="VA425" s="27"/>
      <c r="VB425" s="27"/>
      <c r="VC425" s="27"/>
      <c r="VD425" s="27"/>
      <c r="VE425" s="27"/>
      <c r="VF425" s="27"/>
      <c r="VG425" s="27"/>
      <c r="VH425" s="27"/>
      <c r="VI425" s="27"/>
      <c r="VJ425" s="27"/>
      <c r="VK425" s="27"/>
      <c r="VL425" s="27"/>
      <c r="VM425" s="27"/>
      <c r="VN425" s="27"/>
      <c r="VO425" s="27"/>
      <c r="VP425" s="27"/>
      <c r="VQ425" s="27"/>
      <c r="VR425" s="27"/>
      <c r="VS425" s="27"/>
      <c r="VT425" s="27"/>
      <c r="VU425" s="27"/>
      <c r="VV425" s="27"/>
      <c r="VW425" s="27"/>
      <c r="VX425" s="27"/>
      <c r="VY425" s="27"/>
      <c r="VZ425" s="27"/>
      <c r="WA425" s="27"/>
      <c r="WB425" s="27"/>
      <c r="WC425" s="27"/>
      <c r="WD425" s="27"/>
      <c r="WE425" s="27"/>
      <c r="WF425" s="27"/>
      <c r="WG425" s="27"/>
      <c r="WH425" s="27"/>
      <c r="WI425" s="27"/>
      <c r="WJ425" s="27"/>
      <c r="WK425" s="27"/>
      <c r="WL425" s="27"/>
      <c r="WM425" s="27"/>
      <c r="WN425" s="27"/>
      <c r="WO425" s="27"/>
      <c r="WP425" s="27"/>
      <c r="WQ425" s="27"/>
      <c r="WR425" s="27"/>
      <c r="WS425" s="27"/>
      <c r="WT425" s="27"/>
      <c r="WU425" s="27"/>
      <c r="WV425" s="27"/>
      <c r="WW425" s="27"/>
      <c r="WX425" s="27"/>
      <c r="WY425" s="27"/>
      <c r="WZ425" s="27"/>
      <c r="XA425" s="27"/>
      <c r="XB425" s="27"/>
      <c r="XC425" s="27"/>
      <c r="XD425" s="27"/>
      <c r="XE425" s="27"/>
      <c r="XF425" s="27"/>
      <c r="XG425" s="27"/>
      <c r="XH425" s="27"/>
      <c r="XI425" s="27"/>
      <c r="XJ425" s="27"/>
      <c r="XK425" s="27"/>
      <c r="XL425" s="27"/>
      <c r="XM425" s="27"/>
      <c r="XN425" s="27"/>
      <c r="XO425" s="27"/>
      <c r="XP425" s="27"/>
      <c r="XQ425" s="27"/>
      <c r="XR425" s="27"/>
      <c r="XS425" s="27"/>
      <c r="XT425" s="27"/>
      <c r="XU425" s="27"/>
      <c r="XV425" s="27"/>
      <c r="XW425" s="27"/>
      <c r="XX425" s="27"/>
      <c r="XY425" s="27"/>
      <c r="XZ425" s="27"/>
      <c r="YA425" s="27"/>
      <c r="YB425" s="27"/>
      <c r="YC425" s="27"/>
      <c r="YD425" s="27"/>
      <c r="YE425" s="27"/>
      <c r="YF425" s="27"/>
      <c r="YG425" s="27"/>
      <c r="YH425" s="27"/>
      <c r="YI425" s="27"/>
      <c r="YJ425" s="27"/>
      <c r="YK425" s="27"/>
      <c r="YL425" s="27"/>
      <c r="YM425" s="27"/>
      <c r="YN425" s="27"/>
      <c r="YO425" s="27"/>
      <c r="YP425" s="27"/>
      <c r="YQ425" s="27"/>
      <c r="YR425" s="27"/>
      <c r="YS425" s="27"/>
      <c r="YT425" s="27"/>
      <c r="YU425" s="27"/>
      <c r="YV425" s="27"/>
      <c r="YW425" s="27"/>
      <c r="YX425" s="27"/>
      <c r="YY425" s="27"/>
      <c r="YZ425" s="27"/>
      <c r="ZA425" s="27"/>
      <c r="ZB425" s="27"/>
      <c r="ZC425" s="27"/>
      <c r="ZD425" s="27"/>
      <c r="ZE425" s="27"/>
      <c r="ZF425" s="27"/>
      <c r="ZG425" s="27"/>
      <c r="ZH425" s="27"/>
      <c r="ZI425" s="27"/>
      <c r="ZJ425" s="27"/>
      <c r="ZK425" s="27"/>
      <c r="ZL425" s="27"/>
      <c r="ZM425" s="27"/>
      <c r="ZN425" s="27"/>
      <c r="ZO425" s="27"/>
      <c r="ZP425" s="27"/>
      <c r="ZQ425" s="27"/>
      <c r="ZR425" s="27"/>
      <c r="ZS425" s="27"/>
      <c r="ZT425" s="27"/>
      <c r="ZU425" s="27"/>
      <c r="ZV425" s="27"/>
      <c r="ZW425" s="27"/>
      <c r="ZX425" s="27"/>
      <c r="ZY425" s="27"/>
      <c r="ZZ425" s="27"/>
      <c r="AAA425" s="27"/>
      <c r="AAB425" s="27"/>
      <c r="AAC425" s="27"/>
      <c r="AAD425" s="27"/>
      <c r="AAE425" s="27"/>
      <c r="AAF425" s="27"/>
      <c r="AAG425" s="27"/>
      <c r="AAH425" s="27"/>
      <c r="AAI425" s="27"/>
      <c r="AAJ425" s="27"/>
      <c r="AAK425" s="27"/>
      <c r="AAL425" s="27"/>
      <c r="AAM425" s="27"/>
      <c r="AAN425" s="27"/>
      <c r="AAO425" s="27"/>
      <c r="AAP425" s="27"/>
      <c r="AAQ425" s="27"/>
      <c r="AAR425" s="27"/>
      <c r="AAS425" s="27"/>
      <c r="AAT425" s="27"/>
      <c r="AAU425" s="27"/>
      <c r="AAV425" s="27"/>
      <c r="AAW425" s="27"/>
      <c r="AAX425" s="27"/>
      <c r="AAY425" s="27"/>
      <c r="AAZ425" s="27"/>
      <c r="ABA425" s="27"/>
      <c r="ABB425" s="27"/>
      <c r="ABC425" s="27"/>
      <c r="ABD425" s="27"/>
      <c r="ABE425" s="27"/>
      <c r="ABF425" s="27"/>
      <c r="ABG425" s="27"/>
      <c r="ABH425" s="27"/>
      <c r="ABI425" s="27"/>
      <c r="ABJ425" s="27"/>
      <c r="ABK425" s="27"/>
      <c r="ABL425" s="27"/>
      <c r="ABM425" s="27"/>
      <c r="ABN425" s="27"/>
      <c r="ABO425" s="27"/>
      <c r="ABP425" s="27"/>
      <c r="ABQ425" s="27"/>
      <c r="ABR425" s="27"/>
      <c r="ABS425" s="27"/>
      <c r="ABT425" s="27"/>
      <c r="ABU425" s="27"/>
      <c r="ABV425" s="27"/>
      <c r="ABW425" s="27"/>
      <c r="ABX425" s="27"/>
      <c r="ABY425" s="27"/>
      <c r="ABZ425" s="27"/>
      <c r="ACA425" s="27"/>
      <c r="ACB425" s="27"/>
      <c r="ACC425" s="27"/>
      <c r="ACD425" s="27"/>
      <c r="ACE425" s="27"/>
      <c r="ACF425" s="27"/>
      <c r="ACG425" s="27"/>
      <c r="ACH425" s="27"/>
      <c r="ACI425" s="27"/>
      <c r="ACJ425" s="27"/>
      <c r="ACK425" s="27"/>
      <c r="ACL425" s="27"/>
      <c r="ACM425" s="27"/>
      <c r="ACN425" s="27"/>
      <c r="ACO425" s="27"/>
      <c r="ACP425" s="27"/>
      <c r="ACQ425" s="27"/>
      <c r="ACR425" s="27"/>
      <c r="ACS425" s="27"/>
      <c r="ACT425" s="27"/>
      <c r="ACU425" s="27"/>
      <c r="ACV425" s="27"/>
      <c r="ACW425" s="27"/>
      <c r="ACX425" s="27"/>
      <c r="ACY425" s="27"/>
      <c r="ACZ425" s="27"/>
      <c r="ADA425" s="27"/>
      <c r="ADB425" s="27"/>
      <c r="ADC425" s="27"/>
      <c r="ADD425" s="27"/>
      <c r="ADE425" s="27"/>
      <c r="ADF425" s="27"/>
      <c r="ADG425" s="27"/>
      <c r="ADH425" s="27"/>
      <c r="ADI425" s="27"/>
      <c r="ADJ425" s="27"/>
      <c r="ADK425" s="27"/>
      <c r="ADL425" s="27"/>
      <c r="ADM425" s="27"/>
      <c r="ADN425" s="27"/>
      <c r="ADO425" s="27"/>
      <c r="ADP425" s="27"/>
      <c r="ADQ425" s="27"/>
      <c r="ADR425" s="27"/>
      <c r="ADS425" s="27"/>
      <c r="ADT425" s="27"/>
      <c r="ADU425" s="27"/>
      <c r="ADV425" s="27"/>
      <c r="ADW425" s="27"/>
      <c r="ADX425" s="27"/>
      <c r="ADY425" s="27"/>
      <c r="ADZ425" s="27"/>
      <c r="AEA425" s="27"/>
      <c r="AEB425" s="27"/>
      <c r="AEC425" s="27"/>
      <c r="AED425" s="27"/>
      <c r="AEE425" s="27"/>
      <c r="AEF425" s="27"/>
      <c r="AEG425" s="27"/>
      <c r="AEH425" s="27"/>
      <c r="AEI425" s="27"/>
      <c r="AEJ425" s="27"/>
      <c r="AEK425" s="27"/>
      <c r="AEL425" s="27"/>
      <c r="AEM425" s="27"/>
      <c r="AEN425" s="27"/>
      <c r="AEO425" s="27"/>
      <c r="AEP425" s="27"/>
      <c r="AEQ425" s="27"/>
      <c r="AER425" s="27"/>
      <c r="AES425" s="27"/>
      <c r="AET425" s="27"/>
      <c r="AEU425" s="27"/>
      <c r="AEV425" s="27"/>
      <c r="AEW425" s="27"/>
      <c r="AEX425" s="27"/>
      <c r="AEY425" s="27"/>
      <c r="AEZ425" s="27"/>
      <c r="AFA425" s="27"/>
      <c r="AFB425" s="27"/>
      <c r="AFC425" s="27"/>
      <c r="AFD425" s="27"/>
      <c r="AFE425" s="27"/>
      <c r="AFF425" s="27"/>
      <c r="AFG425" s="27"/>
      <c r="AFH425" s="27"/>
      <c r="AFI425" s="27"/>
      <c r="AFJ425" s="27"/>
      <c r="AFK425" s="27"/>
      <c r="AFL425" s="27"/>
      <c r="AFM425" s="27"/>
      <c r="AFN425" s="27"/>
      <c r="AFO425" s="27"/>
      <c r="AFP425" s="27"/>
      <c r="AFQ425" s="27"/>
      <c r="AFR425" s="27"/>
      <c r="AFS425" s="27"/>
      <c r="AFT425" s="27"/>
      <c r="AFU425" s="27"/>
      <c r="AFV425" s="27"/>
      <c r="AFW425" s="27"/>
      <c r="AFX425" s="27"/>
      <c r="AFY425" s="27"/>
      <c r="AFZ425" s="27"/>
      <c r="AGA425" s="27"/>
      <c r="AGB425" s="27"/>
      <c r="AGC425" s="27"/>
      <c r="AGD425" s="27"/>
      <c r="AGE425" s="27"/>
      <c r="AGF425" s="27"/>
      <c r="AGG425" s="27"/>
      <c r="AGH425" s="27"/>
      <c r="AGI425" s="27"/>
      <c r="AGJ425" s="27"/>
      <c r="AGK425" s="27"/>
      <c r="AGL425" s="27"/>
      <c r="AGM425" s="27"/>
      <c r="AGN425" s="27"/>
      <c r="AGO425" s="27"/>
      <c r="AGP425" s="27"/>
      <c r="AGQ425" s="27"/>
      <c r="AGR425" s="27"/>
      <c r="AGS425" s="27"/>
      <c r="AGT425" s="27"/>
      <c r="AGU425" s="27"/>
      <c r="AGV425" s="27"/>
      <c r="AGW425" s="27"/>
      <c r="AGX425" s="27"/>
      <c r="AGY425" s="27"/>
      <c r="AGZ425" s="27"/>
      <c r="AHA425" s="27"/>
      <c r="AHB425" s="27"/>
      <c r="AHC425" s="27"/>
      <c r="AHD425" s="27"/>
      <c r="AHE425" s="27"/>
      <c r="AHF425" s="27"/>
      <c r="AHG425" s="27"/>
      <c r="AHH425" s="27"/>
      <c r="AHI425" s="27"/>
      <c r="AHJ425" s="27"/>
      <c r="AHK425" s="27"/>
      <c r="AHL425" s="27"/>
      <c r="AHM425" s="27"/>
      <c r="AHN425" s="27"/>
      <c r="AHO425" s="27"/>
      <c r="AHP425" s="27"/>
      <c r="AHQ425" s="27"/>
      <c r="AHR425" s="27"/>
      <c r="AHS425" s="27"/>
      <c r="AHT425" s="27"/>
      <c r="AHU425" s="27"/>
      <c r="AHV425" s="27"/>
      <c r="AHW425" s="27"/>
      <c r="AHX425" s="27"/>
      <c r="AHY425" s="27"/>
      <c r="AHZ425" s="27"/>
      <c r="AIA425" s="27"/>
      <c r="AIB425" s="27"/>
      <c r="AIC425" s="27"/>
      <c r="AID425" s="27"/>
      <c r="AIE425" s="27"/>
      <c r="AIF425" s="27"/>
      <c r="AIG425" s="27"/>
      <c r="AIH425" s="27"/>
      <c r="AII425" s="27"/>
      <c r="AIJ425" s="27"/>
      <c r="AIK425" s="27"/>
      <c r="AIL425" s="27"/>
      <c r="AIM425" s="27"/>
      <c r="AIN425" s="27"/>
      <c r="AIO425" s="27"/>
      <c r="AIP425" s="27"/>
      <c r="AIQ425" s="27"/>
      <c r="AIR425" s="27"/>
      <c r="AIS425" s="27"/>
      <c r="AIT425" s="27"/>
      <c r="AIU425" s="27"/>
      <c r="AIV425" s="27"/>
      <c r="AIW425" s="27"/>
      <c r="AIX425" s="27"/>
      <c r="AIY425" s="27"/>
      <c r="AIZ425" s="27"/>
      <c r="AJA425" s="27"/>
      <c r="AJB425" s="27"/>
      <c r="AJC425" s="27"/>
      <c r="AJD425" s="27"/>
      <c r="AJE425" s="27"/>
      <c r="AJF425" s="27"/>
      <c r="AJG425" s="27"/>
      <c r="AJH425" s="27"/>
      <c r="AJI425" s="27"/>
      <c r="AJJ425" s="27"/>
      <c r="AJK425" s="27"/>
      <c r="AJL425" s="27"/>
      <c r="AJM425" s="27"/>
      <c r="AJN425" s="27"/>
      <c r="AJO425" s="27"/>
      <c r="AJP425" s="27"/>
      <c r="AJQ425" s="27"/>
      <c r="AJR425" s="27"/>
      <c r="AJS425" s="27"/>
      <c r="AJT425" s="27"/>
      <c r="AJU425" s="27"/>
      <c r="AJV425" s="27"/>
      <c r="AJW425" s="27"/>
      <c r="AJX425" s="27"/>
      <c r="AJY425" s="27"/>
      <c r="AJZ425" s="27"/>
      <c r="AKA425" s="27"/>
      <c r="AKB425" s="27"/>
      <c r="AKC425" s="27"/>
      <c r="AKD425" s="27"/>
      <c r="AKE425" s="27"/>
      <c r="AKF425" s="27"/>
      <c r="AKG425" s="27"/>
      <c r="AKH425" s="27"/>
      <c r="AKI425" s="27"/>
      <c r="AKJ425" s="27"/>
      <c r="AKK425" s="27"/>
      <c r="AKL425" s="27"/>
      <c r="AKM425" s="27"/>
      <c r="AKN425" s="27"/>
      <c r="AKO425" s="27"/>
      <c r="AKP425" s="27"/>
      <c r="AKQ425" s="27"/>
      <c r="AKR425" s="27"/>
      <c r="AKS425" s="27"/>
      <c r="AKT425" s="27"/>
      <c r="AKU425" s="27"/>
      <c r="AKV425" s="27"/>
      <c r="AKW425" s="27"/>
      <c r="AKX425" s="27"/>
      <c r="AKY425" s="27"/>
      <c r="AKZ425" s="27"/>
      <c r="ALA425" s="27"/>
      <c r="ALB425" s="27"/>
      <c r="ALC425" s="27"/>
      <c r="ALD425" s="27"/>
      <c r="ALE425" s="27"/>
      <c r="ALF425" s="27"/>
      <c r="ALG425" s="27"/>
      <c r="ALH425" s="27"/>
      <c r="ALI425" s="27"/>
      <c r="ALJ425" s="27"/>
      <c r="ALK425" s="27"/>
      <c r="ALL425" s="27"/>
      <c r="ALM425" s="27"/>
      <c r="ALN425" s="27"/>
      <c r="ALO425" s="27"/>
      <c r="ALP425" s="27"/>
      <c r="ALQ425" s="27"/>
      <c r="ALR425" s="27"/>
      <c r="ALS425" s="27"/>
      <c r="ALT425" s="27"/>
      <c r="ALU425" s="27"/>
      <c r="ALV425" s="27"/>
      <c r="ALW425" s="27"/>
      <c r="ALX425" s="27"/>
      <c r="ALY425" s="27"/>
      <c r="ALZ425" s="27"/>
      <c r="AMA425" s="27"/>
      <c r="AMB425" s="27"/>
      <c r="AMC425" s="27"/>
      <c r="AMD425" s="27"/>
      <c r="AME425" s="27"/>
      <c r="AMF425" s="27"/>
      <c r="AMG425" s="27"/>
      <c r="AMH425" s="27"/>
    </row>
    <row r="426" spans="1:1022" s="28" customFormat="1" x14ac:dyDescent="0.2">
      <c r="A426" s="108"/>
      <c r="B426" s="57">
        <v>80280</v>
      </c>
      <c r="C426" s="23" t="s">
        <v>406</v>
      </c>
      <c r="D426" s="24" t="s">
        <v>11</v>
      </c>
      <c r="E426" s="25">
        <v>196</v>
      </c>
      <c r="F426" s="42">
        <v>223.9</v>
      </c>
      <c r="G426" s="42">
        <f t="shared" si="12"/>
        <v>276.25</v>
      </c>
      <c r="H426" s="42">
        <f t="shared" si="13"/>
        <v>54145</v>
      </c>
      <c r="I426" s="26">
        <v>211.10262499999999</v>
      </c>
      <c r="J426" s="27"/>
      <c r="K426" s="4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  <c r="QN426" s="27"/>
      <c r="QO426" s="27"/>
      <c r="QP426" s="27"/>
      <c r="QQ426" s="27"/>
      <c r="QR426" s="27"/>
      <c r="QS426" s="27"/>
      <c r="QT426" s="27"/>
      <c r="QU426" s="27"/>
      <c r="QV426" s="27"/>
      <c r="QW426" s="27"/>
      <c r="QX426" s="27"/>
      <c r="QY426" s="27"/>
      <c r="QZ426" s="27"/>
      <c r="RA426" s="27"/>
      <c r="RB426" s="27"/>
      <c r="RC426" s="27"/>
      <c r="RD426" s="27"/>
      <c r="RE426" s="27"/>
      <c r="RF426" s="27"/>
      <c r="RG426" s="27"/>
      <c r="RH426" s="27"/>
      <c r="RI426" s="27"/>
      <c r="RJ426" s="27"/>
      <c r="RK426" s="27"/>
      <c r="RL426" s="27"/>
      <c r="RM426" s="27"/>
      <c r="RN426" s="27"/>
      <c r="RO426" s="27"/>
      <c r="RP426" s="27"/>
      <c r="RQ426" s="27"/>
      <c r="RR426" s="27"/>
      <c r="RS426" s="27"/>
      <c r="RT426" s="27"/>
      <c r="RU426" s="27"/>
      <c r="RV426" s="27"/>
      <c r="RW426" s="27"/>
      <c r="RX426" s="27"/>
      <c r="RY426" s="27"/>
      <c r="RZ426" s="27"/>
      <c r="SA426" s="27"/>
      <c r="SB426" s="27"/>
      <c r="SC426" s="27"/>
      <c r="SD426" s="27"/>
      <c r="SE426" s="27"/>
      <c r="SF426" s="27"/>
      <c r="SG426" s="27"/>
      <c r="SH426" s="27"/>
      <c r="SI426" s="27"/>
      <c r="SJ426" s="27"/>
      <c r="SK426" s="27"/>
      <c r="SL426" s="27"/>
      <c r="SM426" s="27"/>
      <c r="SN426" s="27"/>
      <c r="SO426" s="27"/>
      <c r="SP426" s="27"/>
      <c r="SQ426" s="27"/>
      <c r="SR426" s="27"/>
      <c r="SS426" s="27"/>
      <c r="ST426" s="27"/>
      <c r="SU426" s="27"/>
      <c r="SV426" s="27"/>
      <c r="SW426" s="27"/>
      <c r="SX426" s="27"/>
      <c r="SY426" s="27"/>
      <c r="SZ426" s="27"/>
      <c r="TA426" s="27"/>
      <c r="TB426" s="27"/>
      <c r="TC426" s="27"/>
      <c r="TD426" s="27"/>
      <c r="TE426" s="27"/>
      <c r="TF426" s="27"/>
      <c r="TG426" s="27"/>
      <c r="TH426" s="27"/>
      <c r="TI426" s="27"/>
      <c r="TJ426" s="27"/>
      <c r="TK426" s="27"/>
      <c r="TL426" s="27"/>
      <c r="TM426" s="27"/>
      <c r="TN426" s="27"/>
      <c r="TO426" s="27"/>
      <c r="TP426" s="27"/>
      <c r="TQ426" s="27"/>
      <c r="TR426" s="27"/>
      <c r="TS426" s="27"/>
      <c r="TT426" s="27"/>
      <c r="TU426" s="27"/>
      <c r="TV426" s="27"/>
      <c r="TW426" s="27"/>
      <c r="TX426" s="27"/>
      <c r="TY426" s="27"/>
      <c r="TZ426" s="27"/>
      <c r="UA426" s="27"/>
      <c r="UB426" s="27"/>
      <c r="UC426" s="27"/>
      <c r="UD426" s="27"/>
      <c r="UE426" s="27"/>
      <c r="UF426" s="27"/>
      <c r="UG426" s="27"/>
      <c r="UH426" s="27"/>
      <c r="UI426" s="27"/>
      <c r="UJ426" s="27"/>
      <c r="UK426" s="27"/>
      <c r="UL426" s="27"/>
      <c r="UM426" s="27"/>
      <c r="UN426" s="27"/>
      <c r="UO426" s="27"/>
      <c r="UP426" s="27"/>
      <c r="UQ426" s="27"/>
      <c r="UR426" s="27"/>
      <c r="US426" s="27"/>
      <c r="UT426" s="27"/>
      <c r="UU426" s="27"/>
      <c r="UV426" s="27"/>
      <c r="UW426" s="27"/>
      <c r="UX426" s="27"/>
      <c r="UY426" s="27"/>
      <c r="UZ426" s="27"/>
      <c r="VA426" s="27"/>
      <c r="VB426" s="27"/>
      <c r="VC426" s="27"/>
      <c r="VD426" s="27"/>
      <c r="VE426" s="27"/>
      <c r="VF426" s="27"/>
      <c r="VG426" s="27"/>
      <c r="VH426" s="27"/>
      <c r="VI426" s="27"/>
      <c r="VJ426" s="27"/>
      <c r="VK426" s="27"/>
      <c r="VL426" s="27"/>
      <c r="VM426" s="27"/>
      <c r="VN426" s="27"/>
      <c r="VO426" s="27"/>
      <c r="VP426" s="27"/>
      <c r="VQ426" s="27"/>
      <c r="VR426" s="27"/>
      <c r="VS426" s="27"/>
      <c r="VT426" s="27"/>
      <c r="VU426" s="27"/>
      <c r="VV426" s="27"/>
      <c r="VW426" s="27"/>
      <c r="VX426" s="27"/>
      <c r="VY426" s="27"/>
      <c r="VZ426" s="27"/>
      <c r="WA426" s="27"/>
      <c r="WB426" s="27"/>
      <c r="WC426" s="27"/>
      <c r="WD426" s="27"/>
      <c r="WE426" s="27"/>
      <c r="WF426" s="27"/>
      <c r="WG426" s="27"/>
      <c r="WH426" s="27"/>
      <c r="WI426" s="27"/>
      <c r="WJ426" s="27"/>
      <c r="WK426" s="27"/>
      <c r="WL426" s="27"/>
      <c r="WM426" s="27"/>
      <c r="WN426" s="27"/>
      <c r="WO426" s="27"/>
      <c r="WP426" s="27"/>
      <c r="WQ426" s="27"/>
      <c r="WR426" s="27"/>
      <c r="WS426" s="27"/>
      <c r="WT426" s="27"/>
      <c r="WU426" s="27"/>
      <c r="WV426" s="27"/>
      <c r="WW426" s="27"/>
      <c r="WX426" s="27"/>
      <c r="WY426" s="27"/>
      <c r="WZ426" s="27"/>
      <c r="XA426" s="27"/>
      <c r="XB426" s="27"/>
      <c r="XC426" s="27"/>
      <c r="XD426" s="27"/>
      <c r="XE426" s="27"/>
      <c r="XF426" s="27"/>
      <c r="XG426" s="27"/>
      <c r="XH426" s="27"/>
      <c r="XI426" s="27"/>
      <c r="XJ426" s="27"/>
      <c r="XK426" s="27"/>
      <c r="XL426" s="27"/>
      <c r="XM426" s="27"/>
      <c r="XN426" s="27"/>
      <c r="XO426" s="27"/>
      <c r="XP426" s="27"/>
      <c r="XQ426" s="27"/>
      <c r="XR426" s="27"/>
      <c r="XS426" s="27"/>
      <c r="XT426" s="27"/>
      <c r="XU426" s="27"/>
      <c r="XV426" s="27"/>
      <c r="XW426" s="27"/>
      <c r="XX426" s="27"/>
      <c r="XY426" s="27"/>
      <c r="XZ426" s="27"/>
      <c r="YA426" s="27"/>
      <c r="YB426" s="27"/>
      <c r="YC426" s="27"/>
      <c r="YD426" s="27"/>
      <c r="YE426" s="27"/>
      <c r="YF426" s="27"/>
      <c r="YG426" s="27"/>
      <c r="YH426" s="27"/>
      <c r="YI426" s="27"/>
      <c r="YJ426" s="27"/>
      <c r="YK426" s="27"/>
      <c r="YL426" s="27"/>
      <c r="YM426" s="27"/>
      <c r="YN426" s="27"/>
      <c r="YO426" s="27"/>
      <c r="YP426" s="27"/>
      <c r="YQ426" s="27"/>
      <c r="YR426" s="27"/>
      <c r="YS426" s="27"/>
      <c r="YT426" s="27"/>
      <c r="YU426" s="27"/>
      <c r="YV426" s="27"/>
      <c r="YW426" s="27"/>
      <c r="YX426" s="27"/>
      <c r="YY426" s="27"/>
      <c r="YZ426" s="27"/>
      <c r="ZA426" s="27"/>
      <c r="ZB426" s="27"/>
      <c r="ZC426" s="27"/>
      <c r="ZD426" s="27"/>
      <c r="ZE426" s="27"/>
      <c r="ZF426" s="27"/>
      <c r="ZG426" s="27"/>
      <c r="ZH426" s="27"/>
      <c r="ZI426" s="27"/>
      <c r="ZJ426" s="27"/>
      <c r="ZK426" s="27"/>
      <c r="ZL426" s="27"/>
      <c r="ZM426" s="27"/>
      <c r="ZN426" s="27"/>
      <c r="ZO426" s="27"/>
      <c r="ZP426" s="27"/>
      <c r="ZQ426" s="27"/>
      <c r="ZR426" s="27"/>
      <c r="ZS426" s="27"/>
      <c r="ZT426" s="27"/>
      <c r="ZU426" s="27"/>
      <c r="ZV426" s="27"/>
      <c r="ZW426" s="27"/>
      <c r="ZX426" s="27"/>
      <c r="ZY426" s="27"/>
      <c r="ZZ426" s="27"/>
      <c r="AAA426" s="27"/>
      <c r="AAB426" s="27"/>
      <c r="AAC426" s="27"/>
      <c r="AAD426" s="27"/>
      <c r="AAE426" s="27"/>
      <c r="AAF426" s="27"/>
      <c r="AAG426" s="27"/>
      <c r="AAH426" s="27"/>
      <c r="AAI426" s="27"/>
      <c r="AAJ426" s="27"/>
      <c r="AAK426" s="27"/>
      <c r="AAL426" s="27"/>
      <c r="AAM426" s="27"/>
      <c r="AAN426" s="27"/>
      <c r="AAO426" s="27"/>
      <c r="AAP426" s="27"/>
      <c r="AAQ426" s="27"/>
      <c r="AAR426" s="27"/>
      <c r="AAS426" s="27"/>
      <c r="AAT426" s="27"/>
      <c r="AAU426" s="27"/>
      <c r="AAV426" s="27"/>
      <c r="AAW426" s="27"/>
      <c r="AAX426" s="27"/>
      <c r="AAY426" s="27"/>
      <c r="AAZ426" s="27"/>
      <c r="ABA426" s="27"/>
      <c r="ABB426" s="27"/>
      <c r="ABC426" s="27"/>
      <c r="ABD426" s="27"/>
      <c r="ABE426" s="27"/>
      <c r="ABF426" s="27"/>
      <c r="ABG426" s="27"/>
      <c r="ABH426" s="27"/>
      <c r="ABI426" s="27"/>
      <c r="ABJ426" s="27"/>
      <c r="ABK426" s="27"/>
      <c r="ABL426" s="27"/>
      <c r="ABM426" s="27"/>
      <c r="ABN426" s="27"/>
      <c r="ABO426" s="27"/>
      <c r="ABP426" s="27"/>
      <c r="ABQ426" s="27"/>
      <c r="ABR426" s="27"/>
      <c r="ABS426" s="27"/>
      <c r="ABT426" s="27"/>
      <c r="ABU426" s="27"/>
      <c r="ABV426" s="27"/>
      <c r="ABW426" s="27"/>
      <c r="ABX426" s="27"/>
      <c r="ABY426" s="27"/>
      <c r="ABZ426" s="27"/>
      <c r="ACA426" s="27"/>
      <c r="ACB426" s="27"/>
      <c r="ACC426" s="27"/>
      <c r="ACD426" s="27"/>
      <c r="ACE426" s="27"/>
      <c r="ACF426" s="27"/>
      <c r="ACG426" s="27"/>
      <c r="ACH426" s="27"/>
      <c r="ACI426" s="27"/>
      <c r="ACJ426" s="27"/>
      <c r="ACK426" s="27"/>
      <c r="ACL426" s="27"/>
      <c r="ACM426" s="27"/>
      <c r="ACN426" s="27"/>
      <c r="ACO426" s="27"/>
      <c r="ACP426" s="27"/>
      <c r="ACQ426" s="27"/>
      <c r="ACR426" s="27"/>
      <c r="ACS426" s="27"/>
      <c r="ACT426" s="27"/>
      <c r="ACU426" s="27"/>
      <c r="ACV426" s="27"/>
      <c r="ACW426" s="27"/>
      <c r="ACX426" s="27"/>
      <c r="ACY426" s="27"/>
      <c r="ACZ426" s="27"/>
      <c r="ADA426" s="27"/>
      <c r="ADB426" s="27"/>
      <c r="ADC426" s="27"/>
      <c r="ADD426" s="27"/>
      <c r="ADE426" s="27"/>
      <c r="ADF426" s="27"/>
      <c r="ADG426" s="27"/>
      <c r="ADH426" s="27"/>
      <c r="ADI426" s="27"/>
      <c r="ADJ426" s="27"/>
      <c r="ADK426" s="27"/>
      <c r="ADL426" s="27"/>
      <c r="ADM426" s="27"/>
      <c r="ADN426" s="27"/>
      <c r="ADO426" s="27"/>
      <c r="ADP426" s="27"/>
      <c r="ADQ426" s="27"/>
      <c r="ADR426" s="27"/>
      <c r="ADS426" s="27"/>
      <c r="ADT426" s="27"/>
      <c r="ADU426" s="27"/>
      <c r="ADV426" s="27"/>
      <c r="ADW426" s="27"/>
      <c r="ADX426" s="27"/>
      <c r="ADY426" s="27"/>
      <c r="ADZ426" s="27"/>
      <c r="AEA426" s="27"/>
      <c r="AEB426" s="27"/>
      <c r="AEC426" s="27"/>
      <c r="AED426" s="27"/>
      <c r="AEE426" s="27"/>
      <c r="AEF426" s="27"/>
      <c r="AEG426" s="27"/>
      <c r="AEH426" s="27"/>
      <c r="AEI426" s="27"/>
      <c r="AEJ426" s="27"/>
      <c r="AEK426" s="27"/>
      <c r="AEL426" s="27"/>
      <c r="AEM426" s="27"/>
      <c r="AEN426" s="27"/>
      <c r="AEO426" s="27"/>
      <c r="AEP426" s="27"/>
      <c r="AEQ426" s="27"/>
      <c r="AER426" s="27"/>
      <c r="AES426" s="27"/>
      <c r="AET426" s="27"/>
      <c r="AEU426" s="27"/>
      <c r="AEV426" s="27"/>
      <c r="AEW426" s="27"/>
      <c r="AEX426" s="27"/>
      <c r="AEY426" s="27"/>
      <c r="AEZ426" s="27"/>
      <c r="AFA426" s="27"/>
      <c r="AFB426" s="27"/>
      <c r="AFC426" s="27"/>
      <c r="AFD426" s="27"/>
      <c r="AFE426" s="27"/>
      <c r="AFF426" s="27"/>
      <c r="AFG426" s="27"/>
      <c r="AFH426" s="27"/>
      <c r="AFI426" s="27"/>
      <c r="AFJ426" s="27"/>
      <c r="AFK426" s="27"/>
      <c r="AFL426" s="27"/>
      <c r="AFM426" s="27"/>
      <c r="AFN426" s="27"/>
      <c r="AFO426" s="27"/>
      <c r="AFP426" s="27"/>
      <c r="AFQ426" s="27"/>
      <c r="AFR426" s="27"/>
      <c r="AFS426" s="27"/>
      <c r="AFT426" s="27"/>
      <c r="AFU426" s="27"/>
      <c r="AFV426" s="27"/>
      <c r="AFW426" s="27"/>
      <c r="AFX426" s="27"/>
      <c r="AFY426" s="27"/>
      <c r="AFZ426" s="27"/>
      <c r="AGA426" s="27"/>
      <c r="AGB426" s="27"/>
      <c r="AGC426" s="27"/>
      <c r="AGD426" s="27"/>
      <c r="AGE426" s="27"/>
      <c r="AGF426" s="27"/>
      <c r="AGG426" s="27"/>
      <c r="AGH426" s="27"/>
      <c r="AGI426" s="27"/>
      <c r="AGJ426" s="27"/>
      <c r="AGK426" s="27"/>
      <c r="AGL426" s="27"/>
      <c r="AGM426" s="27"/>
      <c r="AGN426" s="27"/>
      <c r="AGO426" s="27"/>
      <c r="AGP426" s="27"/>
      <c r="AGQ426" s="27"/>
      <c r="AGR426" s="27"/>
      <c r="AGS426" s="27"/>
      <c r="AGT426" s="27"/>
      <c r="AGU426" s="27"/>
      <c r="AGV426" s="27"/>
      <c r="AGW426" s="27"/>
      <c r="AGX426" s="27"/>
      <c r="AGY426" s="27"/>
      <c r="AGZ426" s="27"/>
      <c r="AHA426" s="27"/>
      <c r="AHB426" s="27"/>
      <c r="AHC426" s="27"/>
      <c r="AHD426" s="27"/>
      <c r="AHE426" s="27"/>
      <c r="AHF426" s="27"/>
      <c r="AHG426" s="27"/>
      <c r="AHH426" s="27"/>
      <c r="AHI426" s="27"/>
      <c r="AHJ426" s="27"/>
      <c r="AHK426" s="27"/>
      <c r="AHL426" s="27"/>
      <c r="AHM426" s="27"/>
      <c r="AHN426" s="27"/>
      <c r="AHO426" s="27"/>
      <c r="AHP426" s="27"/>
      <c r="AHQ426" s="27"/>
      <c r="AHR426" s="27"/>
      <c r="AHS426" s="27"/>
      <c r="AHT426" s="27"/>
      <c r="AHU426" s="27"/>
      <c r="AHV426" s="27"/>
      <c r="AHW426" s="27"/>
      <c r="AHX426" s="27"/>
      <c r="AHY426" s="27"/>
      <c r="AHZ426" s="27"/>
      <c r="AIA426" s="27"/>
      <c r="AIB426" s="27"/>
      <c r="AIC426" s="27"/>
      <c r="AID426" s="27"/>
      <c r="AIE426" s="27"/>
      <c r="AIF426" s="27"/>
      <c r="AIG426" s="27"/>
      <c r="AIH426" s="27"/>
      <c r="AII426" s="27"/>
      <c r="AIJ426" s="27"/>
      <c r="AIK426" s="27"/>
      <c r="AIL426" s="27"/>
      <c r="AIM426" s="27"/>
      <c r="AIN426" s="27"/>
      <c r="AIO426" s="27"/>
      <c r="AIP426" s="27"/>
      <c r="AIQ426" s="27"/>
      <c r="AIR426" s="27"/>
      <c r="AIS426" s="27"/>
      <c r="AIT426" s="27"/>
      <c r="AIU426" s="27"/>
      <c r="AIV426" s="27"/>
      <c r="AIW426" s="27"/>
      <c r="AIX426" s="27"/>
      <c r="AIY426" s="27"/>
      <c r="AIZ426" s="27"/>
      <c r="AJA426" s="27"/>
      <c r="AJB426" s="27"/>
      <c r="AJC426" s="27"/>
      <c r="AJD426" s="27"/>
      <c r="AJE426" s="27"/>
      <c r="AJF426" s="27"/>
      <c r="AJG426" s="27"/>
      <c r="AJH426" s="27"/>
      <c r="AJI426" s="27"/>
      <c r="AJJ426" s="27"/>
      <c r="AJK426" s="27"/>
      <c r="AJL426" s="27"/>
      <c r="AJM426" s="27"/>
      <c r="AJN426" s="27"/>
      <c r="AJO426" s="27"/>
      <c r="AJP426" s="27"/>
      <c r="AJQ426" s="27"/>
      <c r="AJR426" s="27"/>
      <c r="AJS426" s="27"/>
      <c r="AJT426" s="27"/>
      <c r="AJU426" s="27"/>
      <c r="AJV426" s="27"/>
      <c r="AJW426" s="27"/>
      <c r="AJX426" s="27"/>
      <c r="AJY426" s="27"/>
      <c r="AJZ426" s="27"/>
      <c r="AKA426" s="27"/>
      <c r="AKB426" s="27"/>
      <c r="AKC426" s="27"/>
      <c r="AKD426" s="27"/>
      <c r="AKE426" s="27"/>
      <c r="AKF426" s="27"/>
      <c r="AKG426" s="27"/>
      <c r="AKH426" s="27"/>
      <c r="AKI426" s="27"/>
      <c r="AKJ426" s="27"/>
      <c r="AKK426" s="27"/>
      <c r="AKL426" s="27"/>
      <c r="AKM426" s="27"/>
      <c r="AKN426" s="27"/>
      <c r="AKO426" s="27"/>
      <c r="AKP426" s="27"/>
      <c r="AKQ426" s="27"/>
      <c r="AKR426" s="27"/>
      <c r="AKS426" s="27"/>
      <c r="AKT426" s="27"/>
      <c r="AKU426" s="27"/>
      <c r="AKV426" s="27"/>
      <c r="AKW426" s="27"/>
      <c r="AKX426" s="27"/>
      <c r="AKY426" s="27"/>
      <c r="AKZ426" s="27"/>
      <c r="ALA426" s="27"/>
      <c r="ALB426" s="27"/>
      <c r="ALC426" s="27"/>
      <c r="ALD426" s="27"/>
      <c r="ALE426" s="27"/>
      <c r="ALF426" s="27"/>
      <c r="ALG426" s="27"/>
      <c r="ALH426" s="27"/>
      <c r="ALI426" s="27"/>
      <c r="ALJ426" s="27"/>
      <c r="ALK426" s="27"/>
      <c r="ALL426" s="27"/>
      <c r="ALM426" s="27"/>
      <c r="ALN426" s="27"/>
      <c r="ALO426" s="27"/>
      <c r="ALP426" s="27"/>
      <c r="ALQ426" s="27"/>
      <c r="ALR426" s="27"/>
      <c r="ALS426" s="27"/>
      <c r="ALT426" s="27"/>
      <c r="ALU426" s="27"/>
      <c r="ALV426" s="27"/>
      <c r="ALW426" s="27"/>
      <c r="ALX426" s="27"/>
      <c r="ALY426" s="27"/>
      <c r="ALZ426" s="27"/>
      <c r="AMA426" s="27"/>
      <c r="AMB426" s="27"/>
      <c r="AMC426" s="27"/>
      <c r="AMD426" s="27"/>
      <c r="AME426" s="27"/>
      <c r="AMF426" s="27"/>
      <c r="AMG426" s="27"/>
      <c r="AMH426" s="27"/>
    </row>
    <row r="427" spans="1:1022" s="28" customFormat="1" x14ac:dyDescent="0.2">
      <c r="A427" s="108"/>
      <c r="B427" s="57">
        <v>80281</v>
      </c>
      <c r="C427" s="23" t="s">
        <v>407</v>
      </c>
      <c r="D427" s="24" t="s">
        <v>11</v>
      </c>
      <c r="E427" s="25">
        <v>106</v>
      </c>
      <c r="F427" s="42">
        <v>155.47</v>
      </c>
      <c r="G427" s="42">
        <f t="shared" si="12"/>
        <v>191.82</v>
      </c>
      <c r="H427" s="42">
        <f t="shared" si="13"/>
        <v>20332.919999999998</v>
      </c>
      <c r="I427" s="26">
        <v>137.00649999999999</v>
      </c>
      <c r="J427" s="27"/>
      <c r="K427" s="4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  <c r="QN427" s="27"/>
      <c r="QO427" s="27"/>
      <c r="QP427" s="27"/>
      <c r="QQ427" s="27"/>
      <c r="QR427" s="27"/>
      <c r="QS427" s="27"/>
      <c r="QT427" s="27"/>
      <c r="QU427" s="27"/>
      <c r="QV427" s="27"/>
      <c r="QW427" s="27"/>
      <c r="QX427" s="27"/>
      <c r="QY427" s="27"/>
      <c r="QZ427" s="27"/>
      <c r="RA427" s="27"/>
      <c r="RB427" s="27"/>
      <c r="RC427" s="27"/>
      <c r="RD427" s="27"/>
      <c r="RE427" s="27"/>
      <c r="RF427" s="27"/>
      <c r="RG427" s="27"/>
      <c r="RH427" s="27"/>
      <c r="RI427" s="27"/>
      <c r="RJ427" s="27"/>
      <c r="RK427" s="27"/>
      <c r="RL427" s="27"/>
      <c r="RM427" s="27"/>
      <c r="RN427" s="27"/>
      <c r="RO427" s="27"/>
      <c r="RP427" s="27"/>
      <c r="RQ427" s="27"/>
      <c r="RR427" s="27"/>
      <c r="RS427" s="27"/>
      <c r="RT427" s="27"/>
      <c r="RU427" s="27"/>
      <c r="RV427" s="27"/>
      <c r="RW427" s="27"/>
      <c r="RX427" s="27"/>
      <c r="RY427" s="27"/>
      <c r="RZ427" s="27"/>
      <c r="SA427" s="27"/>
      <c r="SB427" s="27"/>
      <c r="SC427" s="27"/>
      <c r="SD427" s="27"/>
      <c r="SE427" s="27"/>
      <c r="SF427" s="27"/>
      <c r="SG427" s="27"/>
      <c r="SH427" s="27"/>
      <c r="SI427" s="27"/>
      <c r="SJ427" s="27"/>
      <c r="SK427" s="27"/>
      <c r="SL427" s="27"/>
      <c r="SM427" s="27"/>
      <c r="SN427" s="27"/>
      <c r="SO427" s="27"/>
      <c r="SP427" s="27"/>
      <c r="SQ427" s="27"/>
      <c r="SR427" s="27"/>
      <c r="SS427" s="27"/>
      <c r="ST427" s="27"/>
      <c r="SU427" s="27"/>
      <c r="SV427" s="27"/>
      <c r="SW427" s="27"/>
      <c r="SX427" s="27"/>
      <c r="SY427" s="27"/>
      <c r="SZ427" s="27"/>
      <c r="TA427" s="27"/>
      <c r="TB427" s="27"/>
      <c r="TC427" s="27"/>
      <c r="TD427" s="27"/>
      <c r="TE427" s="27"/>
      <c r="TF427" s="27"/>
      <c r="TG427" s="27"/>
      <c r="TH427" s="27"/>
      <c r="TI427" s="27"/>
      <c r="TJ427" s="27"/>
      <c r="TK427" s="27"/>
      <c r="TL427" s="27"/>
      <c r="TM427" s="27"/>
      <c r="TN427" s="27"/>
      <c r="TO427" s="27"/>
      <c r="TP427" s="27"/>
      <c r="TQ427" s="27"/>
      <c r="TR427" s="27"/>
      <c r="TS427" s="27"/>
      <c r="TT427" s="27"/>
      <c r="TU427" s="27"/>
      <c r="TV427" s="27"/>
      <c r="TW427" s="27"/>
      <c r="TX427" s="27"/>
      <c r="TY427" s="27"/>
      <c r="TZ427" s="27"/>
      <c r="UA427" s="27"/>
      <c r="UB427" s="27"/>
      <c r="UC427" s="27"/>
      <c r="UD427" s="27"/>
      <c r="UE427" s="27"/>
      <c r="UF427" s="27"/>
      <c r="UG427" s="27"/>
      <c r="UH427" s="27"/>
      <c r="UI427" s="27"/>
      <c r="UJ427" s="27"/>
      <c r="UK427" s="27"/>
      <c r="UL427" s="27"/>
      <c r="UM427" s="27"/>
      <c r="UN427" s="27"/>
      <c r="UO427" s="27"/>
      <c r="UP427" s="27"/>
      <c r="UQ427" s="27"/>
      <c r="UR427" s="27"/>
      <c r="US427" s="27"/>
      <c r="UT427" s="27"/>
      <c r="UU427" s="27"/>
      <c r="UV427" s="27"/>
      <c r="UW427" s="27"/>
      <c r="UX427" s="27"/>
      <c r="UY427" s="27"/>
      <c r="UZ427" s="27"/>
      <c r="VA427" s="27"/>
      <c r="VB427" s="27"/>
      <c r="VC427" s="27"/>
      <c r="VD427" s="27"/>
      <c r="VE427" s="27"/>
      <c r="VF427" s="27"/>
      <c r="VG427" s="27"/>
      <c r="VH427" s="27"/>
      <c r="VI427" s="27"/>
      <c r="VJ427" s="27"/>
      <c r="VK427" s="27"/>
      <c r="VL427" s="27"/>
      <c r="VM427" s="27"/>
      <c r="VN427" s="27"/>
      <c r="VO427" s="27"/>
      <c r="VP427" s="27"/>
      <c r="VQ427" s="27"/>
      <c r="VR427" s="27"/>
      <c r="VS427" s="27"/>
      <c r="VT427" s="27"/>
      <c r="VU427" s="27"/>
      <c r="VV427" s="27"/>
      <c r="VW427" s="27"/>
      <c r="VX427" s="27"/>
      <c r="VY427" s="27"/>
      <c r="VZ427" s="27"/>
      <c r="WA427" s="27"/>
      <c r="WB427" s="27"/>
      <c r="WC427" s="27"/>
      <c r="WD427" s="27"/>
      <c r="WE427" s="27"/>
      <c r="WF427" s="27"/>
      <c r="WG427" s="27"/>
      <c r="WH427" s="27"/>
      <c r="WI427" s="27"/>
      <c r="WJ427" s="27"/>
      <c r="WK427" s="27"/>
      <c r="WL427" s="27"/>
      <c r="WM427" s="27"/>
      <c r="WN427" s="27"/>
      <c r="WO427" s="27"/>
      <c r="WP427" s="27"/>
      <c r="WQ427" s="27"/>
      <c r="WR427" s="27"/>
      <c r="WS427" s="27"/>
      <c r="WT427" s="27"/>
      <c r="WU427" s="27"/>
      <c r="WV427" s="27"/>
      <c r="WW427" s="27"/>
      <c r="WX427" s="27"/>
      <c r="WY427" s="27"/>
      <c r="WZ427" s="27"/>
      <c r="XA427" s="27"/>
      <c r="XB427" s="27"/>
      <c r="XC427" s="27"/>
      <c r="XD427" s="27"/>
      <c r="XE427" s="27"/>
      <c r="XF427" s="27"/>
      <c r="XG427" s="27"/>
      <c r="XH427" s="27"/>
      <c r="XI427" s="27"/>
      <c r="XJ427" s="27"/>
      <c r="XK427" s="27"/>
      <c r="XL427" s="27"/>
      <c r="XM427" s="27"/>
      <c r="XN427" s="27"/>
      <c r="XO427" s="27"/>
      <c r="XP427" s="27"/>
      <c r="XQ427" s="27"/>
      <c r="XR427" s="27"/>
      <c r="XS427" s="27"/>
      <c r="XT427" s="27"/>
      <c r="XU427" s="27"/>
      <c r="XV427" s="27"/>
      <c r="XW427" s="27"/>
      <c r="XX427" s="27"/>
      <c r="XY427" s="27"/>
      <c r="XZ427" s="27"/>
      <c r="YA427" s="27"/>
      <c r="YB427" s="27"/>
      <c r="YC427" s="27"/>
      <c r="YD427" s="27"/>
      <c r="YE427" s="27"/>
      <c r="YF427" s="27"/>
      <c r="YG427" s="27"/>
      <c r="YH427" s="27"/>
      <c r="YI427" s="27"/>
      <c r="YJ427" s="27"/>
      <c r="YK427" s="27"/>
      <c r="YL427" s="27"/>
      <c r="YM427" s="27"/>
      <c r="YN427" s="27"/>
      <c r="YO427" s="27"/>
      <c r="YP427" s="27"/>
      <c r="YQ427" s="27"/>
      <c r="YR427" s="27"/>
      <c r="YS427" s="27"/>
      <c r="YT427" s="27"/>
      <c r="YU427" s="27"/>
      <c r="YV427" s="27"/>
      <c r="YW427" s="27"/>
      <c r="YX427" s="27"/>
      <c r="YY427" s="27"/>
      <c r="YZ427" s="27"/>
      <c r="ZA427" s="27"/>
      <c r="ZB427" s="27"/>
      <c r="ZC427" s="27"/>
      <c r="ZD427" s="27"/>
      <c r="ZE427" s="27"/>
      <c r="ZF427" s="27"/>
      <c r="ZG427" s="27"/>
      <c r="ZH427" s="27"/>
      <c r="ZI427" s="27"/>
      <c r="ZJ427" s="27"/>
      <c r="ZK427" s="27"/>
      <c r="ZL427" s="27"/>
      <c r="ZM427" s="27"/>
      <c r="ZN427" s="27"/>
      <c r="ZO427" s="27"/>
      <c r="ZP427" s="27"/>
      <c r="ZQ427" s="27"/>
      <c r="ZR427" s="27"/>
      <c r="ZS427" s="27"/>
      <c r="ZT427" s="27"/>
      <c r="ZU427" s="27"/>
      <c r="ZV427" s="27"/>
      <c r="ZW427" s="27"/>
      <c r="ZX427" s="27"/>
      <c r="ZY427" s="27"/>
      <c r="ZZ427" s="27"/>
      <c r="AAA427" s="27"/>
      <c r="AAB427" s="27"/>
      <c r="AAC427" s="27"/>
      <c r="AAD427" s="27"/>
      <c r="AAE427" s="27"/>
      <c r="AAF427" s="27"/>
      <c r="AAG427" s="27"/>
      <c r="AAH427" s="27"/>
      <c r="AAI427" s="27"/>
      <c r="AAJ427" s="27"/>
      <c r="AAK427" s="27"/>
      <c r="AAL427" s="27"/>
      <c r="AAM427" s="27"/>
      <c r="AAN427" s="27"/>
      <c r="AAO427" s="27"/>
      <c r="AAP427" s="27"/>
      <c r="AAQ427" s="27"/>
      <c r="AAR427" s="27"/>
      <c r="AAS427" s="27"/>
      <c r="AAT427" s="27"/>
      <c r="AAU427" s="27"/>
      <c r="AAV427" s="27"/>
      <c r="AAW427" s="27"/>
      <c r="AAX427" s="27"/>
      <c r="AAY427" s="27"/>
      <c r="AAZ427" s="27"/>
      <c r="ABA427" s="27"/>
      <c r="ABB427" s="27"/>
      <c r="ABC427" s="27"/>
      <c r="ABD427" s="27"/>
      <c r="ABE427" s="27"/>
      <c r="ABF427" s="27"/>
      <c r="ABG427" s="27"/>
      <c r="ABH427" s="27"/>
      <c r="ABI427" s="27"/>
      <c r="ABJ427" s="27"/>
      <c r="ABK427" s="27"/>
      <c r="ABL427" s="27"/>
      <c r="ABM427" s="27"/>
      <c r="ABN427" s="27"/>
      <c r="ABO427" s="27"/>
      <c r="ABP427" s="27"/>
      <c r="ABQ427" s="27"/>
      <c r="ABR427" s="27"/>
      <c r="ABS427" s="27"/>
      <c r="ABT427" s="27"/>
      <c r="ABU427" s="27"/>
      <c r="ABV427" s="27"/>
      <c r="ABW427" s="27"/>
      <c r="ABX427" s="27"/>
      <c r="ABY427" s="27"/>
      <c r="ABZ427" s="27"/>
      <c r="ACA427" s="27"/>
      <c r="ACB427" s="27"/>
      <c r="ACC427" s="27"/>
      <c r="ACD427" s="27"/>
      <c r="ACE427" s="27"/>
      <c r="ACF427" s="27"/>
      <c r="ACG427" s="27"/>
      <c r="ACH427" s="27"/>
      <c r="ACI427" s="27"/>
      <c r="ACJ427" s="27"/>
      <c r="ACK427" s="27"/>
      <c r="ACL427" s="27"/>
      <c r="ACM427" s="27"/>
      <c r="ACN427" s="27"/>
      <c r="ACO427" s="27"/>
      <c r="ACP427" s="27"/>
      <c r="ACQ427" s="27"/>
      <c r="ACR427" s="27"/>
      <c r="ACS427" s="27"/>
      <c r="ACT427" s="27"/>
      <c r="ACU427" s="27"/>
      <c r="ACV427" s="27"/>
      <c r="ACW427" s="27"/>
      <c r="ACX427" s="27"/>
      <c r="ACY427" s="27"/>
      <c r="ACZ427" s="27"/>
      <c r="ADA427" s="27"/>
      <c r="ADB427" s="27"/>
      <c r="ADC427" s="27"/>
      <c r="ADD427" s="27"/>
      <c r="ADE427" s="27"/>
      <c r="ADF427" s="27"/>
      <c r="ADG427" s="27"/>
      <c r="ADH427" s="27"/>
      <c r="ADI427" s="27"/>
      <c r="ADJ427" s="27"/>
      <c r="ADK427" s="27"/>
      <c r="ADL427" s="27"/>
      <c r="ADM427" s="27"/>
      <c r="ADN427" s="27"/>
      <c r="ADO427" s="27"/>
      <c r="ADP427" s="27"/>
      <c r="ADQ427" s="27"/>
      <c r="ADR427" s="27"/>
      <c r="ADS427" s="27"/>
      <c r="ADT427" s="27"/>
      <c r="ADU427" s="27"/>
      <c r="ADV427" s="27"/>
      <c r="ADW427" s="27"/>
      <c r="ADX427" s="27"/>
      <c r="ADY427" s="27"/>
      <c r="ADZ427" s="27"/>
      <c r="AEA427" s="27"/>
      <c r="AEB427" s="27"/>
      <c r="AEC427" s="27"/>
      <c r="AED427" s="27"/>
      <c r="AEE427" s="27"/>
      <c r="AEF427" s="27"/>
      <c r="AEG427" s="27"/>
      <c r="AEH427" s="27"/>
      <c r="AEI427" s="27"/>
      <c r="AEJ427" s="27"/>
      <c r="AEK427" s="27"/>
      <c r="AEL427" s="27"/>
      <c r="AEM427" s="27"/>
      <c r="AEN427" s="27"/>
      <c r="AEO427" s="27"/>
      <c r="AEP427" s="27"/>
      <c r="AEQ427" s="27"/>
      <c r="AER427" s="27"/>
      <c r="AES427" s="27"/>
      <c r="AET427" s="27"/>
      <c r="AEU427" s="27"/>
      <c r="AEV427" s="27"/>
      <c r="AEW427" s="27"/>
      <c r="AEX427" s="27"/>
      <c r="AEY427" s="27"/>
      <c r="AEZ427" s="27"/>
      <c r="AFA427" s="27"/>
      <c r="AFB427" s="27"/>
      <c r="AFC427" s="27"/>
      <c r="AFD427" s="27"/>
      <c r="AFE427" s="27"/>
      <c r="AFF427" s="27"/>
      <c r="AFG427" s="27"/>
      <c r="AFH427" s="27"/>
      <c r="AFI427" s="27"/>
      <c r="AFJ427" s="27"/>
      <c r="AFK427" s="27"/>
      <c r="AFL427" s="27"/>
      <c r="AFM427" s="27"/>
      <c r="AFN427" s="27"/>
      <c r="AFO427" s="27"/>
      <c r="AFP427" s="27"/>
      <c r="AFQ427" s="27"/>
      <c r="AFR427" s="27"/>
      <c r="AFS427" s="27"/>
      <c r="AFT427" s="27"/>
      <c r="AFU427" s="27"/>
      <c r="AFV427" s="27"/>
      <c r="AFW427" s="27"/>
      <c r="AFX427" s="27"/>
      <c r="AFY427" s="27"/>
      <c r="AFZ427" s="27"/>
      <c r="AGA427" s="27"/>
      <c r="AGB427" s="27"/>
      <c r="AGC427" s="27"/>
      <c r="AGD427" s="27"/>
      <c r="AGE427" s="27"/>
      <c r="AGF427" s="27"/>
      <c r="AGG427" s="27"/>
      <c r="AGH427" s="27"/>
      <c r="AGI427" s="27"/>
      <c r="AGJ427" s="27"/>
      <c r="AGK427" s="27"/>
      <c r="AGL427" s="27"/>
      <c r="AGM427" s="27"/>
      <c r="AGN427" s="27"/>
      <c r="AGO427" s="27"/>
      <c r="AGP427" s="27"/>
      <c r="AGQ427" s="27"/>
      <c r="AGR427" s="27"/>
      <c r="AGS427" s="27"/>
      <c r="AGT427" s="27"/>
      <c r="AGU427" s="27"/>
      <c r="AGV427" s="27"/>
      <c r="AGW427" s="27"/>
      <c r="AGX427" s="27"/>
      <c r="AGY427" s="27"/>
      <c r="AGZ427" s="27"/>
      <c r="AHA427" s="27"/>
      <c r="AHB427" s="27"/>
      <c r="AHC427" s="27"/>
      <c r="AHD427" s="27"/>
      <c r="AHE427" s="27"/>
      <c r="AHF427" s="27"/>
      <c r="AHG427" s="27"/>
      <c r="AHH427" s="27"/>
      <c r="AHI427" s="27"/>
      <c r="AHJ427" s="27"/>
      <c r="AHK427" s="27"/>
      <c r="AHL427" s="27"/>
      <c r="AHM427" s="27"/>
      <c r="AHN427" s="27"/>
      <c r="AHO427" s="27"/>
      <c r="AHP427" s="27"/>
      <c r="AHQ427" s="27"/>
      <c r="AHR427" s="27"/>
      <c r="AHS427" s="27"/>
      <c r="AHT427" s="27"/>
      <c r="AHU427" s="27"/>
      <c r="AHV427" s="27"/>
      <c r="AHW427" s="27"/>
      <c r="AHX427" s="27"/>
      <c r="AHY427" s="27"/>
      <c r="AHZ427" s="27"/>
      <c r="AIA427" s="27"/>
      <c r="AIB427" s="27"/>
      <c r="AIC427" s="27"/>
      <c r="AID427" s="27"/>
      <c r="AIE427" s="27"/>
      <c r="AIF427" s="27"/>
      <c r="AIG427" s="27"/>
      <c r="AIH427" s="27"/>
      <c r="AII427" s="27"/>
      <c r="AIJ427" s="27"/>
      <c r="AIK427" s="27"/>
      <c r="AIL427" s="27"/>
      <c r="AIM427" s="27"/>
      <c r="AIN427" s="27"/>
      <c r="AIO427" s="27"/>
      <c r="AIP427" s="27"/>
      <c r="AIQ427" s="27"/>
      <c r="AIR427" s="27"/>
      <c r="AIS427" s="27"/>
      <c r="AIT427" s="27"/>
      <c r="AIU427" s="27"/>
      <c r="AIV427" s="27"/>
      <c r="AIW427" s="27"/>
      <c r="AIX427" s="27"/>
      <c r="AIY427" s="27"/>
      <c r="AIZ427" s="27"/>
      <c r="AJA427" s="27"/>
      <c r="AJB427" s="27"/>
      <c r="AJC427" s="27"/>
      <c r="AJD427" s="27"/>
      <c r="AJE427" s="27"/>
      <c r="AJF427" s="27"/>
      <c r="AJG427" s="27"/>
      <c r="AJH427" s="27"/>
      <c r="AJI427" s="27"/>
      <c r="AJJ427" s="27"/>
      <c r="AJK427" s="27"/>
      <c r="AJL427" s="27"/>
      <c r="AJM427" s="27"/>
      <c r="AJN427" s="27"/>
      <c r="AJO427" s="27"/>
      <c r="AJP427" s="27"/>
      <c r="AJQ427" s="27"/>
      <c r="AJR427" s="27"/>
      <c r="AJS427" s="27"/>
      <c r="AJT427" s="27"/>
      <c r="AJU427" s="27"/>
      <c r="AJV427" s="27"/>
      <c r="AJW427" s="27"/>
      <c r="AJX427" s="27"/>
      <c r="AJY427" s="27"/>
      <c r="AJZ427" s="27"/>
      <c r="AKA427" s="27"/>
      <c r="AKB427" s="27"/>
      <c r="AKC427" s="27"/>
      <c r="AKD427" s="27"/>
      <c r="AKE427" s="27"/>
      <c r="AKF427" s="27"/>
      <c r="AKG427" s="27"/>
      <c r="AKH427" s="27"/>
      <c r="AKI427" s="27"/>
      <c r="AKJ427" s="27"/>
      <c r="AKK427" s="27"/>
      <c r="AKL427" s="27"/>
      <c r="AKM427" s="27"/>
      <c r="AKN427" s="27"/>
      <c r="AKO427" s="27"/>
      <c r="AKP427" s="27"/>
      <c r="AKQ427" s="27"/>
      <c r="AKR427" s="27"/>
      <c r="AKS427" s="27"/>
      <c r="AKT427" s="27"/>
      <c r="AKU427" s="27"/>
      <c r="AKV427" s="27"/>
      <c r="AKW427" s="27"/>
      <c r="AKX427" s="27"/>
      <c r="AKY427" s="27"/>
      <c r="AKZ427" s="27"/>
      <c r="ALA427" s="27"/>
      <c r="ALB427" s="27"/>
      <c r="ALC427" s="27"/>
      <c r="ALD427" s="27"/>
      <c r="ALE427" s="27"/>
      <c r="ALF427" s="27"/>
      <c r="ALG427" s="27"/>
      <c r="ALH427" s="27"/>
      <c r="ALI427" s="27"/>
      <c r="ALJ427" s="27"/>
      <c r="ALK427" s="27"/>
      <c r="ALL427" s="27"/>
      <c r="ALM427" s="27"/>
      <c r="ALN427" s="27"/>
      <c r="ALO427" s="27"/>
      <c r="ALP427" s="27"/>
      <c r="ALQ427" s="27"/>
      <c r="ALR427" s="27"/>
      <c r="ALS427" s="27"/>
      <c r="ALT427" s="27"/>
      <c r="ALU427" s="27"/>
      <c r="ALV427" s="27"/>
      <c r="ALW427" s="27"/>
      <c r="ALX427" s="27"/>
      <c r="ALY427" s="27"/>
      <c r="ALZ427" s="27"/>
      <c r="AMA427" s="27"/>
      <c r="AMB427" s="27"/>
      <c r="AMC427" s="27"/>
      <c r="AMD427" s="27"/>
      <c r="AME427" s="27"/>
      <c r="AMF427" s="27"/>
      <c r="AMG427" s="27"/>
      <c r="AMH427" s="27"/>
    </row>
    <row r="428" spans="1:1022" s="28" customFormat="1" x14ac:dyDescent="0.2">
      <c r="A428" s="108"/>
      <c r="B428" s="57">
        <v>80301</v>
      </c>
      <c r="C428" s="23" t="s">
        <v>408</v>
      </c>
      <c r="D428" s="24" t="s">
        <v>11</v>
      </c>
      <c r="E428" s="25">
        <v>21</v>
      </c>
      <c r="F428" s="42">
        <v>1000.01</v>
      </c>
      <c r="G428" s="42">
        <f t="shared" si="12"/>
        <v>1233.81</v>
      </c>
      <c r="H428" s="42">
        <f t="shared" si="13"/>
        <v>25910.01</v>
      </c>
      <c r="I428" s="26">
        <v>998.05674999999997</v>
      </c>
      <c r="J428" s="27"/>
      <c r="K428" s="43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  <c r="QN428" s="27"/>
      <c r="QO428" s="27"/>
      <c r="QP428" s="27"/>
      <c r="QQ428" s="27"/>
      <c r="QR428" s="27"/>
      <c r="QS428" s="27"/>
      <c r="QT428" s="27"/>
      <c r="QU428" s="27"/>
      <c r="QV428" s="27"/>
      <c r="QW428" s="27"/>
      <c r="QX428" s="27"/>
      <c r="QY428" s="27"/>
      <c r="QZ428" s="27"/>
      <c r="RA428" s="27"/>
      <c r="RB428" s="27"/>
      <c r="RC428" s="27"/>
      <c r="RD428" s="27"/>
      <c r="RE428" s="27"/>
      <c r="RF428" s="27"/>
      <c r="RG428" s="27"/>
      <c r="RH428" s="27"/>
      <c r="RI428" s="27"/>
      <c r="RJ428" s="27"/>
      <c r="RK428" s="27"/>
      <c r="RL428" s="27"/>
      <c r="RM428" s="27"/>
      <c r="RN428" s="27"/>
      <c r="RO428" s="27"/>
      <c r="RP428" s="27"/>
      <c r="RQ428" s="27"/>
      <c r="RR428" s="27"/>
      <c r="RS428" s="27"/>
      <c r="RT428" s="27"/>
      <c r="RU428" s="27"/>
      <c r="RV428" s="27"/>
      <c r="RW428" s="27"/>
      <c r="RX428" s="27"/>
      <c r="RY428" s="27"/>
      <c r="RZ428" s="27"/>
      <c r="SA428" s="27"/>
      <c r="SB428" s="27"/>
      <c r="SC428" s="27"/>
      <c r="SD428" s="27"/>
      <c r="SE428" s="27"/>
      <c r="SF428" s="27"/>
      <c r="SG428" s="27"/>
      <c r="SH428" s="27"/>
      <c r="SI428" s="27"/>
      <c r="SJ428" s="27"/>
      <c r="SK428" s="27"/>
      <c r="SL428" s="27"/>
      <c r="SM428" s="27"/>
      <c r="SN428" s="27"/>
      <c r="SO428" s="27"/>
      <c r="SP428" s="27"/>
      <c r="SQ428" s="27"/>
      <c r="SR428" s="27"/>
      <c r="SS428" s="27"/>
      <c r="ST428" s="27"/>
      <c r="SU428" s="27"/>
      <c r="SV428" s="27"/>
      <c r="SW428" s="27"/>
      <c r="SX428" s="27"/>
      <c r="SY428" s="27"/>
      <c r="SZ428" s="27"/>
      <c r="TA428" s="27"/>
      <c r="TB428" s="27"/>
      <c r="TC428" s="27"/>
      <c r="TD428" s="27"/>
      <c r="TE428" s="27"/>
      <c r="TF428" s="27"/>
      <c r="TG428" s="27"/>
      <c r="TH428" s="27"/>
      <c r="TI428" s="27"/>
      <c r="TJ428" s="27"/>
      <c r="TK428" s="27"/>
      <c r="TL428" s="27"/>
      <c r="TM428" s="27"/>
      <c r="TN428" s="27"/>
      <c r="TO428" s="27"/>
      <c r="TP428" s="27"/>
      <c r="TQ428" s="27"/>
      <c r="TR428" s="27"/>
      <c r="TS428" s="27"/>
      <c r="TT428" s="27"/>
      <c r="TU428" s="27"/>
      <c r="TV428" s="27"/>
      <c r="TW428" s="27"/>
      <c r="TX428" s="27"/>
      <c r="TY428" s="27"/>
      <c r="TZ428" s="27"/>
      <c r="UA428" s="27"/>
      <c r="UB428" s="27"/>
      <c r="UC428" s="27"/>
      <c r="UD428" s="27"/>
      <c r="UE428" s="27"/>
      <c r="UF428" s="27"/>
      <c r="UG428" s="27"/>
      <c r="UH428" s="27"/>
      <c r="UI428" s="27"/>
      <c r="UJ428" s="27"/>
      <c r="UK428" s="27"/>
      <c r="UL428" s="27"/>
      <c r="UM428" s="27"/>
      <c r="UN428" s="27"/>
      <c r="UO428" s="27"/>
      <c r="UP428" s="27"/>
      <c r="UQ428" s="27"/>
      <c r="UR428" s="27"/>
      <c r="US428" s="27"/>
      <c r="UT428" s="27"/>
      <c r="UU428" s="27"/>
      <c r="UV428" s="27"/>
      <c r="UW428" s="27"/>
      <c r="UX428" s="27"/>
      <c r="UY428" s="27"/>
      <c r="UZ428" s="27"/>
      <c r="VA428" s="27"/>
      <c r="VB428" s="27"/>
      <c r="VC428" s="27"/>
      <c r="VD428" s="27"/>
      <c r="VE428" s="27"/>
      <c r="VF428" s="27"/>
      <c r="VG428" s="27"/>
      <c r="VH428" s="27"/>
      <c r="VI428" s="27"/>
      <c r="VJ428" s="27"/>
      <c r="VK428" s="27"/>
      <c r="VL428" s="27"/>
      <c r="VM428" s="27"/>
      <c r="VN428" s="27"/>
      <c r="VO428" s="27"/>
      <c r="VP428" s="27"/>
      <c r="VQ428" s="27"/>
      <c r="VR428" s="27"/>
      <c r="VS428" s="27"/>
      <c r="VT428" s="27"/>
      <c r="VU428" s="27"/>
      <c r="VV428" s="27"/>
      <c r="VW428" s="27"/>
      <c r="VX428" s="27"/>
      <c r="VY428" s="27"/>
      <c r="VZ428" s="27"/>
      <c r="WA428" s="27"/>
      <c r="WB428" s="27"/>
      <c r="WC428" s="27"/>
      <c r="WD428" s="27"/>
      <c r="WE428" s="27"/>
      <c r="WF428" s="27"/>
      <c r="WG428" s="27"/>
      <c r="WH428" s="27"/>
      <c r="WI428" s="27"/>
      <c r="WJ428" s="27"/>
      <c r="WK428" s="27"/>
      <c r="WL428" s="27"/>
      <c r="WM428" s="27"/>
      <c r="WN428" s="27"/>
      <c r="WO428" s="27"/>
      <c r="WP428" s="27"/>
      <c r="WQ428" s="27"/>
      <c r="WR428" s="27"/>
      <c r="WS428" s="27"/>
      <c r="WT428" s="27"/>
      <c r="WU428" s="27"/>
      <c r="WV428" s="27"/>
      <c r="WW428" s="27"/>
      <c r="WX428" s="27"/>
      <c r="WY428" s="27"/>
      <c r="WZ428" s="27"/>
      <c r="XA428" s="27"/>
      <c r="XB428" s="27"/>
      <c r="XC428" s="27"/>
      <c r="XD428" s="27"/>
      <c r="XE428" s="27"/>
      <c r="XF428" s="27"/>
      <c r="XG428" s="27"/>
      <c r="XH428" s="27"/>
      <c r="XI428" s="27"/>
      <c r="XJ428" s="27"/>
      <c r="XK428" s="27"/>
      <c r="XL428" s="27"/>
      <c r="XM428" s="27"/>
      <c r="XN428" s="27"/>
      <c r="XO428" s="27"/>
      <c r="XP428" s="27"/>
      <c r="XQ428" s="27"/>
      <c r="XR428" s="27"/>
      <c r="XS428" s="27"/>
      <c r="XT428" s="27"/>
      <c r="XU428" s="27"/>
      <c r="XV428" s="27"/>
      <c r="XW428" s="27"/>
      <c r="XX428" s="27"/>
      <c r="XY428" s="27"/>
      <c r="XZ428" s="27"/>
      <c r="YA428" s="27"/>
      <c r="YB428" s="27"/>
      <c r="YC428" s="27"/>
      <c r="YD428" s="27"/>
      <c r="YE428" s="27"/>
      <c r="YF428" s="27"/>
      <c r="YG428" s="27"/>
      <c r="YH428" s="27"/>
      <c r="YI428" s="27"/>
      <c r="YJ428" s="27"/>
      <c r="YK428" s="27"/>
      <c r="YL428" s="27"/>
      <c r="YM428" s="27"/>
      <c r="YN428" s="27"/>
      <c r="YO428" s="27"/>
      <c r="YP428" s="27"/>
      <c r="YQ428" s="27"/>
      <c r="YR428" s="27"/>
      <c r="YS428" s="27"/>
      <c r="YT428" s="27"/>
      <c r="YU428" s="27"/>
      <c r="YV428" s="27"/>
      <c r="YW428" s="27"/>
      <c r="YX428" s="27"/>
      <c r="YY428" s="27"/>
      <c r="YZ428" s="27"/>
      <c r="ZA428" s="27"/>
      <c r="ZB428" s="27"/>
      <c r="ZC428" s="27"/>
      <c r="ZD428" s="27"/>
      <c r="ZE428" s="27"/>
      <c r="ZF428" s="27"/>
      <c r="ZG428" s="27"/>
      <c r="ZH428" s="27"/>
      <c r="ZI428" s="27"/>
      <c r="ZJ428" s="27"/>
      <c r="ZK428" s="27"/>
      <c r="ZL428" s="27"/>
      <c r="ZM428" s="27"/>
      <c r="ZN428" s="27"/>
      <c r="ZO428" s="27"/>
      <c r="ZP428" s="27"/>
      <c r="ZQ428" s="27"/>
      <c r="ZR428" s="27"/>
      <c r="ZS428" s="27"/>
      <c r="ZT428" s="27"/>
      <c r="ZU428" s="27"/>
      <c r="ZV428" s="27"/>
      <c r="ZW428" s="27"/>
      <c r="ZX428" s="27"/>
      <c r="ZY428" s="27"/>
      <c r="ZZ428" s="27"/>
      <c r="AAA428" s="27"/>
      <c r="AAB428" s="27"/>
      <c r="AAC428" s="27"/>
      <c r="AAD428" s="27"/>
      <c r="AAE428" s="27"/>
      <c r="AAF428" s="27"/>
      <c r="AAG428" s="27"/>
      <c r="AAH428" s="27"/>
      <c r="AAI428" s="27"/>
      <c r="AAJ428" s="27"/>
      <c r="AAK428" s="27"/>
      <c r="AAL428" s="27"/>
      <c r="AAM428" s="27"/>
      <c r="AAN428" s="27"/>
      <c r="AAO428" s="27"/>
      <c r="AAP428" s="27"/>
      <c r="AAQ428" s="27"/>
      <c r="AAR428" s="27"/>
      <c r="AAS428" s="27"/>
      <c r="AAT428" s="27"/>
      <c r="AAU428" s="27"/>
      <c r="AAV428" s="27"/>
      <c r="AAW428" s="27"/>
      <c r="AAX428" s="27"/>
      <c r="AAY428" s="27"/>
      <c r="AAZ428" s="27"/>
      <c r="ABA428" s="27"/>
      <c r="ABB428" s="27"/>
      <c r="ABC428" s="27"/>
      <c r="ABD428" s="27"/>
      <c r="ABE428" s="27"/>
      <c r="ABF428" s="27"/>
      <c r="ABG428" s="27"/>
      <c r="ABH428" s="27"/>
      <c r="ABI428" s="27"/>
      <c r="ABJ428" s="27"/>
      <c r="ABK428" s="27"/>
      <c r="ABL428" s="27"/>
      <c r="ABM428" s="27"/>
      <c r="ABN428" s="27"/>
      <c r="ABO428" s="27"/>
      <c r="ABP428" s="27"/>
      <c r="ABQ428" s="27"/>
      <c r="ABR428" s="27"/>
      <c r="ABS428" s="27"/>
      <c r="ABT428" s="27"/>
      <c r="ABU428" s="27"/>
      <c r="ABV428" s="27"/>
      <c r="ABW428" s="27"/>
      <c r="ABX428" s="27"/>
      <c r="ABY428" s="27"/>
      <c r="ABZ428" s="27"/>
      <c r="ACA428" s="27"/>
      <c r="ACB428" s="27"/>
      <c r="ACC428" s="27"/>
      <c r="ACD428" s="27"/>
      <c r="ACE428" s="27"/>
      <c r="ACF428" s="27"/>
      <c r="ACG428" s="27"/>
      <c r="ACH428" s="27"/>
      <c r="ACI428" s="27"/>
      <c r="ACJ428" s="27"/>
      <c r="ACK428" s="27"/>
      <c r="ACL428" s="27"/>
      <c r="ACM428" s="27"/>
      <c r="ACN428" s="27"/>
      <c r="ACO428" s="27"/>
      <c r="ACP428" s="27"/>
      <c r="ACQ428" s="27"/>
      <c r="ACR428" s="27"/>
      <c r="ACS428" s="27"/>
      <c r="ACT428" s="27"/>
      <c r="ACU428" s="27"/>
      <c r="ACV428" s="27"/>
      <c r="ACW428" s="27"/>
      <c r="ACX428" s="27"/>
      <c r="ACY428" s="27"/>
      <c r="ACZ428" s="27"/>
      <c r="ADA428" s="27"/>
      <c r="ADB428" s="27"/>
      <c r="ADC428" s="27"/>
      <c r="ADD428" s="27"/>
      <c r="ADE428" s="27"/>
      <c r="ADF428" s="27"/>
      <c r="ADG428" s="27"/>
      <c r="ADH428" s="27"/>
      <c r="ADI428" s="27"/>
      <c r="ADJ428" s="27"/>
      <c r="ADK428" s="27"/>
      <c r="ADL428" s="27"/>
      <c r="ADM428" s="27"/>
      <c r="ADN428" s="27"/>
      <c r="ADO428" s="27"/>
      <c r="ADP428" s="27"/>
      <c r="ADQ428" s="27"/>
      <c r="ADR428" s="27"/>
      <c r="ADS428" s="27"/>
      <c r="ADT428" s="27"/>
      <c r="ADU428" s="27"/>
      <c r="ADV428" s="27"/>
      <c r="ADW428" s="27"/>
      <c r="ADX428" s="27"/>
      <c r="ADY428" s="27"/>
      <c r="ADZ428" s="27"/>
      <c r="AEA428" s="27"/>
      <c r="AEB428" s="27"/>
      <c r="AEC428" s="27"/>
      <c r="AED428" s="27"/>
      <c r="AEE428" s="27"/>
      <c r="AEF428" s="27"/>
      <c r="AEG428" s="27"/>
      <c r="AEH428" s="27"/>
      <c r="AEI428" s="27"/>
      <c r="AEJ428" s="27"/>
      <c r="AEK428" s="27"/>
      <c r="AEL428" s="27"/>
      <c r="AEM428" s="27"/>
      <c r="AEN428" s="27"/>
      <c r="AEO428" s="27"/>
      <c r="AEP428" s="27"/>
      <c r="AEQ428" s="27"/>
      <c r="AER428" s="27"/>
      <c r="AES428" s="27"/>
      <c r="AET428" s="27"/>
      <c r="AEU428" s="27"/>
      <c r="AEV428" s="27"/>
      <c r="AEW428" s="27"/>
      <c r="AEX428" s="27"/>
      <c r="AEY428" s="27"/>
      <c r="AEZ428" s="27"/>
      <c r="AFA428" s="27"/>
      <c r="AFB428" s="27"/>
      <c r="AFC428" s="27"/>
      <c r="AFD428" s="27"/>
      <c r="AFE428" s="27"/>
      <c r="AFF428" s="27"/>
      <c r="AFG428" s="27"/>
      <c r="AFH428" s="27"/>
      <c r="AFI428" s="27"/>
      <c r="AFJ428" s="27"/>
      <c r="AFK428" s="27"/>
      <c r="AFL428" s="27"/>
      <c r="AFM428" s="27"/>
      <c r="AFN428" s="27"/>
      <c r="AFO428" s="27"/>
      <c r="AFP428" s="27"/>
      <c r="AFQ428" s="27"/>
      <c r="AFR428" s="27"/>
      <c r="AFS428" s="27"/>
      <c r="AFT428" s="27"/>
      <c r="AFU428" s="27"/>
      <c r="AFV428" s="27"/>
      <c r="AFW428" s="27"/>
      <c r="AFX428" s="27"/>
      <c r="AFY428" s="27"/>
      <c r="AFZ428" s="27"/>
      <c r="AGA428" s="27"/>
      <c r="AGB428" s="27"/>
      <c r="AGC428" s="27"/>
      <c r="AGD428" s="27"/>
      <c r="AGE428" s="27"/>
      <c r="AGF428" s="27"/>
      <c r="AGG428" s="27"/>
      <c r="AGH428" s="27"/>
      <c r="AGI428" s="27"/>
      <c r="AGJ428" s="27"/>
      <c r="AGK428" s="27"/>
      <c r="AGL428" s="27"/>
      <c r="AGM428" s="27"/>
      <c r="AGN428" s="27"/>
      <c r="AGO428" s="27"/>
      <c r="AGP428" s="27"/>
      <c r="AGQ428" s="27"/>
      <c r="AGR428" s="27"/>
      <c r="AGS428" s="27"/>
      <c r="AGT428" s="27"/>
      <c r="AGU428" s="27"/>
      <c r="AGV428" s="27"/>
      <c r="AGW428" s="27"/>
      <c r="AGX428" s="27"/>
      <c r="AGY428" s="27"/>
      <c r="AGZ428" s="27"/>
      <c r="AHA428" s="27"/>
      <c r="AHB428" s="27"/>
      <c r="AHC428" s="27"/>
      <c r="AHD428" s="27"/>
      <c r="AHE428" s="27"/>
      <c r="AHF428" s="27"/>
      <c r="AHG428" s="27"/>
      <c r="AHH428" s="27"/>
      <c r="AHI428" s="27"/>
      <c r="AHJ428" s="27"/>
      <c r="AHK428" s="27"/>
      <c r="AHL428" s="27"/>
      <c r="AHM428" s="27"/>
      <c r="AHN428" s="27"/>
      <c r="AHO428" s="27"/>
      <c r="AHP428" s="27"/>
      <c r="AHQ428" s="27"/>
      <c r="AHR428" s="27"/>
      <c r="AHS428" s="27"/>
      <c r="AHT428" s="27"/>
      <c r="AHU428" s="27"/>
      <c r="AHV428" s="27"/>
      <c r="AHW428" s="27"/>
      <c r="AHX428" s="27"/>
      <c r="AHY428" s="27"/>
      <c r="AHZ428" s="27"/>
      <c r="AIA428" s="27"/>
      <c r="AIB428" s="27"/>
      <c r="AIC428" s="27"/>
      <c r="AID428" s="27"/>
      <c r="AIE428" s="27"/>
      <c r="AIF428" s="27"/>
      <c r="AIG428" s="27"/>
      <c r="AIH428" s="27"/>
      <c r="AII428" s="27"/>
      <c r="AIJ428" s="27"/>
      <c r="AIK428" s="27"/>
      <c r="AIL428" s="27"/>
      <c r="AIM428" s="27"/>
      <c r="AIN428" s="27"/>
      <c r="AIO428" s="27"/>
      <c r="AIP428" s="27"/>
      <c r="AIQ428" s="27"/>
      <c r="AIR428" s="27"/>
      <c r="AIS428" s="27"/>
      <c r="AIT428" s="27"/>
      <c r="AIU428" s="27"/>
      <c r="AIV428" s="27"/>
      <c r="AIW428" s="27"/>
      <c r="AIX428" s="27"/>
      <c r="AIY428" s="27"/>
      <c r="AIZ428" s="27"/>
      <c r="AJA428" s="27"/>
      <c r="AJB428" s="27"/>
      <c r="AJC428" s="27"/>
      <c r="AJD428" s="27"/>
      <c r="AJE428" s="27"/>
      <c r="AJF428" s="27"/>
      <c r="AJG428" s="27"/>
      <c r="AJH428" s="27"/>
      <c r="AJI428" s="27"/>
      <c r="AJJ428" s="27"/>
      <c r="AJK428" s="27"/>
      <c r="AJL428" s="27"/>
      <c r="AJM428" s="27"/>
      <c r="AJN428" s="27"/>
      <c r="AJO428" s="27"/>
      <c r="AJP428" s="27"/>
      <c r="AJQ428" s="27"/>
      <c r="AJR428" s="27"/>
      <c r="AJS428" s="27"/>
      <c r="AJT428" s="27"/>
      <c r="AJU428" s="27"/>
      <c r="AJV428" s="27"/>
      <c r="AJW428" s="27"/>
      <c r="AJX428" s="27"/>
      <c r="AJY428" s="27"/>
      <c r="AJZ428" s="27"/>
      <c r="AKA428" s="27"/>
      <c r="AKB428" s="27"/>
      <c r="AKC428" s="27"/>
      <c r="AKD428" s="27"/>
      <c r="AKE428" s="27"/>
      <c r="AKF428" s="27"/>
      <c r="AKG428" s="27"/>
      <c r="AKH428" s="27"/>
      <c r="AKI428" s="27"/>
      <c r="AKJ428" s="27"/>
      <c r="AKK428" s="27"/>
      <c r="AKL428" s="27"/>
      <c r="AKM428" s="27"/>
      <c r="AKN428" s="27"/>
      <c r="AKO428" s="27"/>
      <c r="AKP428" s="27"/>
      <c r="AKQ428" s="27"/>
      <c r="AKR428" s="27"/>
      <c r="AKS428" s="27"/>
      <c r="AKT428" s="27"/>
      <c r="AKU428" s="27"/>
      <c r="AKV428" s="27"/>
      <c r="AKW428" s="27"/>
      <c r="AKX428" s="27"/>
      <c r="AKY428" s="27"/>
      <c r="AKZ428" s="27"/>
      <c r="ALA428" s="27"/>
      <c r="ALB428" s="27"/>
      <c r="ALC428" s="27"/>
      <c r="ALD428" s="27"/>
      <c r="ALE428" s="27"/>
      <c r="ALF428" s="27"/>
      <c r="ALG428" s="27"/>
      <c r="ALH428" s="27"/>
      <c r="ALI428" s="27"/>
      <c r="ALJ428" s="27"/>
      <c r="ALK428" s="27"/>
      <c r="ALL428" s="27"/>
      <c r="ALM428" s="27"/>
      <c r="ALN428" s="27"/>
      <c r="ALO428" s="27"/>
      <c r="ALP428" s="27"/>
      <c r="ALQ428" s="27"/>
      <c r="ALR428" s="27"/>
      <c r="ALS428" s="27"/>
      <c r="ALT428" s="27"/>
      <c r="ALU428" s="27"/>
      <c r="ALV428" s="27"/>
      <c r="ALW428" s="27"/>
      <c r="ALX428" s="27"/>
      <c r="ALY428" s="27"/>
      <c r="ALZ428" s="27"/>
      <c r="AMA428" s="27"/>
      <c r="AMB428" s="27"/>
      <c r="AMC428" s="27"/>
      <c r="AMD428" s="27"/>
      <c r="AME428" s="27"/>
      <c r="AMF428" s="27"/>
      <c r="AMG428" s="27"/>
      <c r="AMH428" s="27"/>
    </row>
    <row r="429" spans="1:1022" s="28" customFormat="1" x14ac:dyDescent="0.2">
      <c r="A429" s="108"/>
      <c r="B429" s="57">
        <v>80305</v>
      </c>
      <c r="C429" s="23" t="s">
        <v>409</v>
      </c>
      <c r="D429" s="24" t="s">
        <v>11</v>
      </c>
      <c r="E429" s="25">
        <v>21</v>
      </c>
      <c r="F429" s="42">
        <v>402.22</v>
      </c>
      <c r="G429" s="42">
        <f t="shared" si="12"/>
        <v>496.26</v>
      </c>
      <c r="H429" s="42">
        <f t="shared" si="13"/>
        <v>10421.459999999999</v>
      </c>
      <c r="I429" s="26">
        <v>345.912375</v>
      </c>
      <c r="J429" s="27"/>
      <c r="K429" s="43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  <c r="QN429" s="27"/>
      <c r="QO429" s="27"/>
      <c r="QP429" s="27"/>
      <c r="QQ429" s="27"/>
      <c r="QR429" s="27"/>
      <c r="QS429" s="27"/>
      <c r="QT429" s="27"/>
      <c r="QU429" s="27"/>
      <c r="QV429" s="27"/>
      <c r="QW429" s="27"/>
      <c r="QX429" s="27"/>
      <c r="QY429" s="27"/>
      <c r="QZ429" s="27"/>
      <c r="RA429" s="27"/>
      <c r="RB429" s="27"/>
      <c r="RC429" s="27"/>
      <c r="RD429" s="27"/>
      <c r="RE429" s="27"/>
      <c r="RF429" s="27"/>
      <c r="RG429" s="27"/>
      <c r="RH429" s="27"/>
      <c r="RI429" s="27"/>
      <c r="RJ429" s="27"/>
      <c r="RK429" s="27"/>
      <c r="RL429" s="27"/>
      <c r="RM429" s="27"/>
      <c r="RN429" s="27"/>
      <c r="RO429" s="27"/>
      <c r="RP429" s="27"/>
      <c r="RQ429" s="27"/>
      <c r="RR429" s="27"/>
      <c r="RS429" s="27"/>
      <c r="RT429" s="27"/>
      <c r="RU429" s="27"/>
      <c r="RV429" s="27"/>
      <c r="RW429" s="27"/>
      <c r="RX429" s="27"/>
      <c r="RY429" s="27"/>
      <c r="RZ429" s="27"/>
      <c r="SA429" s="27"/>
      <c r="SB429" s="27"/>
      <c r="SC429" s="27"/>
      <c r="SD429" s="27"/>
      <c r="SE429" s="27"/>
      <c r="SF429" s="27"/>
      <c r="SG429" s="27"/>
      <c r="SH429" s="27"/>
      <c r="SI429" s="27"/>
      <c r="SJ429" s="27"/>
      <c r="SK429" s="27"/>
      <c r="SL429" s="27"/>
      <c r="SM429" s="27"/>
      <c r="SN429" s="27"/>
      <c r="SO429" s="27"/>
      <c r="SP429" s="27"/>
      <c r="SQ429" s="27"/>
      <c r="SR429" s="27"/>
      <c r="SS429" s="27"/>
      <c r="ST429" s="27"/>
      <c r="SU429" s="27"/>
      <c r="SV429" s="27"/>
      <c r="SW429" s="27"/>
      <c r="SX429" s="27"/>
      <c r="SY429" s="27"/>
      <c r="SZ429" s="27"/>
      <c r="TA429" s="27"/>
      <c r="TB429" s="27"/>
      <c r="TC429" s="27"/>
      <c r="TD429" s="27"/>
      <c r="TE429" s="27"/>
      <c r="TF429" s="27"/>
      <c r="TG429" s="27"/>
      <c r="TH429" s="27"/>
      <c r="TI429" s="27"/>
      <c r="TJ429" s="27"/>
      <c r="TK429" s="27"/>
      <c r="TL429" s="27"/>
      <c r="TM429" s="27"/>
      <c r="TN429" s="27"/>
      <c r="TO429" s="27"/>
      <c r="TP429" s="27"/>
      <c r="TQ429" s="27"/>
      <c r="TR429" s="27"/>
      <c r="TS429" s="27"/>
      <c r="TT429" s="27"/>
      <c r="TU429" s="27"/>
      <c r="TV429" s="27"/>
      <c r="TW429" s="27"/>
      <c r="TX429" s="27"/>
      <c r="TY429" s="27"/>
      <c r="TZ429" s="27"/>
      <c r="UA429" s="27"/>
      <c r="UB429" s="27"/>
      <c r="UC429" s="27"/>
      <c r="UD429" s="27"/>
      <c r="UE429" s="27"/>
      <c r="UF429" s="27"/>
      <c r="UG429" s="27"/>
      <c r="UH429" s="27"/>
      <c r="UI429" s="27"/>
      <c r="UJ429" s="27"/>
      <c r="UK429" s="27"/>
      <c r="UL429" s="27"/>
      <c r="UM429" s="27"/>
      <c r="UN429" s="27"/>
      <c r="UO429" s="27"/>
      <c r="UP429" s="27"/>
      <c r="UQ429" s="27"/>
      <c r="UR429" s="27"/>
      <c r="US429" s="27"/>
      <c r="UT429" s="27"/>
      <c r="UU429" s="27"/>
      <c r="UV429" s="27"/>
      <c r="UW429" s="27"/>
      <c r="UX429" s="27"/>
      <c r="UY429" s="27"/>
      <c r="UZ429" s="27"/>
      <c r="VA429" s="27"/>
      <c r="VB429" s="27"/>
      <c r="VC429" s="27"/>
      <c r="VD429" s="27"/>
      <c r="VE429" s="27"/>
      <c r="VF429" s="27"/>
      <c r="VG429" s="27"/>
      <c r="VH429" s="27"/>
      <c r="VI429" s="27"/>
      <c r="VJ429" s="27"/>
      <c r="VK429" s="27"/>
      <c r="VL429" s="27"/>
      <c r="VM429" s="27"/>
      <c r="VN429" s="27"/>
      <c r="VO429" s="27"/>
      <c r="VP429" s="27"/>
      <c r="VQ429" s="27"/>
      <c r="VR429" s="27"/>
      <c r="VS429" s="27"/>
      <c r="VT429" s="27"/>
      <c r="VU429" s="27"/>
      <c r="VV429" s="27"/>
      <c r="VW429" s="27"/>
      <c r="VX429" s="27"/>
      <c r="VY429" s="27"/>
      <c r="VZ429" s="27"/>
      <c r="WA429" s="27"/>
      <c r="WB429" s="27"/>
      <c r="WC429" s="27"/>
      <c r="WD429" s="27"/>
      <c r="WE429" s="27"/>
      <c r="WF429" s="27"/>
      <c r="WG429" s="27"/>
      <c r="WH429" s="27"/>
      <c r="WI429" s="27"/>
      <c r="WJ429" s="27"/>
      <c r="WK429" s="27"/>
      <c r="WL429" s="27"/>
      <c r="WM429" s="27"/>
      <c r="WN429" s="27"/>
      <c r="WO429" s="27"/>
      <c r="WP429" s="27"/>
      <c r="WQ429" s="27"/>
      <c r="WR429" s="27"/>
      <c r="WS429" s="27"/>
      <c r="WT429" s="27"/>
      <c r="WU429" s="27"/>
      <c r="WV429" s="27"/>
      <c r="WW429" s="27"/>
      <c r="WX429" s="27"/>
      <c r="WY429" s="27"/>
      <c r="WZ429" s="27"/>
      <c r="XA429" s="27"/>
      <c r="XB429" s="27"/>
      <c r="XC429" s="27"/>
      <c r="XD429" s="27"/>
      <c r="XE429" s="27"/>
      <c r="XF429" s="27"/>
      <c r="XG429" s="27"/>
      <c r="XH429" s="27"/>
      <c r="XI429" s="27"/>
      <c r="XJ429" s="27"/>
      <c r="XK429" s="27"/>
      <c r="XL429" s="27"/>
      <c r="XM429" s="27"/>
      <c r="XN429" s="27"/>
      <c r="XO429" s="27"/>
      <c r="XP429" s="27"/>
      <c r="XQ429" s="27"/>
      <c r="XR429" s="27"/>
      <c r="XS429" s="27"/>
      <c r="XT429" s="27"/>
      <c r="XU429" s="27"/>
      <c r="XV429" s="27"/>
      <c r="XW429" s="27"/>
      <c r="XX429" s="27"/>
      <c r="XY429" s="27"/>
      <c r="XZ429" s="27"/>
      <c r="YA429" s="27"/>
      <c r="YB429" s="27"/>
      <c r="YC429" s="27"/>
      <c r="YD429" s="27"/>
      <c r="YE429" s="27"/>
      <c r="YF429" s="27"/>
      <c r="YG429" s="27"/>
      <c r="YH429" s="27"/>
      <c r="YI429" s="27"/>
      <c r="YJ429" s="27"/>
      <c r="YK429" s="27"/>
      <c r="YL429" s="27"/>
      <c r="YM429" s="27"/>
      <c r="YN429" s="27"/>
      <c r="YO429" s="27"/>
      <c r="YP429" s="27"/>
      <c r="YQ429" s="27"/>
      <c r="YR429" s="27"/>
      <c r="YS429" s="27"/>
      <c r="YT429" s="27"/>
      <c r="YU429" s="27"/>
      <c r="YV429" s="27"/>
      <c r="YW429" s="27"/>
      <c r="YX429" s="27"/>
      <c r="YY429" s="27"/>
      <c r="YZ429" s="27"/>
      <c r="ZA429" s="27"/>
      <c r="ZB429" s="27"/>
      <c r="ZC429" s="27"/>
      <c r="ZD429" s="27"/>
      <c r="ZE429" s="27"/>
      <c r="ZF429" s="27"/>
      <c r="ZG429" s="27"/>
      <c r="ZH429" s="27"/>
      <c r="ZI429" s="27"/>
      <c r="ZJ429" s="27"/>
      <c r="ZK429" s="27"/>
      <c r="ZL429" s="27"/>
      <c r="ZM429" s="27"/>
      <c r="ZN429" s="27"/>
      <c r="ZO429" s="27"/>
      <c r="ZP429" s="27"/>
      <c r="ZQ429" s="27"/>
      <c r="ZR429" s="27"/>
      <c r="ZS429" s="27"/>
      <c r="ZT429" s="27"/>
      <c r="ZU429" s="27"/>
      <c r="ZV429" s="27"/>
      <c r="ZW429" s="27"/>
      <c r="ZX429" s="27"/>
      <c r="ZY429" s="27"/>
      <c r="ZZ429" s="27"/>
      <c r="AAA429" s="27"/>
      <c r="AAB429" s="27"/>
      <c r="AAC429" s="27"/>
      <c r="AAD429" s="27"/>
      <c r="AAE429" s="27"/>
      <c r="AAF429" s="27"/>
      <c r="AAG429" s="27"/>
      <c r="AAH429" s="27"/>
      <c r="AAI429" s="27"/>
      <c r="AAJ429" s="27"/>
      <c r="AAK429" s="27"/>
      <c r="AAL429" s="27"/>
      <c r="AAM429" s="27"/>
      <c r="AAN429" s="27"/>
      <c r="AAO429" s="27"/>
      <c r="AAP429" s="27"/>
      <c r="AAQ429" s="27"/>
      <c r="AAR429" s="27"/>
      <c r="AAS429" s="27"/>
      <c r="AAT429" s="27"/>
      <c r="AAU429" s="27"/>
      <c r="AAV429" s="27"/>
      <c r="AAW429" s="27"/>
      <c r="AAX429" s="27"/>
      <c r="AAY429" s="27"/>
      <c r="AAZ429" s="27"/>
      <c r="ABA429" s="27"/>
      <c r="ABB429" s="27"/>
      <c r="ABC429" s="27"/>
      <c r="ABD429" s="27"/>
      <c r="ABE429" s="27"/>
      <c r="ABF429" s="27"/>
      <c r="ABG429" s="27"/>
      <c r="ABH429" s="27"/>
      <c r="ABI429" s="27"/>
      <c r="ABJ429" s="27"/>
      <c r="ABK429" s="27"/>
      <c r="ABL429" s="27"/>
      <c r="ABM429" s="27"/>
      <c r="ABN429" s="27"/>
      <c r="ABO429" s="27"/>
      <c r="ABP429" s="27"/>
      <c r="ABQ429" s="27"/>
      <c r="ABR429" s="27"/>
      <c r="ABS429" s="27"/>
      <c r="ABT429" s="27"/>
      <c r="ABU429" s="27"/>
      <c r="ABV429" s="27"/>
      <c r="ABW429" s="27"/>
      <c r="ABX429" s="27"/>
      <c r="ABY429" s="27"/>
      <c r="ABZ429" s="27"/>
      <c r="ACA429" s="27"/>
      <c r="ACB429" s="27"/>
      <c r="ACC429" s="27"/>
      <c r="ACD429" s="27"/>
      <c r="ACE429" s="27"/>
      <c r="ACF429" s="27"/>
      <c r="ACG429" s="27"/>
      <c r="ACH429" s="27"/>
      <c r="ACI429" s="27"/>
      <c r="ACJ429" s="27"/>
      <c r="ACK429" s="27"/>
      <c r="ACL429" s="27"/>
      <c r="ACM429" s="27"/>
      <c r="ACN429" s="27"/>
      <c r="ACO429" s="27"/>
      <c r="ACP429" s="27"/>
      <c r="ACQ429" s="27"/>
      <c r="ACR429" s="27"/>
      <c r="ACS429" s="27"/>
      <c r="ACT429" s="27"/>
      <c r="ACU429" s="27"/>
      <c r="ACV429" s="27"/>
      <c r="ACW429" s="27"/>
      <c r="ACX429" s="27"/>
      <c r="ACY429" s="27"/>
      <c r="ACZ429" s="27"/>
      <c r="ADA429" s="27"/>
      <c r="ADB429" s="27"/>
      <c r="ADC429" s="27"/>
      <c r="ADD429" s="27"/>
      <c r="ADE429" s="27"/>
      <c r="ADF429" s="27"/>
      <c r="ADG429" s="27"/>
      <c r="ADH429" s="27"/>
      <c r="ADI429" s="27"/>
      <c r="ADJ429" s="27"/>
      <c r="ADK429" s="27"/>
      <c r="ADL429" s="27"/>
      <c r="ADM429" s="27"/>
      <c r="ADN429" s="27"/>
      <c r="ADO429" s="27"/>
      <c r="ADP429" s="27"/>
      <c r="ADQ429" s="27"/>
      <c r="ADR429" s="27"/>
      <c r="ADS429" s="27"/>
      <c r="ADT429" s="27"/>
      <c r="ADU429" s="27"/>
      <c r="ADV429" s="27"/>
      <c r="ADW429" s="27"/>
      <c r="ADX429" s="27"/>
      <c r="ADY429" s="27"/>
      <c r="ADZ429" s="27"/>
      <c r="AEA429" s="27"/>
      <c r="AEB429" s="27"/>
      <c r="AEC429" s="27"/>
      <c r="AED429" s="27"/>
      <c r="AEE429" s="27"/>
      <c r="AEF429" s="27"/>
      <c r="AEG429" s="27"/>
      <c r="AEH429" s="27"/>
      <c r="AEI429" s="27"/>
      <c r="AEJ429" s="27"/>
      <c r="AEK429" s="27"/>
      <c r="AEL429" s="27"/>
      <c r="AEM429" s="27"/>
      <c r="AEN429" s="27"/>
      <c r="AEO429" s="27"/>
      <c r="AEP429" s="27"/>
      <c r="AEQ429" s="27"/>
      <c r="AER429" s="27"/>
      <c r="AES429" s="27"/>
      <c r="AET429" s="27"/>
      <c r="AEU429" s="27"/>
      <c r="AEV429" s="27"/>
      <c r="AEW429" s="27"/>
      <c r="AEX429" s="27"/>
      <c r="AEY429" s="27"/>
      <c r="AEZ429" s="27"/>
      <c r="AFA429" s="27"/>
      <c r="AFB429" s="27"/>
      <c r="AFC429" s="27"/>
      <c r="AFD429" s="27"/>
      <c r="AFE429" s="27"/>
      <c r="AFF429" s="27"/>
      <c r="AFG429" s="27"/>
      <c r="AFH429" s="27"/>
      <c r="AFI429" s="27"/>
      <c r="AFJ429" s="27"/>
      <c r="AFK429" s="27"/>
      <c r="AFL429" s="27"/>
      <c r="AFM429" s="27"/>
      <c r="AFN429" s="27"/>
      <c r="AFO429" s="27"/>
      <c r="AFP429" s="27"/>
      <c r="AFQ429" s="27"/>
      <c r="AFR429" s="27"/>
      <c r="AFS429" s="27"/>
      <c r="AFT429" s="27"/>
      <c r="AFU429" s="27"/>
      <c r="AFV429" s="27"/>
      <c r="AFW429" s="27"/>
      <c r="AFX429" s="27"/>
      <c r="AFY429" s="27"/>
      <c r="AFZ429" s="27"/>
      <c r="AGA429" s="27"/>
      <c r="AGB429" s="27"/>
      <c r="AGC429" s="27"/>
      <c r="AGD429" s="27"/>
      <c r="AGE429" s="27"/>
      <c r="AGF429" s="27"/>
      <c r="AGG429" s="27"/>
      <c r="AGH429" s="27"/>
      <c r="AGI429" s="27"/>
      <c r="AGJ429" s="27"/>
      <c r="AGK429" s="27"/>
      <c r="AGL429" s="27"/>
      <c r="AGM429" s="27"/>
      <c r="AGN429" s="27"/>
      <c r="AGO429" s="27"/>
      <c r="AGP429" s="27"/>
      <c r="AGQ429" s="27"/>
      <c r="AGR429" s="27"/>
      <c r="AGS429" s="27"/>
      <c r="AGT429" s="27"/>
      <c r="AGU429" s="27"/>
      <c r="AGV429" s="27"/>
      <c r="AGW429" s="27"/>
      <c r="AGX429" s="27"/>
      <c r="AGY429" s="27"/>
      <c r="AGZ429" s="27"/>
      <c r="AHA429" s="27"/>
      <c r="AHB429" s="27"/>
      <c r="AHC429" s="27"/>
      <c r="AHD429" s="27"/>
      <c r="AHE429" s="27"/>
      <c r="AHF429" s="27"/>
      <c r="AHG429" s="27"/>
      <c r="AHH429" s="27"/>
      <c r="AHI429" s="27"/>
      <c r="AHJ429" s="27"/>
      <c r="AHK429" s="27"/>
      <c r="AHL429" s="27"/>
      <c r="AHM429" s="27"/>
      <c r="AHN429" s="27"/>
      <c r="AHO429" s="27"/>
      <c r="AHP429" s="27"/>
      <c r="AHQ429" s="27"/>
      <c r="AHR429" s="27"/>
      <c r="AHS429" s="27"/>
      <c r="AHT429" s="27"/>
      <c r="AHU429" s="27"/>
      <c r="AHV429" s="27"/>
      <c r="AHW429" s="27"/>
      <c r="AHX429" s="27"/>
      <c r="AHY429" s="27"/>
      <c r="AHZ429" s="27"/>
      <c r="AIA429" s="27"/>
      <c r="AIB429" s="27"/>
      <c r="AIC429" s="27"/>
      <c r="AID429" s="27"/>
      <c r="AIE429" s="27"/>
      <c r="AIF429" s="27"/>
      <c r="AIG429" s="27"/>
      <c r="AIH429" s="27"/>
      <c r="AII429" s="27"/>
      <c r="AIJ429" s="27"/>
      <c r="AIK429" s="27"/>
      <c r="AIL429" s="27"/>
      <c r="AIM429" s="27"/>
      <c r="AIN429" s="27"/>
      <c r="AIO429" s="27"/>
      <c r="AIP429" s="27"/>
      <c r="AIQ429" s="27"/>
      <c r="AIR429" s="27"/>
      <c r="AIS429" s="27"/>
      <c r="AIT429" s="27"/>
      <c r="AIU429" s="27"/>
      <c r="AIV429" s="27"/>
      <c r="AIW429" s="27"/>
      <c r="AIX429" s="27"/>
      <c r="AIY429" s="27"/>
      <c r="AIZ429" s="27"/>
      <c r="AJA429" s="27"/>
      <c r="AJB429" s="27"/>
      <c r="AJC429" s="27"/>
      <c r="AJD429" s="27"/>
      <c r="AJE429" s="27"/>
      <c r="AJF429" s="27"/>
      <c r="AJG429" s="27"/>
      <c r="AJH429" s="27"/>
      <c r="AJI429" s="27"/>
      <c r="AJJ429" s="27"/>
      <c r="AJK429" s="27"/>
      <c r="AJL429" s="27"/>
      <c r="AJM429" s="27"/>
      <c r="AJN429" s="27"/>
      <c r="AJO429" s="27"/>
      <c r="AJP429" s="27"/>
      <c r="AJQ429" s="27"/>
      <c r="AJR429" s="27"/>
      <c r="AJS429" s="27"/>
      <c r="AJT429" s="27"/>
      <c r="AJU429" s="27"/>
      <c r="AJV429" s="27"/>
      <c r="AJW429" s="27"/>
      <c r="AJX429" s="27"/>
      <c r="AJY429" s="27"/>
      <c r="AJZ429" s="27"/>
      <c r="AKA429" s="27"/>
      <c r="AKB429" s="27"/>
      <c r="AKC429" s="27"/>
      <c r="AKD429" s="27"/>
      <c r="AKE429" s="27"/>
      <c r="AKF429" s="27"/>
      <c r="AKG429" s="27"/>
      <c r="AKH429" s="27"/>
      <c r="AKI429" s="27"/>
      <c r="AKJ429" s="27"/>
      <c r="AKK429" s="27"/>
      <c r="AKL429" s="27"/>
      <c r="AKM429" s="27"/>
      <c r="AKN429" s="27"/>
      <c r="AKO429" s="27"/>
      <c r="AKP429" s="27"/>
      <c r="AKQ429" s="27"/>
      <c r="AKR429" s="27"/>
      <c r="AKS429" s="27"/>
      <c r="AKT429" s="27"/>
      <c r="AKU429" s="27"/>
      <c r="AKV429" s="27"/>
      <c r="AKW429" s="27"/>
      <c r="AKX429" s="27"/>
      <c r="AKY429" s="27"/>
      <c r="AKZ429" s="27"/>
      <c r="ALA429" s="27"/>
      <c r="ALB429" s="27"/>
      <c r="ALC429" s="27"/>
      <c r="ALD429" s="27"/>
      <c r="ALE429" s="27"/>
      <c r="ALF429" s="27"/>
      <c r="ALG429" s="27"/>
      <c r="ALH429" s="27"/>
      <c r="ALI429" s="27"/>
      <c r="ALJ429" s="27"/>
      <c r="ALK429" s="27"/>
      <c r="ALL429" s="27"/>
      <c r="ALM429" s="27"/>
      <c r="ALN429" s="27"/>
      <c r="ALO429" s="27"/>
      <c r="ALP429" s="27"/>
      <c r="ALQ429" s="27"/>
      <c r="ALR429" s="27"/>
      <c r="ALS429" s="27"/>
      <c r="ALT429" s="27"/>
      <c r="ALU429" s="27"/>
      <c r="ALV429" s="27"/>
      <c r="ALW429" s="27"/>
      <c r="ALX429" s="27"/>
      <c r="ALY429" s="27"/>
      <c r="ALZ429" s="27"/>
      <c r="AMA429" s="27"/>
      <c r="AMB429" s="27"/>
      <c r="AMC429" s="27"/>
      <c r="AMD429" s="27"/>
      <c r="AME429" s="27"/>
      <c r="AMF429" s="27"/>
      <c r="AMG429" s="27"/>
      <c r="AMH429" s="27"/>
    </row>
    <row r="430" spans="1:1022" s="28" customFormat="1" x14ac:dyDescent="0.2">
      <c r="A430" s="108"/>
      <c r="B430" s="57">
        <v>80306</v>
      </c>
      <c r="C430" s="23" t="s">
        <v>410</v>
      </c>
      <c r="D430" s="24" t="s">
        <v>11</v>
      </c>
      <c r="E430" s="25">
        <v>21</v>
      </c>
      <c r="F430" s="42">
        <v>383.62</v>
      </c>
      <c r="G430" s="42">
        <f t="shared" si="12"/>
        <v>473.31</v>
      </c>
      <c r="H430" s="42">
        <f t="shared" si="13"/>
        <v>9939.51</v>
      </c>
      <c r="I430" s="26">
        <v>336.74662499999999</v>
      </c>
      <c r="J430" s="27"/>
      <c r="K430" s="43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  <c r="QN430" s="27"/>
      <c r="QO430" s="27"/>
      <c r="QP430" s="27"/>
      <c r="QQ430" s="27"/>
      <c r="QR430" s="27"/>
      <c r="QS430" s="27"/>
      <c r="QT430" s="27"/>
      <c r="QU430" s="27"/>
      <c r="QV430" s="27"/>
      <c r="QW430" s="27"/>
      <c r="QX430" s="27"/>
      <c r="QY430" s="27"/>
      <c r="QZ430" s="27"/>
      <c r="RA430" s="27"/>
      <c r="RB430" s="27"/>
      <c r="RC430" s="27"/>
      <c r="RD430" s="27"/>
      <c r="RE430" s="27"/>
      <c r="RF430" s="27"/>
      <c r="RG430" s="27"/>
      <c r="RH430" s="27"/>
      <c r="RI430" s="27"/>
      <c r="RJ430" s="27"/>
      <c r="RK430" s="27"/>
      <c r="RL430" s="27"/>
      <c r="RM430" s="27"/>
      <c r="RN430" s="27"/>
      <c r="RO430" s="27"/>
      <c r="RP430" s="27"/>
      <c r="RQ430" s="27"/>
      <c r="RR430" s="27"/>
      <c r="RS430" s="27"/>
      <c r="RT430" s="27"/>
      <c r="RU430" s="27"/>
      <c r="RV430" s="27"/>
      <c r="RW430" s="27"/>
      <c r="RX430" s="27"/>
      <c r="RY430" s="27"/>
      <c r="RZ430" s="27"/>
      <c r="SA430" s="27"/>
      <c r="SB430" s="27"/>
      <c r="SC430" s="27"/>
      <c r="SD430" s="27"/>
      <c r="SE430" s="27"/>
      <c r="SF430" s="27"/>
      <c r="SG430" s="27"/>
      <c r="SH430" s="27"/>
      <c r="SI430" s="27"/>
      <c r="SJ430" s="27"/>
      <c r="SK430" s="27"/>
      <c r="SL430" s="27"/>
      <c r="SM430" s="27"/>
      <c r="SN430" s="27"/>
      <c r="SO430" s="27"/>
      <c r="SP430" s="27"/>
      <c r="SQ430" s="27"/>
      <c r="SR430" s="27"/>
      <c r="SS430" s="27"/>
      <c r="ST430" s="27"/>
      <c r="SU430" s="27"/>
      <c r="SV430" s="27"/>
      <c r="SW430" s="27"/>
      <c r="SX430" s="27"/>
      <c r="SY430" s="27"/>
      <c r="SZ430" s="27"/>
      <c r="TA430" s="27"/>
      <c r="TB430" s="27"/>
      <c r="TC430" s="27"/>
      <c r="TD430" s="27"/>
      <c r="TE430" s="27"/>
      <c r="TF430" s="27"/>
      <c r="TG430" s="27"/>
      <c r="TH430" s="27"/>
      <c r="TI430" s="27"/>
      <c r="TJ430" s="27"/>
      <c r="TK430" s="27"/>
      <c r="TL430" s="27"/>
      <c r="TM430" s="27"/>
      <c r="TN430" s="27"/>
      <c r="TO430" s="27"/>
      <c r="TP430" s="27"/>
      <c r="TQ430" s="27"/>
      <c r="TR430" s="27"/>
      <c r="TS430" s="27"/>
      <c r="TT430" s="27"/>
      <c r="TU430" s="27"/>
      <c r="TV430" s="27"/>
      <c r="TW430" s="27"/>
      <c r="TX430" s="27"/>
      <c r="TY430" s="27"/>
      <c r="TZ430" s="27"/>
      <c r="UA430" s="27"/>
      <c r="UB430" s="27"/>
      <c r="UC430" s="27"/>
      <c r="UD430" s="27"/>
      <c r="UE430" s="27"/>
      <c r="UF430" s="27"/>
      <c r="UG430" s="27"/>
      <c r="UH430" s="27"/>
      <c r="UI430" s="27"/>
      <c r="UJ430" s="27"/>
      <c r="UK430" s="27"/>
      <c r="UL430" s="27"/>
      <c r="UM430" s="27"/>
      <c r="UN430" s="27"/>
      <c r="UO430" s="27"/>
      <c r="UP430" s="27"/>
      <c r="UQ430" s="27"/>
      <c r="UR430" s="27"/>
      <c r="US430" s="27"/>
      <c r="UT430" s="27"/>
      <c r="UU430" s="27"/>
      <c r="UV430" s="27"/>
      <c r="UW430" s="27"/>
      <c r="UX430" s="27"/>
      <c r="UY430" s="27"/>
      <c r="UZ430" s="27"/>
      <c r="VA430" s="27"/>
      <c r="VB430" s="27"/>
      <c r="VC430" s="27"/>
      <c r="VD430" s="27"/>
      <c r="VE430" s="27"/>
      <c r="VF430" s="27"/>
      <c r="VG430" s="27"/>
      <c r="VH430" s="27"/>
      <c r="VI430" s="27"/>
      <c r="VJ430" s="27"/>
      <c r="VK430" s="27"/>
      <c r="VL430" s="27"/>
      <c r="VM430" s="27"/>
      <c r="VN430" s="27"/>
      <c r="VO430" s="27"/>
      <c r="VP430" s="27"/>
      <c r="VQ430" s="27"/>
      <c r="VR430" s="27"/>
      <c r="VS430" s="27"/>
      <c r="VT430" s="27"/>
      <c r="VU430" s="27"/>
      <c r="VV430" s="27"/>
      <c r="VW430" s="27"/>
      <c r="VX430" s="27"/>
      <c r="VY430" s="27"/>
      <c r="VZ430" s="27"/>
      <c r="WA430" s="27"/>
      <c r="WB430" s="27"/>
      <c r="WC430" s="27"/>
      <c r="WD430" s="27"/>
      <c r="WE430" s="27"/>
      <c r="WF430" s="27"/>
      <c r="WG430" s="27"/>
      <c r="WH430" s="27"/>
      <c r="WI430" s="27"/>
      <c r="WJ430" s="27"/>
      <c r="WK430" s="27"/>
      <c r="WL430" s="27"/>
      <c r="WM430" s="27"/>
      <c r="WN430" s="27"/>
      <c r="WO430" s="27"/>
      <c r="WP430" s="27"/>
      <c r="WQ430" s="27"/>
      <c r="WR430" s="27"/>
      <c r="WS430" s="27"/>
      <c r="WT430" s="27"/>
      <c r="WU430" s="27"/>
      <c r="WV430" s="27"/>
      <c r="WW430" s="27"/>
      <c r="WX430" s="27"/>
      <c r="WY430" s="27"/>
      <c r="WZ430" s="27"/>
      <c r="XA430" s="27"/>
      <c r="XB430" s="27"/>
      <c r="XC430" s="27"/>
      <c r="XD430" s="27"/>
      <c r="XE430" s="27"/>
      <c r="XF430" s="27"/>
      <c r="XG430" s="27"/>
      <c r="XH430" s="27"/>
      <c r="XI430" s="27"/>
      <c r="XJ430" s="27"/>
      <c r="XK430" s="27"/>
      <c r="XL430" s="27"/>
      <c r="XM430" s="27"/>
      <c r="XN430" s="27"/>
      <c r="XO430" s="27"/>
      <c r="XP430" s="27"/>
      <c r="XQ430" s="27"/>
      <c r="XR430" s="27"/>
      <c r="XS430" s="27"/>
      <c r="XT430" s="27"/>
      <c r="XU430" s="27"/>
      <c r="XV430" s="27"/>
      <c r="XW430" s="27"/>
      <c r="XX430" s="27"/>
      <c r="XY430" s="27"/>
      <c r="XZ430" s="27"/>
      <c r="YA430" s="27"/>
      <c r="YB430" s="27"/>
      <c r="YC430" s="27"/>
      <c r="YD430" s="27"/>
      <c r="YE430" s="27"/>
      <c r="YF430" s="27"/>
      <c r="YG430" s="27"/>
      <c r="YH430" s="27"/>
      <c r="YI430" s="27"/>
      <c r="YJ430" s="27"/>
      <c r="YK430" s="27"/>
      <c r="YL430" s="27"/>
      <c r="YM430" s="27"/>
      <c r="YN430" s="27"/>
      <c r="YO430" s="27"/>
      <c r="YP430" s="27"/>
      <c r="YQ430" s="27"/>
      <c r="YR430" s="27"/>
      <c r="YS430" s="27"/>
      <c r="YT430" s="27"/>
      <c r="YU430" s="27"/>
      <c r="YV430" s="27"/>
      <c r="YW430" s="27"/>
      <c r="YX430" s="27"/>
      <c r="YY430" s="27"/>
      <c r="YZ430" s="27"/>
      <c r="ZA430" s="27"/>
      <c r="ZB430" s="27"/>
      <c r="ZC430" s="27"/>
      <c r="ZD430" s="27"/>
      <c r="ZE430" s="27"/>
      <c r="ZF430" s="27"/>
      <c r="ZG430" s="27"/>
      <c r="ZH430" s="27"/>
      <c r="ZI430" s="27"/>
      <c r="ZJ430" s="27"/>
      <c r="ZK430" s="27"/>
      <c r="ZL430" s="27"/>
      <c r="ZM430" s="27"/>
      <c r="ZN430" s="27"/>
      <c r="ZO430" s="27"/>
      <c r="ZP430" s="27"/>
      <c r="ZQ430" s="27"/>
      <c r="ZR430" s="27"/>
      <c r="ZS430" s="27"/>
      <c r="ZT430" s="27"/>
      <c r="ZU430" s="27"/>
      <c r="ZV430" s="27"/>
      <c r="ZW430" s="27"/>
      <c r="ZX430" s="27"/>
      <c r="ZY430" s="27"/>
      <c r="ZZ430" s="27"/>
      <c r="AAA430" s="27"/>
      <c r="AAB430" s="27"/>
      <c r="AAC430" s="27"/>
      <c r="AAD430" s="27"/>
      <c r="AAE430" s="27"/>
      <c r="AAF430" s="27"/>
      <c r="AAG430" s="27"/>
      <c r="AAH430" s="27"/>
      <c r="AAI430" s="27"/>
      <c r="AAJ430" s="27"/>
      <c r="AAK430" s="27"/>
      <c r="AAL430" s="27"/>
      <c r="AAM430" s="27"/>
      <c r="AAN430" s="27"/>
      <c r="AAO430" s="27"/>
      <c r="AAP430" s="27"/>
      <c r="AAQ430" s="27"/>
      <c r="AAR430" s="27"/>
      <c r="AAS430" s="27"/>
      <c r="AAT430" s="27"/>
      <c r="AAU430" s="27"/>
      <c r="AAV430" s="27"/>
      <c r="AAW430" s="27"/>
      <c r="AAX430" s="27"/>
      <c r="AAY430" s="27"/>
      <c r="AAZ430" s="27"/>
      <c r="ABA430" s="27"/>
      <c r="ABB430" s="27"/>
      <c r="ABC430" s="27"/>
      <c r="ABD430" s="27"/>
      <c r="ABE430" s="27"/>
      <c r="ABF430" s="27"/>
      <c r="ABG430" s="27"/>
      <c r="ABH430" s="27"/>
      <c r="ABI430" s="27"/>
      <c r="ABJ430" s="27"/>
      <c r="ABK430" s="27"/>
      <c r="ABL430" s="27"/>
      <c r="ABM430" s="27"/>
      <c r="ABN430" s="27"/>
      <c r="ABO430" s="27"/>
      <c r="ABP430" s="27"/>
      <c r="ABQ430" s="27"/>
      <c r="ABR430" s="27"/>
      <c r="ABS430" s="27"/>
      <c r="ABT430" s="27"/>
      <c r="ABU430" s="27"/>
      <c r="ABV430" s="27"/>
      <c r="ABW430" s="27"/>
      <c r="ABX430" s="27"/>
      <c r="ABY430" s="27"/>
      <c r="ABZ430" s="27"/>
      <c r="ACA430" s="27"/>
      <c r="ACB430" s="27"/>
      <c r="ACC430" s="27"/>
      <c r="ACD430" s="27"/>
      <c r="ACE430" s="27"/>
      <c r="ACF430" s="27"/>
      <c r="ACG430" s="27"/>
      <c r="ACH430" s="27"/>
      <c r="ACI430" s="27"/>
      <c r="ACJ430" s="27"/>
      <c r="ACK430" s="27"/>
      <c r="ACL430" s="27"/>
      <c r="ACM430" s="27"/>
      <c r="ACN430" s="27"/>
      <c r="ACO430" s="27"/>
      <c r="ACP430" s="27"/>
      <c r="ACQ430" s="27"/>
      <c r="ACR430" s="27"/>
      <c r="ACS430" s="27"/>
      <c r="ACT430" s="27"/>
      <c r="ACU430" s="27"/>
      <c r="ACV430" s="27"/>
      <c r="ACW430" s="27"/>
      <c r="ACX430" s="27"/>
      <c r="ACY430" s="27"/>
      <c r="ACZ430" s="27"/>
      <c r="ADA430" s="27"/>
      <c r="ADB430" s="27"/>
      <c r="ADC430" s="27"/>
      <c r="ADD430" s="27"/>
      <c r="ADE430" s="27"/>
      <c r="ADF430" s="27"/>
      <c r="ADG430" s="27"/>
      <c r="ADH430" s="27"/>
      <c r="ADI430" s="27"/>
      <c r="ADJ430" s="27"/>
      <c r="ADK430" s="27"/>
      <c r="ADL430" s="27"/>
      <c r="ADM430" s="27"/>
      <c r="ADN430" s="27"/>
      <c r="ADO430" s="27"/>
      <c r="ADP430" s="27"/>
      <c r="ADQ430" s="27"/>
      <c r="ADR430" s="27"/>
      <c r="ADS430" s="27"/>
      <c r="ADT430" s="27"/>
      <c r="ADU430" s="27"/>
      <c r="ADV430" s="27"/>
      <c r="ADW430" s="27"/>
      <c r="ADX430" s="27"/>
      <c r="ADY430" s="27"/>
      <c r="ADZ430" s="27"/>
      <c r="AEA430" s="27"/>
      <c r="AEB430" s="27"/>
      <c r="AEC430" s="27"/>
      <c r="AED430" s="27"/>
      <c r="AEE430" s="27"/>
      <c r="AEF430" s="27"/>
      <c r="AEG430" s="27"/>
      <c r="AEH430" s="27"/>
      <c r="AEI430" s="27"/>
      <c r="AEJ430" s="27"/>
      <c r="AEK430" s="27"/>
      <c r="AEL430" s="27"/>
      <c r="AEM430" s="27"/>
      <c r="AEN430" s="27"/>
      <c r="AEO430" s="27"/>
      <c r="AEP430" s="27"/>
      <c r="AEQ430" s="27"/>
      <c r="AER430" s="27"/>
      <c r="AES430" s="27"/>
      <c r="AET430" s="27"/>
      <c r="AEU430" s="27"/>
      <c r="AEV430" s="27"/>
      <c r="AEW430" s="27"/>
      <c r="AEX430" s="27"/>
      <c r="AEY430" s="27"/>
      <c r="AEZ430" s="27"/>
      <c r="AFA430" s="27"/>
      <c r="AFB430" s="27"/>
      <c r="AFC430" s="27"/>
      <c r="AFD430" s="27"/>
      <c r="AFE430" s="27"/>
      <c r="AFF430" s="27"/>
      <c r="AFG430" s="27"/>
      <c r="AFH430" s="27"/>
      <c r="AFI430" s="27"/>
      <c r="AFJ430" s="27"/>
      <c r="AFK430" s="27"/>
      <c r="AFL430" s="27"/>
      <c r="AFM430" s="27"/>
      <c r="AFN430" s="27"/>
      <c r="AFO430" s="27"/>
      <c r="AFP430" s="27"/>
      <c r="AFQ430" s="27"/>
      <c r="AFR430" s="27"/>
      <c r="AFS430" s="27"/>
      <c r="AFT430" s="27"/>
      <c r="AFU430" s="27"/>
      <c r="AFV430" s="27"/>
      <c r="AFW430" s="27"/>
      <c r="AFX430" s="27"/>
      <c r="AFY430" s="27"/>
      <c r="AFZ430" s="27"/>
      <c r="AGA430" s="27"/>
      <c r="AGB430" s="27"/>
      <c r="AGC430" s="27"/>
      <c r="AGD430" s="27"/>
      <c r="AGE430" s="27"/>
      <c r="AGF430" s="27"/>
      <c r="AGG430" s="27"/>
      <c r="AGH430" s="27"/>
      <c r="AGI430" s="27"/>
      <c r="AGJ430" s="27"/>
      <c r="AGK430" s="27"/>
      <c r="AGL430" s="27"/>
      <c r="AGM430" s="27"/>
      <c r="AGN430" s="27"/>
      <c r="AGO430" s="27"/>
      <c r="AGP430" s="27"/>
      <c r="AGQ430" s="27"/>
      <c r="AGR430" s="27"/>
      <c r="AGS430" s="27"/>
      <c r="AGT430" s="27"/>
      <c r="AGU430" s="27"/>
      <c r="AGV430" s="27"/>
      <c r="AGW430" s="27"/>
      <c r="AGX430" s="27"/>
      <c r="AGY430" s="27"/>
      <c r="AGZ430" s="27"/>
      <c r="AHA430" s="27"/>
      <c r="AHB430" s="27"/>
      <c r="AHC430" s="27"/>
      <c r="AHD430" s="27"/>
      <c r="AHE430" s="27"/>
      <c r="AHF430" s="27"/>
      <c r="AHG430" s="27"/>
      <c r="AHH430" s="27"/>
      <c r="AHI430" s="27"/>
      <c r="AHJ430" s="27"/>
      <c r="AHK430" s="27"/>
      <c r="AHL430" s="27"/>
      <c r="AHM430" s="27"/>
      <c r="AHN430" s="27"/>
      <c r="AHO430" s="27"/>
      <c r="AHP430" s="27"/>
      <c r="AHQ430" s="27"/>
      <c r="AHR430" s="27"/>
      <c r="AHS430" s="27"/>
      <c r="AHT430" s="27"/>
      <c r="AHU430" s="27"/>
      <c r="AHV430" s="27"/>
      <c r="AHW430" s="27"/>
      <c r="AHX430" s="27"/>
      <c r="AHY430" s="27"/>
      <c r="AHZ430" s="27"/>
      <c r="AIA430" s="27"/>
      <c r="AIB430" s="27"/>
      <c r="AIC430" s="27"/>
      <c r="AID430" s="27"/>
      <c r="AIE430" s="27"/>
      <c r="AIF430" s="27"/>
      <c r="AIG430" s="27"/>
      <c r="AIH430" s="27"/>
      <c r="AII430" s="27"/>
      <c r="AIJ430" s="27"/>
      <c r="AIK430" s="27"/>
      <c r="AIL430" s="27"/>
      <c r="AIM430" s="27"/>
      <c r="AIN430" s="27"/>
      <c r="AIO430" s="27"/>
      <c r="AIP430" s="27"/>
      <c r="AIQ430" s="27"/>
      <c r="AIR430" s="27"/>
      <c r="AIS430" s="27"/>
      <c r="AIT430" s="27"/>
      <c r="AIU430" s="27"/>
      <c r="AIV430" s="27"/>
      <c r="AIW430" s="27"/>
      <c r="AIX430" s="27"/>
      <c r="AIY430" s="27"/>
      <c r="AIZ430" s="27"/>
      <c r="AJA430" s="27"/>
      <c r="AJB430" s="27"/>
      <c r="AJC430" s="27"/>
      <c r="AJD430" s="27"/>
      <c r="AJE430" s="27"/>
      <c r="AJF430" s="27"/>
      <c r="AJG430" s="27"/>
      <c r="AJH430" s="27"/>
      <c r="AJI430" s="27"/>
      <c r="AJJ430" s="27"/>
      <c r="AJK430" s="27"/>
      <c r="AJL430" s="27"/>
      <c r="AJM430" s="27"/>
      <c r="AJN430" s="27"/>
      <c r="AJO430" s="27"/>
      <c r="AJP430" s="27"/>
      <c r="AJQ430" s="27"/>
      <c r="AJR430" s="27"/>
      <c r="AJS430" s="27"/>
      <c r="AJT430" s="27"/>
      <c r="AJU430" s="27"/>
      <c r="AJV430" s="27"/>
      <c r="AJW430" s="27"/>
      <c r="AJX430" s="27"/>
      <c r="AJY430" s="27"/>
      <c r="AJZ430" s="27"/>
      <c r="AKA430" s="27"/>
      <c r="AKB430" s="27"/>
      <c r="AKC430" s="27"/>
      <c r="AKD430" s="27"/>
      <c r="AKE430" s="27"/>
      <c r="AKF430" s="27"/>
      <c r="AKG430" s="27"/>
      <c r="AKH430" s="27"/>
      <c r="AKI430" s="27"/>
      <c r="AKJ430" s="27"/>
      <c r="AKK430" s="27"/>
      <c r="AKL430" s="27"/>
      <c r="AKM430" s="27"/>
      <c r="AKN430" s="27"/>
      <c r="AKO430" s="27"/>
      <c r="AKP430" s="27"/>
      <c r="AKQ430" s="27"/>
      <c r="AKR430" s="27"/>
      <c r="AKS430" s="27"/>
      <c r="AKT430" s="27"/>
      <c r="AKU430" s="27"/>
      <c r="AKV430" s="27"/>
      <c r="AKW430" s="27"/>
      <c r="AKX430" s="27"/>
      <c r="AKY430" s="27"/>
      <c r="AKZ430" s="27"/>
      <c r="ALA430" s="27"/>
      <c r="ALB430" s="27"/>
      <c r="ALC430" s="27"/>
      <c r="ALD430" s="27"/>
      <c r="ALE430" s="27"/>
      <c r="ALF430" s="27"/>
      <c r="ALG430" s="27"/>
      <c r="ALH430" s="27"/>
      <c r="ALI430" s="27"/>
      <c r="ALJ430" s="27"/>
      <c r="ALK430" s="27"/>
      <c r="ALL430" s="27"/>
      <c r="ALM430" s="27"/>
      <c r="ALN430" s="27"/>
      <c r="ALO430" s="27"/>
      <c r="ALP430" s="27"/>
      <c r="ALQ430" s="27"/>
      <c r="ALR430" s="27"/>
      <c r="ALS430" s="27"/>
      <c r="ALT430" s="27"/>
      <c r="ALU430" s="27"/>
      <c r="ALV430" s="27"/>
      <c r="ALW430" s="27"/>
      <c r="ALX430" s="27"/>
      <c r="ALY430" s="27"/>
      <c r="ALZ430" s="27"/>
      <c r="AMA430" s="27"/>
      <c r="AMB430" s="27"/>
      <c r="AMC430" s="27"/>
      <c r="AMD430" s="27"/>
      <c r="AME430" s="27"/>
      <c r="AMF430" s="27"/>
      <c r="AMG430" s="27"/>
      <c r="AMH430" s="27"/>
    </row>
    <row r="431" spans="1:1022" s="28" customFormat="1" x14ac:dyDescent="0.2">
      <c r="A431" s="108"/>
      <c r="B431" s="57">
        <v>80311</v>
      </c>
      <c r="C431" s="23" t="s">
        <v>411</v>
      </c>
      <c r="D431" s="24" t="s">
        <v>11</v>
      </c>
      <c r="E431" s="25">
        <v>21</v>
      </c>
      <c r="F431" s="42">
        <v>1382.18</v>
      </c>
      <c r="G431" s="42">
        <f t="shared" si="12"/>
        <v>1705.33</v>
      </c>
      <c r="H431" s="42">
        <f t="shared" si="13"/>
        <v>35811.93</v>
      </c>
      <c r="I431" s="26">
        <v>1398.509125</v>
      </c>
      <c r="J431" s="27"/>
      <c r="K431" s="43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  <c r="QN431" s="27"/>
      <c r="QO431" s="27"/>
      <c r="QP431" s="27"/>
      <c r="QQ431" s="27"/>
      <c r="QR431" s="27"/>
      <c r="QS431" s="27"/>
      <c r="QT431" s="27"/>
      <c r="QU431" s="27"/>
      <c r="QV431" s="27"/>
      <c r="QW431" s="27"/>
      <c r="QX431" s="27"/>
      <c r="QY431" s="27"/>
      <c r="QZ431" s="27"/>
      <c r="RA431" s="27"/>
      <c r="RB431" s="27"/>
      <c r="RC431" s="27"/>
      <c r="RD431" s="27"/>
      <c r="RE431" s="27"/>
      <c r="RF431" s="27"/>
      <c r="RG431" s="27"/>
      <c r="RH431" s="27"/>
      <c r="RI431" s="27"/>
      <c r="RJ431" s="27"/>
      <c r="RK431" s="27"/>
      <c r="RL431" s="27"/>
      <c r="RM431" s="27"/>
      <c r="RN431" s="27"/>
      <c r="RO431" s="27"/>
      <c r="RP431" s="27"/>
      <c r="RQ431" s="27"/>
      <c r="RR431" s="27"/>
      <c r="RS431" s="27"/>
      <c r="RT431" s="27"/>
      <c r="RU431" s="27"/>
      <c r="RV431" s="27"/>
      <c r="RW431" s="27"/>
      <c r="RX431" s="27"/>
      <c r="RY431" s="27"/>
      <c r="RZ431" s="27"/>
      <c r="SA431" s="27"/>
      <c r="SB431" s="27"/>
      <c r="SC431" s="27"/>
      <c r="SD431" s="27"/>
      <c r="SE431" s="27"/>
      <c r="SF431" s="27"/>
      <c r="SG431" s="27"/>
      <c r="SH431" s="27"/>
      <c r="SI431" s="27"/>
      <c r="SJ431" s="27"/>
      <c r="SK431" s="27"/>
      <c r="SL431" s="27"/>
      <c r="SM431" s="27"/>
      <c r="SN431" s="27"/>
      <c r="SO431" s="27"/>
      <c r="SP431" s="27"/>
      <c r="SQ431" s="27"/>
      <c r="SR431" s="27"/>
      <c r="SS431" s="27"/>
      <c r="ST431" s="27"/>
      <c r="SU431" s="27"/>
      <c r="SV431" s="27"/>
      <c r="SW431" s="27"/>
      <c r="SX431" s="27"/>
      <c r="SY431" s="27"/>
      <c r="SZ431" s="27"/>
      <c r="TA431" s="27"/>
      <c r="TB431" s="27"/>
      <c r="TC431" s="27"/>
      <c r="TD431" s="27"/>
      <c r="TE431" s="27"/>
      <c r="TF431" s="27"/>
      <c r="TG431" s="27"/>
      <c r="TH431" s="27"/>
      <c r="TI431" s="27"/>
      <c r="TJ431" s="27"/>
      <c r="TK431" s="27"/>
      <c r="TL431" s="27"/>
      <c r="TM431" s="27"/>
      <c r="TN431" s="27"/>
      <c r="TO431" s="27"/>
      <c r="TP431" s="27"/>
      <c r="TQ431" s="27"/>
      <c r="TR431" s="27"/>
      <c r="TS431" s="27"/>
      <c r="TT431" s="27"/>
      <c r="TU431" s="27"/>
      <c r="TV431" s="27"/>
      <c r="TW431" s="27"/>
      <c r="TX431" s="27"/>
      <c r="TY431" s="27"/>
      <c r="TZ431" s="27"/>
      <c r="UA431" s="27"/>
      <c r="UB431" s="27"/>
      <c r="UC431" s="27"/>
      <c r="UD431" s="27"/>
      <c r="UE431" s="27"/>
      <c r="UF431" s="27"/>
      <c r="UG431" s="27"/>
      <c r="UH431" s="27"/>
      <c r="UI431" s="27"/>
      <c r="UJ431" s="27"/>
      <c r="UK431" s="27"/>
      <c r="UL431" s="27"/>
      <c r="UM431" s="27"/>
      <c r="UN431" s="27"/>
      <c r="UO431" s="27"/>
      <c r="UP431" s="27"/>
      <c r="UQ431" s="27"/>
      <c r="UR431" s="27"/>
      <c r="US431" s="27"/>
      <c r="UT431" s="27"/>
      <c r="UU431" s="27"/>
      <c r="UV431" s="27"/>
      <c r="UW431" s="27"/>
      <c r="UX431" s="27"/>
      <c r="UY431" s="27"/>
      <c r="UZ431" s="27"/>
      <c r="VA431" s="27"/>
      <c r="VB431" s="27"/>
      <c r="VC431" s="27"/>
      <c r="VD431" s="27"/>
      <c r="VE431" s="27"/>
      <c r="VF431" s="27"/>
      <c r="VG431" s="27"/>
      <c r="VH431" s="27"/>
      <c r="VI431" s="27"/>
      <c r="VJ431" s="27"/>
      <c r="VK431" s="27"/>
      <c r="VL431" s="27"/>
      <c r="VM431" s="27"/>
      <c r="VN431" s="27"/>
      <c r="VO431" s="27"/>
      <c r="VP431" s="27"/>
      <c r="VQ431" s="27"/>
      <c r="VR431" s="27"/>
      <c r="VS431" s="27"/>
      <c r="VT431" s="27"/>
      <c r="VU431" s="27"/>
      <c r="VV431" s="27"/>
      <c r="VW431" s="27"/>
      <c r="VX431" s="27"/>
      <c r="VY431" s="27"/>
      <c r="VZ431" s="27"/>
      <c r="WA431" s="27"/>
      <c r="WB431" s="27"/>
      <c r="WC431" s="27"/>
      <c r="WD431" s="27"/>
      <c r="WE431" s="27"/>
      <c r="WF431" s="27"/>
      <c r="WG431" s="27"/>
      <c r="WH431" s="27"/>
      <c r="WI431" s="27"/>
      <c r="WJ431" s="27"/>
      <c r="WK431" s="27"/>
      <c r="WL431" s="27"/>
      <c r="WM431" s="27"/>
      <c r="WN431" s="27"/>
      <c r="WO431" s="27"/>
      <c r="WP431" s="27"/>
      <c r="WQ431" s="27"/>
      <c r="WR431" s="27"/>
      <c r="WS431" s="27"/>
      <c r="WT431" s="27"/>
      <c r="WU431" s="27"/>
      <c r="WV431" s="27"/>
      <c r="WW431" s="27"/>
      <c r="WX431" s="27"/>
      <c r="WY431" s="27"/>
      <c r="WZ431" s="27"/>
      <c r="XA431" s="27"/>
      <c r="XB431" s="27"/>
      <c r="XC431" s="27"/>
      <c r="XD431" s="27"/>
      <c r="XE431" s="27"/>
      <c r="XF431" s="27"/>
      <c r="XG431" s="27"/>
      <c r="XH431" s="27"/>
      <c r="XI431" s="27"/>
      <c r="XJ431" s="27"/>
      <c r="XK431" s="27"/>
      <c r="XL431" s="27"/>
      <c r="XM431" s="27"/>
      <c r="XN431" s="27"/>
      <c r="XO431" s="27"/>
      <c r="XP431" s="27"/>
      <c r="XQ431" s="27"/>
      <c r="XR431" s="27"/>
      <c r="XS431" s="27"/>
      <c r="XT431" s="27"/>
      <c r="XU431" s="27"/>
      <c r="XV431" s="27"/>
      <c r="XW431" s="27"/>
      <c r="XX431" s="27"/>
      <c r="XY431" s="27"/>
      <c r="XZ431" s="27"/>
      <c r="YA431" s="27"/>
      <c r="YB431" s="27"/>
      <c r="YC431" s="27"/>
      <c r="YD431" s="27"/>
      <c r="YE431" s="27"/>
      <c r="YF431" s="27"/>
      <c r="YG431" s="27"/>
      <c r="YH431" s="27"/>
      <c r="YI431" s="27"/>
      <c r="YJ431" s="27"/>
      <c r="YK431" s="27"/>
      <c r="YL431" s="27"/>
      <c r="YM431" s="27"/>
      <c r="YN431" s="27"/>
      <c r="YO431" s="27"/>
      <c r="YP431" s="27"/>
      <c r="YQ431" s="27"/>
      <c r="YR431" s="27"/>
      <c r="YS431" s="27"/>
      <c r="YT431" s="27"/>
      <c r="YU431" s="27"/>
      <c r="YV431" s="27"/>
      <c r="YW431" s="27"/>
      <c r="YX431" s="27"/>
      <c r="YY431" s="27"/>
      <c r="YZ431" s="27"/>
      <c r="ZA431" s="27"/>
      <c r="ZB431" s="27"/>
      <c r="ZC431" s="27"/>
      <c r="ZD431" s="27"/>
      <c r="ZE431" s="27"/>
      <c r="ZF431" s="27"/>
      <c r="ZG431" s="27"/>
      <c r="ZH431" s="27"/>
      <c r="ZI431" s="27"/>
      <c r="ZJ431" s="27"/>
      <c r="ZK431" s="27"/>
      <c r="ZL431" s="27"/>
      <c r="ZM431" s="27"/>
      <c r="ZN431" s="27"/>
      <c r="ZO431" s="27"/>
      <c r="ZP431" s="27"/>
      <c r="ZQ431" s="27"/>
      <c r="ZR431" s="27"/>
      <c r="ZS431" s="27"/>
      <c r="ZT431" s="27"/>
      <c r="ZU431" s="27"/>
      <c r="ZV431" s="27"/>
      <c r="ZW431" s="27"/>
      <c r="ZX431" s="27"/>
      <c r="ZY431" s="27"/>
      <c r="ZZ431" s="27"/>
      <c r="AAA431" s="27"/>
      <c r="AAB431" s="27"/>
      <c r="AAC431" s="27"/>
      <c r="AAD431" s="27"/>
      <c r="AAE431" s="27"/>
      <c r="AAF431" s="27"/>
      <c r="AAG431" s="27"/>
      <c r="AAH431" s="27"/>
      <c r="AAI431" s="27"/>
      <c r="AAJ431" s="27"/>
      <c r="AAK431" s="27"/>
      <c r="AAL431" s="27"/>
      <c r="AAM431" s="27"/>
      <c r="AAN431" s="27"/>
      <c r="AAO431" s="27"/>
      <c r="AAP431" s="27"/>
      <c r="AAQ431" s="27"/>
      <c r="AAR431" s="27"/>
      <c r="AAS431" s="27"/>
      <c r="AAT431" s="27"/>
      <c r="AAU431" s="27"/>
      <c r="AAV431" s="27"/>
      <c r="AAW431" s="27"/>
      <c r="AAX431" s="27"/>
      <c r="AAY431" s="27"/>
      <c r="AAZ431" s="27"/>
      <c r="ABA431" s="27"/>
      <c r="ABB431" s="27"/>
      <c r="ABC431" s="27"/>
      <c r="ABD431" s="27"/>
      <c r="ABE431" s="27"/>
      <c r="ABF431" s="27"/>
      <c r="ABG431" s="27"/>
      <c r="ABH431" s="27"/>
      <c r="ABI431" s="27"/>
      <c r="ABJ431" s="27"/>
      <c r="ABK431" s="27"/>
      <c r="ABL431" s="27"/>
      <c r="ABM431" s="27"/>
      <c r="ABN431" s="27"/>
      <c r="ABO431" s="27"/>
      <c r="ABP431" s="27"/>
      <c r="ABQ431" s="27"/>
      <c r="ABR431" s="27"/>
      <c r="ABS431" s="27"/>
      <c r="ABT431" s="27"/>
      <c r="ABU431" s="27"/>
      <c r="ABV431" s="27"/>
      <c r="ABW431" s="27"/>
      <c r="ABX431" s="27"/>
      <c r="ABY431" s="27"/>
      <c r="ABZ431" s="27"/>
      <c r="ACA431" s="27"/>
      <c r="ACB431" s="27"/>
      <c r="ACC431" s="27"/>
      <c r="ACD431" s="27"/>
      <c r="ACE431" s="27"/>
      <c r="ACF431" s="27"/>
      <c r="ACG431" s="27"/>
      <c r="ACH431" s="27"/>
      <c r="ACI431" s="27"/>
      <c r="ACJ431" s="27"/>
      <c r="ACK431" s="27"/>
      <c r="ACL431" s="27"/>
      <c r="ACM431" s="27"/>
      <c r="ACN431" s="27"/>
      <c r="ACO431" s="27"/>
      <c r="ACP431" s="27"/>
      <c r="ACQ431" s="27"/>
      <c r="ACR431" s="27"/>
      <c r="ACS431" s="27"/>
      <c r="ACT431" s="27"/>
      <c r="ACU431" s="27"/>
      <c r="ACV431" s="27"/>
      <c r="ACW431" s="27"/>
      <c r="ACX431" s="27"/>
      <c r="ACY431" s="27"/>
      <c r="ACZ431" s="27"/>
      <c r="ADA431" s="27"/>
      <c r="ADB431" s="27"/>
      <c r="ADC431" s="27"/>
      <c r="ADD431" s="27"/>
      <c r="ADE431" s="27"/>
      <c r="ADF431" s="27"/>
      <c r="ADG431" s="27"/>
      <c r="ADH431" s="27"/>
      <c r="ADI431" s="27"/>
      <c r="ADJ431" s="27"/>
      <c r="ADK431" s="27"/>
      <c r="ADL431" s="27"/>
      <c r="ADM431" s="27"/>
      <c r="ADN431" s="27"/>
      <c r="ADO431" s="27"/>
      <c r="ADP431" s="27"/>
      <c r="ADQ431" s="27"/>
      <c r="ADR431" s="27"/>
      <c r="ADS431" s="27"/>
      <c r="ADT431" s="27"/>
      <c r="ADU431" s="27"/>
      <c r="ADV431" s="27"/>
      <c r="ADW431" s="27"/>
      <c r="ADX431" s="27"/>
      <c r="ADY431" s="27"/>
      <c r="ADZ431" s="27"/>
      <c r="AEA431" s="27"/>
      <c r="AEB431" s="27"/>
      <c r="AEC431" s="27"/>
      <c r="AED431" s="27"/>
      <c r="AEE431" s="27"/>
      <c r="AEF431" s="27"/>
      <c r="AEG431" s="27"/>
      <c r="AEH431" s="27"/>
      <c r="AEI431" s="27"/>
      <c r="AEJ431" s="27"/>
      <c r="AEK431" s="27"/>
      <c r="AEL431" s="27"/>
      <c r="AEM431" s="27"/>
      <c r="AEN431" s="27"/>
      <c r="AEO431" s="27"/>
      <c r="AEP431" s="27"/>
      <c r="AEQ431" s="27"/>
      <c r="AER431" s="27"/>
      <c r="AES431" s="27"/>
      <c r="AET431" s="27"/>
      <c r="AEU431" s="27"/>
      <c r="AEV431" s="27"/>
      <c r="AEW431" s="27"/>
      <c r="AEX431" s="27"/>
      <c r="AEY431" s="27"/>
      <c r="AEZ431" s="27"/>
      <c r="AFA431" s="27"/>
      <c r="AFB431" s="27"/>
      <c r="AFC431" s="27"/>
      <c r="AFD431" s="27"/>
      <c r="AFE431" s="27"/>
      <c r="AFF431" s="27"/>
      <c r="AFG431" s="27"/>
      <c r="AFH431" s="27"/>
      <c r="AFI431" s="27"/>
      <c r="AFJ431" s="27"/>
      <c r="AFK431" s="27"/>
      <c r="AFL431" s="27"/>
      <c r="AFM431" s="27"/>
      <c r="AFN431" s="27"/>
      <c r="AFO431" s="27"/>
      <c r="AFP431" s="27"/>
      <c r="AFQ431" s="27"/>
      <c r="AFR431" s="27"/>
      <c r="AFS431" s="27"/>
      <c r="AFT431" s="27"/>
      <c r="AFU431" s="27"/>
      <c r="AFV431" s="27"/>
      <c r="AFW431" s="27"/>
      <c r="AFX431" s="27"/>
      <c r="AFY431" s="27"/>
      <c r="AFZ431" s="27"/>
      <c r="AGA431" s="27"/>
      <c r="AGB431" s="27"/>
      <c r="AGC431" s="27"/>
      <c r="AGD431" s="27"/>
      <c r="AGE431" s="27"/>
      <c r="AGF431" s="27"/>
      <c r="AGG431" s="27"/>
      <c r="AGH431" s="27"/>
      <c r="AGI431" s="27"/>
      <c r="AGJ431" s="27"/>
      <c r="AGK431" s="27"/>
      <c r="AGL431" s="27"/>
      <c r="AGM431" s="27"/>
      <c r="AGN431" s="27"/>
      <c r="AGO431" s="27"/>
      <c r="AGP431" s="27"/>
      <c r="AGQ431" s="27"/>
      <c r="AGR431" s="27"/>
      <c r="AGS431" s="27"/>
      <c r="AGT431" s="27"/>
      <c r="AGU431" s="27"/>
      <c r="AGV431" s="27"/>
      <c r="AGW431" s="27"/>
      <c r="AGX431" s="27"/>
      <c r="AGY431" s="27"/>
      <c r="AGZ431" s="27"/>
      <c r="AHA431" s="27"/>
      <c r="AHB431" s="27"/>
      <c r="AHC431" s="27"/>
      <c r="AHD431" s="27"/>
      <c r="AHE431" s="27"/>
      <c r="AHF431" s="27"/>
      <c r="AHG431" s="27"/>
      <c r="AHH431" s="27"/>
      <c r="AHI431" s="27"/>
      <c r="AHJ431" s="27"/>
      <c r="AHK431" s="27"/>
      <c r="AHL431" s="27"/>
      <c r="AHM431" s="27"/>
      <c r="AHN431" s="27"/>
      <c r="AHO431" s="27"/>
      <c r="AHP431" s="27"/>
      <c r="AHQ431" s="27"/>
      <c r="AHR431" s="27"/>
      <c r="AHS431" s="27"/>
      <c r="AHT431" s="27"/>
      <c r="AHU431" s="27"/>
      <c r="AHV431" s="27"/>
      <c r="AHW431" s="27"/>
      <c r="AHX431" s="27"/>
      <c r="AHY431" s="27"/>
      <c r="AHZ431" s="27"/>
      <c r="AIA431" s="27"/>
      <c r="AIB431" s="27"/>
      <c r="AIC431" s="27"/>
      <c r="AID431" s="27"/>
      <c r="AIE431" s="27"/>
      <c r="AIF431" s="27"/>
      <c r="AIG431" s="27"/>
      <c r="AIH431" s="27"/>
      <c r="AII431" s="27"/>
      <c r="AIJ431" s="27"/>
      <c r="AIK431" s="27"/>
      <c r="AIL431" s="27"/>
      <c r="AIM431" s="27"/>
      <c r="AIN431" s="27"/>
      <c r="AIO431" s="27"/>
      <c r="AIP431" s="27"/>
      <c r="AIQ431" s="27"/>
      <c r="AIR431" s="27"/>
      <c r="AIS431" s="27"/>
      <c r="AIT431" s="27"/>
      <c r="AIU431" s="27"/>
      <c r="AIV431" s="27"/>
      <c r="AIW431" s="27"/>
      <c r="AIX431" s="27"/>
      <c r="AIY431" s="27"/>
      <c r="AIZ431" s="27"/>
      <c r="AJA431" s="27"/>
      <c r="AJB431" s="27"/>
      <c r="AJC431" s="27"/>
      <c r="AJD431" s="27"/>
      <c r="AJE431" s="27"/>
      <c r="AJF431" s="27"/>
      <c r="AJG431" s="27"/>
      <c r="AJH431" s="27"/>
      <c r="AJI431" s="27"/>
      <c r="AJJ431" s="27"/>
      <c r="AJK431" s="27"/>
      <c r="AJL431" s="27"/>
      <c r="AJM431" s="27"/>
      <c r="AJN431" s="27"/>
      <c r="AJO431" s="27"/>
      <c r="AJP431" s="27"/>
      <c r="AJQ431" s="27"/>
      <c r="AJR431" s="27"/>
      <c r="AJS431" s="27"/>
      <c r="AJT431" s="27"/>
      <c r="AJU431" s="27"/>
      <c r="AJV431" s="27"/>
      <c r="AJW431" s="27"/>
      <c r="AJX431" s="27"/>
      <c r="AJY431" s="27"/>
      <c r="AJZ431" s="27"/>
      <c r="AKA431" s="27"/>
      <c r="AKB431" s="27"/>
      <c r="AKC431" s="27"/>
      <c r="AKD431" s="27"/>
      <c r="AKE431" s="27"/>
      <c r="AKF431" s="27"/>
      <c r="AKG431" s="27"/>
      <c r="AKH431" s="27"/>
      <c r="AKI431" s="27"/>
      <c r="AKJ431" s="27"/>
      <c r="AKK431" s="27"/>
      <c r="AKL431" s="27"/>
      <c r="AKM431" s="27"/>
      <c r="AKN431" s="27"/>
      <c r="AKO431" s="27"/>
      <c r="AKP431" s="27"/>
      <c r="AKQ431" s="27"/>
      <c r="AKR431" s="27"/>
      <c r="AKS431" s="27"/>
      <c r="AKT431" s="27"/>
      <c r="AKU431" s="27"/>
      <c r="AKV431" s="27"/>
      <c r="AKW431" s="27"/>
      <c r="AKX431" s="27"/>
      <c r="AKY431" s="27"/>
      <c r="AKZ431" s="27"/>
      <c r="ALA431" s="27"/>
      <c r="ALB431" s="27"/>
      <c r="ALC431" s="27"/>
      <c r="ALD431" s="27"/>
      <c r="ALE431" s="27"/>
      <c r="ALF431" s="27"/>
      <c r="ALG431" s="27"/>
      <c r="ALH431" s="27"/>
      <c r="ALI431" s="27"/>
      <c r="ALJ431" s="27"/>
      <c r="ALK431" s="27"/>
      <c r="ALL431" s="27"/>
      <c r="ALM431" s="27"/>
      <c r="ALN431" s="27"/>
      <c r="ALO431" s="27"/>
      <c r="ALP431" s="27"/>
      <c r="ALQ431" s="27"/>
      <c r="ALR431" s="27"/>
      <c r="ALS431" s="27"/>
      <c r="ALT431" s="27"/>
      <c r="ALU431" s="27"/>
      <c r="ALV431" s="27"/>
      <c r="ALW431" s="27"/>
      <c r="ALX431" s="27"/>
      <c r="ALY431" s="27"/>
      <c r="ALZ431" s="27"/>
      <c r="AMA431" s="27"/>
      <c r="AMB431" s="27"/>
      <c r="AMC431" s="27"/>
      <c r="AMD431" s="27"/>
      <c r="AME431" s="27"/>
      <c r="AMF431" s="27"/>
      <c r="AMG431" s="27"/>
      <c r="AMH431" s="27"/>
    </row>
    <row r="432" spans="1:1022" s="27" customFormat="1" ht="11.25" x14ac:dyDescent="0.2">
      <c r="A432" s="108"/>
      <c r="B432" s="57">
        <v>80320</v>
      </c>
      <c r="C432" s="23" t="s">
        <v>412</v>
      </c>
      <c r="D432" s="24" t="s">
        <v>11</v>
      </c>
      <c r="E432" s="25">
        <v>10</v>
      </c>
      <c r="F432" s="42">
        <v>424.22</v>
      </c>
      <c r="G432" s="42">
        <f t="shared" si="12"/>
        <v>523.4</v>
      </c>
      <c r="H432" s="42">
        <f t="shared" si="13"/>
        <v>5234</v>
      </c>
      <c r="I432" s="26">
        <v>370.88462499999997</v>
      </c>
      <c r="K432" s="43"/>
    </row>
    <row r="433" spans="1:11" s="27" customFormat="1" ht="11.25" x14ac:dyDescent="0.2">
      <c r="A433" s="108"/>
      <c r="B433" s="57">
        <v>85300</v>
      </c>
      <c r="C433" s="23" t="s">
        <v>1931</v>
      </c>
      <c r="D433" s="24" t="s">
        <v>13</v>
      </c>
      <c r="E433" s="25">
        <v>10</v>
      </c>
      <c r="F433" s="42">
        <v>97.11</v>
      </c>
      <c r="G433" s="42">
        <f t="shared" si="12"/>
        <v>119.81</v>
      </c>
      <c r="H433" s="42">
        <f t="shared" si="13"/>
        <v>1198.0999999999999</v>
      </c>
      <c r="I433" s="26"/>
      <c r="K433" s="42"/>
    </row>
    <row r="434" spans="1:11" s="27" customFormat="1" ht="11.25" x14ac:dyDescent="0.2">
      <c r="A434" s="108"/>
      <c r="B434" s="57">
        <v>85400</v>
      </c>
      <c r="C434" s="23" t="s">
        <v>1934</v>
      </c>
      <c r="D434" s="24" t="s">
        <v>13</v>
      </c>
      <c r="E434" s="25">
        <v>10</v>
      </c>
      <c r="F434" s="42">
        <v>108.04</v>
      </c>
      <c r="G434" s="42">
        <f t="shared" si="12"/>
        <v>133.30000000000001</v>
      </c>
      <c r="H434" s="42">
        <f t="shared" si="13"/>
        <v>1333</v>
      </c>
      <c r="I434" s="26"/>
      <c r="K434" s="42"/>
    </row>
    <row r="435" spans="1:11" s="27" customFormat="1" ht="11.25" x14ac:dyDescent="0.2">
      <c r="A435" s="108"/>
      <c r="B435" s="57">
        <v>85500</v>
      </c>
      <c r="C435" s="23" t="s">
        <v>1932</v>
      </c>
      <c r="D435" s="24" t="s">
        <v>13</v>
      </c>
      <c r="E435" s="25">
        <v>10</v>
      </c>
      <c r="F435" s="42">
        <v>331.57</v>
      </c>
      <c r="G435" s="42">
        <f t="shared" si="12"/>
        <v>409.09</v>
      </c>
      <c r="H435" s="42">
        <f t="shared" si="13"/>
        <v>4090.9</v>
      </c>
      <c r="I435" s="26"/>
      <c r="K435" s="42"/>
    </row>
    <row r="436" spans="1:11" s="27" customFormat="1" ht="11.25" x14ac:dyDescent="0.2">
      <c r="A436" s="108"/>
      <c r="B436" s="57">
        <v>85600</v>
      </c>
      <c r="C436" s="23" t="s">
        <v>1933</v>
      </c>
      <c r="D436" s="24" t="s">
        <v>13</v>
      </c>
      <c r="E436" s="25">
        <v>10</v>
      </c>
      <c r="F436" s="42">
        <v>359.81</v>
      </c>
      <c r="G436" s="42">
        <f t="shared" si="12"/>
        <v>443.93</v>
      </c>
      <c r="H436" s="42">
        <f t="shared" si="13"/>
        <v>4439.3</v>
      </c>
      <c r="I436" s="26"/>
      <c r="K436" s="42"/>
    </row>
    <row r="437" spans="1:11" s="27" customFormat="1" ht="11.25" x14ac:dyDescent="0.2">
      <c r="A437" s="108"/>
      <c r="B437" s="57">
        <v>86001</v>
      </c>
      <c r="C437" s="23" t="s">
        <v>413</v>
      </c>
      <c r="D437" s="24" t="s">
        <v>11</v>
      </c>
      <c r="E437" s="25">
        <v>302</v>
      </c>
      <c r="F437" s="42">
        <v>28.57</v>
      </c>
      <c r="G437" s="42">
        <f t="shared" si="12"/>
        <v>35.25</v>
      </c>
      <c r="H437" s="42">
        <f t="shared" si="13"/>
        <v>10645.5</v>
      </c>
      <c r="I437" s="26">
        <v>30.135874999999999</v>
      </c>
      <c r="K437" s="43"/>
    </row>
    <row r="438" spans="1:11" s="27" customFormat="1" ht="11.25" x14ac:dyDescent="0.2">
      <c r="A438" s="108"/>
      <c r="B438" s="57">
        <v>86005</v>
      </c>
      <c r="C438" s="23" t="s">
        <v>414</v>
      </c>
      <c r="D438" s="24" t="s">
        <v>13</v>
      </c>
      <c r="E438" s="25">
        <v>42</v>
      </c>
      <c r="F438" s="42">
        <v>48.97</v>
      </c>
      <c r="G438" s="42">
        <f t="shared" si="12"/>
        <v>60.42</v>
      </c>
      <c r="H438" s="42">
        <f t="shared" si="13"/>
        <v>2537.64</v>
      </c>
      <c r="I438" s="26">
        <v>51.661500000000004</v>
      </c>
      <c r="K438" s="43"/>
    </row>
    <row r="439" spans="1:11" s="27" customFormat="1" ht="11.25" x14ac:dyDescent="0.2">
      <c r="A439" s="108"/>
      <c r="B439" s="57">
        <v>86020</v>
      </c>
      <c r="C439" s="23" t="s">
        <v>415</v>
      </c>
      <c r="D439" s="24" t="s">
        <v>13</v>
      </c>
      <c r="E439" s="25">
        <v>42</v>
      </c>
      <c r="F439" s="42">
        <v>16.46</v>
      </c>
      <c r="G439" s="42">
        <f t="shared" si="12"/>
        <v>20.309999999999999</v>
      </c>
      <c r="H439" s="42">
        <f t="shared" si="13"/>
        <v>853.02</v>
      </c>
      <c r="I439" s="26">
        <v>17.851749999999999</v>
      </c>
      <c r="K439" s="43"/>
    </row>
    <row r="440" spans="1:11" s="27" customFormat="1" ht="11.25" x14ac:dyDescent="0.2">
      <c r="A440" s="108"/>
      <c r="B440" s="57">
        <v>86021</v>
      </c>
      <c r="C440" s="23" t="s">
        <v>416</v>
      </c>
      <c r="D440" s="24" t="s">
        <v>13</v>
      </c>
      <c r="E440" s="25">
        <v>42</v>
      </c>
      <c r="F440" s="42">
        <v>13.17</v>
      </c>
      <c r="G440" s="42">
        <f t="shared" si="12"/>
        <v>16.25</v>
      </c>
      <c r="H440" s="42">
        <f t="shared" si="13"/>
        <v>682.5</v>
      </c>
      <c r="I440" s="26">
        <v>14.278874999999999</v>
      </c>
      <c r="K440" s="43"/>
    </row>
    <row r="441" spans="1:11" s="27" customFormat="1" ht="11.25" x14ac:dyDescent="0.2">
      <c r="A441" s="108"/>
      <c r="B441" s="57">
        <v>86022</v>
      </c>
      <c r="C441" s="23" t="s">
        <v>417</v>
      </c>
      <c r="D441" s="24" t="s">
        <v>13</v>
      </c>
      <c r="E441" s="25">
        <v>42</v>
      </c>
      <c r="F441" s="42">
        <v>4.6100000000000003</v>
      </c>
      <c r="G441" s="42">
        <f t="shared" si="12"/>
        <v>5.69</v>
      </c>
      <c r="H441" s="42">
        <f t="shared" si="13"/>
        <v>238.98</v>
      </c>
      <c r="I441" s="26">
        <v>4.9994999999999994</v>
      </c>
      <c r="K441" s="43"/>
    </row>
    <row r="442" spans="1:11" s="27" customFormat="1" ht="11.25" x14ac:dyDescent="0.2">
      <c r="A442" s="108"/>
      <c r="B442" s="57">
        <v>87001</v>
      </c>
      <c r="C442" s="23" t="s">
        <v>418</v>
      </c>
      <c r="D442" s="24" t="s">
        <v>11</v>
      </c>
      <c r="E442" s="25">
        <v>214</v>
      </c>
      <c r="F442" s="42">
        <v>40.81</v>
      </c>
      <c r="G442" s="42">
        <f t="shared" si="12"/>
        <v>50.35</v>
      </c>
      <c r="H442" s="42">
        <f t="shared" si="13"/>
        <v>10774.9</v>
      </c>
      <c r="I442" s="26">
        <v>43.051250000000003</v>
      </c>
      <c r="K442" s="43"/>
    </row>
    <row r="443" spans="1:11" s="27" customFormat="1" ht="11.25" x14ac:dyDescent="0.2">
      <c r="A443" s="108"/>
      <c r="B443" s="57">
        <v>87005</v>
      </c>
      <c r="C443" s="23" t="s">
        <v>419</v>
      </c>
      <c r="D443" s="24" t="s">
        <v>13</v>
      </c>
      <c r="E443" s="25">
        <v>42</v>
      </c>
      <c r="F443" s="42">
        <v>53.05</v>
      </c>
      <c r="G443" s="42">
        <f t="shared" si="12"/>
        <v>65.45</v>
      </c>
      <c r="H443" s="42">
        <f t="shared" si="13"/>
        <v>2748.9</v>
      </c>
      <c r="I443" s="26">
        <v>55.966624999999993</v>
      </c>
      <c r="K443" s="43"/>
    </row>
    <row r="444" spans="1:11" s="27" customFormat="1" ht="11.25" x14ac:dyDescent="0.2">
      <c r="A444" s="108"/>
      <c r="B444" s="57">
        <v>87020</v>
      </c>
      <c r="C444" s="23" t="s">
        <v>420</v>
      </c>
      <c r="D444" s="24" t="s">
        <v>32</v>
      </c>
      <c r="E444" s="25">
        <v>42</v>
      </c>
      <c r="F444" s="42">
        <v>39.51</v>
      </c>
      <c r="G444" s="42">
        <f t="shared" si="12"/>
        <v>48.75</v>
      </c>
      <c r="H444" s="42">
        <f t="shared" si="13"/>
        <v>2047.5</v>
      </c>
      <c r="I444" s="26">
        <v>42.836624999999998</v>
      </c>
      <c r="K444" s="43"/>
    </row>
    <row r="445" spans="1:11" s="27" customFormat="1" ht="11.25" x14ac:dyDescent="0.2">
      <c r="A445" s="108"/>
      <c r="B445" s="57">
        <v>87021</v>
      </c>
      <c r="C445" s="23" t="s">
        <v>421</v>
      </c>
      <c r="D445" s="24" t="s">
        <v>13</v>
      </c>
      <c r="E445" s="25">
        <v>42</v>
      </c>
      <c r="F445" s="42">
        <v>36.21</v>
      </c>
      <c r="G445" s="42">
        <f t="shared" si="12"/>
        <v>44.68</v>
      </c>
      <c r="H445" s="42">
        <f t="shared" si="13"/>
        <v>1876.56</v>
      </c>
      <c r="I445" s="26">
        <v>39.263750000000002</v>
      </c>
      <c r="K445" s="43"/>
    </row>
    <row r="446" spans="1:11" s="27" customFormat="1" ht="11.25" x14ac:dyDescent="0.2">
      <c r="A446" s="108"/>
      <c r="B446" s="57">
        <v>87022</v>
      </c>
      <c r="C446" s="23" t="s">
        <v>422</v>
      </c>
      <c r="D446" s="24" t="s">
        <v>13</v>
      </c>
      <c r="E446" s="25">
        <v>42</v>
      </c>
      <c r="F446" s="42">
        <v>6.58</v>
      </c>
      <c r="G446" s="42">
        <f t="shared" si="12"/>
        <v>8.1199999999999992</v>
      </c>
      <c r="H446" s="42">
        <f t="shared" si="13"/>
        <v>341.04</v>
      </c>
      <c r="I446" s="26">
        <v>7.1457499999999996</v>
      </c>
      <c r="K446" s="43"/>
    </row>
    <row r="447" spans="1:11" s="27" customFormat="1" ht="11.25" x14ac:dyDescent="0.2">
      <c r="A447" s="108"/>
      <c r="B447" s="57">
        <v>88020</v>
      </c>
      <c r="C447" s="23" t="s">
        <v>423</v>
      </c>
      <c r="D447" s="24" t="s">
        <v>32</v>
      </c>
      <c r="E447" s="25">
        <v>66</v>
      </c>
      <c r="F447" s="42">
        <v>45</v>
      </c>
      <c r="G447" s="42">
        <f t="shared" si="12"/>
        <v>55.52</v>
      </c>
      <c r="H447" s="42">
        <f t="shared" si="13"/>
        <v>3664.32</v>
      </c>
      <c r="I447" s="26">
        <v>47.29325</v>
      </c>
      <c r="K447" s="43"/>
    </row>
    <row r="448" spans="1:11" s="27" customFormat="1" ht="11.25" x14ac:dyDescent="0.2">
      <c r="A448" s="108"/>
      <c r="B448" s="57">
        <v>88021</v>
      </c>
      <c r="C448" s="23" t="s">
        <v>424</v>
      </c>
      <c r="D448" s="24" t="s">
        <v>13</v>
      </c>
      <c r="E448" s="25">
        <v>126</v>
      </c>
      <c r="F448" s="42">
        <v>48.65</v>
      </c>
      <c r="G448" s="42">
        <f t="shared" si="12"/>
        <v>60.02</v>
      </c>
      <c r="H448" s="42">
        <f t="shared" si="13"/>
        <v>7562.52</v>
      </c>
      <c r="I448" s="26">
        <v>46.977624999999996</v>
      </c>
      <c r="K448" s="43"/>
    </row>
    <row r="449" spans="1:11" s="27" customFormat="1" ht="11.25" x14ac:dyDescent="0.2">
      <c r="A449" s="108"/>
      <c r="B449" s="57">
        <v>88049</v>
      </c>
      <c r="C449" s="23" t="s">
        <v>425</v>
      </c>
      <c r="D449" s="24" t="s">
        <v>11</v>
      </c>
      <c r="E449" s="25">
        <v>42</v>
      </c>
      <c r="F449" s="42">
        <v>4.6500000000000004</v>
      </c>
      <c r="G449" s="42">
        <f t="shared" si="12"/>
        <v>5.74</v>
      </c>
      <c r="H449" s="42">
        <f t="shared" si="13"/>
        <v>241.08</v>
      </c>
      <c r="I449" s="26">
        <v>4.9489999999999998</v>
      </c>
      <c r="K449" s="43"/>
    </row>
    <row r="450" spans="1:11" s="27" customFormat="1" ht="11.25" x14ac:dyDescent="0.2">
      <c r="A450" s="108"/>
      <c r="B450" s="57">
        <v>88050</v>
      </c>
      <c r="C450" s="23" t="s">
        <v>426</v>
      </c>
      <c r="D450" s="24" t="s">
        <v>68</v>
      </c>
      <c r="E450" s="25">
        <v>20000</v>
      </c>
      <c r="F450" s="42">
        <v>12.65</v>
      </c>
      <c r="G450" s="42">
        <f t="shared" si="12"/>
        <v>15.61</v>
      </c>
      <c r="H450" s="42">
        <f t="shared" si="13"/>
        <v>312200</v>
      </c>
      <c r="I450" s="26">
        <v>10.668124999999998</v>
      </c>
      <c r="K450" s="43"/>
    </row>
    <row r="451" spans="1:11" s="27" customFormat="1" ht="11.25" x14ac:dyDescent="0.2">
      <c r="A451" s="108"/>
      <c r="B451" s="57">
        <v>88051</v>
      </c>
      <c r="C451" s="23" t="s">
        <v>427</v>
      </c>
      <c r="D451" s="24" t="s">
        <v>68</v>
      </c>
      <c r="E451" s="25">
        <v>110</v>
      </c>
      <c r="F451" s="42">
        <v>79.599999999999994</v>
      </c>
      <c r="G451" s="42">
        <f t="shared" si="12"/>
        <v>98.21</v>
      </c>
      <c r="H451" s="42">
        <f t="shared" si="13"/>
        <v>10803.1</v>
      </c>
      <c r="I451" s="26">
        <v>79.373374999999996</v>
      </c>
      <c r="K451" s="43"/>
    </row>
    <row r="452" spans="1:11" s="27" customFormat="1" ht="11.25" x14ac:dyDescent="0.2">
      <c r="A452" s="108"/>
      <c r="B452" s="57">
        <v>90201</v>
      </c>
      <c r="C452" s="23" t="s">
        <v>428</v>
      </c>
      <c r="D452" s="24" t="s">
        <v>32</v>
      </c>
      <c r="E452" s="25">
        <v>80</v>
      </c>
      <c r="F452" s="42">
        <v>16.7</v>
      </c>
      <c r="G452" s="42">
        <f t="shared" si="12"/>
        <v>20.6</v>
      </c>
      <c r="H452" s="42">
        <f t="shared" si="13"/>
        <v>1648</v>
      </c>
      <c r="I452" s="26">
        <v>18.18</v>
      </c>
      <c r="K452" s="43"/>
    </row>
    <row r="453" spans="1:11" s="27" customFormat="1" ht="11.25" x14ac:dyDescent="0.2">
      <c r="A453" s="108"/>
      <c r="B453" s="57">
        <v>90202</v>
      </c>
      <c r="C453" s="23" t="s">
        <v>429</v>
      </c>
      <c r="D453" s="24" t="s">
        <v>32</v>
      </c>
      <c r="E453" s="25">
        <v>130</v>
      </c>
      <c r="F453" s="42">
        <v>17.559999999999999</v>
      </c>
      <c r="G453" s="42">
        <f t="shared" si="12"/>
        <v>21.67</v>
      </c>
      <c r="H453" s="42">
        <f t="shared" si="13"/>
        <v>2817.1</v>
      </c>
      <c r="I453" s="26">
        <v>19.265750000000001</v>
      </c>
      <c r="K453" s="43"/>
    </row>
    <row r="454" spans="1:11" s="27" customFormat="1" ht="11.25" x14ac:dyDescent="0.2">
      <c r="A454" s="108"/>
      <c r="B454" s="57">
        <v>90203</v>
      </c>
      <c r="C454" s="23" t="s">
        <v>430</v>
      </c>
      <c r="D454" s="24" t="s">
        <v>32</v>
      </c>
      <c r="E454" s="25">
        <v>130</v>
      </c>
      <c r="F454" s="42">
        <v>19.84</v>
      </c>
      <c r="G454" s="42">
        <f t="shared" si="12"/>
        <v>24.48</v>
      </c>
      <c r="H454" s="42">
        <f t="shared" si="13"/>
        <v>3182.4</v>
      </c>
      <c r="I454" s="26">
        <v>21.323625</v>
      </c>
      <c r="K454" s="43"/>
    </row>
    <row r="455" spans="1:11" s="27" customFormat="1" ht="11.25" x14ac:dyDescent="0.2">
      <c r="A455" s="108"/>
      <c r="B455" s="57">
        <v>90204</v>
      </c>
      <c r="C455" s="23" t="s">
        <v>431</v>
      </c>
      <c r="D455" s="24" t="s">
        <v>32</v>
      </c>
      <c r="E455" s="25">
        <v>26</v>
      </c>
      <c r="F455" s="42">
        <v>29.15</v>
      </c>
      <c r="G455" s="42">
        <f t="shared" si="12"/>
        <v>35.97</v>
      </c>
      <c r="H455" s="42">
        <f t="shared" si="13"/>
        <v>935.22</v>
      </c>
      <c r="I455" s="26">
        <v>31.120624999999997</v>
      </c>
      <c r="K455" s="43"/>
    </row>
    <row r="456" spans="1:11" s="27" customFormat="1" ht="11.25" x14ac:dyDescent="0.2">
      <c r="A456" s="108"/>
      <c r="B456" s="57">
        <v>90205</v>
      </c>
      <c r="C456" s="23" t="s">
        <v>432</v>
      </c>
      <c r="D456" s="24" t="s">
        <v>32</v>
      </c>
      <c r="E456" s="25">
        <v>26</v>
      </c>
      <c r="F456" s="42">
        <v>31.85</v>
      </c>
      <c r="G456" s="42">
        <f t="shared" si="12"/>
        <v>39.299999999999997</v>
      </c>
      <c r="H456" s="42">
        <f t="shared" si="13"/>
        <v>1021.8</v>
      </c>
      <c r="I456" s="26">
        <v>32.383125</v>
      </c>
      <c r="K456" s="43"/>
    </row>
    <row r="457" spans="1:11" s="27" customFormat="1" ht="11.25" x14ac:dyDescent="0.2">
      <c r="A457" s="108"/>
      <c r="B457" s="57">
        <v>90206</v>
      </c>
      <c r="C457" s="23" t="s">
        <v>433</v>
      </c>
      <c r="D457" s="24" t="s">
        <v>32</v>
      </c>
      <c r="E457" s="25">
        <v>10</v>
      </c>
      <c r="F457" s="42">
        <v>35.83</v>
      </c>
      <c r="G457" s="42">
        <f t="shared" si="12"/>
        <v>44.21</v>
      </c>
      <c r="H457" s="42">
        <f t="shared" si="13"/>
        <v>442.1</v>
      </c>
      <c r="I457" s="26">
        <v>35.097499999999997</v>
      </c>
      <c r="K457" s="43"/>
    </row>
    <row r="458" spans="1:11" s="27" customFormat="1" ht="11.25" x14ac:dyDescent="0.2">
      <c r="A458" s="108"/>
      <c r="B458" s="57">
        <v>90207</v>
      </c>
      <c r="C458" s="23" t="s">
        <v>434</v>
      </c>
      <c r="D458" s="24" t="s">
        <v>32</v>
      </c>
      <c r="E458" s="25">
        <v>10</v>
      </c>
      <c r="F458" s="42">
        <v>52.56</v>
      </c>
      <c r="G458" s="42">
        <f t="shared" si="12"/>
        <v>64.849999999999994</v>
      </c>
      <c r="H458" s="42">
        <f t="shared" si="13"/>
        <v>648.5</v>
      </c>
      <c r="I458" s="26">
        <v>52.961874999999999</v>
      </c>
      <c r="K458" s="43"/>
    </row>
    <row r="459" spans="1:11" s="27" customFormat="1" ht="11.25" x14ac:dyDescent="0.2">
      <c r="A459" s="108"/>
      <c r="B459" s="57">
        <v>90208</v>
      </c>
      <c r="C459" s="23" t="s">
        <v>435</v>
      </c>
      <c r="D459" s="24" t="s">
        <v>32</v>
      </c>
      <c r="E459" s="25">
        <v>10</v>
      </c>
      <c r="F459" s="42">
        <v>59.01</v>
      </c>
      <c r="G459" s="42">
        <f t="shared" ref="G459:G522" si="14">ROUND(F459*(1+$H$3),2)</f>
        <v>72.81</v>
      </c>
      <c r="H459" s="42">
        <f t="shared" ref="H459:H522" si="15">ROUND(E459*G459,2)</f>
        <v>728.1</v>
      </c>
      <c r="I459" s="26">
        <v>61.950874999999996</v>
      </c>
      <c r="K459" s="43"/>
    </row>
    <row r="460" spans="1:11" s="27" customFormat="1" ht="11.25" x14ac:dyDescent="0.2">
      <c r="A460" s="108"/>
      <c r="B460" s="57">
        <v>90209</v>
      </c>
      <c r="C460" s="23" t="s">
        <v>436</v>
      </c>
      <c r="D460" s="24" t="s">
        <v>32</v>
      </c>
      <c r="E460" s="25">
        <v>10</v>
      </c>
      <c r="F460" s="42">
        <v>83.38</v>
      </c>
      <c r="G460" s="42">
        <f t="shared" si="14"/>
        <v>102.87</v>
      </c>
      <c r="H460" s="42">
        <f t="shared" si="15"/>
        <v>1028.7</v>
      </c>
      <c r="I460" s="26">
        <v>77.441749999999999</v>
      </c>
      <c r="K460" s="43"/>
    </row>
    <row r="461" spans="1:11" s="27" customFormat="1" ht="11.25" x14ac:dyDescent="0.2">
      <c r="A461" s="108"/>
      <c r="B461" s="57">
        <v>90211</v>
      </c>
      <c r="C461" s="23" t="s">
        <v>437</v>
      </c>
      <c r="D461" s="24" t="s">
        <v>32</v>
      </c>
      <c r="E461" s="25">
        <v>130</v>
      </c>
      <c r="F461" s="42">
        <v>30.44</v>
      </c>
      <c r="G461" s="42">
        <f t="shared" si="14"/>
        <v>37.56</v>
      </c>
      <c r="H461" s="42">
        <f t="shared" si="15"/>
        <v>4882.8</v>
      </c>
      <c r="I461" s="26">
        <v>32.357875</v>
      </c>
      <c r="K461" s="43"/>
    </row>
    <row r="462" spans="1:11" s="27" customFormat="1" ht="11.25" x14ac:dyDescent="0.2">
      <c r="A462" s="108"/>
      <c r="B462" s="57">
        <v>90212</v>
      </c>
      <c r="C462" s="23" t="s">
        <v>438</v>
      </c>
      <c r="D462" s="24" t="s">
        <v>32</v>
      </c>
      <c r="E462" s="25">
        <v>60</v>
      </c>
      <c r="F462" s="42">
        <v>33.69</v>
      </c>
      <c r="G462" s="42">
        <f t="shared" si="14"/>
        <v>41.57</v>
      </c>
      <c r="H462" s="42">
        <f t="shared" si="15"/>
        <v>2494.1999999999998</v>
      </c>
      <c r="I462" s="26">
        <v>36.473624999999998</v>
      </c>
      <c r="K462" s="43"/>
    </row>
    <row r="463" spans="1:11" s="27" customFormat="1" ht="11.25" x14ac:dyDescent="0.2">
      <c r="A463" s="108"/>
      <c r="B463" s="57">
        <v>90213</v>
      </c>
      <c r="C463" s="23" t="s">
        <v>439</v>
      </c>
      <c r="D463" s="24" t="s">
        <v>32</v>
      </c>
      <c r="E463" s="25">
        <v>60</v>
      </c>
      <c r="F463" s="42">
        <v>44.81</v>
      </c>
      <c r="G463" s="42">
        <f t="shared" si="14"/>
        <v>55.29</v>
      </c>
      <c r="H463" s="42">
        <f t="shared" si="15"/>
        <v>3317.4</v>
      </c>
      <c r="I463" s="26">
        <v>53.062874999999998</v>
      </c>
      <c r="K463" s="43"/>
    </row>
    <row r="464" spans="1:11" s="27" customFormat="1" ht="11.25" x14ac:dyDescent="0.2">
      <c r="A464" s="108"/>
      <c r="B464" s="57">
        <v>90214</v>
      </c>
      <c r="C464" s="23" t="s">
        <v>440</v>
      </c>
      <c r="D464" s="24" t="s">
        <v>32</v>
      </c>
      <c r="E464" s="25">
        <v>10</v>
      </c>
      <c r="F464" s="42">
        <v>52.89</v>
      </c>
      <c r="G464" s="42">
        <f t="shared" si="14"/>
        <v>65.260000000000005</v>
      </c>
      <c r="H464" s="42">
        <f t="shared" si="15"/>
        <v>652.6</v>
      </c>
      <c r="I464" s="26">
        <v>55.600499999999997</v>
      </c>
      <c r="K464" s="43"/>
    </row>
    <row r="465" spans="1:11" s="27" customFormat="1" ht="11.25" x14ac:dyDescent="0.2">
      <c r="A465" s="108"/>
      <c r="B465" s="57">
        <v>90215</v>
      </c>
      <c r="C465" s="23" t="s">
        <v>441</v>
      </c>
      <c r="D465" s="24" t="s">
        <v>32</v>
      </c>
      <c r="E465" s="25">
        <v>10</v>
      </c>
      <c r="F465" s="42">
        <v>70.64</v>
      </c>
      <c r="G465" s="42">
        <f t="shared" si="14"/>
        <v>87.16</v>
      </c>
      <c r="H465" s="42">
        <f t="shared" si="15"/>
        <v>871.6</v>
      </c>
      <c r="I465" s="26">
        <v>61.837249999999997</v>
      </c>
      <c r="K465" s="43"/>
    </row>
    <row r="466" spans="1:11" s="27" customFormat="1" ht="11.25" x14ac:dyDescent="0.2">
      <c r="A466" s="108"/>
      <c r="B466" s="57">
        <v>90216</v>
      </c>
      <c r="C466" s="23" t="s">
        <v>442</v>
      </c>
      <c r="D466" s="24" t="s">
        <v>32</v>
      </c>
      <c r="E466" s="25">
        <v>10</v>
      </c>
      <c r="F466" s="42">
        <v>89.14</v>
      </c>
      <c r="G466" s="42">
        <f t="shared" si="14"/>
        <v>109.98</v>
      </c>
      <c r="H466" s="42">
        <f t="shared" si="15"/>
        <v>1099.8</v>
      </c>
      <c r="I466" s="26">
        <v>90.609624999999994</v>
      </c>
      <c r="K466" s="43"/>
    </row>
    <row r="467" spans="1:11" s="27" customFormat="1" ht="11.25" x14ac:dyDescent="0.2">
      <c r="A467" s="108"/>
      <c r="B467" s="57">
        <v>90217</v>
      </c>
      <c r="C467" s="23" t="s">
        <v>443</v>
      </c>
      <c r="D467" s="24" t="s">
        <v>32</v>
      </c>
      <c r="E467" s="25">
        <v>10</v>
      </c>
      <c r="F467" s="42">
        <v>92.41</v>
      </c>
      <c r="G467" s="42">
        <f t="shared" si="14"/>
        <v>114.02</v>
      </c>
      <c r="H467" s="42">
        <f t="shared" si="15"/>
        <v>1140.2</v>
      </c>
      <c r="I467" s="26">
        <v>94.66225</v>
      </c>
      <c r="K467" s="43"/>
    </row>
    <row r="468" spans="1:11" s="27" customFormat="1" ht="11.25" x14ac:dyDescent="0.2">
      <c r="A468" s="108"/>
      <c r="B468" s="57">
        <v>90219</v>
      </c>
      <c r="C468" s="23" t="s">
        <v>444</v>
      </c>
      <c r="D468" s="24" t="s">
        <v>32</v>
      </c>
      <c r="E468" s="25">
        <v>10</v>
      </c>
      <c r="F468" s="42">
        <v>117</v>
      </c>
      <c r="G468" s="42">
        <f t="shared" si="14"/>
        <v>144.35</v>
      </c>
      <c r="H468" s="42">
        <f t="shared" si="15"/>
        <v>1443.5</v>
      </c>
      <c r="I468" s="26">
        <v>117.90487499999999</v>
      </c>
      <c r="K468" s="43"/>
    </row>
    <row r="469" spans="1:11" s="27" customFormat="1" ht="11.25" x14ac:dyDescent="0.2">
      <c r="A469" s="108"/>
      <c r="B469" s="57">
        <v>90220</v>
      </c>
      <c r="C469" s="23" t="s">
        <v>445</v>
      </c>
      <c r="D469" s="24" t="s">
        <v>32</v>
      </c>
      <c r="E469" s="25">
        <v>15</v>
      </c>
      <c r="F469" s="42">
        <v>35.74</v>
      </c>
      <c r="G469" s="42">
        <f t="shared" si="14"/>
        <v>44.1</v>
      </c>
      <c r="H469" s="42">
        <f t="shared" si="15"/>
        <v>661.5</v>
      </c>
      <c r="I469" s="26">
        <v>37.912875</v>
      </c>
      <c r="K469" s="43"/>
    </row>
    <row r="470" spans="1:11" s="27" customFormat="1" ht="11.25" x14ac:dyDescent="0.2">
      <c r="A470" s="108"/>
      <c r="B470" s="57">
        <v>90221</v>
      </c>
      <c r="C470" s="23" t="s">
        <v>446</v>
      </c>
      <c r="D470" s="24" t="s">
        <v>32</v>
      </c>
      <c r="E470" s="25">
        <v>15</v>
      </c>
      <c r="F470" s="42">
        <v>38.33</v>
      </c>
      <c r="G470" s="42">
        <f t="shared" si="14"/>
        <v>47.29</v>
      </c>
      <c r="H470" s="42">
        <f t="shared" si="15"/>
        <v>709.35</v>
      </c>
      <c r="I470" s="26">
        <v>40.589374999999997</v>
      </c>
      <c r="K470" s="43"/>
    </row>
    <row r="471" spans="1:11" s="27" customFormat="1" ht="11.25" x14ac:dyDescent="0.2">
      <c r="A471" s="108"/>
      <c r="B471" s="57">
        <v>90223</v>
      </c>
      <c r="C471" s="23" t="s">
        <v>447</v>
      </c>
      <c r="D471" s="24" t="s">
        <v>32</v>
      </c>
      <c r="E471" s="25">
        <v>15</v>
      </c>
      <c r="F471" s="42">
        <v>52.11</v>
      </c>
      <c r="G471" s="42">
        <f t="shared" si="14"/>
        <v>64.290000000000006</v>
      </c>
      <c r="H471" s="42">
        <f t="shared" si="15"/>
        <v>964.35</v>
      </c>
      <c r="I471" s="26">
        <v>60.385374999999996</v>
      </c>
      <c r="K471" s="43"/>
    </row>
    <row r="472" spans="1:11" s="27" customFormat="1" ht="11.25" x14ac:dyDescent="0.2">
      <c r="A472" s="108"/>
      <c r="B472" s="57">
        <v>90224</v>
      </c>
      <c r="C472" s="23" t="s">
        <v>448</v>
      </c>
      <c r="D472" s="24" t="s">
        <v>32</v>
      </c>
      <c r="E472" s="25">
        <v>15</v>
      </c>
      <c r="F472" s="42">
        <v>57.46</v>
      </c>
      <c r="G472" s="42">
        <f t="shared" si="14"/>
        <v>70.89</v>
      </c>
      <c r="H472" s="42">
        <f t="shared" si="15"/>
        <v>1063.3499999999999</v>
      </c>
      <c r="I472" s="26">
        <v>62.62</v>
      </c>
      <c r="K472" s="43"/>
    </row>
    <row r="473" spans="1:11" s="27" customFormat="1" ht="11.25" x14ac:dyDescent="0.2">
      <c r="A473" s="108"/>
      <c r="B473" s="57">
        <v>90225</v>
      </c>
      <c r="C473" s="23" t="s">
        <v>449</v>
      </c>
      <c r="D473" s="24" t="s">
        <v>32</v>
      </c>
      <c r="E473" s="25">
        <v>15</v>
      </c>
      <c r="F473" s="42">
        <v>64.23</v>
      </c>
      <c r="G473" s="42">
        <f t="shared" si="14"/>
        <v>79.25</v>
      </c>
      <c r="H473" s="42">
        <f t="shared" si="15"/>
        <v>1188.75</v>
      </c>
      <c r="I473" s="26">
        <v>69.513249999999999</v>
      </c>
      <c r="K473" s="43"/>
    </row>
    <row r="474" spans="1:11" s="27" customFormat="1" ht="11.25" x14ac:dyDescent="0.2">
      <c r="A474" s="108"/>
      <c r="B474" s="57">
        <v>90226</v>
      </c>
      <c r="C474" s="23" t="s">
        <v>450</v>
      </c>
      <c r="D474" s="24" t="s">
        <v>32</v>
      </c>
      <c r="E474" s="25">
        <v>15</v>
      </c>
      <c r="F474" s="42">
        <v>94.99</v>
      </c>
      <c r="G474" s="42">
        <f t="shared" si="14"/>
        <v>117.2</v>
      </c>
      <c r="H474" s="42">
        <f t="shared" si="15"/>
        <v>1758</v>
      </c>
      <c r="I474" s="26">
        <v>98.033124999999998</v>
      </c>
      <c r="K474" s="43"/>
    </row>
    <row r="475" spans="1:11" s="27" customFormat="1" ht="11.25" x14ac:dyDescent="0.2">
      <c r="A475" s="108"/>
      <c r="B475" s="57">
        <v>90227</v>
      </c>
      <c r="C475" s="23" t="s">
        <v>451</v>
      </c>
      <c r="D475" s="24" t="s">
        <v>32</v>
      </c>
      <c r="E475" s="25">
        <v>15</v>
      </c>
      <c r="F475" s="42">
        <v>101.33</v>
      </c>
      <c r="G475" s="42">
        <f t="shared" si="14"/>
        <v>125.02</v>
      </c>
      <c r="H475" s="42">
        <f t="shared" si="15"/>
        <v>1875.3</v>
      </c>
      <c r="I475" s="26">
        <v>100.30562500000001</v>
      </c>
      <c r="K475" s="43"/>
    </row>
    <row r="476" spans="1:11" s="27" customFormat="1" ht="11.25" x14ac:dyDescent="0.2">
      <c r="A476" s="108"/>
      <c r="B476" s="57">
        <v>90229</v>
      </c>
      <c r="C476" s="23" t="s">
        <v>452</v>
      </c>
      <c r="D476" s="24" t="s">
        <v>32</v>
      </c>
      <c r="E476" s="25">
        <v>15</v>
      </c>
      <c r="F476" s="42">
        <v>131.72</v>
      </c>
      <c r="G476" s="42">
        <f t="shared" si="14"/>
        <v>162.52000000000001</v>
      </c>
      <c r="H476" s="42">
        <f t="shared" si="15"/>
        <v>2437.8000000000002</v>
      </c>
      <c r="I476" s="26">
        <v>137.05699999999999</v>
      </c>
      <c r="K476" s="43"/>
    </row>
    <row r="477" spans="1:11" s="27" customFormat="1" ht="11.25" x14ac:dyDescent="0.2">
      <c r="A477" s="108"/>
      <c r="B477" s="57">
        <v>90251</v>
      </c>
      <c r="C477" s="23" t="s">
        <v>453</v>
      </c>
      <c r="D477" s="24" t="s">
        <v>32</v>
      </c>
      <c r="E477" s="25">
        <v>10</v>
      </c>
      <c r="F477" s="42">
        <v>43.38</v>
      </c>
      <c r="G477" s="42">
        <f t="shared" si="14"/>
        <v>53.52</v>
      </c>
      <c r="H477" s="42">
        <f t="shared" si="15"/>
        <v>535.20000000000005</v>
      </c>
      <c r="I477" s="26">
        <v>44.389499999999991</v>
      </c>
      <c r="K477" s="43"/>
    </row>
    <row r="478" spans="1:11" s="27" customFormat="1" ht="11.25" x14ac:dyDescent="0.2">
      <c r="A478" s="108"/>
      <c r="B478" s="57">
        <v>90252</v>
      </c>
      <c r="C478" s="23" t="s">
        <v>454</v>
      </c>
      <c r="D478" s="24" t="s">
        <v>32</v>
      </c>
      <c r="E478" s="25">
        <v>15</v>
      </c>
      <c r="F478" s="42">
        <v>51.59</v>
      </c>
      <c r="G478" s="42">
        <f t="shared" si="14"/>
        <v>63.65</v>
      </c>
      <c r="H478" s="42">
        <f t="shared" si="15"/>
        <v>954.75</v>
      </c>
      <c r="I478" s="26">
        <v>51.522624999999998</v>
      </c>
      <c r="K478" s="43"/>
    </row>
    <row r="479" spans="1:11" s="27" customFormat="1" ht="11.25" x14ac:dyDescent="0.2">
      <c r="A479" s="108"/>
      <c r="B479" s="57">
        <v>90253</v>
      </c>
      <c r="C479" s="23" t="s">
        <v>455</v>
      </c>
      <c r="D479" s="24" t="s">
        <v>32</v>
      </c>
      <c r="E479" s="25">
        <v>15</v>
      </c>
      <c r="F479" s="42">
        <v>31.32</v>
      </c>
      <c r="G479" s="42">
        <f t="shared" si="14"/>
        <v>38.64</v>
      </c>
      <c r="H479" s="42">
        <f t="shared" si="15"/>
        <v>579.6</v>
      </c>
      <c r="I479" s="26">
        <v>32.521999999999998</v>
      </c>
      <c r="K479" s="43"/>
    </row>
    <row r="480" spans="1:11" s="27" customFormat="1" ht="11.25" x14ac:dyDescent="0.2">
      <c r="A480" s="108"/>
      <c r="B480" s="57">
        <v>90254</v>
      </c>
      <c r="C480" s="23" t="s">
        <v>456</v>
      </c>
      <c r="D480" s="24" t="s">
        <v>32</v>
      </c>
      <c r="E480" s="25">
        <v>15</v>
      </c>
      <c r="F480" s="42">
        <v>6.34</v>
      </c>
      <c r="G480" s="42">
        <f t="shared" si="14"/>
        <v>7.82</v>
      </c>
      <c r="H480" s="42">
        <f t="shared" si="15"/>
        <v>117.3</v>
      </c>
      <c r="I480" s="26">
        <v>6.7796250000000002</v>
      </c>
      <c r="K480" s="43"/>
    </row>
    <row r="481" spans="1:11" s="27" customFormat="1" ht="11.25" x14ac:dyDescent="0.2">
      <c r="A481" s="108"/>
      <c r="B481" s="57">
        <v>90255</v>
      </c>
      <c r="C481" s="23" t="s">
        <v>457</v>
      </c>
      <c r="D481" s="24" t="s">
        <v>32</v>
      </c>
      <c r="E481" s="25">
        <v>15</v>
      </c>
      <c r="F481" s="42">
        <v>6.99</v>
      </c>
      <c r="G481" s="42">
        <f t="shared" si="14"/>
        <v>8.6199999999999992</v>
      </c>
      <c r="H481" s="42">
        <f t="shared" si="15"/>
        <v>129.30000000000001</v>
      </c>
      <c r="I481" s="26">
        <v>7.6633750000000003</v>
      </c>
      <c r="K481" s="43"/>
    </row>
    <row r="482" spans="1:11" s="27" customFormat="1" ht="11.25" x14ac:dyDescent="0.2">
      <c r="A482" s="108"/>
      <c r="B482" s="57">
        <v>90261</v>
      </c>
      <c r="C482" s="23" t="s">
        <v>458</v>
      </c>
      <c r="D482" s="24" t="s">
        <v>32</v>
      </c>
      <c r="E482" s="25">
        <v>15</v>
      </c>
      <c r="F482" s="42">
        <v>14.53</v>
      </c>
      <c r="G482" s="42">
        <f t="shared" si="14"/>
        <v>17.93</v>
      </c>
      <c r="H482" s="42">
        <f t="shared" si="15"/>
        <v>268.95</v>
      </c>
      <c r="I482" s="26">
        <v>15.541375</v>
      </c>
      <c r="K482" s="43"/>
    </row>
    <row r="483" spans="1:11" s="27" customFormat="1" ht="11.25" x14ac:dyDescent="0.2">
      <c r="A483" s="108"/>
      <c r="B483" s="57">
        <v>90262</v>
      </c>
      <c r="C483" s="23" t="s">
        <v>459</v>
      </c>
      <c r="D483" s="24" t="s">
        <v>32</v>
      </c>
      <c r="E483" s="25">
        <v>15</v>
      </c>
      <c r="F483" s="42">
        <v>18.260000000000002</v>
      </c>
      <c r="G483" s="42">
        <f t="shared" si="14"/>
        <v>22.53</v>
      </c>
      <c r="H483" s="42">
        <f t="shared" si="15"/>
        <v>337.95</v>
      </c>
      <c r="I483" s="26">
        <v>18.280999999999999</v>
      </c>
      <c r="K483" s="43"/>
    </row>
    <row r="484" spans="1:11" s="27" customFormat="1" ht="11.25" x14ac:dyDescent="0.2">
      <c r="A484" s="108"/>
      <c r="B484" s="57">
        <v>90263</v>
      </c>
      <c r="C484" s="23" t="s">
        <v>460</v>
      </c>
      <c r="D484" s="24" t="s">
        <v>32</v>
      </c>
      <c r="E484" s="25">
        <v>15</v>
      </c>
      <c r="F484" s="42">
        <v>28.03</v>
      </c>
      <c r="G484" s="42">
        <f t="shared" si="14"/>
        <v>34.58</v>
      </c>
      <c r="H484" s="42">
        <f t="shared" si="15"/>
        <v>518.70000000000005</v>
      </c>
      <c r="I484" s="26">
        <v>27.068000000000001</v>
      </c>
      <c r="K484" s="43"/>
    </row>
    <row r="485" spans="1:11" s="27" customFormat="1" ht="11.25" x14ac:dyDescent="0.2">
      <c r="A485" s="108"/>
      <c r="B485" s="57">
        <v>90298</v>
      </c>
      <c r="C485" s="23" t="s">
        <v>461</v>
      </c>
      <c r="D485" s="24" t="s">
        <v>32</v>
      </c>
      <c r="E485" s="25">
        <v>110</v>
      </c>
      <c r="F485" s="42">
        <v>29.15</v>
      </c>
      <c r="G485" s="42">
        <f t="shared" si="14"/>
        <v>35.97</v>
      </c>
      <c r="H485" s="42">
        <f t="shared" si="15"/>
        <v>3956.7</v>
      </c>
      <c r="I485" s="26">
        <v>30.577749999999998</v>
      </c>
      <c r="K485" s="43"/>
    </row>
    <row r="486" spans="1:11" s="27" customFormat="1" ht="11.25" x14ac:dyDescent="0.2">
      <c r="A486" s="108"/>
      <c r="B486" s="57">
        <v>90299</v>
      </c>
      <c r="C486" s="23" t="s">
        <v>462</v>
      </c>
      <c r="D486" s="24" t="s">
        <v>32</v>
      </c>
      <c r="E486" s="25">
        <v>15</v>
      </c>
      <c r="F486" s="42">
        <v>27.75</v>
      </c>
      <c r="G486" s="42">
        <f t="shared" si="14"/>
        <v>34.24</v>
      </c>
      <c r="H486" s="42">
        <f t="shared" si="15"/>
        <v>513.6</v>
      </c>
      <c r="I486" s="26">
        <v>28.797624999999996</v>
      </c>
      <c r="K486" s="43"/>
    </row>
    <row r="487" spans="1:11" s="27" customFormat="1" ht="11.25" x14ac:dyDescent="0.2">
      <c r="A487" s="108"/>
      <c r="B487" s="57">
        <v>90304</v>
      </c>
      <c r="C487" s="23" t="s">
        <v>463</v>
      </c>
      <c r="D487" s="24" t="s">
        <v>32</v>
      </c>
      <c r="E487" s="25">
        <v>1500</v>
      </c>
      <c r="F487" s="42">
        <v>3.02</v>
      </c>
      <c r="G487" s="42">
        <f t="shared" si="14"/>
        <v>3.73</v>
      </c>
      <c r="H487" s="42">
        <f t="shared" si="15"/>
        <v>5595</v>
      </c>
      <c r="I487" s="26">
        <v>2.9163749999999999</v>
      </c>
      <c r="K487" s="43"/>
    </row>
    <row r="488" spans="1:11" s="27" customFormat="1" ht="11.25" x14ac:dyDescent="0.2">
      <c r="A488" s="108"/>
      <c r="B488" s="57">
        <v>90305</v>
      </c>
      <c r="C488" s="23" t="s">
        <v>464</v>
      </c>
      <c r="D488" s="24" t="s">
        <v>32</v>
      </c>
      <c r="E488" s="25">
        <v>3000</v>
      </c>
      <c r="F488" s="42">
        <v>4.1900000000000004</v>
      </c>
      <c r="G488" s="42">
        <f t="shared" si="14"/>
        <v>5.17</v>
      </c>
      <c r="H488" s="42">
        <f t="shared" si="15"/>
        <v>15510</v>
      </c>
      <c r="I488" s="26">
        <v>3.8506249999999995</v>
      </c>
      <c r="K488" s="43"/>
    </row>
    <row r="489" spans="1:11" s="27" customFormat="1" ht="11.25" x14ac:dyDescent="0.2">
      <c r="A489" s="108"/>
      <c r="B489" s="57">
        <v>90306</v>
      </c>
      <c r="C489" s="23" t="s">
        <v>465</v>
      </c>
      <c r="D489" s="24" t="s">
        <v>32</v>
      </c>
      <c r="E489" s="25">
        <v>1600</v>
      </c>
      <c r="F489" s="42">
        <v>5.81</v>
      </c>
      <c r="G489" s="42">
        <f t="shared" si="14"/>
        <v>7.17</v>
      </c>
      <c r="H489" s="42">
        <f t="shared" si="15"/>
        <v>11472</v>
      </c>
      <c r="I489" s="26">
        <v>5.2772499999999996</v>
      </c>
      <c r="K489" s="43"/>
    </row>
    <row r="490" spans="1:11" s="27" customFormat="1" ht="11.25" x14ac:dyDescent="0.2">
      <c r="A490" s="108"/>
      <c r="B490" s="57">
        <v>90307</v>
      </c>
      <c r="C490" s="23" t="s">
        <v>466</v>
      </c>
      <c r="D490" s="24" t="s">
        <v>32</v>
      </c>
      <c r="E490" s="25">
        <v>800</v>
      </c>
      <c r="F490" s="42">
        <v>8.26</v>
      </c>
      <c r="G490" s="42">
        <f t="shared" si="14"/>
        <v>10.19</v>
      </c>
      <c r="H490" s="42">
        <f t="shared" si="15"/>
        <v>8152</v>
      </c>
      <c r="I490" s="26">
        <v>7.006875</v>
      </c>
      <c r="K490" s="43"/>
    </row>
    <row r="491" spans="1:11" s="27" customFormat="1" ht="11.25" x14ac:dyDescent="0.2">
      <c r="A491" s="108"/>
      <c r="B491" s="57">
        <v>90308</v>
      </c>
      <c r="C491" s="23" t="s">
        <v>467</v>
      </c>
      <c r="D491" s="24" t="s">
        <v>32</v>
      </c>
      <c r="E491" s="25">
        <v>500</v>
      </c>
      <c r="F491" s="42">
        <v>11.86</v>
      </c>
      <c r="G491" s="42">
        <f t="shared" si="14"/>
        <v>14.63</v>
      </c>
      <c r="H491" s="42">
        <f t="shared" si="15"/>
        <v>7315</v>
      </c>
      <c r="I491" s="26">
        <v>10.605</v>
      </c>
      <c r="K491" s="43"/>
    </row>
    <row r="492" spans="1:11" s="27" customFormat="1" ht="11.25" x14ac:dyDescent="0.2">
      <c r="A492" s="108"/>
      <c r="B492" s="57">
        <v>90309</v>
      </c>
      <c r="C492" s="23" t="s">
        <v>468</v>
      </c>
      <c r="D492" s="24" t="s">
        <v>32</v>
      </c>
      <c r="E492" s="25">
        <v>350</v>
      </c>
      <c r="F492" s="42">
        <v>17.77</v>
      </c>
      <c r="G492" s="42">
        <f t="shared" si="14"/>
        <v>21.92</v>
      </c>
      <c r="H492" s="42">
        <f t="shared" si="15"/>
        <v>7672</v>
      </c>
      <c r="I492" s="26">
        <v>13.496124999999999</v>
      </c>
      <c r="K492" s="43"/>
    </row>
    <row r="493" spans="1:11" s="27" customFormat="1" ht="11.25" x14ac:dyDescent="0.2">
      <c r="A493" s="108"/>
      <c r="B493" s="57">
        <v>90310</v>
      </c>
      <c r="C493" s="23" t="s">
        <v>469</v>
      </c>
      <c r="D493" s="24" t="s">
        <v>32</v>
      </c>
      <c r="E493" s="25">
        <v>250</v>
      </c>
      <c r="F493" s="42">
        <v>24.91</v>
      </c>
      <c r="G493" s="42">
        <f t="shared" si="14"/>
        <v>30.73</v>
      </c>
      <c r="H493" s="42">
        <f t="shared" si="15"/>
        <v>7682.5</v>
      </c>
      <c r="I493" s="26">
        <v>19.189999999999998</v>
      </c>
      <c r="K493" s="43"/>
    </row>
    <row r="494" spans="1:11" s="27" customFormat="1" ht="11.25" x14ac:dyDescent="0.2">
      <c r="A494" s="108"/>
      <c r="B494" s="57">
        <v>90311</v>
      </c>
      <c r="C494" s="23" t="s">
        <v>470</v>
      </c>
      <c r="D494" s="24" t="s">
        <v>32</v>
      </c>
      <c r="E494" s="25">
        <v>250</v>
      </c>
      <c r="F494" s="42">
        <v>36.46</v>
      </c>
      <c r="G494" s="42">
        <f t="shared" si="14"/>
        <v>44.98</v>
      </c>
      <c r="H494" s="42">
        <f t="shared" si="15"/>
        <v>11245</v>
      </c>
      <c r="I494" s="26">
        <v>30.211624999999998</v>
      </c>
      <c r="K494" s="43"/>
    </row>
    <row r="495" spans="1:11" s="27" customFormat="1" ht="11.25" x14ac:dyDescent="0.2">
      <c r="A495" s="108"/>
      <c r="B495" s="57">
        <v>90312</v>
      </c>
      <c r="C495" s="23" t="s">
        <v>471</v>
      </c>
      <c r="D495" s="24" t="s">
        <v>32</v>
      </c>
      <c r="E495" s="25">
        <v>250</v>
      </c>
      <c r="F495" s="42">
        <v>54.32</v>
      </c>
      <c r="G495" s="42">
        <f t="shared" si="14"/>
        <v>67.02</v>
      </c>
      <c r="H495" s="42">
        <f t="shared" si="15"/>
        <v>16755</v>
      </c>
      <c r="I495" s="26">
        <v>38.544125000000001</v>
      </c>
      <c r="K495" s="43"/>
    </row>
    <row r="496" spans="1:11" s="27" customFormat="1" ht="11.25" x14ac:dyDescent="0.2">
      <c r="A496" s="108"/>
      <c r="B496" s="57">
        <v>90313</v>
      </c>
      <c r="C496" s="23" t="s">
        <v>472</v>
      </c>
      <c r="D496" s="24" t="s">
        <v>32</v>
      </c>
      <c r="E496" s="25">
        <v>250</v>
      </c>
      <c r="F496" s="42">
        <v>74.06</v>
      </c>
      <c r="G496" s="42">
        <f t="shared" si="14"/>
        <v>91.38</v>
      </c>
      <c r="H496" s="42">
        <f t="shared" si="15"/>
        <v>22845</v>
      </c>
      <c r="I496" s="26">
        <v>52.974499999999999</v>
      </c>
      <c r="K496" s="43"/>
    </row>
    <row r="497" spans="1:11" s="27" customFormat="1" ht="11.25" x14ac:dyDescent="0.2">
      <c r="A497" s="108"/>
      <c r="B497" s="57">
        <v>90314</v>
      </c>
      <c r="C497" s="23" t="s">
        <v>473</v>
      </c>
      <c r="D497" s="24" t="s">
        <v>32</v>
      </c>
      <c r="E497" s="25">
        <v>250</v>
      </c>
      <c r="F497" s="42">
        <v>94.69</v>
      </c>
      <c r="G497" s="42">
        <f t="shared" si="14"/>
        <v>116.83</v>
      </c>
      <c r="H497" s="42">
        <f t="shared" si="15"/>
        <v>29207.5</v>
      </c>
      <c r="I497" s="26">
        <v>70.864125000000001</v>
      </c>
      <c r="K497" s="43"/>
    </row>
    <row r="498" spans="1:11" s="27" customFormat="1" ht="11.25" x14ac:dyDescent="0.2">
      <c r="A498" s="108"/>
      <c r="B498" s="57">
        <v>90315</v>
      </c>
      <c r="C498" s="23" t="s">
        <v>474</v>
      </c>
      <c r="D498" s="24" t="s">
        <v>32</v>
      </c>
      <c r="E498" s="25">
        <v>250</v>
      </c>
      <c r="F498" s="42">
        <v>124.58</v>
      </c>
      <c r="G498" s="42">
        <f t="shared" si="14"/>
        <v>153.71</v>
      </c>
      <c r="H498" s="42">
        <f t="shared" si="15"/>
        <v>38427.5</v>
      </c>
      <c r="I498" s="26">
        <v>91.821624999999997</v>
      </c>
      <c r="K498" s="43"/>
    </row>
    <row r="499" spans="1:11" s="27" customFormat="1" ht="11.25" x14ac:dyDescent="0.2">
      <c r="A499" s="108"/>
      <c r="B499" s="57">
        <v>90316</v>
      </c>
      <c r="C499" s="23" t="s">
        <v>475</v>
      </c>
      <c r="D499" s="24" t="s">
        <v>32</v>
      </c>
      <c r="E499" s="25">
        <v>250</v>
      </c>
      <c r="F499" s="42">
        <v>147.87</v>
      </c>
      <c r="G499" s="42">
        <f t="shared" si="14"/>
        <v>182.44</v>
      </c>
      <c r="H499" s="42">
        <f t="shared" si="15"/>
        <v>45610</v>
      </c>
      <c r="I499" s="26">
        <v>109.77437500000001</v>
      </c>
      <c r="K499" s="43"/>
    </row>
    <row r="500" spans="1:11" s="27" customFormat="1" ht="11.25" x14ac:dyDescent="0.2">
      <c r="A500" s="108"/>
      <c r="B500" s="57">
        <v>90317</v>
      </c>
      <c r="C500" s="23" t="s">
        <v>476</v>
      </c>
      <c r="D500" s="24" t="s">
        <v>32</v>
      </c>
      <c r="E500" s="25">
        <v>250</v>
      </c>
      <c r="F500" s="42">
        <v>176.68</v>
      </c>
      <c r="G500" s="42">
        <f t="shared" si="14"/>
        <v>217.99</v>
      </c>
      <c r="H500" s="42">
        <f t="shared" si="15"/>
        <v>54497.5</v>
      </c>
      <c r="I500" s="26">
        <v>126.32575</v>
      </c>
      <c r="K500" s="43"/>
    </row>
    <row r="501" spans="1:11" s="27" customFormat="1" ht="11.25" x14ac:dyDescent="0.2">
      <c r="A501" s="108"/>
      <c r="B501" s="57">
        <v>90318</v>
      </c>
      <c r="C501" s="23" t="s">
        <v>477</v>
      </c>
      <c r="D501" s="24" t="s">
        <v>32</v>
      </c>
      <c r="E501" s="25">
        <v>125</v>
      </c>
      <c r="F501" s="42">
        <v>227.06</v>
      </c>
      <c r="G501" s="42">
        <f t="shared" si="14"/>
        <v>280.14999999999998</v>
      </c>
      <c r="H501" s="42">
        <f t="shared" si="15"/>
        <v>35018.75</v>
      </c>
      <c r="I501" s="26">
        <v>161.13287499999998</v>
      </c>
      <c r="K501" s="43"/>
    </row>
    <row r="502" spans="1:11" s="27" customFormat="1" ht="11.25" x14ac:dyDescent="0.2">
      <c r="A502" s="108"/>
      <c r="B502" s="57">
        <v>90319</v>
      </c>
      <c r="C502" s="23" t="s">
        <v>478</v>
      </c>
      <c r="D502" s="24" t="s">
        <v>32</v>
      </c>
      <c r="E502" s="25">
        <v>44</v>
      </c>
      <c r="F502" s="42">
        <v>311.10000000000002</v>
      </c>
      <c r="G502" s="42">
        <f t="shared" si="14"/>
        <v>383.84</v>
      </c>
      <c r="H502" s="42">
        <f t="shared" si="15"/>
        <v>16888.96</v>
      </c>
      <c r="I502" s="26">
        <v>173.54325</v>
      </c>
      <c r="K502" s="43"/>
    </row>
    <row r="503" spans="1:11" s="27" customFormat="1" ht="11.25" x14ac:dyDescent="0.2">
      <c r="A503" s="108"/>
      <c r="B503" s="57">
        <v>90320</v>
      </c>
      <c r="C503" s="23" t="s">
        <v>479</v>
      </c>
      <c r="D503" s="24" t="s">
        <v>32</v>
      </c>
      <c r="E503" s="25">
        <v>10</v>
      </c>
      <c r="F503" s="42">
        <v>3.1</v>
      </c>
      <c r="G503" s="42">
        <f t="shared" si="14"/>
        <v>3.82</v>
      </c>
      <c r="H503" s="42">
        <f t="shared" si="15"/>
        <v>38.200000000000003</v>
      </c>
      <c r="I503" s="26">
        <v>2.8911249999999997</v>
      </c>
      <c r="K503" s="43"/>
    </row>
    <row r="504" spans="1:11" s="27" customFormat="1" ht="11.25" x14ac:dyDescent="0.2">
      <c r="A504" s="108"/>
      <c r="B504" s="57">
        <v>90321</v>
      </c>
      <c r="C504" s="23" t="s">
        <v>480</v>
      </c>
      <c r="D504" s="24" t="s">
        <v>32</v>
      </c>
      <c r="E504" s="25">
        <v>10</v>
      </c>
      <c r="F504" s="42">
        <v>4.33</v>
      </c>
      <c r="G504" s="42">
        <f t="shared" si="14"/>
        <v>5.34</v>
      </c>
      <c r="H504" s="42">
        <f t="shared" si="15"/>
        <v>53.4</v>
      </c>
      <c r="I504" s="26">
        <v>3.8506249999999995</v>
      </c>
      <c r="K504" s="43"/>
    </row>
    <row r="505" spans="1:11" s="27" customFormat="1" ht="11.25" x14ac:dyDescent="0.2">
      <c r="A505" s="108"/>
      <c r="B505" s="57">
        <v>90322</v>
      </c>
      <c r="C505" s="23" t="s">
        <v>481</v>
      </c>
      <c r="D505" s="24" t="s">
        <v>32</v>
      </c>
      <c r="E505" s="25">
        <v>10</v>
      </c>
      <c r="F505" s="42">
        <v>6.23</v>
      </c>
      <c r="G505" s="42">
        <f t="shared" si="14"/>
        <v>7.69</v>
      </c>
      <c r="H505" s="42">
        <f t="shared" si="15"/>
        <v>76.900000000000006</v>
      </c>
      <c r="I505" s="26">
        <v>5.2141250000000001</v>
      </c>
      <c r="K505" s="43"/>
    </row>
    <row r="506" spans="1:11" s="27" customFormat="1" ht="11.25" x14ac:dyDescent="0.2">
      <c r="A506" s="108"/>
      <c r="B506" s="57">
        <v>90323</v>
      </c>
      <c r="C506" s="23" t="s">
        <v>482</v>
      </c>
      <c r="D506" s="24" t="s">
        <v>32</v>
      </c>
      <c r="E506" s="25">
        <v>10</v>
      </c>
      <c r="F506" s="42">
        <v>8.16</v>
      </c>
      <c r="G506" s="42">
        <f t="shared" si="14"/>
        <v>10.07</v>
      </c>
      <c r="H506" s="42">
        <f t="shared" si="15"/>
        <v>100.7</v>
      </c>
      <c r="I506" s="26">
        <v>6.6912499999999993</v>
      </c>
      <c r="K506" s="43"/>
    </row>
    <row r="507" spans="1:11" s="27" customFormat="1" ht="11.25" x14ac:dyDescent="0.2">
      <c r="A507" s="108"/>
      <c r="B507" s="57">
        <v>90328</v>
      </c>
      <c r="C507" s="23" t="s">
        <v>483</v>
      </c>
      <c r="D507" s="24" t="s">
        <v>32</v>
      </c>
      <c r="E507" s="25">
        <v>1500</v>
      </c>
      <c r="F507" s="42">
        <v>3.18</v>
      </c>
      <c r="G507" s="42">
        <f t="shared" si="14"/>
        <v>3.92</v>
      </c>
      <c r="H507" s="42">
        <f t="shared" si="15"/>
        <v>5880</v>
      </c>
      <c r="I507" s="26">
        <v>3.25725</v>
      </c>
      <c r="K507" s="43"/>
    </row>
    <row r="508" spans="1:11" s="27" customFormat="1" ht="11.25" x14ac:dyDescent="0.2">
      <c r="A508" s="108"/>
      <c r="B508" s="57">
        <v>90329</v>
      </c>
      <c r="C508" s="23" t="s">
        <v>484</v>
      </c>
      <c r="D508" s="24" t="s">
        <v>32</v>
      </c>
      <c r="E508" s="25">
        <v>3000</v>
      </c>
      <c r="F508" s="42">
        <v>4.4800000000000004</v>
      </c>
      <c r="G508" s="42">
        <f t="shared" si="14"/>
        <v>5.53</v>
      </c>
      <c r="H508" s="42">
        <f t="shared" si="15"/>
        <v>16590</v>
      </c>
      <c r="I508" s="26">
        <v>4.1788749999999997</v>
      </c>
      <c r="K508" s="43"/>
    </row>
    <row r="509" spans="1:11" s="27" customFormat="1" ht="11.25" x14ac:dyDescent="0.2">
      <c r="A509" s="108"/>
      <c r="B509" s="57">
        <v>90330</v>
      </c>
      <c r="C509" s="23" t="s">
        <v>485</v>
      </c>
      <c r="D509" s="24" t="s">
        <v>32</v>
      </c>
      <c r="E509" s="25">
        <v>1600</v>
      </c>
      <c r="F509" s="42">
        <v>6.16</v>
      </c>
      <c r="G509" s="42">
        <f t="shared" si="14"/>
        <v>7.6</v>
      </c>
      <c r="H509" s="42">
        <f t="shared" si="15"/>
        <v>12160</v>
      </c>
      <c r="I509" s="26">
        <v>5.7443749999999998</v>
      </c>
      <c r="K509" s="43"/>
    </row>
    <row r="510" spans="1:11" s="27" customFormat="1" ht="11.25" x14ac:dyDescent="0.2">
      <c r="A510" s="108"/>
      <c r="B510" s="57">
        <v>90331</v>
      </c>
      <c r="C510" s="23" t="s">
        <v>486</v>
      </c>
      <c r="D510" s="24" t="s">
        <v>32</v>
      </c>
      <c r="E510" s="25">
        <v>800</v>
      </c>
      <c r="F510" s="42">
        <v>8.24</v>
      </c>
      <c r="G510" s="42">
        <f t="shared" si="14"/>
        <v>10.17</v>
      </c>
      <c r="H510" s="42">
        <f t="shared" si="15"/>
        <v>8136</v>
      </c>
      <c r="I510" s="26">
        <v>6.8932500000000001</v>
      </c>
      <c r="K510" s="43"/>
    </row>
    <row r="511" spans="1:11" s="27" customFormat="1" ht="11.25" x14ac:dyDescent="0.2">
      <c r="A511" s="108"/>
      <c r="B511" s="57">
        <v>90332</v>
      </c>
      <c r="C511" s="23" t="s">
        <v>487</v>
      </c>
      <c r="D511" s="24" t="s">
        <v>32</v>
      </c>
      <c r="E511" s="25">
        <v>500</v>
      </c>
      <c r="F511" s="42">
        <v>11.9</v>
      </c>
      <c r="G511" s="42">
        <f t="shared" si="14"/>
        <v>14.68</v>
      </c>
      <c r="H511" s="42">
        <f t="shared" si="15"/>
        <v>7340</v>
      </c>
      <c r="I511" s="26">
        <v>9.9106249999999996</v>
      </c>
      <c r="K511" s="43"/>
    </row>
    <row r="512" spans="1:11" s="27" customFormat="1" ht="11.25" x14ac:dyDescent="0.2">
      <c r="A512" s="108"/>
      <c r="B512" s="57">
        <v>90333</v>
      </c>
      <c r="C512" s="23" t="s">
        <v>488</v>
      </c>
      <c r="D512" s="24" t="s">
        <v>32</v>
      </c>
      <c r="E512" s="25">
        <v>350</v>
      </c>
      <c r="F512" s="42">
        <v>16.34</v>
      </c>
      <c r="G512" s="42">
        <f t="shared" si="14"/>
        <v>20.16</v>
      </c>
      <c r="H512" s="42">
        <f t="shared" si="15"/>
        <v>7056</v>
      </c>
      <c r="I512" s="26">
        <v>13.508749999999999</v>
      </c>
      <c r="K512" s="43"/>
    </row>
    <row r="513" spans="1:11" s="27" customFormat="1" ht="11.25" x14ac:dyDescent="0.2">
      <c r="A513" s="108"/>
      <c r="B513" s="57">
        <v>90334</v>
      </c>
      <c r="C513" s="23" t="s">
        <v>489</v>
      </c>
      <c r="D513" s="24" t="s">
        <v>32</v>
      </c>
      <c r="E513" s="25">
        <v>250</v>
      </c>
      <c r="F513" s="42">
        <v>23.87</v>
      </c>
      <c r="G513" s="42">
        <f t="shared" si="14"/>
        <v>29.45</v>
      </c>
      <c r="H513" s="42">
        <f t="shared" si="15"/>
        <v>7362.5</v>
      </c>
      <c r="I513" s="26">
        <v>19.189999999999998</v>
      </c>
      <c r="K513" s="43"/>
    </row>
    <row r="514" spans="1:11" s="27" customFormat="1" ht="11.25" x14ac:dyDescent="0.2">
      <c r="A514" s="108"/>
      <c r="B514" s="57">
        <v>90335</v>
      </c>
      <c r="C514" s="23" t="s">
        <v>490</v>
      </c>
      <c r="D514" s="24" t="s">
        <v>32</v>
      </c>
      <c r="E514" s="25">
        <v>250</v>
      </c>
      <c r="F514" s="42">
        <v>32.86</v>
      </c>
      <c r="G514" s="42">
        <f t="shared" si="14"/>
        <v>40.54</v>
      </c>
      <c r="H514" s="42">
        <f t="shared" si="15"/>
        <v>10135</v>
      </c>
      <c r="I514" s="26">
        <v>26.992249999999999</v>
      </c>
      <c r="K514" s="43"/>
    </row>
    <row r="515" spans="1:11" s="27" customFormat="1" ht="11.25" x14ac:dyDescent="0.2">
      <c r="A515" s="108"/>
      <c r="B515" s="57">
        <v>90336</v>
      </c>
      <c r="C515" s="23" t="s">
        <v>491</v>
      </c>
      <c r="D515" s="24" t="s">
        <v>32</v>
      </c>
      <c r="E515" s="25">
        <v>250</v>
      </c>
      <c r="F515" s="42">
        <v>46.1</v>
      </c>
      <c r="G515" s="42">
        <f t="shared" si="14"/>
        <v>56.88</v>
      </c>
      <c r="H515" s="42">
        <f t="shared" si="15"/>
        <v>14220</v>
      </c>
      <c r="I515" s="26">
        <v>38.935499999999998</v>
      </c>
      <c r="K515" s="43"/>
    </row>
    <row r="516" spans="1:11" s="27" customFormat="1" ht="11.25" x14ac:dyDescent="0.2">
      <c r="A516" s="108"/>
      <c r="B516" s="57">
        <v>90337</v>
      </c>
      <c r="C516" s="23" t="s">
        <v>492</v>
      </c>
      <c r="D516" s="24" t="s">
        <v>32</v>
      </c>
      <c r="E516" s="25">
        <v>250</v>
      </c>
      <c r="F516" s="42">
        <v>62.61</v>
      </c>
      <c r="G516" s="42">
        <f t="shared" si="14"/>
        <v>77.25</v>
      </c>
      <c r="H516" s="42">
        <f t="shared" si="15"/>
        <v>19312.5</v>
      </c>
      <c r="I516" s="26">
        <v>52.393749999999997</v>
      </c>
      <c r="K516" s="43"/>
    </row>
    <row r="517" spans="1:11" s="27" customFormat="1" ht="11.25" x14ac:dyDescent="0.2">
      <c r="A517" s="108"/>
      <c r="B517" s="57">
        <v>90338</v>
      </c>
      <c r="C517" s="23" t="s">
        <v>493</v>
      </c>
      <c r="D517" s="24" t="s">
        <v>32</v>
      </c>
      <c r="E517" s="25">
        <v>250</v>
      </c>
      <c r="F517" s="42">
        <v>86.02</v>
      </c>
      <c r="G517" s="42">
        <f t="shared" si="14"/>
        <v>106.13</v>
      </c>
      <c r="H517" s="42">
        <f t="shared" si="15"/>
        <v>26532.5</v>
      </c>
      <c r="I517" s="26">
        <v>66.382249999999999</v>
      </c>
      <c r="K517" s="43"/>
    </row>
    <row r="518" spans="1:11" s="27" customFormat="1" ht="11.25" x14ac:dyDescent="0.2">
      <c r="A518" s="108"/>
      <c r="B518" s="57">
        <v>90339</v>
      </c>
      <c r="C518" s="23" t="s">
        <v>494</v>
      </c>
      <c r="D518" s="24" t="s">
        <v>32</v>
      </c>
      <c r="E518" s="25">
        <v>250</v>
      </c>
      <c r="F518" s="42">
        <v>111.28</v>
      </c>
      <c r="G518" s="42">
        <f t="shared" si="14"/>
        <v>137.30000000000001</v>
      </c>
      <c r="H518" s="42">
        <f t="shared" si="15"/>
        <v>34325</v>
      </c>
      <c r="I518" s="26">
        <v>96.353999999999985</v>
      </c>
      <c r="K518" s="43"/>
    </row>
    <row r="519" spans="1:11" s="27" customFormat="1" ht="11.25" x14ac:dyDescent="0.2">
      <c r="A519" s="108"/>
      <c r="B519" s="57">
        <v>90340</v>
      </c>
      <c r="C519" s="23" t="s">
        <v>495</v>
      </c>
      <c r="D519" s="24" t="s">
        <v>32</v>
      </c>
      <c r="E519" s="25">
        <v>250</v>
      </c>
      <c r="F519" s="42">
        <v>129.29</v>
      </c>
      <c r="G519" s="42">
        <f t="shared" si="14"/>
        <v>159.52000000000001</v>
      </c>
      <c r="H519" s="42">
        <f t="shared" si="15"/>
        <v>39880</v>
      </c>
      <c r="I519" s="26">
        <v>108.23412500000001</v>
      </c>
      <c r="K519" s="43"/>
    </row>
    <row r="520" spans="1:11" s="27" customFormat="1" ht="11.25" x14ac:dyDescent="0.2">
      <c r="A520" s="108"/>
      <c r="B520" s="57">
        <v>90341</v>
      </c>
      <c r="C520" s="23" t="s">
        <v>496</v>
      </c>
      <c r="D520" s="24" t="s">
        <v>32</v>
      </c>
      <c r="E520" s="25">
        <v>250</v>
      </c>
      <c r="F520" s="42">
        <v>156.22</v>
      </c>
      <c r="G520" s="42">
        <f t="shared" si="14"/>
        <v>192.74</v>
      </c>
      <c r="H520" s="42">
        <f t="shared" si="15"/>
        <v>48185</v>
      </c>
      <c r="I520" s="26">
        <v>143.26849999999999</v>
      </c>
      <c r="K520" s="43"/>
    </row>
    <row r="521" spans="1:11" s="27" customFormat="1" ht="11.25" x14ac:dyDescent="0.2">
      <c r="A521" s="108"/>
      <c r="B521" s="57">
        <v>90342</v>
      </c>
      <c r="C521" s="23" t="s">
        <v>497</v>
      </c>
      <c r="D521" s="24" t="s">
        <v>32</v>
      </c>
      <c r="E521" s="25">
        <v>125</v>
      </c>
      <c r="F521" s="42">
        <v>243.62</v>
      </c>
      <c r="G521" s="42">
        <f t="shared" si="14"/>
        <v>300.58</v>
      </c>
      <c r="H521" s="42">
        <f t="shared" si="15"/>
        <v>37572.5</v>
      </c>
      <c r="I521" s="26">
        <v>184.35025000000002</v>
      </c>
      <c r="K521" s="43"/>
    </row>
    <row r="522" spans="1:11" s="27" customFormat="1" ht="11.25" x14ac:dyDescent="0.2">
      <c r="A522" s="108"/>
      <c r="B522" s="57">
        <v>90343</v>
      </c>
      <c r="C522" s="23" t="s">
        <v>498</v>
      </c>
      <c r="D522" s="24" t="s">
        <v>32</v>
      </c>
      <c r="E522" s="25">
        <v>44</v>
      </c>
      <c r="F522" s="42">
        <v>313.81</v>
      </c>
      <c r="G522" s="42">
        <f t="shared" si="14"/>
        <v>387.18</v>
      </c>
      <c r="H522" s="42">
        <f t="shared" si="15"/>
        <v>17035.919999999998</v>
      </c>
      <c r="I522" s="26">
        <v>248.82612499999999</v>
      </c>
      <c r="K522" s="43"/>
    </row>
    <row r="523" spans="1:11" s="27" customFormat="1" ht="11.25" x14ac:dyDescent="0.2">
      <c r="A523" s="108"/>
      <c r="B523" s="57">
        <v>90360</v>
      </c>
      <c r="C523" s="23" t="s">
        <v>499</v>
      </c>
      <c r="D523" s="24" t="s">
        <v>32</v>
      </c>
      <c r="E523" s="25">
        <v>900</v>
      </c>
      <c r="F523" s="42">
        <v>1.87</v>
      </c>
      <c r="G523" s="42">
        <f t="shared" ref="G523:G586" si="16">ROUND(F523*(1+$H$3),2)</f>
        <v>2.31</v>
      </c>
      <c r="H523" s="42">
        <f t="shared" ref="H523:H586" si="17">ROUND(E523*G523,2)</f>
        <v>2079</v>
      </c>
      <c r="I523" s="26">
        <v>1.8937499999999998</v>
      </c>
      <c r="K523" s="43"/>
    </row>
    <row r="524" spans="1:11" s="27" customFormat="1" ht="11.25" x14ac:dyDescent="0.2">
      <c r="A524" s="108"/>
      <c r="B524" s="57">
        <v>90361</v>
      </c>
      <c r="C524" s="23" t="s">
        <v>500</v>
      </c>
      <c r="D524" s="24" t="s">
        <v>32</v>
      </c>
      <c r="E524" s="25">
        <v>900</v>
      </c>
      <c r="F524" s="42">
        <v>2.59</v>
      </c>
      <c r="G524" s="42">
        <f t="shared" si="16"/>
        <v>3.2</v>
      </c>
      <c r="H524" s="42">
        <f t="shared" si="17"/>
        <v>2880</v>
      </c>
      <c r="I524" s="26">
        <v>2.461875</v>
      </c>
      <c r="K524" s="43"/>
    </row>
    <row r="525" spans="1:11" s="27" customFormat="1" ht="11.25" x14ac:dyDescent="0.2">
      <c r="A525" s="108"/>
      <c r="B525" s="57">
        <v>90370</v>
      </c>
      <c r="C525" s="23" t="s">
        <v>501</v>
      </c>
      <c r="D525" s="24" t="s">
        <v>32</v>
      </c>
      <c r="E525" s="25">
        <v>200</v>
      </c>
      <c r="F525" s="42">
        <v>5.03</v>
      </c>
      <c r="G525" s="42">
        <f t="shared" si="16"/>
        <v>6.21</v>
      </c>
      <c r="H525" s="42">
        <f t="shared" si="17"/>
        <v>1242</v>
      </c>
      <c r="I525" s="26">
        <v>4.2546249999999999</v>
      </c>
      <c r="K525" s="43"/>
    </row>
    <row r="526" spans="1:11" s="27" customFormat="1" ht="11.25" x14ac:dyDescent="0.2">
      <c r="A526" s="108"/>
      <c r="B526" s="57">
        <v>90372</v>
      </c>
      <c r="C526" s="23" t="s">
        <v>502</v>
      </c>
      <c r="D526" s="24" t="s">
        <v>32</v>
      </c>
      <c r="E526" s="25">
        <v>265</v>
      </c>
      <c r="F526" s="42">
        <v>10.66</v>
      </c>
      <c r="G526" s="42">
        <f t="shared" si="16"/>
        <v>13.15</v>
      </c>
      <c r="H526" s="42">
        <f t="shared" si="17"/>
        <v>3484.75</v>
      </c>
      <c r="I526" s="26">
        <v>8.7491249999999994</v>
      </c>
      <c r="K526" s="43"/>
    </row>
    <row r="527" spans="1:11" s="27" customFormat="1" ht="11.25" x14ac:dyDescent="0.2">
      <c r="A527" s="108"/>
      <c r="B527" s="57">
        <v>90375</v>
      </c>
      <c r="C527" s="23" t="s">
        <v>503</v>
      </c>
      <c r="D527" s="24" t="s">
        <v>32</v>
      </c>
      <c r="E527" s="25">
        <v>15</v>
      </c>
      <c r="F527" s="42">
        <v>6.5</v>
      </c>
      <c r="G527" s="42">
        <f t="shared" si="16"/>
        <v>8.02</v>
      </c>
      <c r="H527" s="42">
        <f t="shared" si="17"/>
        <v>120.3</v>
      </c>
      <c r="I527" s="26">
        <v>5.2141250000000001</v>
      </c>
      <c r="K527" s="43"/>
    </row>
    <row r="528" spans="1:11" s="27" customFormat="1" ht="11.25" x14ac:dyDescent="0.2">
      <c r="A528" s="108"/>
      <c r="B528" s="57">
        <v>90376</v>
      </c>
      <c r="C528" s="23" t="s">
        <v>504</v>
      </c>
      <c r="D528" s="24" t="s">
        <v>32</v>
      </c>
      <c r="E528" s="25">
        <v>15</v>
      </c>
      <c r="F528" s="42">
        <v>9.6999999999999993</v>
      </c>
      <c r="G528" s="42">
        <f t="shared" si="16"/>
        <v>11.97</v>
      </c>
      <c r="H528" s="42">
        <f t="shared" si="17"/>
        <v>179.55</v>
      </c>
      <c r="I528" s="26">
        <v>7.5244999999999997</v>
      </c>
      <c r="K528" s="43"/>
    </row>
    <row r="529" spans="1:11" s="27" customFormat="1" ht="11.25" x14ac:dyDescent="0.2">
      <c r="A529" s="108"/>
      <c r="B529" s="57">
        <v>90380</v>
      </c>
      <c r="C529" s="23" t="s">
        <v>505</v>
      </c>
      <c r="D529" s="24" t="s">
        <v>32</v>
      </c>
      <c r="E529" s="25">
        <v>15</v>
      </c>
      <c r="F529" s="42">
        <v>7.74</v>
      </c>
      <c r="G529" s="42">
        <f t="shared" si="16"/>
        <v>9.5500000000000007</v>
      </c>
      <c r="H529" s="42">
        <f t="shared" si="17"/>
        <v>143.25</v>
      </c>
      <c r="I529" s="26">
        <v>6.2367500000000007</v>
      </c>
      <c r="K529" s="43"/>
    </row>
    <row r="530" spans="1:11" s="27" customFormat="1" ht="11.25" x14ac:dyDescent="0.2">
      <c r="A530" s="108"/>
      <c r="B530" s="57">
        <v>90402</v>
      </c>
      <c r="C530" s="23" t="s">
        <v>506</v>
      </c>
      <c r="D530" s="24" t="s">
        <v>13</v>
      </c>
      <c r="E530" s="25">
        <v>15</v>
      </c>
      <c r="F530" s="42">
        <v>125.11</v>
      </c>
      <c r="G530" s="42">
        <f t="shared" si="16"/>
        <v>154.36000000000001</v>
      </c>
      <c r="H530" s="42">
        <f t="shared" si="17"/>
        <v>2315.4</v>
      </c>
      <c r="I530" s="26">
        <v>119.520875</v>
      </c>
      <c r="K530" s="43"/>
    </row>
    <row r="531" spans="1:11" s="27" customFormat="1" ht="11.25" x14ac:dyDescent="0.2">
      <c r="A531" s="108"/>
      <c r="B531" s="57">
        <v>90403</v>
      </c>
      <c r="C531" s="23" t="s">
        <v>507</v>
      </c>
      <c r="D531" s="24" t="s">
        <v>13</v>
      </c>
      <c r="E531" s="25">
        <v>15</v>
      </c>
      <c r="F531" s="42">
        <v>132.12</v>
      </c>
      <c r="G531" s="42">
        <f t="shared" si="16"/>
        <v>163.01</v>
      </c>
      <c r="H531" s="42">
        <f t="shared" si="17"/>
        <v>2445.15</v>
      </c>
      <c r="I531" s="26">
        <v>132.9665</v>
      </c>
      <c r="K531" s="43"/>
    </row>
    <row r="532" spans="1:11" s="27" customFormat="1" ht="11.25" x14ac:dyDescent="0.2">
      <c r="A532" s="108"/>
      <c r="B532" s="57">
        <v>90430</v>
      </c>
      <c r="C532" s="23" t="s">
        <v>508</v>
      </c>
      <c r="D532" s="24" t="s">
        <v>13</v>
      </c>
      <c r="E532" s="25">
        <v>6</v>
      </c>
      <c r="F532" s="42">
        <v>380.97</v>
      </c>
      <c r="G532" s="42">
        <f t="shared" si="16"/>
        <v>470.04</v>
      </c>
      <c r="H532" s="42">
        <f t="shared" si="17"/>
        <v>2820.24</v>
      </c>
      <c r="I532" s="26">
        <v>396.08412500000003</v>
      </c>
      <c r="K532" s="43"/>
    </row>
    <row r="533" spans="1:11" s="27" customFormat="1" ht="11.25" x14ac:dyDescent="0.2">
      <c r="A533" s="108"/>
      <c r="B533" s="57">
        <v>90431</v>
      </c>
      <c r="C533" s="23" t="s">
        <v>509</v>
      </c>
      <c r="D533" s="24" t="s">
        <v>13</v>
      </c>
      <c r="E533" s="25">
        <v>6</v>
      </c>
      <c r="F533" s="42">
        <v>475.23</v>
      </c>
      <c r="G533" s="42">
        <f t="shared" si="16"/>
        <v>586.34</v>
      </c>
      <c r="H533" s="42">
        <f t="shared" si="17"/>
        <v>3518.04</v>
      </c>
      <c r="I533" s="26">
        <v>464.97874999999999</v>
      </c>
      <c r="K533" s="43"/>
    </row>
    <row r="534" spans="1:11" s="27" customFormat="1" ht="11.25" x14ac:dyDescent="0.2">
      <c r="A534" s="108"/>
      <c r="B534" s="57">
        <v>90432</v>
      </c>
      <c r="C534" s="23" t="s">
        <v>510</v>
      </c>
      <c r="D534" s="24" t="s">
        <v>13</v>
      </c>
      <c r="E534" s="25">
        <v>6</v>
      </c>
      <c r="F534" s="42">
        <v>809.42</v>
      </c>
      <c r="G534" s="42">
        <f t="shared" si="16"/>
        <v>998.66</v>
      </c>
      <c r="H534" s="42">
        <f t="shared" si="17"/>
        <v>5991.96</v>
      </c>
      <c r="I534" s="26">
        <v>754.78562499999998</v>
      </c>
      <c r="K534" s="43"/>
    </row>
    <row r="535" spans="1:11" s="27" customFormat="1" ht="11.25" x14ac:dyDescent="0.2">
      <c r="A535" s="108"/>
      <c r="B535" s="57">
        <v>90433</v>
      </c>
      <c r="C535" s="23" t="s">
        <v>511</v>
      </c>
      <c r="D535" s="24" t="s">
        <v>13</v>
      </c>
      <c r="E535" s="25">
        <v>6</v>
      </c>
      <c r="F535" s="42">
        <v>1145.55</v>
      </c>
      <c r="G535" s="42">
        <f t="shared" si="16"/>
        <v>1413.38</v>
      </c>
      <c r="H535" s="42">
        <f t="shared" si="17"/>
        <v>8480.2800000000007</v>
      </c>
      <c r="I535" s="26">
        <v>1117.6533749999999</v>
      </c>
      <c r="K535" s="43"/>
    </row>
    <row r="536" spans="1:11" s="27" customFormat="1" ht="11.25" x14ac:dyDescent="0.2">
      <c r="A536" s="108"/>
      <c r="B536" s="57">
        <v>90440</v>
      </c>
      <c r="C536" s="23" t="s">
        <v>512</v>
      </c>
      <c r="D536" s="24" t="s">
        <v>13</v>
      </c>
      <c r="E536" s="25">
        <v>6</v>
      </c>
      <c r="F536" s="42">
        <v>212.63</v>
      </c>
      <c r="G536" s="42">
        <f t="shared" si="16"/>
        <v>262.33999999999997</v>
      </c>
      <c r="H536" s="42">
        <f t="shared" si="17"/>
        <v>1574.04</v>
      </c>
      <c r="I536" s="26">
        <v>266.22337499999998</v>
      </c>
      <c r="K536" s="43"/>
    </row>
    <row r="537" spans="1:11" s="27" customFormat="1" ht="11.25" x14ac:dyDescent="0.2">
      <c r="A537" s="108"/>
      <c r="B537" s="57">
        <v>90441</v>
      </c>
      <c r="C537" s="23" t="s">
        <v>513</v>
      </c>
      <c r="D537" s="24" t="s">
        <v>13</v>
      </c>
      <c r="E537" s="25">
        <v>6</v>
      </c>
      <c r="F537" s="42">
        <v>357.4</v>
      </c>
      <c r="G537" s="42">
        <f t="shared" si="16"/>
        <v>440.96</v>
      </c>
      <c r="H537" s="42">
        <f t="shared" si="17"/>
        <v>2645.76</v>
      </c>
      <c r="I537" s="26">
        <v>343.56412499999999</v>
      </c>
      <c r="K537" s="43"/>
    </row>
    <row r="538" spans="1:11" s="27" customFormat="1" ht="11.25" x14ac:dyDescent="0.2">
      <c r="A538" s="108"/>
      <c r="B538" s="57">
        <v>90442</v>
      </c>
      <c r="C538" s="23" t="s">
        <v>514</v>
      </c>
      <c r="D538" s="24" t="s">
        <v>13</v>
      </c>
      <c r="E538" s="25">
        <v>6</v>
      </c>
      <c r="F538" s="42">
        <v>318.07</v>
      </c>
      <c r="G538" s="42">
        <f t="shared" si="16"/>
        <v>392.43</v>
      </c>
      <c r="H538" s="42">
        <f t="shared" si="17"/>
        <v>2354.58</v>
      </c>
      <c r="I538" s="26">
        <v>354.64887500000003</v>
      </c>
      <c r="K538" s="43"/>
    </row>
    <row r="539" spans="1:11" s="27" customFormat="1" ht="11.25" x14ac:dyDescent="0.2">
      <c r="A539" s="108"/>
      <c r="B539" s="57">
        <v>90448</v>
      </c>
      <c r="C539" s="23" t="s">
        <v>515</v>
      </c>
      <c r="D539" s="24" t="s">
        <v>13</v>
      </c>
      <c r="E539" s="25">
        <v>6</v>
      </c>
      <c r="F539" s="42">
        <v>145.97999999999999</v>
      </c>
      <c r="G539" s="42">
        <f t="shared" si="16"/>
        <v>180.11</v>
      </c>
      <c r="H539" s="42">
        <f t="shared" si="17"/>
        <v>1080.6600000000001</v>
      </c>
      <c r="I539" s="26">
        <v>155.48949999999999</v>
      </c>
      <c r="K539" s="43"/>
    </row>
    <row r="540" spans="1:11" s="27" customFormat="1" ht="11.25" x14ac:dyDescent="0.2">
      <c r="A540" s="108"/>
      <c r="B540" s="57">
        <v>90460</v>
      </c>
      <c r="C540" s="23" t="s">
        <v>516</v>
      </c>
      <c r="D540" s="24" t="s">
        <v>13</v>
      </c>
      <c r="E540" s="25">
        <v>3</v>
      </c>
      <c r="F540" s="42">
        <v>59.29</v>
      </c>
      <c r="G540" s="42">
        <f t="shared" si="16"/>
        <v>73.150000000000006</v>
      </c>
      <c r="H540" s="42">
        <f t="shared" si="17"/>
        <v>219.45</v>
      </c>
      <c r="I540" s="26">
        <v>65.372249999999994</v>
      </c>
      <c r="K540" s="43"/>
    </row>
    <row r="541" spans="1:11" s="27" customFormat="1" ht="11.25" x14ac:dyDescent="0.2">
      <c r="A541" s="108"/>
      <c r="B541" s="57">
        <v>90468</v>
      </c>
      <c r="C541" s="23" t="s">
        <v>517</v>
      </c>
      <c r="D541" s="24" t="s">
        <v>13</v>
      </c>
      <c r="E541" s="25">
        <v>30</v>
      </c>
      <c r="F541" s="42">
        <v>265.72000000000003</v>
      </c>
      <c r="G541" s="42">
        <f t="shared" si="16"/>
        <v>327.85</v>
      </c>
      <c r="H541" s="42">
        <f t="shared" si="17"/>
        <v>9835.5</v>
      </c>
      <c r="I541" s="26">
        <v>274.07612499999999</v>
      </c>
      <c r="K541" s="43"/>
    </row>
    <row r="542" spans="1:11" s="27" customFormat="1" ht="11.25" x14ac:dyDescent="0.2">
      <c r="A542" s="108"/>
      <c r="B542" s="57">
        <v>90469</v>
      </c>
      <c r="C542" s="23" t="s">
        <v>518</v>
      </c>
      <c r="D542" s="24" t="s">
        <v>13</v>
      </c>
      <c r="E542" s="25">
        <v>50</v>
      </c>
      <c r="F542" s="42">
        <v>264.05</v>
      </c>
      <c r="G542" s="42">
        <f t="shared" si="16"/>
        <v>325.77999999999997</v>
      </c>
      <c r="H542" s="42">
        <f t="shared" si="17"/>
        <v>16289</v>
      </c>
      <c r="I542" s="26">
        <v>290.7285</v>
      </c>
      <c r="K542" s="43"/>
    </row>
    <row r="543" spans="1:11" s="27" customFormat="1" ht="11.25" x14ac:dyDescent="0.2">
      <c r="A543" s="108"/>
      <c r="B543" s="57">
        <v>90470</v>
      </c>
      <c r="C543" s="23" t="s">
        <v>519</v>
      </c>
      <c r="D543" s="24" t="s">
        <v>13</v>
      </c>
      <c r="E543" s="25">
        <v>30</v>
      </c>
      <c r="F543" s="42">
        <v>295.94</v>
      </c>
      <c r="G543" s="42">
        <f t="shared" si="16"/>
        <v>365.13</v>
      </c>
      <c r="H543" s="42">
        <f t="shared" si="17"/>
        <v>10953.9</v>
      </c>
      <c r="I543" s="26">
        <v>360.65837500000004</v>
      </c>
      <c r="K543" s="43"/>
    </row>
    <row r="544" spans="1:11" s="27" customFormat="1" ht="11.25" x14ac:dyDescent="0.2">
      <c r="A544" s="108"/>
      <c r="B544" s="57">
        <v>90472</v>
      </c>
      <c r="C544" s="23" t="s">
        <v>520</v>
      </c>
      <c r="D544" s="24" t="s">
        <v>13</v>
      </c>
      <c r="E544" s="25">
        <v>20</v>
      </c>
      <c r="F544" s="42">
        <v>312.72000000000003</v>
      </c>
      <c r="G544" s="42">
        <f t="shared" si="16"/>
        <v>385.83</v>
      </c>
      <c r="H544" s="42">
        <f t="shared" si="17"/>
        <v>7716.6</v>
      </c>
      <c r="I544" s="26">
        <v>316.88749999999999</v>
      </c>
      <c r="K544" s="43"/>
    </row>
    <row r="545" spans="1:11" s="27" customFormat="1" ht="11.25" x14ac:dyDescent="0.2">
      <c r="A545" s="108"/>
      <c r="B545" s="57">
        <v>90475</v>
      </c>
      <c r="C545" s="23" t="s">
        <v>521</v>
      </c>
      <c r="D545" s="24" t="s">
        <v>13</v>
      </c>
      <c r="E545" s="25">
        <v>20</v>
      </c>
      <c r="F545" s="42">
        <v>373.39</v>
      </c>
      <c r="G545" s="42">
        <f t="shared" si="16"/>
        <v>460.69</v>
      </c>
      <c r="H545" s="42">
        <f t="shared" si="17"/>
        <v>9213.7999999999993</v>
      </c>
      <c r="I545" s="26">
        <v>366.76887499999998</v>
      </c>
      <c r="K545" s="43"/>
    </row>
    <row r="546" spans="1:11" s="27" customFormat="1" ht="11.25" x14ac:dyDescent="0.2">
      <c r="A546" s="108"/>
      <c r="B546" s="57">
        <v>90476</v>
      </c>
      <c r="C546" s="23" t="s">
        <v>522</v>
      </c>
      <c r="D546" s="24" t="s">
        <v>13</v>
      </c>
      <c r="E546" s="25">
        <v>15</v>
      </c>
      <c r="F546" s="42">
        <v>440.39</v>
      </c>
      <c r="G546" s="42">
        <f t="shared" si="16"/>
        <v>543.35</v>
      </c>
      <c r="H546" s="42">
        <f t="shared" si="17"/>
        <v>8150.25</v>
      </c>
      <c r="I546" s="26">
        <v>521.87962500000003</v>
      </c>
      <c r="K546" s="43"/>
    </row>
    <row r="547" spans="1:11" s="27" customFormat="1" ht="11.25" x14ac:dyDescent="0.2">
      <c r="A547" s="108"/>
      <c r="B547" s="57">
        <v>90477</v>
      </c>
      <c r="C547" s="23" t="s">
        <v>523</v>
      </c>
      <c r="D547" s="24" t="s">
        <v>13</v>
      </c>
      <c r="E547" s="25">
        <v>15</v>
      </c>
      <c r="F547" s="42">
        <v>501.82</v>
      </c>
      <c r="G547" s="42">
        <f t="shared" si="16"/>
        <v>619.15</v>
      </c>
      <c r="H547" s="42">
        <f t="shared" si="17"/>
        <v>9287.25</v>
      </c>
      <c r="I547" s="26">
        <v>539.50412499999993</v>
      </c>
      <c r="K547" s="43"/>
    </row>
    <row r="548" spans="1:11" s="27" customFormat="1" ht="11.25" x14ac:dyDescent="0.2">
      <c r="A548" s="108"/>
      <c r="B548" s="57">
        <v>90478</v>
      </c>
      <c r="C548" s="23" t="s">
        <v>524</v>
      </c>
      <c r="D548" s="24" t="s">
        <v>13</v>
      </c>
      <c r="E548" s="25">
        <v>15</v>
      </c>
      <c r="F548" s="42">
        <v>1927.65</v>
      </c>
      <c r="G548" s="42">
        <f t="shared" si="16"/>
        <v>2378.33</v>
      </c>
      <c r="H548" s="42">
        <f t="shared" si="17"/>
        <v>35674.949999999997</v>
      </c>
      <c r="I548" s="26">
        <v>2122.4266250000001</v>
      </c>
      <c r="K548" s="43"/>
    </row>
    <row r="549" spans="1:11" s="27" customFormat="1" ht="11.25" x14ac:dyDescent="0.2">
      <c r="A549" s="108"/>
      <c r="B549" s="57">
        <v>90487</v>
      </c>
      <c r="C549" s="23" t="s">
        <v>525</v>
      </c>
      <c r="D549" s="24" t="s">
        <v>13</v>
      </c>
      <c r="E549" s="25">
        <v>15</v>
      </c>
      <c r="F549" s="42">
        <v>416.42</v>
      </c>
      <c r="G549" s="42">
        <f t="shared" si="16"/>
        <v>513.78</v>
      </c>
      <c r="H549" s="42">
        <f t="shared" si="17"/>
        <v>7706.7</v>
      </c>
      <c r="I549" s="26">
        <v>423.392</v>
      </c>
      <c r="K549" s="43"/>
    </row>
    <row r="550" spans="1:11" s="27" customFormat="1" ht="11.25" x14ac:dyDescent="0.2">
      <c r="A550" s="108"/>
      <c r="B550" s="57">
        <v>90488</v>
      </c>
      <c r="C550" s="23" t="s">
        <v>526</v>
      </c>
      <c r="D550" s="24" t="s">
        <v>13</v>
      </c>
      <c r="E550" s="25">
        <v>15</v>
      </c>
      <c r="F550" s="42">
        <v>422.2</v>
      </c>
      <c r="G550" s="42">
        <f t="shared" si="16"/>
        <v>520.91</v>
      </c>
      <c r="H550" s="42">
        <f t="shared" si="17"/>
        <v>7813.65</v>
      </c>
      <c r="I550" s="26">
        <v>534.63087500000006</v>
      </c>
      <c r="K550" s="43"/>
    </row>
    <row r="551" spans="1:11" s="27" customFormat="1" ht="11.25" x14ac:dyDescent="0.2">
      <c r="A551" s="108"/>
      <c r="B551" s="57">
        <v>90489</v>
      </c>
      <c r="C551" s="23" t="s">
        <v>527</v>
      </c>
      <c r="D551" s="24" t="s">
        <v>13</v>
      </c>
      <c r="E551" s="25">
        <v>15</v>
      </c>
      <c r="F551" s="42">
        <v>593.62</v>
      </c>
      <c r="G551" s="42">
        <f t="shared" si="16"/>
        <v>732.41</v>
      </c>
      <c r="H551" s="42">
        <f t="shared" si="17"/>
        <v>10986.15</v>
      </c>
      <c r="I551" s="26">
        <v>839.03224999999998</v>
      </c>
      <c r="K551" s="43"/>
    </row>
    <row r="552" spans="1:11" s="27" customFormat="1" ht="11.25" x14ac:dyDescent="0.2">
      <c r="A552" s="108"/>
      <c r="B552" s="57">
        <v>90490</v>
      </c>
      <c r="C552" s="23" t="s">
        <v>528</v>
      </c>
      <c r="D552" s="24" t="s">
        <v>13</v>
      </c>
      <c r="E552" s="25">
        <v>15</v>
      </c>
      <c r="F552" s="42">
        <v>2307.54</v>
      </c>
      <c r="G552" s="42">
        <f t="shared" si="16"/>
        <v>2847.04</v>
      </c>
      <c r="H552" s="42">
        <f t="shared" si="17"/>
        <v>42705.599999999999</v>
      </c>
      <c r="I552" s="26">
        <v>2614.3723749999999</v>
      </c>
      <c r="K552" s="43"/>
    </row>
    <row r="553" spans="1:11" s="27" customFormat="1" ht="11.25" x14ac:dyDescent="0.2">
      <c r="A553" s="108"/>
      <c r="B553" s="57">
        <v>90506</v>
      </c>
      <c r="C553" s="23" t="s">
        <v>529</v>
      </c>
      <c r="D553" s="24" t="s">
        <v>13</v>
      </c>
      <c r="E553" s="25">
        <v>15</v>
      </c>
      <c r="F553" s="42">
        <v>515.02</v>
      </c>
      <c r="G553" s="42">
        <f t="shared" si="16"/>
        <v>635.42999999999995</v>
      </c>
      <c r="H553" s="42">
        <f t="shared" si="17"/>
        <v>9531.4500000000007</v>
      </c>
      <c r="I553" s="26">
        <v>532.68662499999994</v>
      </c>
      <c r="K553" s="43"/>
    </row>
    <row r="554" spans="1:11" s="27" customFormat="1" ht="11.25" x14ac:dyDescent="0.2">
      <c r="A554" s="108"/>
      <c r="B554" s="57">
        <v>90510</v>
      </c>
      <c r="C554" s="23" t="s">
        <v>530</v>
      </c>
      <c r="D554" s="24" t="s">
        <v>531</v>
      </c>
      <c r="E554" s="25">
        <v>15</v>
      </c>
      <c r="F554" s="42">
        <v>1165.54</v>
      </c>
      <c r="G554" s="42">
        <f t="shared" si="16"/>
        <v>1438.04</v>
      </c>
      <c r="H554" s="42">
        <f t="shared" si="17"/>
        <v>21570.6</v>
      </c>
      <c r="I554" s="26">
        <v>1041.5625</v>
      </c>
      <c r="K554" s="43"/>
    </row>
    <row r="555" spans="1:11" s="27" customFormat="1" ht="11.25" x14ac:dyDescent="0.2">
      <c r="A555" s="108"/>
      <c r="B555" s="57">
        <v>90512</v>
      </c>
      <c r="C555" s="23" t="s">
        <v>532</v>
      </c>
      <c r="D555" s="24" t="s">
        <v>13</v>
      </c>
      <c r="E555" s="25">
        <v>15</v>
      </c>
      <c r="F555" s="42">
        <v>806.62</v>
      </c>
      <c r="G555" s="42">
        <f t="shared" si="16"/>
        <v>995.21</v>
      </c>
      <c r="H555" s="42">
        <f t="shared" si="17"/>
        <v>14928.15</v>
      </c>
      <c r="I555" s="26">
        <v>688.85787499999992</v>
      </c>
      <c r="K555" s="43"/>
    </row>
    <row r="556" spans="1:11" s="27" customFormat="1" ht="11.25" x14ac:dyDescent="0.2">
      <c r="A556" s="108"/>
      <c r="B556" s="57">
        <v>90514</v>
      </c>
      <c r="C556" s="23" t="s">
        <v>533</v>
      </c>
      <c r="D556" s="24" t="s">
        <v>13</v>
      </c>
      <c r="E556" s="25">
        <v>5</v>
      </c>
      <c r="F556" s="42">
        <v>1384.1</v>
      </c>
      <c r="G556" s="42">
        <f t="shared" si="16"/>
        <v>1707.7</v>
      </c>
      <c r="H556" s="42">
        <f t="shared" si="17"/>
        <v>8538.5</v>
      </c>
      <c r="I556" s="26">
        <v>1130.909625</v>
      </c>
      <c r="K556" s="43"/>
    </row>
    <row r="557" spans="1:11" s="27" customFormat="1" ht="11.25" x14ac:dyDescent="0.2">
      <c r="A557" s="108"/>
      <c r="B557" s="57">
        <v>90517</v>
      </c>
      <c r="C557" s="23" t="s">
        <v>534</v>
      </c>
      <c r="D557" s="24" t="s">
        <v>13</v>
      </c>
      <c r="E557" s="25">
        <v>3</v>
      </c>
      <c r="F557" s="42">
        <v>1660.14</v>
      </c>
      <c r="G557" s="42">
        <f t="shared" si="16"/>
        <v>2048.2800000000002</v>
      </c>
      <c r="H557" s="42">
        <f t="shared" si="17"/>
        <v>6144.84</v>
      </c>
      <c r="I557" s="26">
        <v>1353.703</v>
      </c>
      <c r="K557" s="43"/>
    </row>
    <row r="558" spans="1:11" s="27" customFormat="1" ht="11.25" x14ac:dyDescent="0.2">
      <c r="A558" s="108"/>
      <c r="B558" s="57">
        <v>90519</v>
      </c>
      <c r="C558" s="23" t="s">
        <v>535</v>
      </c>
      <c r="D558" s="24" t="s">
        <v>13</v>
      </c>
      <c r="E558" s="25">
        <v>3</v>
      </c>
      <c r="F558" s="42">
        <v>2907.64</v>
      </c>
      <c r="G558" s="42">
        <f t="shared" si="16"/>
        <v>3587.45</v>
      </c>
      <c r="H558" s="42">
        <f t="shared" si="17"/>
        <v>10762.35</v>
      </c>
      <c r="I558" s="26">
        <v>2454.2116249999999</v>
      </c>
      <c r="K558" s="43"/>
    </row>
    <row r="559" spans="1:11" s="27" customFormat="1" ht="11.25" x14ac:dyDescent="0.2">
      <c r="A559" s="108"/>
      <c r="B559" s="57">
        <v>90520</v>
      </c>
      <c r="C559" s="23" t="s">
        <v>536</v>
      </c>
      <c r="D559" s="24" t="s">
        <v>13</v>
      </c>
      <c r="E559" s="25">
        <v>50</v>
      </c>
      <c r="F559" s="42">
        <v>16.39</v>
      </c>
      <c r="G559" s="42">
        <f t="shared" si="16"/>
        <v>20.22</v>
      </c>
      <c r="H559" s="42">
        <f t="shared" si="17"/>
        <v>1011</v>
      </c>
      <c r="I559" s="26">
        <v>17.132124999999998</v>
      </c>
      <c r="K559" s="43"/>
    </row>
    <row r="560" spans="1:11" s="27" customFormat="1" ht="11.25" x14ac:dyDescent="0.2">
      <c r="A560" s="108"/>
      <c r="B560" s="57">
        <v>90521</v>
      </c>
      <c r="C560" s="23" t="s">
        <v>537</v>
      </c>
      <c r="D560" s="24" t="s">
        <v>13</v>
      </c>
      <c r="E560" s="25">
        <v>50</v>
      </c>
      <c r="F560" s="42">
        <v>15.85</v>
      </c>
      <c r="G560" s="42">
        <f t="shared" si="16"/>
        <v>19.559999999999999</v>
      </c>
      <c r="H560" s="42">
        <f t="shared" si="17"/>
        <v>978</v>
      </c>
      <c r="I560" s="26">
        <v>16.564</v>
      </c>
      <c r="K560" s="43"/>
    </row>
    <row r="561" spans="1:11" s="27" customFormat="1" ht="11.25" x14ac:dyDescent="0.2">
      <c r="A561" s="108"/>
      <c r="B561" s="57">
        <v>90522</v>
      </c>
      <c r="C561" s="23" t="s">
        <v>538</v>
      </c>
      <c r="D561" s="24" t="s">
        <v>13</v>
      </c>
      <c r="E561" s="25">
        <v>50</v>
      </c>
      <c r="F561" s="42">
        <v>12.7</v>
      </c>
      <c r="G561" s="42">
        <f t="shared" si="16"/>
        <v>15.67</v>
      </c>
      <c r="H561" s="42">
        <f t="shared" si="17"/>
        <v>783.5</v>
      </c>
      <c r="I561" s="26">
        <v>14.139999999999999</v>
      </c>
      <c r="K561" s="43"/>
    </row>
    <row r="562" spans="1:11" s="27" customFormat="1" ht="11.25" x14ac:dyDescent="0.2">
      <c r="A562" s="108"/>
      <c r="B562" s="57">
        <v>90523</v>
      </c>
      <c r="C562" s="23" t="s">
        <v>539</v>
      </c>
      <c r="D562" s="24" t="s">
        <v>13</v>
      </c>
      <c r="E562" s="25">
        <v>50</v>
      </c>
      <c r="F562" s="42">
        <v>23.54</v>
      </c>
      <c r="G562" s="42">
        <f t="shared" si="16"/>
        <v>29.04</v>
      </c>
      <c r="H562" s="42">
        <f t="shared" si="17"/>
        <v>1452</v>
      </c>
      <c r="I562" s="26">
        <v>24.997499999999999</v>
      </c>
      <c r="K562" s="43"/>
    </row>
    <row r="563" spans="1:11" s="27" customFormat="1" ht="11.25" x14ac:dyDescent="0.2">
      <c r="A563" s="108"/>
      <c r="B563" s="57">
        <v>90524</v>
      </c>
      <c r="C563" s="23" t="s">
        <v>540</v>
      </c>
      <c r="D563" s="24" t="s">
        <v>13</v>
      </c>
      <c r="E563" s="25">
        <v>16</v>
      </c>
      <c r="F563" s="42">
        <v>13.33</v>
      </c>
      <c r="G563" s="42">
        <f t="shared" si="16"/>
        <v>16.45</v>
      </c>
      <c r="H563" s="42">
        <f t="shared" si="17"/>
        <v>263.2</v>
      </c>
      <c r="I563" s="26">
        <v>15.591874999999998</v>
      </c>
      <c r="K563" s="43"/>
    </row>
    <row r="564" spans="1:11" s="27" customFormat="1" ht="11.25" x14ac:dyDescent="0.2">
      <c r="A564" s="108"/>
      <c r="B564" s="57">
        <v>90525</v>
      </c>
      <c r="C564" s="23" t="s">
        <v>541</v>
      </c>
      <c r="D564" s="24" t="s">
        <v>13</v>
      </c>
      <c r="E564" s="25">
        <v>16</v>
      </c>
      <c r="F564" s="42">
        <v>12.14</v>
      </c>
      <c r="G564" s="42">
        <f t="shared" si="16"/>
        <v>14.98</v>
      </c>
      <c r="H564" s="42">
        <f t="shared" si="17"/>
        <v>239.68</v>
      </c>
      <c r="I564" s="26">
        <v>14.645</v>
      </c>
      <c r="K564" s="43"/>
    </row>
    <row r="565" spans="1:11" s="27" customFormat="1" ht="11.25" x14ac:dyDescent="0.2">
      <c r="A565" s="108"/>
      <c r="B565" s="57">
        <v>90526</v>
      </c>
      <c r="C565" s="23" t="s">
        <v>542</v>
      </c>
      <c r="D565" s="24" t="s">
        <v>13</v>
      </c>
      <c r="E565" s="25">
        <v>16</v>
      </c>
      <c r="F565" s="42">
        <v>23.34</v>
      </c>
      <c r="G565" s="42">
        <f t="shared" si="16"/>
        <v>28.8</v>
      </c>
      <c r="H565" s="42">
        <f t="shared" si="17"/>
        <v>460.8</v>
      </c>
      <c r="I565" s="26">
        <v>25.868624999999998</v>
      </c>
      <c r="K565" s="43"/>
    </row>
    <row r="566" spans="1:11" s="27" customFormat="1" ht="11.25" x14ac:dyDescent="0.2">
      <c r="A566" s="108"/>
      <c r="B566" s="57">
        <v>90527</v>
      </c>
      <c r="C566" s="23" t="s">
        <v>543</v>
      </c>
      <c r="D566" s="24" t="s">
        <v>13</v>
      </c>
      <c r="E566" s="25">
        <v>16</v>
      </c>
      <c r="F566" s="42">
        <v>12.02</v>
      </c>
      <c r="G566" s="42">
        <f t="shared" si="16"/>
        <v>14.83</v>
      </c>
      <c r="H566" s="42">
        <f t="shared" si="17"/>
        <v>237.28</v>
      </c>
      <c r="I566" s="26">
        <v>13.837</v>
      </c>
      <c r="K566" s="43"/>
    </row>
    <row r="567" spans="1:11" s="27" customFormat="1" ht="11.25" x14ac:dyDescent="0.2">
      <c r="A567" s="108"/>
      <c r="B567" s="57">
        <v>90528</v>
      </c>
      <c r="C567" s="23" t="s">
        <v>544</v>
      </c>
      <c r="D567" s="24" t="s">
        <v>13</v>
      </c>
      <c r="E567" s="25">
        <v>60</v>
      </c>
      <c r="F567" s="42">
        <v>24.64</v>
      </c>
      <c r="G567" s="42">
        <f t="shared" si="16"/>
        <v>30.4</v>
      </c>
      <c r="H567" s="42">
        <f t="shared" si="17"/>
        <v>1824</v>
      </c>
      <c r="I567" s="26">
        <v>33.8855</v>
      </c>
      <c r="K567" s="43"/>
    </row>
    <row r="568" spans="1:11" s="27" customFormat="1" ht="11.25" x14ac:dyDescent="0.2">
      <c r="A568" s="108"/>
      <c r="B568" s="57">
        <v>90529</v>
      </c>
      <c r="C568" s="23" t="s">
        <v>545</v>
      </c>
      <c r="D568" s="24" t="s">
        <v>13</v>
      </c>
      <c r="E568" s="25">
        <v>150</v>
      </c>
      <c r="F568" s="42">
        <v>22.3</v>
      </c>
      <c r="G568" s="42">
        <f t="shared" si="16"/>
        <v>27.51</v>
      </c>
      <c r="H568" s="42">
        <f t="shared" si="17"/>
        <v>4126.5</v>
      </c>
      <c r="I568" s="26">
        <v>24.012749999999997</v>
      </c>
      <c r="K568" s="43"/>
    </row>
    <row r="569" spans="1:11" s="27" customFormat="1" ht="11.25" x14ac:dyDescent="0.2">
      <c r="A569" s="108"/>
      <c r="B569" s="57">
        <v>90530</v>
      </c>
      <c r="C569" s="23" t="s">
        <v>546</v>
      </c>
      <c r="D569" s="24" t="s">
        <v>13</v>
      </c>
      <c r="E569" s="25">
        <v>150</v>
      </c>
      <c r="F569" s="42">
        <v>28.98</v>
      </c>
      <c r="G569" s="42">
        <f t="shared" si="16"/>
        <v>35.76</v>
      </c>
      <c r="H569" s="42">
        <f t="shared" si="17"/>
        <v>5364</v>
      </c>
      <c r="I569" s="26">
        <v>41.561500000000002</v>
      </c>
      <c r="K569" s="43"/>
    </row>
    <row r="570" spans="1:11" s="27" customFormat="1" ht="11.25" x14ac:dyDescent="0.2">
      <c r="A570" s="108"/>
      <c r="B570" s="57">
        <v>90531</v>
      </c>
      <c r="C570" s="23" t="s">
        <v>547</v>
      </c>
      <c r="D570" s="24" t="s">
        <v>13</v>
      </c>
      <c r="E570" s="25">
        <v>50</v>
      </c>
      <c r="F570" s="42">
        <v>38.72</v>
      </c>
      <c r="G570" s="42">
        <f t="shared" si="16"/>
        <v>47.77</v>
      </c>
      <c r="H570" s="42">
        <f t="shared" si="17"/>
        <v>2388.5</v>
      </c>
      <c r="I570" s="26">
        <v>53.694125</v>
      </c>
      <c r="K570" s="43"/>
    </row>
    <row r="571" spans="1:11" s="27" customFormat="1" ht="11.25" x14ac:dyDescent="0.2">
      <c r="A571" s="108"/>
      <c r="B571" s="57">
        <v>90532</v>
      </c>
      <c r="C571" s="23" t="s">
        <v>548</v>
      </c>
      <c r="D571" s="24" t="s">
        <v>13</v>
      </c>
      <c r="E571" s="25">
        <v>50</v>
      </c>
      <c r="F571" s="42">
        <v>40.36</v>
      </c>
      <c r="G571" s="42">
        <f t="shared" si="16"/>
        <v>49.8</v>
      </c>
      <c r="H571" s="42">
        <f t="shared" si="17"/>
        <v>2490</v>
      </c>
      <c r="I571" s="26">
        <v>60.233874999999998</v>
      </c>
      <c r="K571" s="43"/>
    </row>
    <row r="572" spans="1:11" s="27" customFormat="1" ht="11.25" x14ac:dyDescent="0.2">
      <c r="A572" s="108"/>
      <c r="B572" s="57">
        <v>90533</v>
      </c>
      <c r="C572" s="23" t="s">
        <v>549</v>
      </c>
      <c r="D572" s="24" t="s">
        <v>13</v>
      </c>
      <c r="E572" s="25">
        <v>30</v>
      </c>
      <c r="F572" s="42">
        <v>83.61</v>
      </c>
      <c r="G572" s="42">
        <f t="shared" si="16"/>
        <v>103.16</v>
      </c>
      <c r="H572" s="42">
        <f t="shared" si="17"/>
        <v>3094.8</v>
      </c>
      <c r="I572" s="26">
        <v>90.685374999999993</v>
      </c>
      <c r="K572" s="43"/>
    </row>
    <row r="573" spans="1:11" s="27" customFormat="1" ht="11.25" x14ac:dyDescent="0.2">
      <c r="A573" s="108"/>
      <c r="B573" s="57">
        <v>90534</v>
      </c>
      <c r="C573" s="23" t="s">
        <v>550</v>
      </c>
      <c r="D573" s="24" t="s">
        <v>13</v>
      </c>
      <c r="E573" s="25">
        <v>20</v>
      </c>
      <c r="F573" s="42">
        <v>167.93</v>
      </c>
      <c r="G573" s="42">
        <f t="shared" si="16"/>
        <v>207.19</v>
      </c>
      <c r="H573" s="42">
        <f t="shared" si="17"/>
        <v>4143.8</v>
      </c>
      <c r="I573" s="26">
        <v>192.83425</v>
      </c>
      <c r="K573" s="43"/>
    </row>
    <row r="574" spans="1:11" s="27" customFormat="1" ht="11.25" x14ac:dyDescent="0.2">
      <c r="A574" s="108"/>
      <c r="B574" s="57">
        <v>90535</v>
      </c>
      <c r="C574" s="23" t="s">
        <v>551</v>
      </c>
      <c r="D574" s="24" t="s">
        <v>13</v>
      </c>
      <c r="E574" s="25">
        <v>5</v>
      </c>
      <c r="F574" s="42">
        <v>186.39</v>
      </c>
      <c r="G574" s="42">
        <f t="shared" si="16"/>
        <v>229.97</v>
      </c>
      <c r="H574" s="42">
        <f t="shared" si="17"/>
        <v>1149.8499999999999</v>
      </c>
      <c r="I574" s="26">
        <v>219.662375</v>
      </c>
      <c r="K574" s="43"/>
    </row>
    <row r="575" spans="1:11" s="27" customFormat="1" ht="11.25" x14ac:dyDescent="0.2">
      <c r="A575" s="108"/>
      <c r="B575" s="57">
        <v>90537</v>
      </c>
      <c r="C575" s="23" t="s">
        <v>552</v>
      </c>
      <c r="D575" s="24" t="s">
        <v>13</v>
      </c>
      <c r="E575" s="25">
        <v>5</v>
      </c>
      <c r="F575" s="42">
        <v>300.22000000000003</v>
      </c>
      <c r="G575" s="42">
        <f t="shared" si="16"/>
        <v>370.41</v>
      </c>
      <c r="H575" s="42">
        <f t="shared" si="17"/>
        <v>1852.05</v>
      </c>
      <c r="I575" s="26">
        <v>434.62824999999998</v>
      </c>
      <c r="K575" s="43"/>
    </row>
    <row r="576" spans="1:11" s="27" customFormat="1" ht="11.25" x14ac:dyDescent="0.2">
      <c r="A576" s="108"/>
      <c r="B576" s="57">
        <v>90539</v>
      </c>
      <c r="C576" s="23" t="s">
        <v>553</v>
      </c>
      <c r="D576" s="24" t="s">
        <v>13</v>
      </c>
      <c r="E576" s="25">
        <v>10</v>
      </c>
      <c r="F576" s="42">
        <v>32.94</v>
      </c>
      <c r="G576" s="42">
        <f t="shared" si="16"/>
        <v>40.64</v>
      </c>
      <c r="H576" s="42">
        <f t="shared" si="17"/>
        <v>406.4</v>
      </c>
      <c r="I576" s="26">
        <v>37.130125</v>
      </c>
      <c r="K576" s="43"/>
    </row>
    <row r="577" spans="1:11" s="27" customFormat="1" ht="11.25" x14ac:dyDescent="0.2">
      <c r="A577" s="108"/>
      <c r="B577" s="57">
        <v>90540</v>
      </c>
      <c r="C577" s="23" t="s">
        <v>554</v>
      </c>
      <c r="D577" s="24" t="s">
        <v>13</v>
      </c>
      <c r="E577" s="25">
        <v>10</v>
      </c>
      <c r="F577" s="42">
        <v>56.6</v>
      </c>
      <c r="G577" s="42">
        <f t="shared" si="16"/>
        <v>69.83</v>
      </c>
      <c r="H577" s="42">
        <f t="shared" si="17"/>
        <v>698.3</v>
      </c>
      <c r="I577" s="26">
        <v>61.786749999999998</v>
      </c>
      <c r="K577" s="43"/>
    </row>
    <row r="578" spans="1:11" s="27" customFormat="1" ht="11.25" x14ac:dyDescent="0.2">
      <c r="A578" s="108"/>
      <c r="B578" s="57">
        <v>90541</v>
      </c>
      <c r="C578" s="23" t="s">
        <v>555</v>
      </c>
      <c r="D578" s="24" t="s">
        <v>13</v>
      </c>
      <c r="E578" s="25">
        <v>6</v>
      </c>
      <c r="F578" s="42">
        <v>78.8</v>
      </c>
      <c r="G578" s="42">
        <f t="shared" si="16"/>
        <v>97.22</v>
      </c>
      <c r="H578" s="42">
        <f t="shared" si="17"/>
        <v>583.32000000000005</v>
      </c>
      <c r="I578" s="26">
        <v>101.037875</v>
      </c>
      <c r="K578" s="43"/>
    </row>
    <row r="579" spans="1:11" s="27" customFormat="1" ht="11.25" x14ac:dyDescent="0.2">
      <c r="A579" s="108"/>
      <c r="B579" s="57">
        <v>90542</v>
      </c>
      <c r="C579" s="23" t="s">
        <v>556</v>
      </c>
      <c r="D579" s="24" t="s">
        <v>13</v>
      </c>
      <c r="E579" s="25">
        <v>6</v>
      </c>
      <c r="F579" s="42">
        <v>131.52000000000001</v>
      </c>
      <c r="G579" s="42">
        <f t="shared" si="16"/>
        <v>162.27000000000001</v>
      </c>
      <c r="H579" s="42">
        <f t="shared" si="17"/>
        <v>973.62</v>
      </c>
      <c r="I579" s="26">
        <v>139.30425</v>
      </c>
      <c r="K579" s="43"/>
    </row>
    <row r="580" spans="1:11" s="27" customFormat="1" ht="11.25" x14ac:dyDescent="0.2">
      <c r="A580" s="108"/>
      <c r="B580" s="57">
        <v>90543</v>
      </c>
      <c r="C580" s="23" t="s">
        <v>557</v>
      </c>
      <c r="D580" s="24" t="s">
        <v>13</v>
      </c>
      <c r="E580" s="25">
        <v>15</v>
      </c>
      <c r="F580" s="42">
        <v>91.82</v>
      </c>
      <c r="G580" s="42">
        <f t="shared" si="16"/>
        <v>113.29</v>
      </c>
      <c r="H580" s="42">
        <f t="shared" si="17"/>
        <v>1699.35</v>
      </c>
      <c r="I580" s="26">
        <v>97.086250000000007</v>
      </c>
      <c r="K580" s="43"/>
    </row>
    <row r="581" spans="1:11" s="27" customFormat="1" ht="11.25" x14ac:dyDescent="0.2">
      <c r="A581" s="108"/>
      <c r="B581" s="57">
        <v>90544</v>
      </c>
      <c r="C581" s="23" t="s">
        <v>558</v>
      </c>
      <c r="D581" s="24" t="s">
        <v>13</v>
      </c>
      <c r="E581" s="25">
        <v>15</v>
      </c>
      <c r="F581" s="42">
        <v>205.6</v>
      </c>
      <c r="G581" s="42">
        <f t="shared" si="16"/>
        <v>253.67</v>
      </c>
      <c r="H581" s="42">
        <f t="shared" si="17"/>
        <v>3805.05</v>
      </c>
      <c r="I581" s="26">
        <v>245.20274999999998</v>
      </c>
      <c r="K581" s="43"/>
    </row>
    <row r="582" spans="1:11" s="27" customFormat="1" ht="11.25" x14ac:dyDescent="0.2">
      <c r="A582" s="108"/>
      <c r="B582" s="57">
        <v>90545</v>
      </c>
      <c r="C582" s="23" t="s">
        <v>559</v>
      </c>
      <c r="D582" s="24" t="s">
        <v>13</v>
      </c>
      <c r="E582" s="25">
        <v>15</v>
      </c>
      <c r="F582" s="42">
        <v>450.47</v>
      </c>
      <c r="G582" s="42">
        <f t="shared" si="16"/>
        <v>555.79</v>
      </c>
      <c r="H582" s="42">
        <f t="shared" si="17"/>
        <v>8336.85</v>
      </c>
      <c r="I582" s="26">
        <v>434.41362499999997</v>
      </c>
      <c r="K582" s="43"/>
    </row>
    <row r="583" spans="1:11" s="27" customFormat="1" ht="11.25" x14ac:dyDescent="0.2">
      <c r="A583" s="108"/>
      <c r="B583" s="57">
        <v>90550</v>
      </c>
      <c r="C583" s="23" t="s">
        <v>560</v>
      </c>
      <c r="D583" s="24" t="s">
        <v>13</v>
      </c>
      <c r="E583" s="25">
        <v>15</v>
      </c>
      <c r="F583" s="42">
        <v>271.45</v>
      </c>
      <c r="G583" s="42">
        <f t="shared" si="16"/>
        <v>334.92</v>
      </c>
      <c r="H583" s="42">
        <f t="shared" si="17"/>
        <v>5023.8</v>
      </c>
      <c r="I583" s="26">
        <v>269.30387500000001</v>
      </c>
      <c r="K583" s="43"/>
    </row>
    <row r="584" spans="1:11" s="27" customFormat="1" ht="11.25" x14ac:dyDescent="0.2">
      <c r="A584" s="108"/>
      <c r="B584" s="57">
        <v>90551</v>
      </c>
      <c r="C584" s="23" t="s">
        <v>561</v>
      </c>
      <c r="D584" s="24" t="s">
        <v>13</v>
      </c>
      <c r="E584" s="25">
        <v>10</v>
      </c>
      <c r="F584" s="42">
        <v>323.39</v>
      </c>
      <c r="G584" s="42">
        <f t="shared" si="16"/>
        <v>399</v>
      </c>
      <c r="H584" s="42">
        <f t="shared" si="17"/>
        <v>3990</v>
      </c>
      <c r="I584" s="26">
        <v>362.67837499999996</v>
      </c>
      <c r="K584" s="43"/>
    </row>
    <row r="585" spans="1:11" s="27" customFormat="1" ht="11.25" x14ac:dyDescent="0.2">
      <c r="A585" s="108"/>
      <c r="B585" s="57">
        <v>90555</v>
      </c>
      <c r="C585" s="23" t="s">
        <v>562</v>
      </c>
      <c r="D585" s="24" t="s">
        <v>7</v>
      </c>
      <c r="E585" s="25">
        <v>20</v>
      </c>
      <c r="F585" s="42">
        <v>49.21</v>
      </c>
      <c r="G585" s="42">
        <f t="shared" si="16"/>
        <v>60.72</v>
      </c>
      <c r="H585" s="42">
        <f t="shared" si="17"/>
        <v>1214.4000000000001</v>
      </c>
      <c r="I585" s="26">
        <v>51.964499999999994</v>
      </c>
      <c r="K585" s="43"/>
    </row>
    <row r="586" spans="1:11" s="27" customFormat="1" ht="11.25" x14ac:dyDescent="0.2">
      <c r="A586" s="108"/>
      <c r="B586" s="57">
        <v>90556</v>
      </c>
      <c r="C586" s="23" t="s">
        <v>563</v>
      </c>
      <c r="D586" s="24" t="s">
        <v>7</v>
      </c>
      <c r="E586" s="25">
        <v>20</v>
      </c>
      <c r="F586" s="42">
        <v>144.11000000000001</v>
      </c>
      <c r="G586" s="42">
        <f t="shared" si="16"/>
        <v>177.8</v>
      </c>
      <c r="H586" s="42">
        <f t="shared" si="17"/>
        <v>3556</v>
      </c>
      <c r="I586" s="26">
        <v>159.88299999999998</v>
      </c>
      <c r="K586" s="43"/>
    </row>
    <row r="587" spans="1:11" s="27" customFormat="1" ht="11.25" x14ac:dyDescent="0.2">
      <c r="A587" s="108"/>
      <c r="B587" s="57">
        <v>90557</v>
      </c>
      <c r="C587" s="23" t="s">
        <v>564</v>
      </c>
      <c r="D587" s="24" t="s">
        <v>7</v>
      </c>
      <c r="E587" s="25">
        <v>20</v>
      </c>
      <c r="F587" s="42">
        <v>395.09</v>
      </c>
      <c r="G587" s="42">
        <f t="shared" ref="G587:G650" si="18">ROUND(F587*(1+$H$3),2)</f>
        <v>487.46</v>
      </c>
      <c r="H587" s="42">
        <f t="shared" ref="H587:H650" si="19">ROUND(E587*G587,2)</f>
        <v>9749.2000000000007</v>
      </c>
      <c r="I587" s="26">
        <v>409.15099999999995</v>
      </c>
      <c r="K587" s="43"/>
    </row>
    <row r="588" spans="1:11" s="27" customFormat="1" ht="11.25" x14ac:dyDescent="0.2">
      <c r="A588" s="108"/>
      <c r="B588" s="57">
        <v>90558</v>
      </c>
      <c r="C588" s="23" t="s">
        <v>565</v>
      </c>
      <c r="D588" s="24" t="s">
        <v>11</v>
      </c>
      <c r="E588" s="25">
        <v>30</v>
      </c>
      <c r="F588" s="42">
        <v>231.43</v>
      </c>
      <c r="G588" s="42">
        <f t="shared" si="18"/>
        <v>285.54000000000002</v>
      </c>
      <c r="H588" s="42">
        <f t="shared" si="19"/>
        <v>8566.2000000000007</v>
      </c>
      <c r="I588" s="26">
        <v>242.32424999999998</v>
      </c>
      <c r="K588" s="43"/>
    </row>
    <row r="589" spans="1:11" s="27" customFormat="1" ht="11.25" x14ac:dyDescent="0.2">
      <c r="A589" s="108"/>
      <c r="B589" s="57">
        <v>90559</v>
      </c>
      <c r="C589" s="23" t="s">
        <v>566</v>
      </c>
      <c r="D589" s="24" t="s">
        <v>11</v>
      </c>
      <c r="E589" s="25">
        <v>30</v>
      </c>
      <c r="F589" s="42">
        <v>317.55</v>
      </c>
      <c r="G589" s="42">
        <f t="shared" si="18"/>
        <v>391.79</v>
      </c>
      <c r="H589" s="42">
        <f t="shared" si="19"/>
        <v>11753.7</v>
      </c>
      <c r="I589" s="26">
        <v>332.69399999999996</v>
      </c>
      <c r="K589" s="43"/>
    </row>
    <row r="590" spans="1:11" s="27" customFormat="1" ht="11.25" x14ac:dyDescent="0.2">
      <c r="A590" s="108"/>
      <c r="B590" s="57">
        <v>90560</v>
      </c>
      <c r="C590" s="23" t="s">
        <v>567</v>
      </c>
      <c r="D590" s="24" t="s">
        <v>11</v>
      </c>
      <c r="E590" s="25">
        <v>10</v>
      </c>
      <c r="F590" s="42">
        <v>209.99</v>
      </c>
      <c r="G590" s="42">
        <f t="shared" si="18"/>
        <v>259.08999999999997</v>
      </c>
      <c r="H590" s="42">
        <f t="shared" si="19"/>
        <v>2590.9</v>
      </c>
      <c r="I590" s="26">
        <v>209.07</v>
      </c>
      <c r="K590" s="43"/>
    </row>
    <row r="591" spans="1:11" s="27" customFormat="1" ht="11.25" x14ac:dyDescent="0.2">
      <c r="A591" s="108"/>
      <c r="B591" s="57">
        <v>90562</v>
      </c>
      <c r="C591" s="23" t="s">
        <v>568</v>
      </c>
      <c r="D591" s="24" t="s">
        <v>13</v>
      </c>
      <c r="E591" s="25">
        <v>5</v>
      </c>
      <c r="F591" s="42">
        <v>124.42</v>
      </c>
      <c r="G591" s="42">
        <f t="shared" si="18"/>
        <v>153.51</v>
      </c>
      <c r="H591" s="42">
        <f t="shared" si="19"/>
        <v>767.55</v>
      </c>
      <c r="I591" s="26">
        <v>130.883375</v>
      </c>
      <c r="K591" s="43"/>
    </row>
    <row r="592" spans="1:11" s="27" customFormat="1" ht="11.25" x14ac:dyDescent="0.2">
      <c r="A592" s="108"/>
      <c r="B592" s="57">
        <v>90563</v>
      </c>
      <c r="C592" s="23" t="s">
        <v>569</v>
      </c>
      <c r="D592" s="24" t="s">
        <v>13</v>
      </c>
      <c r="E592" s="25">
        <v>15</v>
      </c>
      <c r="F592" s="42">
        <v>231.54</v>
      </c>
      <c r="G592" s="42">
        <f t="shared" si="18"/>
        <v>285.67</v>
      </c>
      <c r="H592" s="42">
        <f t="shared" si="19"/>
        <v>4285.05</v>
      </c>
      <c r="I592" s="26">
        <v>238.524125</v>
      </c>
      <c r="K592" s="43"/>
    </row>
    <row r="593" spans="1:1022" s="27" customFormat="1" ht="11.25" x14ac:dyDescent="0.2">
      <c r="A593" s="108"/>
      <c r="B593" s="57">
        <v>90564</v>
      </c>
      <c r="C593" s="23" t="s">
        <v>570</v>
      </c>
      <c r="D593" s="24" t="s">
        <v>13</v>
      </c>
      <c r="E593" s="25">
        <v>15</v>
      </c>
      <c r="F593" s="42">
        <v>370.42</v>
      </c>
      <c r="G593" s="42">
        <f t="shared" si="18"/>
        <v>457.02</v>
      </c>
      <c r="H593" s="42">
        <f t="shared" si="19"/>
        <v>6855.3</v>
      </c>
      <c r="I593" s="26">
        <v>370.65737499999994</v>
      </c>
      <c r="K593" s="43"/>
    </row>
    <row r="594" spans="1:1022" s="27" customFormat="1" ht="11.25" x14ac:dyDescent="0.2">
      <c r="A594" s="108"/>
      <c r="B594" s="57">
        <v>90565</v>
      </c>
      <c r="C594" s="23" t="s">
        <v>571</v>
      </c>
      <c r="D594" s="24" t="s">
        <v>13</v>
      </c>
      <c r="E594" s="25">
        <v>15</v>
      </c>
      <c r="F594" s="42">
        <v>665.2</v>
      </c>
      <c r="G594" s="42">
        <f t="shared" si="18"/>
        <v>820.72</v>
      </c>
      <c r="H594" s="42">
        <f t="shared" si="19"/>
        <v>12310.8</v>
      </c>
      <c r="I594" s="26">
        <v>653.29325000000006</v>
      </c>
      <c r="K594" s="43"/>
    </row>
    <row r="595" spans="1:1022" s="27" customFormat="1" ht="11.25" x14ac:dyDescent="0.2">
      <c r="A595" s="108"/>
      <c r="B595" s="57">
        <v>90566</v>
      </c>
      <c r="C595" s="23" t="s">
        <v>572</v>
      </c>
      <c r="D595" s="24" t="s">
        <v>13</v>
      </c>
      <c r="E595" s="25">
        <v>15</v>
      </c>
      <c r="F595" s="42">
        <v>1432.62</v>
      </c>
      <c r="G595" s="42">
        <f t="shared" si="18"/>
        <v>1767.57</v>
      </c>
      <c r="H595" s="42">
        <f t="shared" si="19"/>
        <v>26513.55</v>
      </c>
      <c r="I595" s="26">
        <v>1432.9375</v>
      </c>
      <c r="K595" s="43"/>
    </row>
    <row r="596" spans="1:1022" s="27" customFormat="1" ht="11.25" x14ac:dyDescent="0.2">
      <c r="A596" s="108"/>
      <c r="B596" s="57">
        <v>90567</v>
      </c>
      <c r="C596" s="23" t="s">
        <v>573</v>
      </c>
      <c r="D596" s="24" t="s">
        <v>13</v>
      </c>
      <c r="E596" s="25">
        <v>15</v>
      </c>
      <c r="F596" s="42">
        <v>1548.62</v>
      </c>
      <c r="G596" s="42">
        <f t="shared" si="18"/>
        <v>1910.69</v>
      </c>
      <c r="H596" s="42">
        <f t="shared" si="19"/>
        <v>28660.35</v>
      </c>
      <c r="I596" s="26">
        <v>1684.9451249999997</v>
      </c>
      <c r="K596" s="43"/>
    </row>
    <row r="597" spans="1:1022" s="27" customFormat="1" ht="11.25" x14ac:dyDescent="0.2">
      <c r="A597" s="108"/>
      <c r="B597" s="57">
        <v>90568</v>
      </c>
      <c r="C597" s="23" t="s">
        <v>574</v>
      </c>
      <c r="D597" s="24" t="s">
        <v>13</v>
      </c>
      <c r="E597" s="25">
        <v>30</v>
      </c>
      <c r="F597" s="42">
        <v>118.85</v>
      </c>
      <c r="G597" s="42">
        <f t="shared" si="18"/>
        <v>146.63999999999999</v>
      </c>
      <c r="H597" s="42">
        <f t="shared" si="19"/>
        <v>4399.2</v>
      </c>
      <c r="I597" s="26">
        <v>148.78562499999998</v>
      </c>
      <c r="K597" s="43"/>
    </row>
    <row r="598" spans="1:1022" s="27" customFormat="1" ht="11.25" x14ac:dyDescent="0.2">
      <c r="A598" s="108"/>
      <c r="B598" s="57">
        <v>90569</v>
      </c>
      <c r="C598" s="23" t="s">
        <v>575</v>
      </c>
      <c r="D598" s="24" t="s">
        <v>13</v>
      </c>
      <c r="E598" s="25">
        <v>30</v>
      </c>
      <c r="F598" s="42">
        <v>115.07</v>
      </c>
      <c r="G598" s="42">
        <f t="shared" si="18"/>
        <v>141.97</v>
      </c>
      <c r="H598" s="42">
        <f t="shared" si="19"/>
        <v>4259.1000000000004</v>
      </c>
      <c r="I598" s="26">
        <v>125.202125</v>
      </c>
      <c r="K598" s="43"/>
    </row>
    <row r="599" spans="1:1022" s="27" customFormat="1" ht="11.25" x14ac:dyDescent="0.2">
      <c r="A599" s="108"/>
      <c r="B599" s="57">
        <v>90570</v>
      </c>
      <c r="C599" s="23" t="s">
        <v>576</v>
      </c>
      <c r="D599" s="24" t="s">
        <v>13</v>
      </c>
      <c r="E599" s="25">
        <v>6</v>
      </c>
      <c r="F599" s="42">
        <v>152.41999999999999</v>
      </c>
      <c r="G599" s="42">
        <f t="shared" si="18"/>
        <v>188.06</v>
      </c>
      <c r="H599" s="42">
        <f t="shared" si="19"/>
        <v>1128.3599999999999</v>
      </c>
      <c r="I599" s="26">
        <v>162.02924999999999</v>
      </c>
      <c r="K599" s="43"/>
    </row>
    <row r="600" spans="1:1022" s="28" customFormat="1" x14ac:dyDescent="0.2">
      <c r="A600" s="108"/>
      <c r="B600" s="57">
        <v>90571</v>
      </c>
      <c r="C600" s="23" t="s">
        <v>577</v>
      </c>
      <c r="D600" s="24" t="s">
        <v>13</v>
      </c>
      <c r="E600" s="25">
        <v>6</v>
      </c>
      <c r="F600" s="42">
        <v>210.47</v>
      </c>
      <c r="G600" s="42">
        <f t="shared" si="18"/>
        <v>259.68</v>
      </c>
      <c r="H600" s="42">
        <f t="shared" si="19"/>
        <v>1558.08</v>
      </c>
      <c r="I600" s="26">
        <v>241.958125</v>
      </c>
      <c r="J600" s="27"/>
      <c r="K600" s="43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  <c r="QN600" s="27"/>
      <c r="QO600" s="27"/>
      <c r="QP600" s="27"/>
      <c r="QQ600" s="27"/>
      <c r="QR600" s="27"/>
      <c r="QS600" s="27"/>
      <c r="QT600" s="27"/>
      <c r="QU600" s="27"/>
      <c r="QV600" s="27"/>
      <c r="QW600" s="27"/>
      <c r="QX600" s="27"/>
      <c r="QY600" s="27"/>
      <c r="QZ600" s="27"/>
      <c r="RA600" s="27"/>
      <c r="RB600" s="27"/>
      <c r="RC600" s="27"/>
      <c r="RD600" s="27"/>
      <c r="RE600" s="27"/>
      <c r="RF600" s="27"/>
      <c r="RG600" s="27"/>
      <c r="RH600" s="27"/>
      <c r="RI600" s="27"/>
      <c r="RJ600" s="27"/>
      <c r="RK600" s="27"/>
      <c r="RL600" s="27"/>
      <c r="RM600" s="27"/>
      <c r="RN600" s="27"/>
      <c r="RO600" s="27"/>
      <c r="RP600" s="27"/>
      <c r="RQ600" s="27"/>
      <c r="RR600" s="27"/>
      <c r="RS600" s="27"/>
      <c r="RT600" s="27"/>
      <c r="RU600" s="27"/>
      <c r="RV600" s="27"/>
      <c r="RW600" s="27"/>
      <c r="RX600" s="27"/>
      <c r="RY600" s="27"/>
      <c r="RZ600" s="27"/>
      <c r="SA600" s="27"/>
      <c r="SB600" s="27"/>
      <c r="SC600" s="27"/>
      <c r="SD600" s="27"/>
      <c r="SE600" s="27"/>
      <c r="SF600" s="27"/>
      <c r="SG600" s="27"/>
      <c r="SH600" s="27"/>
      <c r="SI600" s="27"/>
      <c r="SJ600" s="27"/>
      <c r="SK600" s="27"/>
      <c r="SL600" s="27"/>
      <c r="SM600" s="27"/>
      <c r="SN600" s="27"/>
      <c r="SO600" s="27"/>
      <c r="SP600" s="27"/>
      <c r="SQ600" s="27"/>
      <c r="SR600" s="27"/>
      <c r="SS600" s="27"/>
      <c r="ST600" s="27"/>
      <c r="SU600" s="27"/>
      <c r="SV600" s="27"/>
      <c r="SW600" s="27"/>
      <c r="SX600" s="27"/>
      <c r="SY600" s="27"/>
      <c r="SZ600" s="27"/>
      <c r="TA600" s="27"/>
      <c r="TB600" s="27"/>
      <c r="TC600" s="27"/>
      <c r="TD600" s="27"/>
      <c r="TE600" s="27"/>
      <c r="TF600" s="27"/>
      <c r="TG600" s="27"/>
      <c r="TH600" s="27"/>
      <c r="TI600" s="27"/>
      <c r="TJ600" s="27"/>
      <c r="TK600" s="27"/>
      <c r="TL600" s="27"/>
      <c r="TM600" s="27"/>
      <c r="TN600" s="27"/>
      <c r="TO600" s="27"/>
      <c r="TP600" s="27"/>
      <c r="TQ600" s="27"/>
      <c r="TR600" s="27"/>
      <c r="TS600" s="27"/>
      <c r="TT600" s="27"/>
      <c r="TU600" s="27"/>
      <c r="TV600" s="27"/>
      <c r="TW600" s="27"/>
      <c r="TX600" s="27"/>
      <c r="TY600" s="27"/>
      <c r="TZ600" s="27"/>
      <c r="UA600" s="27"/>
      <c r="UB600" s="27"/>
      <c r="UC600" s="27"/>
      <c r="UD600" s="27"/>
      <c r="UE600" s="27"/>
      <c r="UF600" s="27"/>
      <c r="UG600" s="27"/>
      <c r="UH600" s="27"/>
      <c r="UI600" s="27"/>
      <c r="UJ600" s="27"/>
      <c r="UK600" s="27"/>
      <c r="UL600" s="27"/>
      <c r="UM600" s="27"/>
      <c r="UN600" s="27"/>
      <c r="UO600" s="27"/>
      <c r="UP600" s="27"/>
      <c r="UQ600" s="27"/>
      <c r="UR600" s="27"/>
      <c r="US600" s="27"/>
      <c r="UT600" s="27"/>
      <c r="UU600" s="27"/>
      <c r="UV600" s="27"/>
      <c r="UW600" s="27"/>
      <c r="UX600" s="27"/>
      <c r="UY600" s="27"/>
      <c r="UZ600" s="27"/>
      <c r="VA600" s="27"/>
      <c r="VB600" s="27"/>
      <c r="VC600" s="27"/>
      <c r="VD600" s="27"/>
      <c r="VE600" s="27"/>
      <c r="VF600" s="27"/>
      <c r="VG600" s="27"/>
      <c r="VH600" s="27"/>
      <c r="VI600" s="27"/>
      <c r="VJ600" s="27"/>
      <c r="VK600" s="27"/>
      <c r="VL600" s="27"/>
      <c r="VM600" s="27"/>
      <c r="VN600" s="27"/>
      <c r="VO600" s="27"/>
      <c r="VP600" s="27"/>
      <c r="VQ600" s="27"/>
      <c r="VR600" s="27"/>
      <c r="VS600" s="27"/>
      <c r="VT600" s="27"/>
      <c r="VU600" s="27"/>
      <c r="VV600" s="27"/>
      <c r="VW600" s="27"/>
      <c r="VX600" s="27"/>
      <c r="VY600" s="27"/>
      <c r="VZ600" s="27"/>
      <c r="WA600" s="27"/>
      <c r="WB600" s="27"/>
      <c r="WC600" s="27"/>
      <c r="WD600" s="27"/>
      <c r="WE600" s="27"/>
      <c r="WF600" s="27"/>
      <c r="WG600" s="27"/>
      <c r="WH600" s="27"/>
      <c r="WI600" s="27"/>
      <c r="WJ600" s="27"/>
      <c r="WK600" s="27"/>
      <c r="WL600" s="27"/>
      <c r="WM600" s="27"/>
      <c r="WN600" s="27"/>
      <c r="WO600" s="27"/>
      <c r="WP600" s="27"/>
      <c r="WQ600" s="27"/>
      <c r="WR600" s="27"/>
      <c r="WS600" s="27"/>
      <c r="WT600" s="27"/>
      <c r="WU600" s="27"/>
      <c r="WV600" s="27"/>
      <c r="WW600" s="27"/>
      <c r="WX600" s="27"/>
      <c r="WY600" s="27"/>
      <c r="WZ600" s="27"/>
      <c r="XA600" s="27"/>
      <c r="XB600" s="27"/>
      <c r="XC600" s="27"/>
      <c r="XD600" s="27"/>
      <c r="XE600" s="27"/>
      <c r="XF600" s="27"/>
      <c r="XG600" s="27"/>
      <c r="XH600" s="27"/>
      <c r="XI600" s="27"/>
      <c r="XJ600" s="27"/>
      <c r="XK600" s="27"/>
      <c r="XL600" s="27"/>
      <c r="XM600" s="27"/>
      <c r="XN600" s="27"/>
      <c r="XO600" s="27"/>
      <c r="XP600" s="27"/>
      <c r="XQ600" s="27"/>
      <c r="XR600" s="27"/>
      <c r="XS600" s="27"/>
      <c r="XT600" s="27"/>
      <c r="XU600" s="27"/>
      <c r="XV600" s="27"/>
      <c r="XW600" s="27"/>
      <c r="XX600" s="27"/>
      <c r="XY600" s="27"/>
      <c r="XZ600" s="27"/>
      <c r="YA600" s="27"/>
      <c r="YB600" s="27"/>
      <c r="YC600" s="27"/>
      <c r="YD600" s="27"/>
      <c r="YE600" s="27"/>
      <c r="YF600" s="27"/>
      <c r="YG600" s="27"/>
      <c r="YH600" s="27"/>
      <c r="YI600" s="27"/>
      <c r="YJ600" s="27"/>
      <c r="YK600" s="27"/>
      <c r="YL600" s="27"/>
      <c r="YM600" s="27"/>
      <c r="YN600" s="27"/>
      <c r="YO600" s="27"/>
      <c r="YP600" s="27"/>
      <c r="YQ600" s="27"/>
      <c r="YR600" s="27"/>
      <c r="YS600" s="27"/>
      <c r="YT600" s="27"/>
      <c r="YU600" s="27"/>
      <c r="YV600" s="27"/>
      <c r="YW600" s="27"/>
      <c r="YX600" s="27"/>
      <c r="YY600" s="27"/>
      <c r="YZ600" s="27"/>
      <c r="ZA600" s="27"/>
      <c r="ZB600" s="27"/>
      <c r="ZC600" s="27"/>
      <c r="ZD600" s="27"/>
      <c r="ZE600" s="27"/>
      <c r="ZF600" s="27"/>
      <c r="ZG600" s="27"/>
      <c r="ZH600" s="27"/>
      <c r="ZI600" s="27"/>
      <c r="ZJ600" s="27"/>
      <c r="ZK600" s="27"/>
      <c r="ZL600" s="27"/>
      <c r="ZM600" s="27"/>
      <c r="ZN600" s="27"/>
      <c r="ZO600" s="27"/>
      <c r="ZP600" s="27"/>
      <c r="ZQ600" s="27"/>
      <c r="ZR600" s="27"/>
      <c r="ZS600" s="27"/>
      <c r="ZT600" s="27"/>
      <c r="ZU600" s="27"/>
      <c r="ZV600" s="27"/>
      <c r="ZW600" s="27"/>
      <c r="ZX600" s="27"/>
      <c r="ZY600" s="27"/>
      <c r="ZZ600" s="27"/>
      <c r="AAA600" s="27"/>
      <c r="AAB600" s="27"/>
      <c r="AAC600" s="27"/>
      <c r="AAD600" s="27"/>
      <c r="AAE600" s="27"/>
      <c r="AAF600" s="27"/>
      <c r="AAG600" s="27"/>
      <c r="AAH600" s="27"/>
      <c r="AAI600" s="27"/>
      <c r="AAJ600" s="27"/>
      <c r="AAK600" s="27"/>
      <c r="AAL600" s="27"/>
      <c r="AAM600" s="27"/>
      <c r="AAN600" s="27"/>
      <c r="AAO600" s="27"/>
      <c r="AAP600" s="27"/>
      <c r="AAQ600" s="27"/>
      <c r="AAR600" s="27"/>
      <c r="AAS600" s="27"/>
      <c r="AAT600" s="27"/>
      <c r="AAU600" s="27"/>
      <c r="AAV600" s="27"/>
      <c r="AAW600" s="27"/>
      <c r="AAX600" s="27"/>
      <c r="AAY600" s="27"/>
      <c r="AAZ600" s="27"/>
      <c r="ABA600" s="27"/>
      <c r="ABB600" s="27"/>
      <c r="ABC600" s="27"/>
      <c r="ABD600" s="27"/>
      <c r="ABE600" s="27"/>
      <c r="ABF600" s="27"/>
      <c r="ABG600" s="27"/>
      <c r="ABH600" s="27"/>
      <c r="ABI600" s="27"/>
      <c r="ABJ600" s="27"/>
      <c r="ABK600" s="27"/>
      <c r="ABL600" s="27"/>
      <c r="ABM600" s="27"/>
      <c r="ABN600" s="27"/>
      <c r="ABO600" s="27"/>
      <c r="ABP600" s="27"/>
      <c r="ABQ600" s="27"/>
      <c r="ABR600" s="27"/>
      <c r="ABS600" s="27"/>
      <c r="ABT600" s="27"/>
      <c r="ABU600" s="27"/>
      <c r="ABV600" s="27"/>
      <c r="ABW600" s="27"/>
      <c r="ABX600" s="27"/>
      <c r="ABY600" s="27"/>
      <c r="ABZ600" s="27"/>
      <c r="ACA600" s="27"/>
      <c r="ACB600" s="27"/>
      <c r="ACC600" s="27"/>
      <c r="ACD600" s="27"/>
      <c r="ACE600" s="27"/>
      <c r="ACF600" s="27"/>
      <c r="ACG600" s="27"/>
      <c r="ACH600" s="27"/>
      <c r="ACI600" s="27"/>
      <c r="ACJ600" s="27"/>
      <c r="ACK600" s="27"/>
      <c r="ACL600" s="27"/>
      <c r="ACM600" s="27"/>
      <c r="ACN600" s="27"/>
      <c r="ACO600" s="27"/>
      <c r="ACP600" s="27"/>
      <c r="ACQ600" s="27"/>
      <c r="ACR600" s="27"/>
      <c r="ACS600" s="27"/>
      <c r="ACT600" s="27"/>
      <c r="ACU600" s="27"/>
      <c r="ACV600" s="27"/>
      <c r="ACW600" s="27"/>
      <c r="ACX600" s="27"/>
      <c r="ACY600" s="27"/>
      <c r="ACZ600" s="27"/>
      <c r="ADA600" s="27"/>
      <c r="ADB600" s="27"/>
      <c r="ADC600" s="27"/>
      <c r="ADD600" s="27"/>
      <c r="ADE600" s="27"/>
      <c r="ADF600" s="27"/>
      <c r="ADG600" s="27"/>
      <c r="ADH600" s="27"/>
      <c r="ADI600" s="27"/>
      <c r="ADJ600" s="27"/>
      <c r="ADK600" s="27"/>
      <c r="ADL600" s="27"/>
      <c r="ADM600" s="27"/>
      <c r="ADN600" s="27"/>
      <c r="ADO600" s="27"/>
      <c r="ADP600" s="27"/>
      <c r="ADQ600" s="27"/>
      <c r="ADR600" s="27"/>
      <c r="ADS600" s="27"/>
      <c r="ADT600" s="27"/>
      <c r="ADU600" s="27"/>
      <c r="ADV600" s="27"/>
      <c r="ADW600" s="27"/>
      <c r="ADX600" s="27"/>
      <c r="ADY600" s="27"/>
      <c r="ADZ600" s="27"/>
      <c r="AEA600" s="27"/>
      <c r="AEB600" s="27"/>
      <c r="AEC600" s="27"/>
      <c r="AED600" s="27"/>
      <c r="AEE600" s="27"/>
      <c r="AEF600" s="27"/>
      <c r="AEG600" s="27"/>
      <c r="AEH600" s="27"/>
      <c r="AEI600" s="27"/>
      <c r="AEJ600" s="27"/>
      <c r="AEK600" s="27"/>
      <c r="AEL600" s="27"/>
      <c r="AEM600" s="27"/>
      <c r="AEN600" s="27"/>
      <c r="AEO600" s="27"/>
      <c r="AEP600" s="27"/>
      <c r="AEQ600" s="27"/>
      <c r="AER600" s="27"/>
      <c r="AES600" s="27"/>
      <c r="AET600" s="27"/>
      <c r="AEU600" s="27"/>
      <c r="AEV600" s="27"/>
      <c r="AEW600" s="27"/>
      <c r="AEX600" s="27"/>
      <c r="AEY600" s="27"/>
      <c r="AEZ600" s="27"/>
      <c r="AFA600" s="27"/>
      <c r="AFB600" s="27"/>
      <c r="AFC600" s="27"/>
      <c r="AFD600" s="27"/>
      <c r="AFE600" s="27"/>
      <c r="AFF600" s="27"/>
      <c r="AFG600" s="27"/>
      <c r="AFH600" s="27"/>
      <c r="AFI600" s="27"/>
      <c r="AFJ600" s="27"/>
      <c r="AFK600" s="27"/>
      <c r="AFL600" s="27"/>
      <c r="AFM600" s="27"/>
      <c r="AFN600" s="27"/>
      <c r="AFO600" s="27"/>
      <c r="AFP600" s="27"/>
      <c r="AFQ600" s="27"/>
      <c r="AFR600" s="27"/>
      <c r="AFS600" s="27"/>
      <c r="AFT600" s="27"/>
      <c r="AFU600" s="27"/>
      <c r="AFV600" s="27"/>
      <c r="AFW600" s="27"/>
      <c r="AFX600" s="27"/>
      <c r="AFY600" s="27"/>
      <c r="AFZ600" s="27"/>
      <c r="AGA600" s="27"/>
      <c r="AGB600" s="27"/>
      <c r="AGC600" s="27"/>
      <c r="AGD600" s="27"/>
      <c r="AGE600" s="27"/>
      <c r="AGF600" s="27"/>
      <c r="AGG600" s="27"/>
      <c r="AGH600" s="27"/>
      <c r="AGI600" s="27"/>
      <c r="AGJ600" s="27"/>
      <c r="AGK600" s="27"/>
      <c r="AGL600" s="27"/>
      <c r="AGM600" s="27"/>
      <c r="AGN600" s="27"/>
      <c r="AGO600" s="27"/>
      <c r="AGP600" s="27"/>
      <c r="AGQ600" s="27"/>
      <c r="AGR600" s="27"/>
      <c r="AGS600" s="27"/>
      <c r="AGT600" s="27"/>
      <c r="AGU600" s="27"/>
      <c r="AGV600" s="27"/>
      <c r="AGW600" s="27"/>
      <c r="AGX600" s="27"/>
      <c r="AGY600" s="27"/>
      <c r="AGZ600" s="27"/>
      <c r="AHA600" s="27"/>
      <c r="AHB600" s="27"/>
      <c r="AHC600" s="27"/>
      <c r="AHD600" s="27"/>
      <c r="AHE600" s="27"/>
      <c r="AHF600" s="27"/>
      <c r="AHG600" s="27"/>
      <c r="AHH600" s="27"/>
      <c r="AHI600" s="27"/>
      <c r="AHJ600" s="27"/>
      <c r="AHK600" s="27"/>
      <c r="AHL600" s="27"/>
      <c r="AHM600" s="27"/>
      <c r="AHN600" s="27"/>
      <c r="AHO600" s="27"/>
      <c r="AHP600" s="27"/>
      <c r="AHQ600" s="27"/>
      <c r="AHR600" s="27"/>
      <c r="AHS600" s="27"/>
      <c r="AHT600" s="27"/>
      <c r="AHU600" s="27"/>
      <c r="AHV600" s="27"/>
      <c r="AHW600" s="27"/>
      <c r="AHX600" s="27"/>
      <c r="AHY600" s="27"/>
      <c r="AHZ600" s="27"/>
      <c r="AIA600" s="27"/>
      <c r="AIB600" s="27"/>
      <c r="AIC600" s="27"/>
      <c r="AID600" s="27"/>
      <c r="AIE600" s="27"/>
      <c r="AIF600" s="27"/>
      <c r="AIG600" s="27"/>
      <c r="AIH600" s="27"/>
      <c r="AII600" s="27"/>
      <c r="AIJ600" s="27"/>
      <c r="AIK600" s="27"/>
      <c r="AIL600" s="27"/>
      <c r="AIM600" s="27"/>
      <c r="AIN600" s="27"/>
      <c r="AIO600" s="27"/>
      <c r="AIP600" s="27"/>
      <c r="AIQ600" s="27"/>
      <c r="AIR600" s="27"/>
      <c r="AIS600" s="27"/>
      <c r="AIT600" s="27"/>
      <c r="AIU600" s="27"/>
      <c r="AIV600" s="27"/>
      <c r="AIW600" s="27"/>
      <c r="AIX600" s="27"/>
      <c r="AIY600" s="27"/>
      <c r="AIZ600" s="27"/>
      <c r="AJA600" s="27"/>
      <c r="AJB600" s="27"/>
      <c r="AJC600" s="27"/>
      <c r="AJD600" s="27"/>
      <c r="AJE600" s="27"/>
      <c r="AJF600" s="27"/>
      <c r="AJG600" s="27"/>
      <c r="AJH600" s="27"/>
      <c r="AJI600" s="27"/>
      <c r="AJJ600" s="27"/>
      <c r="AJK600" s="27"/>
      <c r="AJL600" s="27"/>
      <c r="AJM600" s="27"/>
      <c r="AJN600" s="27"/>
      <c r="AJO600" s="27"/>
      <c r="AJP600" s="27"/>
      <c r="AJQ600" s="27"/>
      <c r="AJR600" s="27"/>
      <c r="AJS600" s="27"/>
      <c r="AJT600" s="27"/>
      <c r="AJU600" s="27"/>
      <c r="AJV600" s="27"/>
      <c r="AJW600" s="27"/>
      <c r="AJX600" s="27"/>
      <c r="AJY600" s="27"/>
      <c r="AJZ600" s="27"/>
      <c r="AKA600" s="27"/>
      <c r="AKB600" s="27"/>
      <c r="AKC600" s="27"/>
      <c r="AKD600" s="27"/>
      <c r="AKE600" s="27"/>
      <c r="AKF600" s="27"/>
      <c r="AKG600" s="27"/>
      <c r="AKH600" s="27"/>
      <c r="AKI600" s="27"/>
      <c r="AKJ600" s="27"/>
      <c r="AKK600" s="27"/>
      <c r="AKL600" s="27"/>
      <c r="AKM600" s="27"/>
      <c r="AKN600" s="27"/>
      <c r="AKO600" s="27"/>
      <c r="AKP600" s="27"/>
      <c r="AKQ600" s="27"/>
      <c r="AKR600" s="27"/>
      <c r="AKS600" s="27"/>
      <c r="AKT600" s="27"/>
      <c r="AKU600" s="27"/>
      <c r="AKV600" s="27"/>
      <c r="AKW600" s="27"/>
      <c r="AKX600" s="27"/>
      <c r="AKY600" s="27"/>
      <c r="AKZ600" s="27"/>
      <c r="ALA600" s="27"/>
      <c r="ALB600" s="27"/>
      <c r="ALC600" s="27"/>
      <c r="ALD600" s="27"/>
      <c r="ALE600" s="27"/>
      <c r="ALF600" s="27"/>
      <c r="ALG600" s="27"/>
      <c r="ALH600" s="27"/>
      <c r="ALI600" s="27"/>
      <c r="ALJ600" s="27"/>
      <c r="ALK600" s="27"/>
      <c r="ALL600" s="27"/>
      <c r="ALM600" s="27"/>
      <c r="ALN600" s="27"/>
      <c r="ALO600" s="27"/>
      <c r="ALP600" s="27"/>
      <c r="ALQ600" s="27"/>
      <c r="ALR600" s="27"/>
      <c r="ALS600" s="27"/>
      <c r="ALT600" s="27"/>
      <c r="ALU600" s="27"/>
      <c r="ALV600" s="27"/>
      <c r="ALW600" s="27"/>
      <c r="ALX600" s="27"/>
      <c r="ALY600" s="27"/>
      <c r="ALZ600" s="27"/>
      <c r="AMA600" s="27"/>
      <c r="AMB600" s="27"/>
      <c r="AMC600" s="27"/>
      <c r="AMD600" s="27"/>
      <c r="AME600" s="27"/>
      <c r="AMF600" s="27"/>
      <c r="AMG600" s="27"/>
      <c r="AMH600" s="27"/>
    </row>
    <row r="601" spans="1:1022" s="28" customFormat="1" x14ac:dyDescent="0.2">
      <c r="A601" s="108"/>
      <c r="B601" s="57">
        <v>90572</v>
      </c>
      <c r="C601" s="23" t="s">
        <v>578</v>
      </c>
      <c r="D601" s="24" t="s">
        <v>13</v>
      </c>
      <c r="E601" s="25">
        <v>6</v>
      </c>
      <c r="F601" s="42">
        <v>253.82</v>
      </c>
      <c r="G601" s="42">
        <f t="shared" si="18"/>
        <v>313.16000000000003</v>
      </c>
      <c r="H601" s="42">
        <f t="shared" si="19"/>
        <v>1878.96</v>
      </c>
      <c r="I601" s="26">
        <v>295.75324999999998</v>
      </c>
      <c r="J601" s="27"/>
      <c r="K601" s="43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  <c r="QN601" s="27"/>
      <c r="QO601" s="27"/>
      <c r="QP601" s="27"/>
      <c r="QQ601" s="27"/>
      <c r="QR601" s="27"/>
      <c r="QS601" s="27"/>
      <c r="QT601" s="27"/>
      <c r="QU601" s="27"/>
      <c r="QV601" s="27"/>
      <c r="QW601" s="27"/>
      <c r="QX601" s="27"/>
      <c r="QY601" s="27"/>
      <c r="QZ601" s="27"/>
      <c r="RA601" s="27"/>
      <c r="RB601" s="27"/>
      <c r="RC601" s="27"/>
      <c r="RD601" s="27"/>
      <c r="RE601" s="27"/>
      <c r="RF601" s="27"/>
      <c r="RG601" s="27"/>
      <c r="RH601" s="27"/>
      <c r="RI601" s="27"/>
      <c r="RJ601" s="27"/>
      <c r="RK601" s="27"/>
      <c r="RL601" s="27"/>
      <c r="RM601" s="27"/>
      <c r="RN601" s="27"/>
      <c r="RO601" s="27"/>
      <c r="RP601" s="27"/>
      <c r="RQ601" s="27"/>
      <c r="RR601" s="27"/>
      <c r="RS601" s="27"/>
      <c r="RT601" s="27"/>
      <c r="RU601" s="27"/>
      <c r="RV601" s="27"/>
      <c r="RW601" s="27"/>
      <c r="RX601" s="27"/>
      <c r="RY601" s="27"/>
      <c r="RZ601" s="27"/>
      <c r="SA601" s="27"/>
      <c r="SB601" s="27"/>
      <c r="SC601" s="27"/>
      <c r="SD601" s="27"/>
      <c r="SE601" s="27"/>
      <c r="SF601" s="27"/>
      <c r="SG601" s="27"/>
      <c r="SH601" s="27"/>
      <c r="SI601" s="27"/>
      <c r="SJ601" s="27"/>
      <c r="SK601" s="27"/>
      <c r="SL601" s="27"/>
      <c r="SM601" s="27"/>
      <c r="SN601" s="27"/>
      <c r="SO601" s="27"/>
      <c r="SP601" s="27"/>
      <c r="SQ601" s="27"/>
      <c r="SR601" s="27"/>
      <c r="SS601" s="27"/>
      <c r="ST601" s="27"/>
      <c r="SU601" s="27"/>
      <c r="SV601" s="27"/>
      <c r="SW601" s="27"/>
      <c r="SX601" s="27"/>
      <c r="SY601" s="27"/>
      <c r="SZ601" s="27"/>
      <c r="TA601" s="27"/>
      <c r="TB601" s="27"/>
      <c r="TC601" s="27"/>
      <c r="TD601" s="27"/>
      <c r="TE601" s="27"/>
      <c r="TF601" s="27"/>
      <c r="TG601" s="27"/>
      <c r="TH601" s="27"/>
      <c r="TI601" s="27"/>
      <c r="TJ601" s="27"/>
      <c r="TK601" s="27"/>
      <c r="TL601" s="27"/>
      <c r="TM601" s="27"/>
      <c r="TN601" s="27"/>
      <c r="TO601" s="27"/>
      <c r="TP601" s="27"/>
      <c r="TQ601" s="27"/>
      <c r="TR601" s="27"/>
      <c r="TS601" s="27"/>
      <c r="TT601" s="27"/>
      <c r="TU601" s="27"/>
      <c r="TV601" s="27"/>
      <c r="TW601" s="27"/>
      <c r="TX601" s="27"/>
      <c r="TY601" s="27"/>
      <c r="TZ601" s="27"/>
      <c r="UA601" s="27"/>
      <c r="UB601" s="27"/>
      <c r="UC601" s="27"/>
      <c r="UD601" s="27"/>
      <c r="UE601" s="27"/>
      <c r="UF601" s="27"/>
      <c r="UG601" s="27"/>
      <c r="UH601" s="27"/>
      <c r="UI601" s="27"/>
      <c r="UJ601" s="27"/>
      <c r="UK601" s="27"/>
      <c r="UL601" s="27"/>
      <c r="UM601" s="27"/>
      <c r="UN601" s="27"/>
      <c r="UO601" s="27"/>
      <c r="UP601" s="27"/>
      <c r="UQ601" s="27"/>
      <c r="UR601" s="27"/>
      <c r="US601" s="27"/>
      <c r="UT601" s="27"/>
      <c r="UU601" s="27"/>
      <c r="UV601" s="27"/>
      <c r="UW601" s="27"/>
      <c r="UX601" s="27"/>
      <c r="UY601" s="27"/>
      <c r="UZ601" s="27"/>
      <c r="VA601" s="27"/>
      <c r="VB601" s="27"/>
      <c r="VC601" s="27"/>
      <c r="VD601" s="27"/>
      <c r="VE601" s="27"/>
      <c r="VF601" s="27"/>
      <c r="VG601" s="27"/>
      <c r="VH601" s="27"/>
      <c r="VI601" s="27"/>
      <c r="VJ601" s="27"/>
      <c r="VK601" s="27"/>
      <c r="VL601" s="27"/>
      <c r="VM601" s="27"/>
      <c r="VN601" s="27"/>
      <c r="VO601" s="27"/>
      <c r="VP601" s="27"/>
      <c r="VQ601" s="27"/>
      <c r="VR601" s="27"/>
      <c r="VS601" s="27"/>
      <c r="VT601" s="27"/>
      <c r="VU601" s="27"/>
      <c r="VV601" s="27"/>
      <c r="VW601" s="27"/>
      <c r="VX601" s="27"/>
      <c r="VY601" s="27"/>
      <c r="VZ601" s="27"/>
      <c r="WA601" s="27"/>
      <c r="WB601" s="27"/>
      <c r="WC601" s="27"/>
      <c r="WD601" s="27"/>
      <c r="WE601" s="27"/>
      <c r="WF601" s="27"/>
      <c r="WG601" s="27"/>
      <c r="WH601" s="27"/>
      <c r="WI601" s="27"/>
      <c r="WJ601" s="27"/>
      <c r="WK601" s="27"/>
      <c r="WL601" s="27"/>
      <c r="WM601" s="27"/>
      <c r="WN601" s="27"/>
      <c r="WO601" s="27"/>
      <c r="WP601" s="27"/>
      <c r="WQ601" s="27"/>
      <c r="WR601" s="27"/>
      <c r="WS601" s="27"/>
      <c r="WT601" s="27"/>
      <c r="WU601" s="27"/>
      <c r="WV601" s="27"/>
      <c r="WW601" s="27"/>
      <c r="WX601" s="27"/>
      <c r="WY601" s="27"/>
      <c r="WZ601" s="27"/>
      <c r="XA601" s="27"/>
      <c r="XB601" s="27"/>
      <c r="XC601" s="27"/>
      <c r="XD601" s="27"/>
      <c r="XE601" s="27"/>
      <c r="XF601" s="27"/>
      <c r="XG601" s="27"/>
      <c r="XH601" s="27"/>
      <c r="XI601" s="27"/>
      <c r="XJ601" s="27"/>
      <c r="XK601" s="27"/>
      <c r="XL601" s="27"/>
      <c r="XM601" s="27"/>
      <c r="XN601" s="27"/>
      <c r="XO601" s="27"/>
      <c r="XP601" s="27"/>
      <c r="XQ601" s="27"/>
      <c r="XR601" s="27"/>
      <c r="XS601" s="27"/>
      <c r="XT601" s="27"/>
      <c r="XU601" s="27"/>
      <c r="XV601" s="27"/>
      <c r="XW601" s="27"/>
      <c r="XX601" s="27"/>
      <c r="XY601" s="27"/>
      <c r="XZ601" s="27"/>
      <c r="YA601" s="27"/>
      <c r="YB601" s="27"/>
      <c r="YC601" s="27"/>
      <c r="YD601" s="27"/>
      <c r="YE601" s="27"/>
      <c r="YF601" s="27"/>
      <c r="YG601" s="27"/>
      <c r="YH601" s="27"/>
      <c r="YI601" s="27"/>
      <c r="YJ601" s="27"/>
      <c r="YK601" s="27"/>
      <c r="YL601" s="27"/>
      <c r="YM601" s="27"/>
      <c r="YN601" s="27"/>
      <c r="YO601" s="27"/>
      <c r="YP601" s="27"/>
      <c r="YQ601" s="27"/>
      <c r="YR601" s="27"/>
      <c r="YS601" s="27"/>
      <c r="YT601" s="27"/>
      <c r="YU601" s="27"/>
      <c r="YV601" s="27"/>
      <c r="YW601" s="27"/>
      <c r="YX601" s="27"/>
      <c r="YY601" s="27"/>
      <c r="YZ601" s="27"/>
      <c r="ZA601" s="27"/>
      <c r="ZB601" s="27"/>
      <c r="ZC601" s="27"/>
      <c r="ZD601" s="27"/>
      <c r="ZE601" s="27"/>
      <c r="ZF601" s="27"/>
      <c r="ZG601" s="27"/>
      <c r="ZH601" s="27"/>
      <c r="ZI601" s="27"/>
      <c r="ZJ601" s="27"/>
      <c r="ZK601" s="27"/>
      <c r="ZL601" s="27"/>
      <c r="ZM601" s="27"/>
      <c r="ZN601" s="27"/>
      <c r="ZO601" s="27"/>
      <c r="ZP601" s="27"/>
      <c r="ZQ601" s="27"/>
      <c r="ZR601" s="27"/>
      <c r="ZS601" s="27"/>
      <c r="ZT601" s="27"/>
      <c r="ZU601" s="27"/>
      <c r="ZV601" s="27"/>
      <c r="ZW601" s="27"/>
      <c r="ZX601" s="27"/>
      <c r="ZY601" s="27"/>
      <c r="ZZ601" s="27"/>
      <c r="AAA601" s="27"/>
      <c r="AAB601" s="27"/>
      <c r="AAC601" s="27"/>
      <c r="AAD601" s="27"/>
      <c r="AAE601" s="27"/>
      <c r="AAF601" s="27"/>
      <c r="AAG601" s="27"/>
      <c r="AAH601" s="27"/>
      <c r="AAI601" s="27"/>
      <c r="AAJ601" s="27"/>
      <c r="AAK601" s="27"/>
      <c r="AAL601" s="27"/>
      <c r="AAM601" s="27"/>
      <c r="AAN601" s="27"/>
      <c r="AAO601" s="27"/>
      <c r="AAP601" s="27"/>
      <c r="AAQ601" s="27"/>
      <c r="AAR601" s="27"/>
      <c r="AAS601" s="27"/>
      <c r="AAT601" s="27"/>
      <c r="AAU601" s="27"/>
      <c r="AAV601" s="27"/>
      <c r="AAW601" s="27"/>
      <c r="AAX601" s="27"/>
      <c r="AAY601" s="27"/>
      <c r="AAZ601" s="27"/>
      <c r="ABA601" s="27"/>
      <c r="ABB601" s="27"/>
      <c r="ABC601" s="27"/>
      <c r="ABD601" s="27"/>
      <c r="ABE601" s="27"/>
      <c r="ABF601" s="27"/>
      <c r="ABG601" s="27"/>
      <c r="ABH601" s="27"/>
      <c r="ABI601" s="27"/>
      <c r="ABJ601" s="27"/>
      <c r="ABK601" s="27"/>
      <c r="ABL601" s="27"/>
      <c r="ABM601" s="27"/>
      <c r="ABN601" s="27"/>
      <c r="ABO601" s="27"/>
      <c r="ABP601" s="27"/>
      <c r="ABQ601" s="27"/>
      <c r="ABR601" s="27"/>
      <c r="ABS601" s="27"/>
      <c r="ABT601" s="27"/>
      <c r="ABU601" s="27"/>
      <c r="ABV601" s="27"/>
      <c r="ABW601" s="27"/>
      <c r="ABX601" s="27"/>
      <c r="ABY601" s="27"/>
      <c r="ABZ601" s="27"/>
      <c r="ACA601" s="27"/>
      <c r="ACB601" s="27"/>
      <c r="ACC601" s="27"/>
      <c r="ACD601" s="27"/>
      <c r="ACE601" s="27"/>
      <c r="ACF601" s="27"/>
      <c r="ACG601" s="27"/>
      <c r="ACH601" s="27"/>
      <c r="ACI601" s="27"/>
      <c r="ACJ601" s="27"/>
      <c r="ACK601" s="27"/>
      <c r="ACL601" s="27"/>
      <c r="ACM601" s="27"/>
      <c r="ACN601" s="27"/>
      <c r="ACO601" s="27"/>
      <c r="ACP601" s="27"/>
      <c r="ACQ601" s="27"/>
      <c r="ACR601" s="27"/>
      <c r="ACS601" s="27"/>
      <c r="ACT601" s="27"/>
      <c r="ACU601" s="27"/>
      <c r="ACV601" s="27"/>
      <c r="ACW601" s="27"/>
      <c r="ACX601" s="27"/>
      <c r="ACY601" s="27"/>
      <c r="ACZ601" s="27"/>
      <c r="ADA601" s="27"/>
      <c r="ADB601" s="27"/>
      <c r="ADC601" s="27"/>
      <c r="ADD601" s="27"/>
      <c r="ADE601" s="27"/>
      <c r="ADF601" s="27"/>
      <c r="ADG601" s="27"/>
      <c r="ADH601" s="27"/>
      <c r="ADI601" s="27"/>
      <c r="ADJ601" s="27"/>
      <c r="ADK601" s="27"/>
      <c r="ADL601" s="27"/>
      <c r="ADM601" s="27"/>
      <c r="ADN601" s="27"/>
      <c r="ADO601" s="27"/>
      <c r="ADP601" s="27"/>
      <c r="ADQ601" s="27"/>
      <c r="ADR601" s="27"/>
      <c r="ADS601" s="27"/>
      <c r="ADT601" s="27"/>
      <c r="ADU601" s="27"/>
      <c r="ADV601" s="27"/>
      <c r="ADW601" s="27"/>
      <c r="ADX601" s="27"/>
      <c r="ADY601" s="27"/>
      <c r="ADZ601" s="27"/>
      <c r="AEA601" s="27"/>
      <c r="AEB601" s="27"/>
      <c r="AEC601" s="27"/>
      <c r="AED601" s="27"/>
      <c r="AEE601" s="27"/>
      <c r="AEF601" s="27"/>
      <c r="AEG601" s="27"/>
      <c r="AEH601" s="27"/>
      <c r="AEI601" s="27"/>
      <c r="AEJ601" s="27"/>
      <c r="AEK601" s="27"/>
      <c r="AEL601" s="27"/>
      <c r="AEM601" s="27"/>
      <c r="AEN601" s="27"/>
      <c r="AEO601" s="27"/>
      <c r="AEP601" s="27"/>
      <c r="AEQ601" s="27"/>
      <c r="AER601" s="27"/>
      <c r="AES601" s="27"/>
      <c r="AET601" s="27"/>
      <c r="AEU601" s="27"/>
      <c r="AEV601" s="27"/>
      <c r="AEW601" s="27"/>
      <c r="AEX601" s="27"/>
      <c r="AEY601" s="27"/>
      <c r="AEZ601" s="27"/>
      <c r="AFA601" s="27"/>
      <c r="AFB601" s="27"/>
      <c r="AFC601" s="27"/>
      <c r="AFD601" s="27"/>
      <c r="AFE601" s="27"/>
      <c r="AFF601" s="27"/>
      <c r="AFG601" s="27"/>
      <c r="AFH601" s="27"/>
      <c r="AFI601" s="27"/>
      <c r="AFJ601" s="27"/>
      <c r="AFK601" s="27"/>
      <c r="AFL601" s="27"/>
      <c r="AFM601" s="27"/>
      <c r="AFN601" s="27"/>
      <c r="AFO601" s="27"/>
      <c r="AFP601" s="27"/>
      <c r="AFQ601" s="27"/>
      <c r="AFR601" s="27"/>
      <c r="AFS601" s="27"/>
      <c r="AFT601" s="27"/>
      <c r="AFU601" s="27"/>
      <c r="AFV601" s="27"/>
      <c r="AFW601" s="27"/>
      <c r="AFX601" s="27"/>
      <c r="AFY601" s="27"/>
      <c r="AFZ601" s="27"/>
      <c r="AGA601" s="27"/>
      <c r="AGB601" s="27"/>
      <c r="AGC601" s="27"/>
      <c r="AGD601" s="27"/>
      <c r="AGE601" s="27"/>
      <c r="AGF601" s="27"/>
      <c r="AGG601" s="27"/>
      <c r="AGH601" s="27"/>
      <c r="AGI601" s="27"/>
      <c r="AGJ601" s="27"/>
      <c r="AGK601" s="27"/>
      <c r="AGL601" s="27"/>
      <c r="AGM601" s="27"/>
      <c r="AGN601" s="27"/>
      <c r="AGO601" s="27"/>
      <c r="AGP601" s="27"/>
      <c r="AGQ601" s="27"/>
      <c r="AGR601" s="27"/>
      <c r="AGS601" s="27"/>
      <c r="AGT601" s="27"/>
      <c r="AGU601" s="27"/>
      <c r="AGV601" s="27"/>
      <c r="AGW601" s="27"/>
      <c r="AGX601" s="27"/>
      <c r="AGY601" s="27"/>
      <c r="AGZ601" s="27"/>
      <c r="AHA601" s="27"/>
      <c r="AHB601" s="27"/>
      <c r="AHC601" s="27"/>
      <c r="AHD601" s="27"/>
      <c r="AHE601" s="27"/>
      <c r="AHF601" s="27"/>
      <c r="AHG601" s="27"/>
      <c r="AHH601" s="27"/>
      <c r="AHI601" s="27"/>
      <c r="AHJ601" s="27"/>
      <c r="AHK601" s="27"/>
      <c r="AHL601" s="27"/>
      <c r="AHM601" s="27"/>
      <c r="AHN601" s="27"/>
      <c r="AHO601" s="27"/>
      <c r="AHP601" s="27"/>
      <c r="AHQ601" s="27"/>
      <c r="AHR601" s="27"/>
      <c r="AHS601" s="27"/>
      <c r="AHT601" s="27"/>
      <c r="AHU601" s="27"/>
      <c r="AHV601" s="27"/>
      <c r="AHW601" s="27"/>
      <c r="AHX601" s="27"/>
      <c r="AHY601" s="27"/>
      <c r="AHZ601" s="27"/>
      <c r="AIA601" s="27"/>
      <c r="AIB601" s="27"/>
      <c r="AIC601" s="27"/>
      <c r="AID601" s="27"/>
      <c r="AIE601" s="27"/>
      <c r="AIF601" s="27"/>
      <c r="AIG601" s="27"/>
      <c r="AIH601" s="27"/>
      <c r="AII601" s="27"/>
      <c r="AIJ601" s="27"/>
      <c r="AIK601" s="27"/>
      <c r="AIL601" s="27"/>
      <c r="AIM601" s="27"/>
      <c r="AIN601" s="27"/>
      <c r="AIO601" s="27"/>
      <c r="AIP601" s="27"/>
      <c r="AIQ601" s="27"/>
      <c r="AIR601" s="27"/>
      <c r="AIS601" s="27"/>
      <c r="AIT601" s="27"/>
      <c r="AIU601" s="27"/>
      <c r="AIV601" s="27"/>
      <c r="AIW601" s="27"/>
      <c r="AIX601" s="27"/>
      <c r="AIY601" s="27"/>
      <c r="AIZ601" s="27"/>
      <c r="AJA601" s="27"/>
      <c r="AJB601" s="27"/>
      <c r="AJC601" s="27"/>
      <c r="AJD601" s="27"/>
      <c r="AJE601" s="27"/>
      <c r="AJF601" s="27"/>
      <c r="AJG601" s="27"/>
      <c r="AJH601" s="27"/>
      <c r="AJI601" s="27"/>
      <c r="AJJ601" s="27"/>
      <c r="AJK601" s="27"/>
      <c r="AJL601" s="27"/>
      <c r="AJM601" s="27"/>
      <c r="AJN601" s="27"/>
      <c r="AJO601" s="27"/>
      <c r="AJP601" s="27"/>
      <c r="AJQ601" s="27"/>
      <c r="AJR601" s="27"/>
      <c r="AJS601" s="27"/>
      <c r="AJT601" s="27"/>
      <c r="AJU601" s="27"/>
      <c r="AJV601" s="27"/>
      <c r="AJW601" s="27"/>
      <c r="AJX601" s="27"/>
      <c r="AJY601" s="27"/>
      <c r="AJZ601" s="27"/>
      <c r="AKA601" s="27"/>
      <c r="AKB601" s="27"/>
      <c r="AKC601" s="27"/>
      <c r="AKD601" s="27"/>
      <c r="AKE601" s="27"/>
      <c r="AKF601" s="27"/>
      <c r="AKG601" s="27"/>
      <c r="AKH601" s="27"/>
      <c r="AKI601" s="27"/>
      <c r="AKJ601" s="27"/>
      <c r="AKK601" s="27"/>
      <c r="AKL601" s="27"/>
      <c r="AKM601" s="27"/>
      <c r="AKN601" s="27"/>
      <c r="AKO601" s="27"/>
      <c r="AKP601" s="27"/>
      <c r="AKQ601" s="27"/>
      <c r="AKR601" s="27"/>
      <c r="AKS601" s="27"/>
      <c r="AKT601" s="27"/>
      <c r="AKU601" s="27"/>
      <c r="AKV601" s="27"/>
      <c r="AKW601" s="27"/>
      <c r="AKX601" s="27"/>
      <c r="AKY601" s="27"/>
      <c r="AKZ601" s="27"/>
      <c r="ALA601" s="27"/>
      <c r="ALB601" s="27"/>
      <c r="ALC601" s="27"/>
      <c r="ALD601" s="27"/>
      <c r="ALE601" s="27"/>
      <c r="ALF601" s="27"/>
      <c r="ALG601" s="27"/>
      <c r="ALH601" s="27"/>
      <c r="ALI601" s="27"/>
      <c r="ALJ601" s="27"/>
      <c r="ALK601" s="27"/>
      <c r="ALL601" s="27"/>
      <c r="ALM601" s="27"/>
      <c r="ALN601" s="27"/>
      <c r="ALO601" s="27"/>
      <c r="ALP601" s="27"/>
      <c r="ALQ601" s="27"/>
      <c r="ALR601" s="27"/>
      <c r="ALS601" s="27"/>
      <c r="ALT601" s="27"/>
      <c r="ALU601" s="27"/>
      <c r="ALV601" s="27"/>
      <c r="ALW601" s="27"/>
      <c r="ALX601" s="27"/>
      <c r="ALY601" s="27"/>
      <c r="ALZ601" s="27"/>
      <c r="AMA601" s="27"/>
      <c r="AMB601" s="27"/>
      <c r="AMC601" s="27"/>
      <c r="AMD601" s="27"/>
      <c r="AME601" s="27"/>
      <c r="AMF601" s="27"/>
      <c r="AMG601" s="27"/>
      <c r="AMH601" s="27"/>
    </row>
    <row r="602" spans="1:1022" s="28" customFormat="1" x14ac:dyDescent="0.2">
      <c r="A602" s="108"/>
      <c r="B602" s="57">
        <v>90573</v>
      </c>
      <c r="C602" s="23" t="s">
        <v>579</v>
      </c>
      <c r="D602" s="24" t="s">
        <v>13</v>
      </c>
      <c r="E602" s="25">
        <v>6</v>
      </c>
      <c r="F602" s="42">
        <v>439.03</v>
      </c>
      <c r="G602" s="42">
        <f t="shared" si="18"/>
        <v>541.67999999999995</v>
      </c>
      <c r="H602" s="42">
        <f t="shared" si="19"/>
        <v>3250.08</v>
      </c>
      <c r="I602" s="26">
        <v>543.77137499999992</v>
      </c>
      <c r="J602" s="27"/>
      <c r="K602" s="43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  <c r="QN602" s="27"/>
      <c r="QO602" s="27"/>
      <c r="QP602" s="27"/>
      <c r="QQ602" s="27"/>
      <c r="QR602" s="27"/>
      <c r="QS602" s="27"/>
      <c r="QT602" s="27"/>
      <c r="QU602" s="27"/>
      <c r="QV602" s="27"/>
      <c r="QW602" s="27"/>
      <c r="QX602" s="27"/>
      <c r="QY602" s="27"/>
      <c r="QZ602" s="27"/>
      <c r="RA602" s="27"/>
      <c r="RB602" s="27"/>
      <c r="RC602" s="27"/>
      <c r="RD602" s="27"/>
      <c r="RE602" s="27"/>
      <c r="RF602" s="27"/>
      <c r="RG602" s="27"/>
      <c r="RH602" s="27"/>
      <c r="RI602" s="27"/>
      <c r="RJ602" s="27"/>
      <c r="RK602" s="27"/>
      <c r="RL602" s="27"/>
      <c r="RM602" s="27"/>
      <c r="RN602" s="27"/>
      <c r="RO602" s="27"/>
      <c r="RP602" s="27"/>
      <c r="RQ602" s="27"/>
      <c r="RR602" s="27"/>
      <c r="RS602" s="27"/>
      <c r="RT602" s="27"/>
      <c r="RU602" s="27"/>
      <c r="RV602" s="27"/>
      <c r="RW602" s="27"/>
      <c r="RX602" s="27"/>
      <c r="RY602" s="27"/>
      <c r="RZ602" s="27"/>
      <c r="SA602" s="27"/>
      <c r="SB602" s="27"/>
      <c r="SC602" s="27"/>
      <c r="SD602" s="27"/>
      <c r="SE602" s="27"/>
      <c r="SF602" s="27"/>
      <c r="SG602" s="27"/>
      <c r="SH602" s="27"/>
      <c r="SI602" s="27"/>
      <c r="SJ602" s="27"/>
      <c r="SK602" s="27"/>
      <c r="SL602" s="27"/>
      <c r="SM602" s="27"/>
      <c r="SN602" s="27"/>
      <c r="SO602" s="27"/>
      <c r="SP602" s="27"/>
      <c r="SQ602" s="27"/>
      <c r="SR602" s="27"/>
      <c r="SS602" s="27"/>
      <c r="ST602" s="27"/>
      <c r="SU602" s="27"/>
      <c r="SV602" s="27"/>
      <c r="SW602" s="27"/>
      <c r="SX602" s="27"/>
      <c r="SY602" s="27"/>
      <c r="SZ602" s="27"/>
      <c r="TA602" s="27"/>
      <c r="TB602" s="27"/>
      <c r="TC602" s="27"/>
      <c r="TD602" s="27"/>
      <c r="TE602" s="27"/>
      <c r="TF602" s="27"/>
      <c r="TG602" s="27"/>
      <c r="TH602" s="27"/>
      <c r="TI602" s="27"/>
      <c r="TJ602" s="27"/>
      <c r="TK602" s="27"/>
      <c r="TL602" s="27"/>
      <c r="TM602" s="27"/>
      <c r="TN602" s="27"/>
      <c r="TO602" s="27"/>
      <c r="TP602" s="27"/>
      <c r="TQ602" s="27"/>
      <c r="TR602" s="27"/>
      <c r="TS602" s="27"/>
      <c r="TT602" s="27"/>
      <c r="TU602" s="27"/>
      <c r="TV602" s="27"/>
      <c r="TW602" s="27"/>
      <c r="TX602" s="27"/>
      <c r="TY602" s="27"/>
      <c r="TZ602" s="27"/>
      <c r="UA602" s="27"/>
      <c r="UB602" s="27"/>
      <c r="UC602" s="27"/>
      <c r="UD602" s="27"/>
      <c r="UE602" s="27"/>
      <c r="UF602" s="27"/>
      <c r="UG602" s="27"/>
      <c r="UH602" s="27"/>
      <c r="UI602" s="27"/>
      <c r="UJ602" s="27"/>
      <c r="UK602" s="27"/>
      <c r="UL602" s="27"/>
      <c r="UM602" s="27"/>
      <c r="UN602" s="27"/>
      <c r="UO602" s="27"/>
      <c r="UP602" s="27"/>
      <c r="UQ602" s="27"/>
      <c r="UR602" s="27"/>
      <c r="US602" s="27"/>
      <c r="UT602" s="27"/>
      <c r="UU602" s="27"/>
      <c r="UV602" s="27"/>
      <c r="UW602" s="27"/>
      <c r="UX602" s="27"/>
      <c r="UY602" s="27"/>
      <c r="UZ602" s="27"/>
      <c r="VA602" s="27"/>
      <c r="VB602" s="27"/>
      <c r="VC602" s="27"/>
      <c r="VD602" s="27"/>
      <c r="VE602" s="27"/>
      <c r="VF602" s="27"/>
      <c r="VG602" s="27"/>
      <c r="VH602" s="27"/>
      <c r="VI602" s="27"/>
      <c r="VJ602" s="27"/>
      <c r="VK602" s="27"/>
      <c r="VL602" s="27"/>
      <c r="VM602" s="27"/>
      <c r="VN602" s="27"/>
      <c r="VO602" s="27"/>
      <c r="VP602" s="27"/>
      <c r="VQ602" s="27"/>
      <c r="VR602" s="27"/>
      <c r="VS602" s="27"/>
      <c r="VT602" s="27"/>
      <c r="VU602" s="27"/>
      <c r="VV602" s="27"/>
      <c r="VW602" s="27"/>
      <c r="VX602" s="27"/>
      <c r="VY602" s="27"/>
      <c r="VZ602" s="27"/>
      <c r="WA602" s="27"/>
      <c r="WB602" s="27"/>
      <c r="WC602" s="27"/>
      <c r="WD602" s="27"/>
      <c r="WE602" s="27"/>
      <c r="WF602" s="27"/>
      <c r="WG602" s="27"/>
      <c r="WH602" s="27"/>
      <c r="WI602" s="27"/>
      <c r="WJ602" s="27"/>
      <c r="WK602" s="27"/>
      <c r="WL602" s="27"/>
      <c r="WM602" s="27"/>
      <c r="WN602" s="27"/>
      <c r="WO602" s="27"/>
      <c r="WP602" s="27"/>
      <c r="WQ602" s="27"/>
      <c r="WR602" s="27"/>
      <c r="WS602" s="27"/>
      <c r="WT602" s="27"/>
      <c r="WU602" s="27"/>
      <c r="WV602" s="27"/>
      <c r="WW602" s="27"/>
      <c r="WX602" s="27"/>
      <c r="WY602" s="27"/>
      <c r="WZ602" s="27"/>
      <c r="XA602" s="27"/>
      <c r="XB602" s="27"/>
      <c r="XC602" s="27"/>
      <c r="XD602" s="27"/>
      <c r="XE602" s="27"/>
      <c r="XF602" s="27"/>
      <c r="XG602" s="27"/>
      <c r="XH602" s="27"/>
      <c r="XI602" s="27"/>
      <c r="XJ602" s="27"/>
      <c r="XK602" s="27"/>
      <c r="XL602" s="27"/>
      <c r="XM602" s="27"/>
      <c r="XN602" s="27"/>
      <c r="XO602" s="27"/>
      <c r="XP602" s="27"/>
      <c r="XQ602" s="27"/>
      <c r="XR602" s="27"/>
      <c r="XS602" s="27"/>
      <c r="XT602" s="27"/>
      <c r="XU602" s="27"/>
      <c r="XV602" s="27"/>
      <c r="XW602" s="27"/>
      <c r="XX602" s="27"/>
      <c r="XY602" s="27"/>
      <c r="XZ602" s="27"/>
      <c r="YA602" s="27"/>
      <c r="YB602" s="27"/>
      <c r="YC602" s="27"/>
      <c r="YD602" s="27"/>
      <c r="YE602" s="27"/>
      <c r="YF602" s="27"/>
      <c r="YG602" s="27"/>
      <c r="YH602" s="27"/>
      <c r="YI602" s="27"/>
      <c r="YJ602" s="27"/>
      <c r="YK602" s="27"/>
      <c r="YL602" s="27"/>
      <c r="YM602" s="27"/>
      <c r="YN602" s="27"/>
      <c r="YO602" s="27"/>
      <c r="YP602" s="27"/>
      <c r="YQ602" s="27"/>
      <c r="YR602" s="27"/>
      <c r="YS602" s="27"/>
      <c r="YT602" s="27"/>
      <c r="YU602" s="27"/>
      <c r="YV602" s="27"/>
      <c r="YW602" s="27"/>
      <c r="YX602" s="27"/>
      <c r="YY602" s="27"/>
      <c r="YZ602" s="27"/>
      <c r="ZA602" s="27"/>
      <c r="ZB602" s="27"/>
      <c r="ZC602" s="27"/>
      <c r="ZD602" s="27"/>
      <c r="ZE602" s="27"/>
      <c r="ZF602" s="27"/>
      <c r="ZG602" s="27"/>
      <c r="ZH602" s="27"/>
      <c r="ZI602" s="27"/>
      <c r="ZJ602" s="27"/>
      <c r="ZK602" s="27"/>
      <c r="ZL602" s="27"/>
      <c r="ZM602" s="27"/>
      <c r="ZN602" s="27"/>
      <c r="ZO602" s="27"/>
      <c r="ZP602" s="27"/>
      <c r="ZQ602" s="27"/>
      <c r="ZR602" s="27"/>
      <c r="ZS602" s="27"/>
      <c r="ZT602" s="27"/>
      <c r="ZU602" s="27"/>
      <c r="ZV602" s="27"/>
      <c r="ZW602" s="27"/>
      <c r="ZX602" s="27"/>
      <c r="ZY602" s="27"/>
      <c r="ZZ602" s="27"/>
      <c r="AAA602" s="27"/>
      <c r="AAB602" s="27"/>
      <c r="AAC602" s="27"/>
      <c r="AAD602" s="27"/>
      <c r="AAE602" s="27"/>
      <c r="AAF602" s="27"/>
      <c r="AAG602" s="27"/>
      <c r="AAH602" s="27"/>
      <c r="AAI602" s="27"/>
      <c r="AAJ602" s="27"/>
      <c r="AAK602" s="27"/>
      <c r="AAL602" s="27"/>
      <c r="AAM602" s="27"/>
      <c r="AAN602" s="27"/>
      <c r="AAO602" s="27"/>
      <c r="AAP602" s="27"/>
      <c r="AAQ602" s="27"/>
      <c r="AAR602" s="27"/>
      <c r="AAS602" s="27"/>
      <c r="AAT602" s="27"/>
      <c r="AAU602" s="27"/>
      <c r="AAV602" s="27"/>
      <c r="AAW602" s="27"/>
      <c r="AAX602" s="27"/>
      <c r="AAY602" s="27"/>
      <c r="AAZ602" s="27"/>
      <c r="ABA602" s="27"/>
      <c r="ABB602" s="27"/>
      <c r="ABC602" s="27"/>
      <c r="ABD602" s="27"/>
      <c r="ABE602" s="27"/>
      <c r="ABF602" s="27"/>
      <c r="ABG602" s="27"/>
      <c r="ABH602" s="27"/>
      <c r="ABI602" s="27"/>
      <c r="ABJ602" s="27"/>
      <c r="ABK602" s="27"/>
      <c r="ABL602" s="27"/>
      <c r="ABM602" s="27"/>
      <c r="ABN602" s="27"/>
      <c r="ABO602" s="27"/>
      <c r="ABP602" s="27"/>
      <c r="ABQ602" s="27"/>
      <c r="ABR602" s="27"/>
      <c r="ABS602" s="27"/>
      <c r="ABT602" s="27"/>
      <c r="ABU602" s="27"/>
      <c r="ABV602" s="27"/>
      <c r="ABW602" s="27"/>
      <c r="ABX602" s="27"/>
      <c r="ABY602" s="27"/>
      <c r="ABZ602" s="27"/>
      <c r="ACA602" s="27"/>
      <c r="ACB602" s="27"/>
      <c r="ACC602" s="27"/>
      <c r="ACD602" s="27"/>
      <c r="ACE602" s="27"/>
      <c r="ACF602" s="27"/>
      <c r="ACG602" s="27"/>
      <c r="ACH602" s="27"/>
      <c r="ACI602" s="27"/>
      <c r="ACJ602" s="27"/>
      <c r="ACK602" s="27"/>
      <c r="ACL602" s="27"/>
      <c r="ACM602" s="27"/>
      <c r="ACN602" s="27"/>
      <c r="ACO602" s="27"/>
      <c r="ACP602" s="27"/>
      <c r="ACQ602" s="27"/>
      <c r="ACR602" s="27"/>
      <c r="ACS602" s="27"/>
      <c r="ACT602" s="27"/>
      <c r="ACU602" s="27"/>
      <c r="ACV602" s="27"/>
      <c r="ACW602" s="27"/>
      <c r="ACX602" s="27"/>
      <c r="ACY602" s="27"/>
      <c r="ACZ602" s="27"/>
      <c r="ADA602" s="27"/>
      <c r="ADB602" s="27"/>
      <c r="ADC602" s="27"/>
      <c r="ADD602" s="27"/>
      <c r="ADE602" s="27"/>
      <c r="ADF602" s="27"/>
      <c r="ADG602" s="27"/>
      <c r="ADH602" s="27"/>
      <c r="ADI602" s="27"/>
      <c r="ADJ602" s="27"/>
      <c r="ADK602" s="27"/>
      <c r="ADL602" s="27"/>
      <c r="ADM602" s="27"/>
      <c r="ADN602" s="27"/>
      <c r="ADO602" s="27"/>
      <c r="ADP602" s="27"/>
      <c r="ADQ602" s="27"/>
      <c r="ADR602" s="27"/>
      <c r="ADS602" s="27"/>
      <c r="ADT602" s="27"/>
      <c r="ADU602" s="27"/>
      <c r="ADV602" s="27"/>
      <c r="ADW602" s="27"/>
      <c r="ADX602" s="27"/>
      <c r="ADY602" s="27"/>
      <c r="ADZ602" s="27"/>
      <c r="AEA602" s="27"/>
      <c r="AEB602" s="27"/>
      <c r="AEC602" s="27"/>
      <c r="AED602" s="27"/>
      <c r="AEE602" s="27"/>
      <c r="AEF602" s="27"/>
      <c r="AEG602" s="27"/>
      <c r="AEH602" s="27"/>
      <c r="AEI602" s="27"/>
      <c r="AEJ602" s="27"/>
      <c r="AEK602" s="27"/>
      <c r="AEL602" s="27"/>
      <c r="AEM602" s="27"/>
      <c r="AEN602" s="27"/>
      <c r="AEO602" s="27"/>
      <c r="AEP602" s="27"/>
      <c r="AEQ602" s="27"/>
      <c r="AER602" s="27"/>
      <c r="AES602" s="27"/>
      <c r="AET602" s="27"/>
      <c r="AEU602" s="27"/>
      <c r="AEV602" s="27"/>
      <c r="AEW602" s="27"/>
      <c r="AEX602" s="27"/>
      <c r="AEY602" s="27"/>
      <c r="AEZ602" s="27"/>
      <c r="AFA602" s="27"/>
      <c r="AFB602" s="27"/>
      <c r="AFC602" s="27"/>
      <c r="AFD602" s="27"/>
      <c r="AFE602" s="27"/>
      <c r="AFF602" s="27"/>
      <c r="AFG602" s="27"/>
      <c r="AFH602" s="27"/>
      <c r="AFI602" s="27"/>
      <c r="AFJ602" s="27"/>
      <c r="AFK602" s="27"/>
      <c r="AFL602" s="27"/>
      <c r="AFM602" s="27"/>
      <c r="AFN602" s="27"/>
      <c r="AFO602" s="27"/>
      <c r="AFP602" s="27"/>
      <c r="AFQ602" s="27"/>
      <c r="AFR602" s="27"/>
      <c r="AFS602" s="27"/>
      <c r="AFT602" s="27"/>
      <c r="AFU602" s="27"/>
      <c r="AFV602" s="27"/>
      <c r="AFW602" s="27"/>
      <c r="AFX602" s="27"/>
      <c r="AFY602" s="27"/>
      <c r="AFZ602" s="27"/>
      <c r="AGA602" s="27"/>
      <c r="AGB602" s="27"/>
      <c r="AGC602" s="27"/>
      <c r="AGD602" s="27"/>
      <c r="AGE602" s="27"/>
      <c r="AGF602" s="27"/>
      <c r="AGG602" s="27"/>
      <c r="AGH602" s="27"/>
      <c r="AGI602" s="27"/>
      <c r="AGJ602" s="27"/>
      <c r="AGK602" s="27"/>
      <c r="AGL602" s="27"/>
      <c r="AGM602" s="27"/>
      <c r="AGN602" s="27"/>
      <c r="AGO602" s="27"/>
      <c r="AGP602" s="27"/>
      <c r="AGQ602" s="27"/>
      <c r="AGR602" s="27"/>
      <c r="AGS602" s="27"/>
      <c r="AGT602" s="27"/>
      <c r="AGU602" s="27"/>
      <c r="AGV602" s="27"/>
      <c r="AGW602" s="27"/>
      <c r="AGX602" s="27"/>
      <c r="AGY602" s="27"/>
      <c r="AGZ602" s="27"/>
      <c r="AHA602" s="27"/>
      <c r="AHB602" s="27"/>
      <c r="AHC602" s="27"/>
      <c r="AHD602" s="27"/>
      <c r="AHE602" s="27"/>
      <c r="AHF602" s="27"/>
      <c r="AHG602" s="27"/>
      <c r="AHH602" s="27"/>
      <c r="AHI602" s="27"/>
      <c r="AHJ602" s="27"/>
      <c r="AHK602" s="27"/>
      <c r="AHL602" s="27"/>
      <c r="AHM602" s="27"/>
      <c r="AHN602" s="27"/>
      <c r="AHO602" s="27"/>
      <c r="AHP602" s="27"/>
      <c r="AHQ602" s="27"/>
      <c r="AHR602" s="27"/>
      <c r="AHS602" s="27"/>
      <c r="AHT602" s="27"/>
      <c r="AHU602" s="27"/>
      <c r="AHV602" s="27"/>
      <c r="AHW602" s="27"/>
      <c r="AHX602" s="27"/>
      <c r="AHY602" s="27"/>
      <c r="AHZ602" s="27"/>
      <c r="AIA602" s="27"/>
      <c r="AIB602" s="27"/>
      <c r="AIC602" s="27"/>
      <c r="AID602" s="27"/>
      <c r="AIE602" s="27"/>
      <c r="AIF602" s="27"/>
      <c r="AIG602" s="27"/>
      <c r="AIH602" s="27"/>
      <c r="AII602" s="27"/>
      <c r="AIJ602" s="27"/>
      <c r="AIK602" s="27"/>
      <c r="AIL602" s="27"/>
      <c r="AIM602" s="27"/>
      <c r="AIN602" s="27"/>
      <c r="AIO602" s="27"/>
      <c r="AIP602" s="27"/>
      <c r="AIQ602" s="27"/>
      <c r="AIR602" s="27"/>
      <c r="AIS602" s="27"/>
      <c r="AIT602" s="27"/>
      <c r="AIU602" s="27"/>
      <c r="AIV602" s="27"/>
      <c r="AIW602" s="27"/>
      <c r="AIX602" s="27"/>
      <c r="AIY602" s="27"/>
      <c r="AIZ602" s="27"/>
      <c r="AJA602" s="27"/>
      <c r="AJB602" s="27"/>
      <c r="AJC602" s="27"/>
      <c r="AJD602" s="27"/>
      <c r="AJE602" s="27"/>
      <c r="AJF602" s="27"/>
      <c r="AJG602" s="27"/>
      <c r="AJH602" s="27"/>
      <c r="AJI602" s="27"/>
      <c r="AJJ602" s="27"/>
      <c r="AJK602" s="27"/>
      <c r="AJL602" s="27"/>
      <c r="AJM602" s="27"/>
      <c r="AJN602" s="27"/>
      <c r="AJO602" s="27"/>
      <c r="AJP602" s="27"/>
      <c r="AJQ602" s="27"/>
      <c r="AJR602" s="27"/>
      <c r="AJS602" s="27"/>
      <c r="AJT602" s="27"/>
      <c r="AJU602" s="27"/>
      <c r="AJV602" s="27"/>
      <c r="AJW602" s="27"/>
      <c r="AJX602" s="27"/>
      <c r="AJY602" s="27"/>
      <c r="AJZ602" s="27"/>
      <c r="AKA602" s="27"/>
      <c r="AKB602" s="27"/>
      <c r="AKC602" s="27"/>
      <c r="AKD602" s="27"/>
      <c r="AKE602" s="27"/>
      <c r="AKF602" s="27"/>
      <c r="AKG602" s="27"/>
      <c r="AKH602" s="27"/>
      <c r="AKI602" s="27"/>
      <c r="AKJ602" s="27"/>
      <c r="AKK602" s="27"/>
      <c r="AKL602" s="27"/>
      <c r="AKM602" s="27"/>
      <c r="AKN602" s="27"/>
      <c r="AKO602" s="27"/>
      <c r="AKP602" s="27"/>
      <c r="AKQ602" s="27"/>
      <c r="AKR602" s="27"/>
      <c r="AKS602" s="27"/>
      <c r="AKT602" s="27"/>
      <c r="AKU602" s="27"/>
      <c r="AKV602" s="27"/>
      <c r="AKW602" s="27"/>
      <c r="AKX602" s="27"/>
      <c r="AKY602" s="27"/>
      <c r="AKZ602" s="27"/>
      <c r="ALA602" s="27"/>
      <c r="ALB602" s="27"/>
      <c r="ALC602" s="27"/>
      <c r="ALD602" s="27"/>
      <c r="ALE602" s="27"/>
      <c r="ALF602" s="27"/>
      <c r="ALG602" s="27"/>
      <c r="ALH602" s="27"/>
      <c r="ALI602" s="27"/>
      <c r="ALJ602" s="27"/>
      <c r="ALK602" s="27"/>
      <c r="ALL602" s="27"/>
      <c r="ALM602" s="27"/>
      <c r="ALN602" s="27"/>
      <c r="ALO602" s="27"/>
      <c r="ALP602" s="27"/>
      <c r="ALQ602" s="27"/>
      <c r="ALR602" s="27"/>
      <c r="ALS602" s="27"/>
      <c r="ALT602" s="27"/>
      <c r="ALU602" s="27"/>
      <c r="ALV602" s="27"/>
      <c r="ALW602" s="27"/>
      <c r="ALX602" s="27"/>
      <c r="ALY602" s="27"/>
      <c r="ALZ602" s="27"/>
      <c r="AMA602" s="27"/>
      <c r="AMB602" s="27"/>
      <c r="AMC602" s="27"/>
      <c r="AMD602" s="27"/>
      <c r="AME602" s="27"/>
      <c r="AMF602" s="27"/>
      <c r="AMG602" s="27"/>
      <c r="AMH602" s="27"/>
    </row>
    <row r="603" spans="1:1022" s="28" customFormat="1" x14ac:dyDescent="0.2">
      <c r="A603" s="108"/>
      <c r="B603" s="57">
        <v>90590</v>
      </c>
      <c r="C603" s="23" t="s">
        <v>580</v>
      </c>
      <c r="D603" s="24" t="s">
        <v>13</v>
      </c>
      <c r="E603" s="25">
        <v>6</v>
      </c>
      <c r="F603" s="42">
        <v>75.09</v>
      </c>
      <c r="G603" s="42">
        <f t="shared" si="18"/>
        <v>92.65</v>
      </c>
      <c r="H603" s="42">
        <f t="shared" si="19"/>
        <v>555.9</v>
      </c>
      <c r="I603" s="26">
        <v>88.665374999999997</v>
      </c>
      <c r="J603" s="27"/>
      <c r="K603" s="43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  <c r="QN603" s="27"/>
      <c r="QO603" s="27"/>
      <c r="QP603" s="27"/>
      <c r="QQ603" s="27"/>
      <c r="QR603" s="27"/>
      <c r="QS603" s="27"/>
      <c r="QT603" s="27"/>
      <c r="QU603" s="27"/>
      <c r="QV603" s="27"/>
      <c r="QW603" s="27"/>
      <c r="QX603" s="27"/>
      <c r="QY603" s="27"/>
      <c r="QZ603" s="27"/>
      <c r="RA603" s="27"/>
      <c r="RB603" s="27"/>
      <c r="RC603" s="27"/>
      <c r="RD603" s="27"/>
      <c r="RE603" s="27"/>
      <c r="RF603" s="27"/>
      <c r="RG603" s="27"/>
      <c r="RH603" s="27"/>
      <c r="RI603" s="27"/>
      <c r="RJ603" s="27"/>
      <c r="RK603" s="27"/>
      <c r="RL603" s="27"/>
      <c r="RM603" s="27"/>
      <c r="RN603" s="27"/>
      <c r="RO603" s="27"/>
      <c r="RP603" s="27"/>
      <c r="RQ603" s="27"/>
      <c r="RR603" s="27"/>
      <c r="RS603" s="27"/>
      <c r="RT603" s="27"/>
      <c r="RU603" s="27"/>
      <c r="RV603" s="27"/>
      <c r="RW603" s="27"/>
      <c r="RX603" s="27"/>
      <c r="RY603" s="27"/>
      <c r="RZ603" s="27"/>
      <c r="SA603" s="27"/>
      <c r="SB603" s="27"/>
      <c r="SC603" s="27"/>
      <c r="SD603" s="27"/>
      <c r="SE603" s="27"/>
      <c r="SF603" s="27"/>
      <c r="SG603" s="27"/>
      <c r="SH603" s="27"/>
      <c r="SI603" s="27"/>
      <c r="SJ603" s="27"/>
      <c r="SK603" s="27"/>
      <c r="SL603" s="27"/>
      <c r="SM603" s="27"/>
      <c r="SN603" s="27"/>
      <c r="SO603" s="27"/>
      <c r="SP603" s="27"/>
      <c r="SQ603" s="27"/>
      <c r="SR603" s="27"/>
      <c r="SS603" s="27"/>
      <c r="ST603" s="27"/>
      <c r="SU603" s="27"/>
      <c r="SV603" s="27"/>
      <c r="SW603" s="27"/>
      <c r="SX603" s="27"/>
      <c r="SY603" s="27"/>
      <c r="SZ603" s="27"/>
      <c r="TA603" s="27"/>
      <c r="TB603" s="27"/>
      <c r="TC603" s="27"/>
      <c r="TD603" s="27"/>
      <c r="TE603" s="27"/>
      <c r="TF603" s="27"/>
      <c r="TG603" s="27"/>
      <c r="TH603" s="27"/>
      <c r="TI603" s="27"/>
      <c r="TJ603" s="27"/>
      <c r="TK603" s="27"/>
      <c r="TL603" s="27"/>
      <c r="TM603" s="27"/>
      <c r="TN603" s="27"/>
      <c r="TO603" s="27"/>
      <c r="TP603" s="27"/>
      <c r="TQ603" s="27"/>
      <c r="TR603" s="27"/>
      <c r="TS603" s="27"/>
      <c r="TT603" s="27"/>
      <c r="TU603" s="27"/>
      <c r="TV603" s="27"/>
      <c r="TW603" s="27"/>
      <c r="TX603" s="27"/>
      <c r="TY603" s="27"/>
      <c r="TZ603" s="27"/>
      <c r="UA603" s="27"/>
      <c r="UB603" s="27"/>
      <c r="UC603" s="27"/>
      <c r="UD603" s="27"/>
      <c r="UE603" s="27"/>
      <c r="UF603" s="27"/>
      <c r="UG603" s="27"/>
      <c r="UH603" s="27"/>
      <c r="UI603" s="27"/>
      <c r="UJ603" s="27"/>
      <c r="UK603" s="27"/>
      <c r="UL603" s="27"/>
      <c r="UM603" s="27"/>
      <c r="UN603" s="27"/>
      <c r="UO603" s="27"/>
      <c r="UP603" s="27"/>
      <c r="UQ603" s="27"/>
      <c r="UR603" s="27"/>
      <c r="US603" s="27"/>
      <c r="UT603" s="27"/>
      <c r="UU603" s="27"/>
      <c r="UV603" s="27"/>
      <c r="UW603" s="27"/>
      <c r="UX603" s="27"/>
      <c r="UY603" s="27"/>
      <c r="UZ603" s="27"/>
      <c r="VA603" s="27"/>
      <c r="VB603" s="27"/>
      <c r="VC603" s="27"/>
      <c r="VD603" s="27"/>
      <c r="VE603" s="27"/>
      <c r="VF603" s="27"/>
      <c r="VG603" s="27"/>
      <c r="VH603" s="27"/>
      <c r="VI603" s="27"/>
      <c r="VJ603" s="27"/>
      <c r="VK603" s="27"/>
      <c r="VL603" s="27"/>
      <c r="VM603" s="27"/>
      <c r="VN603" s="27"/>
      <c r="VO603" s="27"/>
      <c r="VP603" s="27"/>
      <c r="VQ603" s="27"/>
      <c r="VR603" s="27"/>
      <c r="VS603" s="27"/>
      <c r="VT603" s="27"/>
      <c r="VU603" s="27"/>
      <c r="VV603" s="27"/>
      <c r="VW603" s="27"/>
      <c r="VX603" s="27"/>
      <c r="VY603" s="27"/>
      <c r="VZ603" s="27"/>
      <c r="WA603" s="27"/>
      <c r="WB603" s="27"/>
      <c r="WC603" s="27"/>
      <c r="WD603" s="27"/>
      <c r="WE603" s="27"/>
      <c r="WF603" s="27"/>
      <c r="WG603" s="27"/>
      <c r="WH603" s="27"/>
      <c r="WI603" s="27"/>
      <c r="WJ603" s="27"/>
      <c r="WK603" s="27"/>
      <c r="WL603" s="27"/>
      <c r="WM603" s="27"/>
      <c r="WN603" s="27"/>
      <c r="WO603" s="27"/>
      <c r="WP603" s="27"/>
      <c r="WQ603" s="27"/>
      <c r="WR603" s="27"/>
      <c r="WS603" s="27"/>
      <c r="WT603" s="27"/>
      <c r="WU603" s="27"/>
      <c r="WV603" s="27"/>
      <c r="WW603" s="27"/>
      <c r="WX603" s="27"/>
      <c r="WY603" s="27"/>
      <c r="WZ603" s="27"/>
      <c r="XA603" s="27"/>
      <c r="XB603" s="27"/>
      <c r="XC603" s="27"/>
      <c r="XD603" s="27"/>
      <c r="XE603" s="27"/>
      <c r="XF603" s="27"/>
      <c r="XG603" s="27"/>
      <c r="XH603" s="27"/>
      <c r="XI603" s="27"/>
      <c r="XJ603" s="27"/>
      <c r="XK603" s="27"/>
      <c r="XL603" s="27"/>
      <c r="XM603" s="27"/>
      <c r="XN603" s="27"/>
      <c r="XO603" s="27"/>
      <c r="XP603" s="27"/>
      <c r="XQ603" s="27"/>
      <c r="XR603" s="27"/>
      <c r="XS603" s="27"/>
      <c r="XT603" s="27"/>
      <c r="XU603" s="27"/>
      <c r="XV603" s="27"/>
      <c r="XW603" s="27"/>
      <c r="XX603" s="27"/>
      <c r="XY603" s="27"/>
      <c r="XZ603" s="27"/>
      <c r="YA603" s="27"/>
      <c r="YB603" s="27"/>
      <c r="YC603" s="27"/>
      <c r="YD603" s="27"/>
      <c r="YE603" s="27"/>
      <c r="YF603" s="27"/>
      <c r="YG603" s="27"/>
      <c r="YH603" s="27"/>
      <c r="YI603" s="27"/>
      <c r="YJ603" s="27"/>
      <c r="YK603" s="27"/>
      <c r="YL603" s="27"/>
      <c r="YM603" s="27"/>
      <c r="YN603" s="27"/>
      <c r="YO603" s="27"/>
      <c r="YP603" s="27"/>
      <c r="YQ603" s="27"/>
      <c r="YR603" s="27"/>
      <c r="YS603" s="27"/>
      <c r="YT603" s="27"/>
      <c r="YU603" s="27"/>
      <c r="YV603" s="27"/>
      <c r="YW603" s="27"/>
      <c r="YX603" s="27"/>
      <c r="YY603" s="27"/>
      <c r="YZ603" s="27"/>
      <c r="ZA603" s="27"/>
      <c r="ZB603" s="27"/>
      <c r="ZC603" s="27"/>
      <c r="ZD603" s="27"/>
      <c r="ZE603" s="27"/>
      <c r="ZF603" s="27"/>
      <c r="ZG603" s="27"/>
      <c r="ZH603" s="27"/>
      <c r="ZI603" s="27"/>
      <c r="ZJ603" s="27"/>
      <c r="ZK603" s="27"/>
      <c r="ZL603" s="27"/>
      <c r="ZM603" s="27"/>
      <c r="ZN603" s="27"/>
      <c r="ZO603" s="27"/>
      <c r="ZP603" s="27"/>
      <c r="ZQ603" s="27"/>
      <c r="ZR603" s="27"/>
      <c r="ZS603" s="27"/>
      <c r="ZT603" s="27"/>
      <c r="ZU603" s="27"/>
      <c r="ZV603" s="27"/>
      <c r="ZW603" s="27"/>
      <c r="ZX603" s="27"/>
      <c r="ZY603" s="27"/>
      <c r="ZZ603" s="27"/>
      <c r="AAA603" s="27"/>
      <c r="AAB603" s="27"/>
      <c r="AAC603" s="27"/>
      <c r="AAD603" s="27"/>
      <c r="AAE603" s="27"/>
      <c r="AAF603" s="27"/>
      <c r="AAG603" s="27"/>
      <c r="AAH603" s="27"/>
      <c r="AAI603" s="27"/>
      <c r="AAJ603" s="27"/>
      <c r="AAK603" s="27"/>
      <c r="AAL603" s="27"/>
      <c r="AAM603" s="27"/>
      <c r="AAN603" s="27"/>
      <c r="AAO603" s="27"/>
      <c r="AAP603" s="27"/>
      <c r="AAQ603" s="27"/>
      <c r="AAR603" s="27"/>
      <c r="AAS603" s="27"/>
      <c r="AAT603" s="27"/>
      <c r="AAU603" s="27"/>
      <c r="AAV603" s="27"/>
      <c r="AAW603" s="27"/>
      <c r="AAX603" s="27"/>
      <c r="AAY603" s="27"/>
      <c r="AAZ603" s="27"/>
      <c r="ABA603" s="27"/>
      <c r="ABB603" s="27"/>
      <c r="ABC603" s="27"/>
      <c r="ABD603" s="27"/>
      <c r="ABE603" s="27"/>
      <c r="ABF603" s="27"/>
      <c r="ABG603" s="27"/>
      <c r="ABH603" s="27"/>
      <c r="ABI603" s="27"/>
      <c r="ABJ603" s="27"/>
      <c r="ABK603" s="27"/>
      <c r="ABL603" s="27"/>
      <c r="ABM603" s="27"/>
      <c r="ABN603" s="27"/>
      <c r="ABO603" s="27"/>
      <c r="ABP603" s="27"/>
      <c r="ABQ603" s="27"/>
      <c r="ABR603" s="27"/>
      <c r="ABS603" s="27"/>
      <c r="ABT603" s="27"/>
      <c r="ABU603" s="27"/>
      <c r="ABV603" s="27"/>
      <c r="ABW603" s="27"/>
      <c r="ABX603" s="27"/>
      <c r="ABY603" s="27"/>
      <c r="ABZ603" s="27"/>
      <c r="ACA603" s="27"/>
      <c r="ACB603" s="27"/>
      <c r="ACC603" s="27"/>
      <c r="ACD603" s="27"/>
      <c r="ACE603" s="27"/>
      <c r="ACF603" s="27"/>
      <c r="ACG603" s="27"/>
      <c r="ACH603" s="27"/>
      <c r="ACI603" s="27"/>
      <c r="ACJ603" s="27"/>
      <c r="ACK603" s="27"/>
      <c r="ACL603" s="27"/>
      <c r="ACM603" s="27"/>
      <c r="ACN603" s="27"/>
      <c r="ACO603" s="27"/>
      <c r="ACP603" s="27"/>
      <c r="ACQ603" s="27"/>
      <c r="ACR603" s="27"/>
      <c r="ACS603" s="27"/>
      <c r="ACT603" s="27"/>
      <c r="ACU603" s="27"/>
      <c r="ACV603" s="27"/>
      <c r="ACW603" s="27"/>
      <c r="ACX603" s="27"/>
      <c r="ACY603" s="27"/>
      <c r="ACZ603" s="27"/>
      <c r="ADA603" s="27"/>
      <c r="ADB603" s="27"/>
      <c r="ADC603" s="27"/>
      <c r="ADD603" s="27"/>
      <c r="ADE603" s="27"/>
      <c r="ADF603" s="27"/>
      <c r="ADG603" s="27"/>
      <c r="ADH603" s="27"/>
      <c r="ADI603" s="27"/>
      <c r="ADJ603" s="27"/>
      <c r="ADK603" s="27"/>
      <c r="ADL603" s="27"/>
      <c r="ADM603" s="27"/>
      <c r="ADN603" s="27"/>
      <c r="ADO603" s="27"/>
      <c r="ADP603" s="27"/>
      <c r="ADQ603" s="27"/>
      <c r="ADR603" s="27"/>
      <c r="ADS603" s="27"/>
      <c r="ADT603" s="27"/>
      <c r="ADU603" s="27"/>
      <c r="ADV603" s="27"/>
      <c r="ADW603" s="27"/>
      <c r="ADX603" s="27"/>
      <c r="ADY603" s="27"/>
      <c r="ADZ603" s="27"/>
      <c r="AEA603" s="27"/>
      <c r="AEB603" s="27"/>
      <c r="AEC603" s="27"/>
      <c r="AED603" s="27"/>
      <c r="AEE603" s="27"/>
      <c r="AEF603" s="27"/>
      <c r="AEG603" s="27"/>
      <c r="AEH603" s="27"/>
      <c r="AEI603" s="27"/>
      <c r="AEJ603" s="27"/>
      <c r="AEK603" s="27"/>
      <c r="AEL603" s="27"/>
      <c r="AEM603" s="27"/>
      <c r="AEN603" s="27"/>
      <c r="AEO603" s="27"/>
      <c r="AEP603" s="27"/>
      <c r="AEQ603" s="27"/>
      <c r="AER603" s="27"/>
      <c r="AES603" s="27"/>
      <c r="AET603" s="27"/>
      <c r="AEU603" s="27"/>
      <c r="AEV603" s="27"/>
      <c r="AEW603" s="27"/>
      <c r="AEX603" s="27"/>
      <c r="AEY603" s="27"/>
      <c r="AEZ603" s="27"/>
      <c r="AFA603" s="27"/>
      <c r="AFB603" s="27"/>
      <c r="AFC603" s="27"/>
      <c r="AFD603" s="27"/>
      <c r="AFE603" s="27"/>
      <c r="AFF603" s="27"/>
      <c r="AFG603" s="27"/>
      <c r="AFH603" s="27"/>
      <c r="AFI603" s="27"/>
      <c r="AFJ603" s="27"/>
      <c r="AFK603" s="27"/>
      <c r="AFL603" s="27"/>
      <c r="AFM603" s="27"/>
      <c r="AFN603" s="27"/>
      <c r="AFO603" s="27"/>
      <c r="AFP603" s="27"/>
      <c r="AFQ603" s="27"/>
      <c r="AFR603" s="27"/>
      <c r="AFS603" s="27"/>
      <c r="AFT603" s="27"/>
      <c r="AFU603" s="27"/>
      <c r="AFV603" s="27"/>
      <c r="AFW603" s="27"/>
      <c r="AFX603" s="27"/>
      <c r="AFY603" s="27"/>
      <c r="AFZ603" s="27"/>
      <c r="AGA603" s="27"/>
      <c r="AGB603" s="27"/>
      <c r="AGC603" s="27"/>
      <c r="AGD603" s="27"/>
      <c r="AGE603" s="27"/>
      <c r="AGF603" s="27"/>
      <c r="AGG603" s="27"/>
      <c r="AGH603" s="27"/>
      <c r="AGI603" s="27"/>
      <c r="AGJ603" s="27"/>
      <c r="AGK603" s="27"/>
      <c r="AGL603" s="27"/>
      <c r="AGM603" s="27"/>
      <c r="AGN603" s="27"/>
      <c r="AGO603" s="27"/>
      <c r="AGP603" s="27"/>
      <c r="AGQ603" s="27"/>
      <c r="AGR603" s="27"/>
      <c r="AGS603" s="27"/>
      <c r="AGT603" s="27"/>
      <c r="AGU603" s="27"/>
      <c r="AGV603" s="27"/>
      <c r="AGW603" s="27"/>
      <c r="AGX603" s="27"/>
      <c r="AGY603" s="27"/>
      <c r="AGZ603" s="27"/>
      <c r="AHA603" s="27"/>
      <c r="AHB603" s="27"/>
      <c r="AHC603" s="27"/>
      <c r="AHD603" s="27"/>
      <c r="AHE603" s="27"/>
      <c r="AHF603" s="27"/>
      <c r="AHG603" s="27"/>
      <c r="AHH603" s="27"/>
      <c r="AHI603" s="27"/>
      <c r="AHJ603" s="27"/>
      <c r="AHK603" s="27"/>
      <c r="AHL603" s="27"/>
      <c r="AHM603" s="27"/>
      <c r="AHN603" s="27"/>
      <c r="AHO603" s="27"/>
      <c r="AHP603" s="27"/>
      <c r="AHQ603" s="27"/>
      <c r="AHR603" s="27"/>
      <c r="AHS603" s="27"/>
      <c r="AHT603" s="27"/>
      <c r="AHU603" s="27"/>
      <c r="AHV603" s="27"/>
      <c r="AHW603" s="27"/>
      <c r="AHX603" s="27"/>
      <c r="AHY603" s="27"/>
      <c r="AHZ603" s="27"/>
      <c r="AIA603" s="27"/>
      <c r="AIB603" s="27"/>
      <c r="AIC603" s="27"/>
      <c r="AID603" s="27"/>
      <c r="AIE603" s="27"/>
      <c r="AIF603" s="27"/>
      <c r="AIG603" s="27"/>
      <c r="AIH603" s="27"/>
      <c r="AII603" s="27"/>
      <c r="AIJ603" s="27"/>
      <c r="AIK603" s="27"/>
      <c r="AIL603" s="27"/>
      <c r="AIM603" s="27"/>
      <c r="AIN603" s="27"/>
      <c r="AIO603" s="27"/>
      <c r="AIP603" s="27"/>
      <c r="AIQ603" s="27"/>
      <c r="AIR603" s="27"/>
      <c r="AIS603" s="27"/>
      <c r="AIT603" s="27"/>
      <c r="AIU603" s="27"/>
      <c r="AIV603" s="27"/>
      <c r="AIW603" s="27"/>
      <c r="AIX603" s="27"/>
      <c r="AIY603" s="27"/>
      <c r="AIZ603" s="27"/>
      <c r="AJA603" s="27"/>
      <c r="AJB603" s="27"/>
      <c r="AJC603" s="27"/>
      <c r="AJD603" s="27"/>
      <c r="AJE603" s="27"/>
      <c r="AJF603" s="27"/>
      <c r="AJG603" s="27"/>
      <c r="AJH603" s="27"/>
      <c r="AJI603" s="27"/>
      <c r="AJJ603" s="27"/>
      <c r="AJK603" s="27"/>
      <c r="AJL603" s="27"/>
      <c r="AJM603" s="27"/>
      <c r="AJN603" s="27"/>
      <c r="AJO603" s="27"/>
      <c r="AJP603" s="27"/>
      <c r="AJQ603" s="27"/>
      <c r="AJR603" s="27"/>
      <c r="AJS603" s="27"/>
      <c r="AJT603" s="27"/>
      <c r="AJU603" s="27"/>
      <c r="AJV603" s="27"/>
      <c r="AJW603" s="27"/>
      <c r="AJX603" s="27"/>
      <c r="AJY603" s="27"/>
      <c r="AJZ603" s="27"/>
      <c r="AKA603" s="27"/>
      <c r="AKB603" s="27"/>
      <c r="AKC603" s="27"/>
      <c r="AKD603" s="27"/>
      <c r="AKE603" s="27"/>
      <c r="AKF603" s="27"/>
      <c r="AKG603" s="27"/>
      <c r="AKH603" s="27"/>
      <c r="AKI603" s="27"/>
      <c r="AKJ603" s="27"/>
      <c r="AKK603" s="27"/>
      <c r="AKL603" s="27"/>
      <c r="AKM603" s="27"/>
      <c r="AKN603" s="27"/>
      <c r="AKO603" s="27"/>
      <c r="AKP603" s="27"/>
      <c r="AKQ603" s="27"/>
      <c r="AKR603" s="27"/>
      <c r="AKS603" s="27"/>
      <c r="AKT603" s="27"/>
      <c r="AKU603" s="27"/>
      <c r="AKV603" s="27"/>
      <c r="AKW603" s="27"/>
      <c r="AKX603" s="27"/>
      <c r="AKY603" s="27"/>
      <c r="AKZ603" s="27"/>
      <c r="ALA603" s="27"/>
      <c r="ALB603" s="27"/>
      <c r="ALC603" s="27"/>
      <c r="ALD603" s="27"/>
      <c r="ALE603" s="27"/>
      <c r="ALF603" s="27"/>
      <c r="ALG603" s="27"/>
      <c r="ALH603" s="27"/>
      <c r="ALI603" s="27"/>
      <c r="ALJ603" s="27"/>
      <c r="ALK603" s="27"/>
      <c r="ALL603" s="27"/>
      <c r="ALM603" s="27"/>
      <c r="ALN603" s="27"/>
      <c r="ALO603" s="27"/>
      <c r="ALP603" s="27"/>
      <c r="ALQ603" s="27"/>
      <c r="ALR603" s="27"/>
      <c r="ALS603" s="27"/>
      <c r="ALT603" s="27"/>
      <c r="ALU603" s="27"/>
      <c r="ALV603" s="27"/>
      <c r="ALW603" s="27"/>
      <c r="ALX603" s="27"/>
      <c r="ALY603" s="27"/>
      <c r="ALZ603" s="27"/>
      <c r="AMA603" s="27"/>
      <c r="AMB603" s="27"/>
      <c r="AMC603" s="27"/>
      <c r="AMD603" s="27"/>
      <c r="AME603" s="27"/>
      <c r="AMF603" s="27"/>
      <c r="AMG603" s="27"/>
      <c r="AMH603" s="27"/>
    </row>
    <row r="604" spans="1:1022" s="28" customFormat="1" x14ac:dyDescent="0.2">
      <c r="A604" s="108"/>
      <c r="B604" s="57">
        <v>90598</v>
      </c>
      <c r="C604" s="23" t="s">
        <v>581</v>
      </c>
      <c r="D604" s="24" t="s">
        <v>11</v>
      </c>
      <c r="E604" s="25">
        <v>6</v>
      </c>
      <c r="F604" s="42">
        <v>1253.5</v>
      </c>
      <c r="G604" s="42">
        <f t="shared" si="18"/>
        <v>1546.57</v>
      </c>
      <c r="H604" s="42">
        <f t="shared" si="19"/>
        <v>9279.42</v>
      </c>
      <c r="I604" s="26">
        <v>1255.3668749999999</v>
      </c>
      <c r="J604" s="27"/>
      <c r="K604" s="43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  <c r="QN604" s="27"/>
      <c r="QO604" s="27"/>
      <c r="QP604" s="27"/>
      <c r="QQ604" s="27"/>
      <c r="QR604" s="27"/>
      <c r="QS604" s="27"/>
      <c r="QT604" s="27"/>
      <c r="QU604" s="27"/>
      <c r="QV604" s="27"/>
      <c r="QW604" s="27"/>
      <c r="QX604" s="27"/>
      <c r="QY604" s="27"/>
      <c r="QZ604" s="27"/>
      <c r="RA604" s="27"/>
      <c r="RB604" s="27"/>
      <c r="RC604" s="27"/>
      <c r="RD604" s="27"/>
      <c r="RE604" s="27"/>
      <c r="RF604" s="27"/>
      <c r="RG604" s="27"/>
      <c r="RH604" s="27"/>
      <c r="RI604" s="27"/>
      <c r="RJ604" s="27"/>
      <c r="RK604" s="27"/>
      <c r="RL604" s="27"/>
      <c r="RM604" s="27"/>
      <c r="RN604" s="27"/>
      <c r="RO604" s="27"/>
      <c r="RP604" s="27"/>
      <c r="RQ604" s="27"/>
      <c r="RR604" s="27"/>
      <c r="RS604" s="27"/>
      <c r="RT604" s="27"/>
      <c r="RU604" s="27"/>
      <c r="RV604" s="27"/>
      <c r="RW604" s="27"/>
      <c r="RX604" s="27"/>
      <c r="RY604" s="27"/>
      <c r="RZ604" s="27"/>
      <c r="SA604" s="27"/>
      <c r="SB604" s="27"/>
      <c r="SC604" s="27"/>
      <c r="SD604" s="27"/>
      <c r="SE604" s="27"/>
      <c r="SF604" s="27"/>
      <c r="SG604" s="27"/>
      <c r="SH604" s="27"/>
      <c r="SI604" s="27"/>
      <c r="SJ604" s="27"/>
      <c r="SK604" s="27"/>
      <c r="SL604" s="27"/>
      <c r="SM604" s="27"/>
      <c r="SN604" s="27"/>
      <c r="SO604" s="27"/>
      <c r="SP604" s="27"/>
      <c r="SQ604" s="27"/>
      <c r="SR604" s="27"/>
      <c r="SS604" s="27"/>
      <c r="ST604" s="27"/>
      <c r="SU604" s="27"/>
      <c r="SV604" s="27"/>
      <c r="SW604" s="27"/>
      <c r="SX604" s="27"/>
      <c r="SY604" s="27"/>
      <c r="SZ604" s="27"/>
      <c r="TA604" s="27"/>
      <c r="TB604" s="27"/>
      <c r="TC604" s="27"/>
      <c r="TD604" s="27"/>
      <c r="TE604" s="27"/>
      <c r="TF604" s="27"/>
      <c r="TG604" s="27"/>
      <c r="TH604" s="27"/>
      <c r="TI604" s="27"/>
      <c r="TJ604" s="27"/>
      <c r="TK604" s="27"/>
      <c r="TL604" s="27"/>
      <c r="TM604" s="27"/>
      <c r="TN604" s="27"/>
      <c r="TO604" s="27"/>
      <c r="TP604" s="27"/>
      <c r="TQ604" s="27"/>
      <c r="TR604" s="27"/>
      <c r="TS604" s="27"/>
      <c r="TT604" s="27"/>
      <c r="TU604" s="27"/>
      <c r="TV604" s="27"/>
      <c r="TW604" s="27"/>
      <c r="TX604" s="27"/>
      <c r="TY604" s="27"/>
      <c r="TZ604" s="27"/>
      <c r="UA604" s="27"/>
      <c r="UB604" s="27"/>
      <c r="UC604" s="27"/>
      <c r="UD604" s="27"/>
      <c r="UE604" s="27"/>
      <c r="UF604" s="27"/>
      <c r="UG604" s="27"/>
      <c r="UH604" s="27"/>
      <c r="UI604" s="27"/>
      <c r="UJ604" s="27"/>
      <c r="UK604" s="27"/>
      <c r="UL604" s="27"/>
      <c r="UM604" s="27"/>
      <c r="UN604" s="27"/>
      <c r="UO604" s="27"/>
      <c r="UP604" s="27"/>
      <c r="UQ604" s="27"/>
      <c r="UR604" s="27"/>
      <c r="US604" s="27"/>
      <c r="UT604" s="27"/>
      <c r="UU604" s="27"/>
      <c r="UV604" s="27"/>
      <c r="UW604" s="27"/>
      <c r="UX604" s="27"/>
      <c r="UY604" s="27"/>
      <c r="UZ604" s="27"/>
      <c r="VA604" s="27"/>
      <c r="VB604" s="27"/>
      <c r="VC604" s="27"/>
      <c r="VD604" s="27"/>
      <c r="VE604" s="27"/>
      <c r="VF604" s="27"/>
      <c r="VG604" s="27"/>
      <c r="VH604" s="27"/>
      <c r="VI604" s="27"/>
      <c r="VJ604" s="27"/>
      <c r="VK604" s="27"/>
      <c r="VL604" s="27"/>
      <c r="VM604" s="27"/>
      <c r="VN604" s="27"/>
      <c r="VO604" s="27"/>
      <c r="VP604" s="27"/>
      <c r="VQ604" s="27"/>
      <c r="VR604" s="27"/>
      <c r="VS604" s="27"/>
      <c r="VT604" s="27"/>
      <c r="VU604" s="27"/>
      <c r="VV604" s="27"/>
      <c r="VW604" s="27"/>
      <c r="VX604" s="27"/>
      <c r="VY604" s="27"/>
      <c r="VZ604" s="27"/>
      <c r="WA604" s="27"/>
      <c r="WB604" s="27"/>
      <c r="WC604" s="27"/>
      <c r="WD604" s="27"/>
      <c r="WE604" s="27"/>
      <c r="WF604" s="27"/>
      <c r="WG604" s="27"/>
      <c r="WH604" s="27"/>
      <c r="WI604" s="27"/>
      <c r="WJ604" s="27"/>
      <c r="WK604" s="27"/>
      <c r="WL604" s="27"/>
      <c r="WM604" s="27"/>
      <c r="WN604" s="27"/>
      <c r="WO604" s="27"/>
      <c r="WP604" s="27"/>
      <c r="WQ604" s="27"/>
      <c r="WR604" s="27"/>
      <c r="WS604" s="27"/>
      <c r="WT604" s="27"/>
      <c r="WU604" s="27"/>
      <c r="WV604" s="27"/>
      <c r="WW604" s="27"/>
      <c r="WX604" s="27"/>
      <c r="WY604" s="27"/>
      <c r="WZ604" s="27"/>
      <c r="XA604" s="27"/>
      <c r="XB604" s="27"/>
      <c r="XC604" s="27"/>
      <c r="XD604" s="27"/>
      <c r="XE604" s="27"/>
      <c r="XF604" s="27"/>
      <c r="XG604" s="27"/>
      <c r="XH604" s="27"/>
      <c r="XI604" s="27"/>
      <c r="XJ604" s="27"/>
      <c r="XK604" s="27"/>
      <c r="XL604" s="27"/>
      <c r="XM604" s="27"/>
      <c r="XN604" s="27"/>
      <c r="XO604" s="27"/>
      <c r="XP604" s="27"/>
      <c r="XQ604" s="27"/>
      <c r="XR604" s="27"/>
      <c r="XS604" s="27"/>
      <c r="XT604" s="27"/>
      <c r="XU604" s="27"/>
      <c r="XV604" s="27"/>
      <c r="XW604" s="27"/>
      <c r="XX604" s="27"/>
      <c r="XY604" s="27"/>
      <c r="XZ604" s="27"/>
      <c r="YA604" s="27"/>
      <c r="YB604" s="27"/>
      <c r="YC604" s="27"/>
      <c r="YD604" s="27"/>
      <c r="YE604" s="27"/>
      <c r="YF604" s="27"/>
      <c r="YG604" s="27"/>
      <c r="YH604" s="27"/>
      <c r="YI604" s="27"/>
      <c r="YJ604" s="27"/>
      <c r="YK604" s="27"/>
      <c r="YL604" s="27"/>
      <c r="YM604" s="27"/>
      <c r="YN604" s="27"/>
      <c r="YO604" s="27"/>
      <c r="YP604" s="27"/>
      <c r="YQ604" s="27"/>
      <c r="YR604" s="27"/>
      <c r="YS604" s="27"/>
      <c r="YT604" s="27"/>
      <c r="YU604" s="27"/>
      <c r="YV604" s="27"/>
      <c r="YW604" s="27"/>
      <c r="YX604" s="27"/>
      <c r="YY604" s="27"/>
      <c r="YZ604" s="27"/>
      <c r="ZA604" s="27"/>
      <c r="ZB604" s="27"/>
      <c r="ZC604" s="27"/>
      <c r="ZD604" s="27"/>
      <c r="ZE604" s="27"/>
      <c r="ZF604" s="27"/>
      <c r="ZG604" s="27"/>
      <c r="ZH604" s="27"/>
      <c r="ZI604" s="27"/>
      <c r="ZJ604" s="27"/>
      <c r="ZK604" s="27"/>
      <c r="ZL604" s="27"/>
      <c r="ZM604" s="27"/>
      <c r="ZN604" s="27"/>
      <c r="ZO604" s="27"/>
      <c r="ZP604" s="27"/>
      <c r="ZQ604" s="27"/>
      <c r="ZR604" s="27"/>
      <c r="ZS604" s="27"/>
      <c r="ZT604" s="27"/>
      <c r="ZU604" s="27"/>
      <c r="ZV604" s="27"/>
      <c r="ZW604" s="27"/>
      <c r="ZX604" s="27"/>
      <c r="ZY604" s="27"/>
      <c r="ZZ604" s="27"/>
      <c r="AAA604" s="27"/>
      <c r="AAB604" s="27"/>
      <c r="AAC604" s="27"/>
      <c r="AAD604" s="27"/>
      <c r="AAE604" s="27"/>
      <c r="AAF604" s="27"/>
      <c r="AAG604" s="27"/>
      <c r="AAH604" s="27"/>
      <c r="AAI604" s="27"/>
      <c r="AAJ604" s="27"/>
      <c r="AAK604" s="27"/>
      <c r="AAL604" s="27"/>
      <c r="AAM604" s="27"/>
      <c r="AAN604" s="27"/>
      <c r="AAO604" s="27"/>
      <c r="AAP604" s="27"/>
      <c r="AAQ604" s="27"/>
      <c r="AAR604" s="27"/>
      <c r="AAS604" s="27"/>
      <c r="AAT604" s="27"/>
      <c r="AAU604" s="27"/>
      <c r="AAV604" s="27"/>
      <c r="AAW604" s="27"/>
      <c r="AAX604" s="27"/>
      <c r="AAY604" s="27"/>
      <c r="AAZ604" s="27"/>
      <c r="ABA604" s="27"/>
      <c r="ABB604" s="27"/>
      <c r="ABC604" s="27"/>
      <c r="ABD604" s="27"/>
      <c r="ABE604" s="27"/>
      <c r="ABF604" s="27"/>
      <c r="ABG604" s="27"/>
      <c r="ABH604" s="27"/>
      <c r="ABI604" s="27"/>
      <c r="ABJ604" s="27"/>
      <c r="ABK604" s="27"/>
      <c r="ABL604" s="27"/>
      <c r="ABM604" s="27"/>
      <c r="ABN604" s="27"/>
      <c r="ABO604" s="27"/>
      <c r="ABP604" s="27"/>
      <c r="ABQ604" s="27"/>
      <c r="ABR604" s="27"/>
      <c r="ABS604" s="27"/>
      <c r="ABT604" s="27"/>
      <c r="ABU604" s="27"/>
      <c r="ABV604" s="27"/>
      <c r="ABW604" s="27"/>
      <c r="ABX604" s="27"/>
      <c r="ABY604" s="27"/>
      <c r="ABZ604" s="27"/>
      <c r="ACA604" s="27"/>
      <c r="ACB604" s="27"/>
      <c r="ACC604" s="27"/>
      <c r="ACD604" s="27"/>
      <c r="ACE604" s="27"/>
      <c r="ACF604" s="27"/>
      <c r="ACG604" s="27"/>
      <c r="ACH604" s="27"/>
      <c r="ACI604" s="27"/>
      <c r="ACJ604" s="27"/>
      <c r="ACK604" s="27"/>
      <c r="ACL604" s="27"/>
      <c r="ACM604" s="27"/>
      <c r="ACN604" s="27"/>
      <c r="ACO604" s="27"/>
      <c r="ACP604" s="27"/>
      <c r="ACQ604" s="27"/>
      <c r="ACR604" s="27"/>
      <c r="ACS604" s="27"/>
      <c r="ACT604" s="27"/>
      <c r="ACU604" s="27"/>
      <c r="ACV604" s="27"/>
      <c r="ACW604" s="27"/>
      <c r="ACX604" s="27"/>
      <c r="ACY604" s="27"/>
      <c r="ACZ604" s="27"/>
      <c r="ADA604" s="27"/>
      <c r="ADB604" s="27"/>
      <c r="ADC604" s="27"/>
      <c r="ADD604" s="27"/>
      <c r="ADE604" s="27"/>
      <c r="ADF604" s="27"/>
      <c r="ADG604" s="27"/>
      <c r="ADH604" s="27"/>
      <c r="ADI604" s="27"/>
      <c r="ADJ604" s="27"/>
      <c r="ADK604" s="27"/>
      <c r="ADL604" s="27"/>
      <c r="ADM604" s="27"/>
      <c r="ADN604" s="27"/>
      <c r="ADO604" s="27"/>
      <c r="ADP604" s="27"/>
      <c r="ADQ604" s="27"/>
      <c r="ADR604" s="27"/>
      <c r="ADS604" s="27"/>
      <c r="ADT604" s="27"/>
      <c r="ADU604" s="27"/>
      <c r="ADV604" s="27"/>
      <c r="ADW604" s="27"/>
      <c r="ADX604" s="27"/>
      <c r="ADY604" s="27"/>
      <c r="ADZ604" s="27"/>
      <c r="AEA604" s="27"/>
      <c r="AEB604" s="27"/>
      <c r="AEC604" s="27"/>
      <c r="AED604" s="27"/>
      <c r="AEE604" s="27"/>
      <c r="AEF604" s="27"/>
      <c r="AEG604" s="27"/>
      <c r="AEH604" s="27"/>
      <c r="AEI604" s="27"/>
      <c r="AEJ604" s="27"/>
      <c r="AEK604" s="27"/>
      <c r="AEL604" s="27"/>
      <c r="AEM604" s="27"/>
      <c r="AEN604" s="27"/>
      <c r="AEO604" s="27"/>
      <c r="AEP604" s="27"/>
      <c r="AEQ604" s="27"/>
      <c r="AER604" s="27"/>
      <c r="AES604" s="27"/>
      <c r="AET604" s="27"/>
      <c r="AEU604" s="27"/>
      <c r="AEV604" s="27"/>
      <c r="AEW604" s="27"/>
      <c r="AEX604" s="27"/>
      <c r="AEY604" s="27"/>
      <c r="AEZ604" s="27"/>
      <c r="AFA604" s="27"/>
      <c r="AFB604" s="27"/>
      <c r="AFC604" s="27"/>
      <c r="AFD604" s="27"/>
      <c r="AFE604" s="27"/>
      <c r="AFF604" s="27"/>
      <c r="AFG604" s="27"/>
      <c r="AFH604" s="27"/>
      <c r="AFI604" s="27"/>
      <c r="AFJ604" s="27"/>
      <c r="AFK604" s="27"/>
      <c r="AFL604" s="27"/>
      <c r="AFM604" s="27"/>
      <c r="AFN604" s="27"/>
      <c r="AFO604" s="27"/>
      <c r="AFP604" s="27"/>
      <c r="AFQ604" s="27"/>
      <c r="AFR604" s="27"/>
      <c r="AFS604" s="27"/>
      <c r="AFT604" s="27"/>
      <c r="AFU604" s="27"/>
      <c r="AFV604" s="27"/>
      <c r="AFW604" s="27"/>
      <c r="AFX604" s="27"/>
      <c r="AFY604" s="27"/>
      <c r="AFZ604" s="27"/>
      <c r="AGA604" s="27"/>
      <c r="AGB604" s="27"/>
      <c r="AGC604" s="27"/>
      <c r="AGD604" s="27"/>
      <c r="AGE604" s="27"/>
      <c r="AGF604" s="27"/>
      <c r="AGG604" s="27"/>
      <c r="AGH604" s="27"/>
      <c r="AGI604" s="27"/>
      <c r="AGJ604" s="27"/>
      <c r="AGK604" s="27"/>
      <c r="AGL604" s="27"/>
      <c r="AGM604" s="27"/>
      <c r="AGN604" s="27"/>
      <c r="AGO604" s="27"/>
      <c r="AGP604" s="27"/>
      <c r="AGQ604" s="27"/>
      <c r="AGR604" s="27"/>
      <c r="AGS604" s="27"/>
      <c r="AGT604" s="27"/>
      <c r="AGU604" s="27"/>
      <c r="AGV604" s="27"/>
      <c r="AGW604" s="27"/>
      <c r="AGX604" s="27"/>
      <c r="AGY604" s="27"/>
      <c r="AGZ604" s="27"/>
      <c r="AHA604" s="27"/>
      <c r="AHB604" s="27"/>
      <c r="AHC604" s="27"/>
      <c r="AHD604" s="27"/>
      <c r="AHE604" s="27"/>
      <c r="AHF604" s="27"/>
      <c r="AHG604" s="27"/>
      <c r="AHH604" s="27"/>
      <c r="AHI604" s="27"/>
      <c r="AHJ604" s="27"/>
      <c r="AHK604" s="27"/>
      <c r="AHL604" s="27"/>
      <c r="AHM604" s="27"/>
      <c r="AHN604" s="27"/>
      <c r="AHO604" s="27"/>
      <c r="AHP604" s="27"/>
      <c r="AHQ604" s="27"/>
      <c r="AHR604" s="27"/>
      <c r="AHS604" s="27"/>
      <c r="AHT604" s="27"/>
      <c r="AHU604" s="27"/>
      <c r="AHV604" s="27"/>
      <c r="AHW604" s="27"/>
      <c r="AHX604" s="27"/>
      <c r="AHY604" s="27"/>
      <c r="AHZ604" s="27"/>
      <c r="AIA604" s="27"/>
      <c r="AIB604" s="27"/>
      <c r="AIC604" s="27"/>
      <c r="AID604" s="27"/>
      <c r="AIE604" s="27"/>
      <c r="AIF604" s="27"/>
      <c r="AIG604" s="27"/>
      <c r="AIH604" s="27"/>
      <c r="AII604" s="27"/>
      <c r="AIJ604" s="27"/>
      <c r="AIK604" s="27"/>
      <c r="AIL604" s="27"/>
      <c r="AIM604" s="27"/>
      <c r="AIN604" s="27"/>
      <c r="AIO604" s="27"/>
      <c r="AIP604" s="27"/>
      <c r="AIQ604" s="27"/>
      <c r="AIR604" s="27"/>
      <c r="AIS604" s="27"/>
      <c r="AIT604" s="27"/>
      <c r="AIU604" s="27"/>
      <c r="AIV604" s="27"/>
      <c r="AIW604" s="27"/>
      <c r="AIX604" s="27"/>
      <c r="AIY604" s="27"/>
      <c r="AIZ604" s="27"/>
      <c r="AJA604" s="27"/>
      <c r="AJB604" s="27"/>
      <c r="AJC604" s="27"/>
      <c r="AJD604" s="27"/>
      <c r="AJE604" s="27"/>
      <c r="AJF604" s="27"/>
      <c r="AJG604" s="27"/>
      <c r="AJH604" s="27"/>
      <c r="AJI604" s="27"/>
      <c r="AJJ604" s="27"/>
      <c r="AJK604" s="27"/>
      <c r="AJL604" s="27"/>
      <c r="AJM604" s="27"/>
      <c r="AJN604" s="27"/>
      <c r="AJO604" s="27"/>
      <c r="AJP604" s="27"/>
      <c r="AJQ604" s="27"/>
      <c r="AJR604" s="27"/>
      <c r="AJS604" s="27"/>
      <c r="AJT604" s="27"/>
      <c r="AJU604" s="27"/>
      <c r="AJV604" s="27"/>
      <c r="AJW604" s="27"/>
      <c r="AJX604" s="27"/>
      <c r="AJY604" s="27"/>
      <c r="AJZ604" s="27"/>
      <c r="AKA604" s="27"/>
      <c r="AKB604" s="27"/>
      <c r="AKC604" s="27"/>
      <c r="AKD604" s="27"/>
      <c r="AKE604" s="27"/>
      <c r="AKF604" s="27"/>
      <c r="AKG604" s="27"/>
      <c r="AKH604" s="27"/>
      <c r="AKI604" s="27"/>
      <c r="AKJ604" s="27"/>
      <c r="AKK604" s="27"/>
      <c r="AKL604" s="27"/>
      <c r="AKM604" s="27"/>
      <c r="AKN604" s="27"/>
      <c r="AKO604" s="27"/>
      <c r="AKP604" s="27"/>
      <c r="AKQ604" s="27"/>
      <c r="AKR604" s="27"/>
      <c r="AKS604" s="27"/>
      <c r="AKT604" s="27"/>
      <c r="AKU604" s="27"/>
      <c r="AKV604" s="27"/>
      <c r="AKW604" s="27"/>
      <c r="AKX604" s="27"/>
      <c r="AKY604" s="27"/>
      <c r="AKZ604" s="27"/>
      <c r="ALA604" s="27"/>
      <c r="ALB604" s="27"/>
      <c r="ALC604" s="27"/>
      <c r="ALD604" s="27"/>
      <c r="ALE604" s="27"/>
      <c r="ALF604" s="27"/>
      <c r="ALG604" s="27"/>
      <c r="ALH604" s="27"/>
      <c r="ALI604" s="27"/>
      <c r="ALJ604" s="27"/>
      <c r="ALK604" s="27"/>
      <c r="ALL604" s="27"/>
      <c r="ALM604" s="27"/>
      <c r="ALN604" s="27"/>
      <c r="ALO604" s="27"/>
      <c r="ALP604" s="27"/>
      <c r="ALQ604" s="27"/>
      <c r="ALR604" s="27"/>
      <c r="ALS604" s="27"/>
      <c r="ALT604" s="27"/>
      <c r="ALU604" s="27"/>
      <c r="ALV604" s="27"/>
      <c r="ALW604" s="27"/>
      <c r="ALX604" s="27"/>
      <c r="ALY604" s="27"/>
      <c r="ALZ604" s="27"/>
      <c r="AMA604" s="27"/>
      <c r="AMB604" s="27"/>
      <c r="AMC604" s="27"/>
      <c r="AMD604" s="27"/>
      <c r="AME604" s="27"/>
      <c r="AMF604" s="27"/>
      <c r="AMG604" s="27"/>
      <c r="AMH604" s="27"/>
    </row>
    <row r="605" spans="1:1022" s="28" customFormat="1" x14ac:dyDescent="0.2">
      <c r="A605" s="108"/>
      <c r="B605" s="57">
        <v>90618</v>
      </c>
      <c r="C605" s="23" t="s">
        <v>582</v>
      </c>
      <c r="D605" s="24" t="s">
        <v>13</v>
      </c>
      <c r="E605" s="25">
        <v>10</v>
      </c>
      <c r="F605" s="42">
        <v>1748.5</v>
      </c>
      <c r="G605" s="42">
        <f t="shared" si="18"/>
        <v>2157.3000000000002</v>
      </c>
      <c r="H605" s="42">
        <f t="shared" si="19"/>
        <v>21573</v>
      </c>
      <c r="I605" s="26">
        <v>1900.54225</v>
      </c>
      <c r="J605" s="27"/>
      <c r="K605" s="43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  <c r="QN605" s="27"/>
      <c r="QO605" s="27"/>
      <c r="QP605" s="27"/>
      <c r="QQ605" s="27"/>
      <c r="QR605" s="27"/>
      <c r="QS605" s="27"/>
      <c r="QT605" s="27"/>
      <c r="QU605" s="27"/>
      <c r="QV605" s="27"/>
      <c r="QW605" s="27"/>
      <c r="QX605" s="27"/>
      <c r="QY605" s="27"/>
      <c r="QZ605" s="27"/>
      <c r="RA605" s="27"/>
      <c r="RB605" s="27"/>
      <c r="RC605" s="27"/>
      <c r="RD605" s="27"/>
      <c r="RE605" s="27"/>
      <c r="RF605" s="27"/>
      <c r="RG605" s="27"/>
      <c r="RH605" s="27"/>
      <c r="RI605" s="27"/>
      <c r="RJ605" s="27"/>
      <c r="RK605" s="27"/>
      <c r="RL605" s="27"/>
      <c r="RM605" s="27"/>
      <c r="RN605" s="27"/>
      <c r="RO605" s="27"/>
      <c r="RP605" s="27"/>
      <c r="RQ605" s="27"/>
      <c r="RR605" s="27"/>
      <c r="RS605" s="27"/>
      <c r="RT605" s="27"/>
      <c r="RU605" s="27"/>
      <c r="RV605" s="27"/>
      <c r="RW605" s="27"/>
      <c r="RX605" s="27"/>
      <c r="RY605" s="27"/>
      <c r="RZ605" s="27"/>
      <c r="SA605" s="27"/>
      <c r="SB605" s="27"/>
      <c r="SC605" s="27"/>
      <c r="SD605" s="27"/>
      <c r="SE605" s="27"/>
      <c r="SF605" s="27"/>
      <c r="SG605" s="27"/>
      <c r="SH605" s="27"/>
      <c r="SI605" s="27"/>
      <c r="SJ605" s="27"/>
      <c r="SK605" s="27"/>
      <c r="SL605" s="27"/>
      <c r="SM605" s="27"/>
      <c r="SN605" s="27"/>
      <c r="SO605" s="27"/>
      <c r="SP605" s="27"/>
      <c r="SQ605" s="27"/>
      <c r="SR605" s="27"/>
      <c r="SS605" s="27"/>
      <c r="ST605" s="27"/>
      <c r="SU605" s="27"/>
      <c r="SV605" s="27"/>
      <c r="SW605" s="27"/>
      <c r="SX605" s="27"/>
      <c r="SY605" s="27"/>
      <c r="SZ605" s="27"/>
      <c r="TA605" s="27"/>
      <c r="TB605" s="27"/>
      <c r="TC605" s="27"/>
      <c r="TD605" s="27"/>
      <c r="TE605" s="27"/>
      <c r="TF605" s="27"/>
      <c r="TG605" s="27"/>
      <c r="TH605" s="27"/>
      <c r="TI605" s="27"/>
      <c r="TJ605" s="27"/>
      <c r="TK605" s="27"/>
      <c r="TL605" s="27"/>
      <c r="TM605" s="27"/>
      <c r="TN605" s="27"/>
      <c r="TO605" s="27"/>
      <c r="TP605" s="27"/>
      <c r="TQ605" s="27"/>
      <c r="TR605" s="27"/>
      <c r="TS605" s="27"/>
      <c r="TT605" s="27"/>
      <c r="TU605" s="27"/>
      <c r="TV605" s="27"/>
      <c r="TW605" s="27"/>
      <c r="TX605" s="27"/>
      <c r="TY605" s="27"/>
      <c r="TZ605" s="27"/>
      <c r="UA605" s="27"/>
      <c r="UB605" s="27"/>
      <c r="UC605" s="27"/>
      <c r="UD605" s="27"/>
      <c r="UE605" s="27"/>
      <c r="UF605" s="27"/>
      <c r="UG605" s="27"/>
      <c r="UH605" s="27"/>
      <c r="UI605" s="27"/>
      <c r="UJ605" s="27"/>
      <c r="UK605" s="27"/>
      <c r="UL605" s="27"/>
      <c r="UM605" s="27"/>
      <c r="UN605" s="27"/>
      <c r="UO605" s="27"/>
      <c r="UP605" s="27"/>
      <c r="UQ605" s="27"/>
      <c r="UR605" s="27"/>
      <c r="US605" s="27"/>
      <c r="UT605" s="27"/>
      <c r="UU605" s="27"/>
      <c r="UV605" s="27"/>
      <c r="UW605" s="27"/>
      <c r="UX605" s="27"/>
      <c r="UY605" s="27"/>
      <c r="UZ605" s="27"/>
      <c r="VA605" s="27"/>
      <c r="VB605" s="27"/>
      <c r="VC605" s="27"/>
      <c r="VD605" s="27"/>
      <c r="VE605" s="27"/>
      <c r="VF605" s="27"/>
      <c r="VG605" s="27"/>
      <c r="VH605" s="27"/>
      <c r="VI605" s="27"/>
      <c r="VJ605" s="27"/>
      <c r="VK605" s="27"/>
      <c r="VL605" s="27"/>
      <c r="VM605" s="27"/>
      <c r="VN605" s="27"/>
      <c r="VO605" s="27"/>
      <c r="VP605" s="27"/>
      <c r="VQ605" s="27"/>
      <c r="VR605" s="27"/>
      <c r="VS605" s="27"/>
      <c r="VT605" s="27"/>
      <c r="VU605" s="27"/>
      <c r="VV605" s="27"/>
      <c r="VW605" s="27"/>
      <c r="VX605" s="27"/>
      <c r="VY605" s="27"/>
      <c r="VZ605" s="27"/>
      <c r="WA605" s="27"/>
      <c r="WB605" s="27"/>
      <c r="WC605" s="27"/>
      <c r="WD605" s="27"/>
      <c r="WE605" s="27"/>
      <c r="WF605" s="27"/>
      <c r="WG605" s="27"/>
      <c r="WH605" s="27"/>
      <c r="WI605" s="27"/>
      <c r="WJ605" s="27"/>
      <c r="WK605" s="27"/>
      <c r="WL605" s="27"/>
      <c r="WM605" s="27"/>
      <c r="WN605" s="27"/>
      <c r="WO605" s="27"/>
      <c r="WP605" s="27"/>
      <c r="WQ605" s="27"/>
      <c r="WR605" s="27"/>
      <c r="WS605" s="27"/>
      <c r="WT605" s="27"/>
      <c r="WU605" s="27"/>
      <c r="WV605" s="27"/>
      <c r="WW605" s="27"/>
      <c r="WX605" s="27"/>
      <c r="WY605" s="27"/>
      <c r="WZ605" s="27"/>
      <c r="XA605" s="27"/>
      <c r="XB605" s="27"/>
      <c r="XC605" s="27"/>
      <c r="XD605" s="27"/>
      <c r="XE605" s="27"/>
      <c r="XF605" s="27"/>
      <c r="XG605" s="27"/>
      <c r="XH605" s="27"/>
      <c r="XI605" s="27"/>
      <c r="XJ605" s="27"/>
      <c r="XK605" s="27"/>
      <c r="XL605" s="27"/>
      <c r="XM605" s="27"/>
      <c r="XN605" s="27"/>
      <c r="XO605" s="27"/>
      <c r="XP605" s="27"/>
      <c r="XQ605" s="27"/>
      <c r="XR605" s="27"/>
      <c r="XS605" s="27"/>
      <c r="XT605" s="27"/>
      <c r="XU605" s="27"/>
      <c r="XV605" s="27"/>
      <c r="XW605" s="27"/>
      <c r="XX605" s="27"/>
      <c r="XY605" s="27"/>
      <c r="XZ605" s="27"/>
      <c r="YA605" s="27"/>
      <c r="YB605" s="27"/>
      <c r="YC605" s="27"/>
      <c r="YD605" s="27"/>
      <c r="YE605" s="27"/>
      <c r="YF605" s="27"/>
      <c r="YG605" s="27"/>
      <c r="YH605" s="27"/>
      <c r="YI605" s="27"/>
      <c r="YJ605" s="27"/>
      <c r="YK605" s="27"/>
      <c r="YL605" s="27"/>
      <c r="YM605" s="27"/>
      <c r="YN605" s="27"/>
      <c r="YO605" s="27"/>
      <c r="YP605" s="27"/>
      <c r="YQ605" s="27"/>
      <c r="YR605" s="27"/>
      <c r="YS605" s="27"/>
      <c r="YT605" s="27"/>
      <c r="YU605" s="27"/>
      <c r="YV605" s="27"/>
      <c r="YW605" s="27"/>
      <c r="YX605" s="27"/>
      <c r="YY605" s="27"/>
      <c r="YZ605" s="27"/>
      <c r="ZA605" s="27"/>
      <c r="ZB605" s="27"/>
      <c r="ZC605" s="27"/>
      <c r="ZD605" s="27"/>
      <c r="ZE605" s="27"/>
      <c r="ZF605" s="27"/>
      <c r="ZG605" s="27"/>
      <c r="ZH605" s="27"/>
      <c r="ZI605" s="27"/>
      <c r="ZJ605" s="27"/>
      <c r="ZK605" s="27"/>
      <c r="ZL605" s="27"/>
      <c r="ZM605" s="27"/>
      <c r="ZN605" s="27"/>
      <c r="ZO605" s="27"/>
      <c r="ZP605" s="27"/>
      <c r="ZQ605" s="27"/>
      <c r="ZR605" s="27"/>
      <c r="ZS605" s="27"/>
      <c r="ZT605" s="27"/>
      <c r="ZU605" s="27"/>
      <c r="ZV605" s="27"/>
      <c r="ZW605" s="27"/>
      <c r="ZX605" s="27"/>
      <c r="ZY605" s="27"/>
      <c r="ZZ605" s="27"/>
      <c r="AAA605" s="27"/>
      <c r="AAB605" s="27"/>
      <c r="AAC605" s="27"/>
      <c r="AAD605" s="27"/>
      <c r="AAE605" s="27"/>
      <c r="AAF605" s="27"/>
      <c r="AAG605" s="27"/>
      <c r="AAH605" s="27"/>
      <c r="AAI605" s="27"/>
      <c r="AAJ605" s="27"/>
      <c r="AAK605" s="27"/>
      <c r="AAL605" s="27"/>
      <c r="AAM605" s="27"/>
      <c r="AAN605" s="27"/>
      <c r="AAO605" s="27"/>
      <c r="AAP605" s="27"/>
      <c r="AAQ605" s="27"/>
      <c r="AAR605" s="27"/>
      <c r="AAS605" s="27"/>
      <c r="AAT605" s="27"/>
      <c r="AAU605" s="27"/>
      <c r="AAV605" s="27"/>
      <c r="AAW605" s="27"/>
      <c r="AAX605" s="27"/>
      <c r="AAY605" s="27"/>
      <c r="AAZ605" s="27"/>
      <c r="ABA605" s="27"/>
      <c r="ABB605" s="27"/>
      <c r="ABC605" s="27"/>
      <c r="ABD605" s="27"/>
      <c r="ABE605" s="27"/>
      <c r="ABF605" s="27"/>
      <c r="ABG605" s="27"/>
      <c r="ABH605" s="27"/>
      <c r="ABI605" s="27"/>
      <c r="ABJ605" s="27"/>
      <c r="ABK605" s="27"/>
      <c r="ABL605" s="27"/>
      <c r="ABM605" s="27"/>
      <c r="ABN605" s="27"/>
      <c r="ABO605" s="27"/>
      <c r="ABP605" s="27"/>
      <c r="ABQ605" s="27"/>
      <c r="ABR605" s="27"/>
      <c r="ABS605" s="27"/>
      <c r="ABT605" s="27"/>
      <c r="ABU605" s="27"/>
      <c r="ABV605" s="27"/>
      <c r="ABW605" s="27"/>
      <c r="ABX605" s="27"/>
      <c r="ABY605" s="27"/>
      <c r="ABZ605" s="27"/>
      <c r="ACA605" s="27"/>
      <c r="ACB605" s="27"/>
      <c r="ACC605" s="27"/>
      <c r="ACD605" s="27"/>
      <c r="ACE605" s="27"/>
      <c r="ACF605" s="27"/>
      <c r="ACG605" s="27"/>
      <c r="ACH605" s="27"/>
      <c r="ACI605" s="27"/>
      <c r="ACJ605" s="27"/>
      <c r="ACK605" s="27"/>
      <c r="ACL605" s="27"/>
      <c r="ACM605" s="27"/>
      <c r="ACN605" s="27"/>
      <c r="ACO605" s="27"/>
      <c r="ACP605" s="27"/>
      <c r="ACQ605" s="27"/>
      <c r="ACR605" s="27"/>
      <c r="ACS605" s="27"/>
      <c r="ACT605" s="27"/>
      <c r="ACU605" s="27"/>
      <c r="ACV605" s="27"/>
      <c r="ACW605" s="27"/>
      <c r="ACX605" s="27"/>
      <c r="ACY605" s="27"/>
      <c r="ACZ605" s="27"/>
      <c r="ADA605" s="27"/>
      <c r="ADB605" s="27"/>
      <c r="ADC605" s="27"/>
      <c r="ADD605" s="27"/>
      <c r="ADE605" s="27"/>
      <c r="ADF605" s="27"/>
      <c r="ADG605" s="27"/>
      <c r="ADH605" s="27"/>
      <c r="ADI605" s="27"/>
      <c r="ADJ605" s="27"/>
      <c r="ADK605" s="27"/>
      <c r="ADL605" s="27"/>
      <c r="ADM605" s="27"/>
      <c r="ADN605" s="27"/>
      <c r="ADO605" s="27"/>
      <c r="ADP605" s="27"/>
      <c r="ADQ605" s="27"/>
      <c r="ADR605" s="27"/>
      <c r="ADS605" s="27"/>
      <c r="ADT605" s="27"/>
      <c r="ADU605" s="27"/>
      <c r="ADV605" s="27"/>
      <c r="ADW605" s="27"/>
      <c r="ADX605" s="27"/>
      <c r="ADY605" s="27"/>
      <c r="ADZ605" s="27"/>
      <c r="AEA605" s="27"/>
      <c r="AEB605" s="27"/>
      <c r="AEC605" s="27"/>
      <c r="AED605" s="27"/>
      <c r="AEE605" s="27"/>
      <c r="AEF605" s="27"/>
      <c r="AEG605" s="27"/>
      <c r="AEH605" s="27"/>
      <c r="AEI605" s="27"/>
      <c r="AEJ605" s="27"/>
      <c r="AEK605" s="27"/>
      <c r="AEL605" s="27"/>
      <c r="AEM605" s="27"/>
      <c r="AEN605" s="27"/>
      <c r="AEO605" s="27"/>
      <c r="AEP605" s="27"/>
      <c r="AEQ605" s="27"/>
      <c r="AER605" s="27"/>
      <c r="AES605" s="27"/>
      <c r="AET605" s="27"/>
      <c r="AEU605" s="27"/>
      <c r="AEV605" s="27"/>
      <c r="AEW605" s="27"/>
      <c r="AEX605" s="27"/>
      <c r="AEY605" s="27"/>
      <c r="AEZ605" s="27"/>
      <c r="AFA605" s="27"/>
      <c r="AFB605" s="27"/>
      <c r="AFC605" s="27"/>
      <c r="AFD605" s="27"/>
      <c r="AFE605" s="27"/>
      <c r="AFF605" s="27"/>
      <c r="AFG605" s="27"/>
      <c r="AFH605" s="27"/>
      <c r="AFI605" s="27"/>
      <c r="AFJ605" s="27"/>
      <c r="AFK605" s="27"/>
      <c r="AFL605" s="27"/>
      <c r="AFM605" s="27"/>
      <c r="AFN605" s="27"/>
      <c r="AFO605" s="27"/>
      <c r="AFP605" s="27"/>
      <c r="AFQ605" s="27"/>
      <c r="AFR605" s="27"/>
      <c r="AFS605" s="27"/>
      <c r="AFT605" s="27"/>
      <c r="AFU605" s="27"/>
      <c r="AFV605" s="27"/>
      <c r="AFW605" s="27"/>
      <c r="AFX605" s="27"/>
      <c r="AFY605" s="27"/>
      <c r="AFZ605" s="27"/>
      <c r="AGA605" s="27"/>
      <c r="AGB605" s="27"/>
      <c r="AGC605" s="27"/>
      <c r="AGD605" s="27"/>
      <c r="AGE605" s="27"/>
      <c r="AGF605" s="27"/>
      <c r="AGG605" s="27"/>
      <c r="AGH605" s="27"/>
      <c r="AGI605" s="27"/>
      <c r="AGJ605" s="27"/>
      <c r="AGK605" s="27"/>
      <c r="AGL605" s="27"/>
      <c r="AGM605" s="27"/>
      <c r="AGN605" s="27"/>
      <c r="AGO605" s="27"/>
      <c r="AGP605" s="27"/>
      <c r="AGQ605" s="27"/>
      <c r="AGR605" s="27"/>
      <c r="AGS605" s="27"/>
      <c r="AGT605" s="27"/>
      <c r="AGU605" s="27"/>
      <c r="AGV605" s="27"/>
      <c r="AGW605" s="27"/>
      <c r="AGX605" s="27"/>
      <c r="AGY605" s="27"/>
      <c r="AGZ605" s="27"/>
      <c r="AHA605" s="27"/>
      <c r="AHB605" s="27"/>
      <c r="AHC605" s="27"/>
      <c r="AHD605" s="27"/>
      <c r="AHE605" s="27"/>
      <c r="AHF605" s="27"/>
      <c r="AHG605" s="27"/>
      <c r="AHH605" s="27"/>
      <c r="AHI605" s="27"/>
      <c r="AHJ605" s="27"/>
      <c r="AHK605" s="27"/>
      <c r="AHL605" s="27"/>
      <c r="AHM605" s="27"/>
      <c r="AHN605" s="27"/>
      <c r="AHO605" s="27"/>
      <c r="AHP605" s="27"/>
      <c r="AHQ605" s="27"/>
      <c r="AHR605" s="27"/>
      <c r="AHS605" s="27"/>
      <c r="AHT605" s="27"/>
      <c r="AHU605" s="27"/>
      <c r="AHV605" s="27"/>
      <c r="AHW605" s="27"/>
      <c r="AHX605" s="27"/>
      <c r="AHY605" s="27"/>
      <c r="AHZ605" s="27"/>
      <c r="AIA605" s="27"/>
      <c r="AIB605" s="27"/>
      <c r="AIC605" s="27"/>
      <c r="AID605" s="27"/>
      <c r="AIE605" s="27"/>
      <c r="AIF605" s="27"/>
      <c r="AIG605" s="27"/>
      <c r="AIH605" s="27"/>
      <c r="AII605" s="27"/>
      <c r="AIJ605" s="27"/>
      <c r="AIK605" s="27"/>
      <c r="AIL605" s="27"/>
      <c r="AIM605" s="27"/>
      <c r="AIN605" s="27"/>
      <c r="AIO605" s="27"/>
      <c r="AIP605" s="27"/>
      <c r="AIQ605" s="27"/>
      <c r="AIR605" s="27"/>
      <c r="AIS605" s="27"/>
      <c r="AIT605" s="27"/>
      <c r="AIU605" s="27"/>
      <c r="AIV605" s="27"/>
      <c r="AIW605" s="27"/>
      <c r="AIX605" s="27"/>
      <c r="AIY605" s="27"/>
      <c r="AIZ605" s="27"/>
      <c r="AJA605" s="27"/>
      <c r="AJB605" s="27"/>
      <c r="AJC605" s="27"/>
      <c r="AJD605" s="27"/>
      <c r="AJE605" s="27"/>
      <c r="AJF605" s="27"/>
      <c r="AJG605" s="27"/>
      <c r="AJH605" s="27"/>
      <c r="AJI605" s="27"/>
      <c r="AJJ605" s="27"/>
      <c r="AJK605" s="27"/>
      <c r="AJL605" s="27"/>
      <c r="AJM605" s="27"/>
      <c r="AJN605" s="27"/>
      <c r="AJO605" s="27"/>
      <c r="AJP605" s="27"/>
      <c r="AJQ605" s="27"/>
      <c r="AJR605" s="27"/>
      <c r="AJS605" s="27"/>
      <c r="AJT605" s="27"/>
      <c r="AJU605" s="27"/>
      <c r="AJV605" s="27"/>
      <c r="AJW605" s="27"/>
      <c r="AJX605" s="27"/>
      <c r="AJY605" s="27"/>
      <c r="AJZ605" s="27"/>
      <c r="AKA605" s="27"/>
      <c r="AKB605" s="27"/>
      <c r="AKC605" s="27"/>
      <c r="AKD605" s="27"/>
      <c r="AKE605" s="27"/>
      <c r="AKF605" s="27"/>
      <c r="AKG605" s="27"/>
      <c r="AKH605" s="27"/>
      <c r="AKI605" s="27"/>
      <c r="AKJ605" s="27"/>
      <c r="AKK605" s="27"/>
      <c r="AKL605" s="27"/>
      <c r="AKM605" s="27"/>
      <c r="AKN605" s="27"/>
      <c r="AKO605" s="27"/>
      <c r="AKP605" s="27"/>
      <c r="AKQ605" s="27"/>
      <c r="AKR605" s="27"/>
      <c r="AKS605" s="27"/>
      <c r="AKT605" s="27"/>
      <c r="AKU605" s="27"/>
      <c r="AKV605" s="27"/>
      <c r="AKW605" s="27"/>
      <c r="AKX605" s="27"/>
      <c r="AKY605" s="27"/>
      <c r="AKZ605" s="27"/>
      <c r="ALA605" s="27"/>
      <c r="ALB605" s="27"/>
      <c r="ALC605" s="27"/>
      <c r="ALD605" s="27"/>
      <c r="ALE605" s="27"/>
      <c r="ALF605" s="27"/>
      <c r="ALG605" s="27"/>
      <c r="ALH605" s="27"/>
      <c r="ALI605" s="27"/>
      <c r="ALJ605" s="27"/>
      <c r="ALK605" s="27"/>
      <c r="ALL605" s="27"/>
      <c r="ALM605" s="27"/>
      <c r="ALN605" s="27"/>
      <c r="ALO605" s="27"/>
      <c r="ALP605" s="27"/>
      <c r="ALQ605" s="27"/>
      <c r="ALR605" s="27"/>
      <c r="ALS605" s="27"/>
      <c r="ALT605" s="27"/>
      <c r="ALU605" s="27"/>
      <c r="ALV605" s="27"/>
      <c r="ALW605" s="27"/>
      <c r="ALX605" s="27"/>
      <c r="ALY605" s="27"/>
      <c r="ALZ605" s="27"/>
      <c r="AMA605" s="27"/>
      <c r="AMB605" s="27"/>
      <c r="AMC605" s="27"/>
      <c r="AMD605" s="27"/>
      <c r="AME605" s="27"/>
      <c r="AMF605" s="27"/>
      <c r="AMG605" s="27"/>
      <c r="AMH605" s="27"/>
    </row>
    <row r="606" spans="1:1022" s="28" customFormat="1" x14ac:dyDescent="0.2">
      <c r="A606" s="108"/>
      <c r="B606" s="57">
        <v>90619</v>
      </c>
      <c r="C606" s="23" t="s">
        <v>583</v>
      </c>
      <c r="D606" s="24" t="s">
        <v>13</v>
      </c>
      <c r="E606" s="25">
        <v>10</v>
      </c>
      <c r="F606" s="42">
        <v>2026.6</v>
      </c>
      <c r="G606" s="42">
        <f t="shared" si="18"/>
        <v>2500.42</v>
      </c>
      <c r="H606" s="42">
        <f t="shared" si="19"/>
        <v>25004.2</v>
      </c>
      <c r="I606" s="26">
        <v>2293.5585000000001</v>
      </c>
      <c r="J606" s="27"/>
      <c r="K606" s="43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  <c r="QN606" s="27"/>
      <c r="QO606" s="27"/>
      <c r="QP606" s="27"/>
      <c r="QQ606" s="27"/>
      <c r="QR606" s="27"/>
      <c r="QS606" s="27"/>
      <c r="QT606" s="27"/>
      <c r="QU606" s="27"/>
      <c r="QV606" s="27"/>
      <c r="QW606" s="27"/>
      <c r="QX606" s="27"/>
      <c r="QY606" s="27"/>
      <c r="QZ606" s="27"/>
      <c r="RA606" s="27"/>
      <c r="RB606" s="27"/>
      <c r="RC606" s="27"/>
      <c r="RD606" s="27"/>
      <c r="RE606" s="27"/>
      <c r="RF606" s="27"/>
      <c r="RG606" s="27"/>
      <c r="RH606" s="27"/>
      <c r="RI606" s="27"/>
      <c r="RJ606" s="27"/>
      <c r="RK606" s="27"/>
      <c r="RL606" s="27"/>
      <c r="RM606" s="27"/>
      <c r="RN606" s="27"/>
      <c r="RO606" s="27"/>
      <c r="RP606" s="27"/>
      <c r="RQ606" s="27"/>
      <c r="RR606" s="27"/>
      <c r="RS606" s="27"/>
      <c r="RT606" s="27"/>
      <c r="RU606" s="27"/>
      <c r="RV606" s="27"/>
      <c r="RW606" s="27"/>
      <c r="RX606" s="27"/>
      <c r="RY606" s="27"/>
      <c r="RZ606" s="27"/>
      <c r="SA606" s="27"/>
      <c r="SB606" s="27"/>
      <c r="SC606" s="27"/>
      <c r="SD606" s="27"/>
      <c r="SE606" s="27"/>
      <c r="SF606" s="27"/>
      <c r="SG606" s="27"/>
      <c r="SH606" s="27"/>
      <c r="SI606" s="27"/>
      <c r="SJ606" s="27"/>
      <c r="SK606" s="27"/>
      <c r="SL606" s="27"/>
      <c r="SM606" s="27"/>
      <c r="SN606" s="27"/>
      <c r="SO606" s="27"/>
      <c r="SP606" s="27"/>
      <c r="SQ606" s="27"/>
      <c r="SR606" s="27"/>
      <c r="SS606" s="27"/>
      <c r="ST606" s="27"/>
      <c r="SU606" s="27"/>
      <c r="SV606" s="27"/>
      <c r="SW606" s="27"/>
      <c r="SX606" s="27"/>
      <c r="SY606" s="27"/>
      <c r="SZ606" s="27"/>
      <c r="TA606" s="27"/>
      <c r="TB606" s="27"/>
      <c r="TC606" s="27"/>
      <c r="TD606" s="27"/>
      <c r="TE606" s="27"/>
      <c r="TF606" s="27"/>
      <c r="TG606" s="27"/>
      <c r="TH606" s="27"/>
      <c r="TI606" s="27"/>
      <c r="TJ606" s="27"/>
      <c r="TK606" s="27"/>
      <c r="TL606" s="27"/>
      <c r="TM606" s="27"/>
      <c r="TN606" s="27"/>
      <c r="TO606" s="27"/>
      <c r="TP606" s="27"/>
      <c r="TQ606" s="27"/>
      <c r="TR606" s="27"/>
      <c r="TS606" s="27"/>
      <c r="TT606" s="27"/>
      <c r="TU606" s="27"/>
      <c r="TV606" s="27"/>
      <c r="TW606" s="27"/>
      <c r="TX606" s="27"/>
      <c r="TY606" s="27"/>
      <c r="TZ606" s="27"/>
      <c r="UA606" s="27"/>
      <c r="UB606" s="27"/>
      <c r="UC606" s="27"/>
      <c r="UD606" s="27"/>
      <c r="UE606" s="27"/>
      <c r="UF606" s="27"/>
      <c r="UG606" s="27"/>
      <c r="UH606" s="27"/>
      <c r="UI606" s="27"/>
      <c r="UJ606" s="27"/>
      <c r="UK606" s="27"/>
      <c r="UL606" s="27"/>
      <c r="UM606" s="27"/>
      <c r="UN606" s="27"/>
      <c r="UO606" s="27"/>
      <c r="UP606" s="27"/>
      <c r="UQ606" s="27"/>
      <c r="UR606" s="27"/>
      <c r="US606" s="27"/>
      <c r="UT606" s="27"/>
      <c r="UU606" s="27"/>
      <c r="UV606" s="27"/>
      <c r="UW606" s="27"/>
      <c r="UX606" s="27"/>
      <c r="UY606" s="27"/>
      <c r="UZ606" s="27"/>
      <c r="VA606" s="27"/>
      <c r="VB606" s="27"/>
      <c r="VC606" s="27"/>
      <c r="VD606" s="27"/>
      <c r="VE606" s="27"/>
      <c r="VF606" s="27"/>
      <c r="VG606" s="27"/>
      <c r="VH606" s="27"/>
      <c r="VI606" s="27"/>
      <c r="VJ606" s="27"/>
      <c r="VK606" s="27"/>
      <c r="VL606" s="27"/>
      <c r="VM606" s="27"/>
      <c r="VN606" s="27"/>
      <c r="VO606" s="27"/>
      <c r="VP606" s="27"/>
      <c r="VQ606" s="27"/>
      <c r="VR606" s="27"/>
      <c r="VS606" s="27"/>
      <c r="VT606" s="27"/>
      <c r="VU606" s="27"/>
      <c r="VV606" s="27"/>
      <c r="VW606" s="27"/>
      <c r="VX606" s="27"/>
      <c r="VY606" s="27"/>
      <c r="VZ606" s="27"/>
      <c r="WA606" s="27"/>
      <c r="WB606" s="27"/>
      <c r="WC606" s="27"/>
      <c r="WD606" s="27"/>
      <c r="WE606" s="27"/>
      <c r="WF606" s="27"/>
      <c r="WG606" s="27"/>
      <c r="WH606" s="27"/>
      <c r="WI606" s="27"/>
      <c r="WJ606" s="27"/>
      <c r="WK606" s="27"/>
      <c r="WL606" s="27"/>
      <c r="WM606" s="27"/>
      <c r="WN606" s="27"/>
      <c r="WO606" s="27"/>
      <c r="WP606" s="27"/>
      <c r="WQ606" s="27"/>
      <c r="WR606" s="27"/>
      <c r="WS606" s="27"/>
      <c r="WT606" s="27"/>
      <c r="WU606" s="27"/>
      <c r="WV606" s="27"/>
      <c r="WW606" s="27"/>
      <c r="WX606" s="27"/>
      <c r="WY606" s="27"/>
      <c r="WZ606" s="27"/>
      <c r="XA606" s="27"/>
      <c r="XB606" s="27"/>
      <c r="XC606" s="27"/>
      <c r="XD606" s="27"/>
      <c r="XE606" s="27"/>
      <c r="XF606" s="27"/>
      <c r="XG606" s="27"/>
      <c r="XH606" s="27"/>
      <c r="XI606" s="27"/>
      <c r="XJ606" s="27"/>
      <c r="XK606" s="27"/>
      <c r="XL606" s="27"/>
      <c r="XM606" s="27"/>
      <c r="XN606" s="27"/>
      <c r="XO606" s="27"/>
      <c r="XP606" s="27"/>
      <c r="XQ606" s="27"/>
      <c r="XR606" s="27"/>
      <c r="XS606" s="27"/>
      <c r="XT606" s="27"/>
      <c r="XU606" s="27"/>
      <c r="XV606" s="27"/>
      <c r="XW606" s="27"/>
      <c r="XX606" s="27"/>
      <c r="XY606" s="27"/>
      <c r="XZ606" s="27"/>
      <c r="YA606" s="27"/>
      <c r="YB606" s="27"/>
      <c r="YC606" s="27"/>
      <c r="YD606" s="27"/>
      <c r="YE606" s="27"/>
      <c r="YF606" s="27"/>
      <c r="YG606" s="27"/>
      <c r="YH606" s="27"/>
      <c r="YI606" s="27"/>
      <c r="YJ606" s="27"/>
      <c r="YK606" s="27"/>
      <c r="YL606" s="27"/>
      <c r="YM606" s="27"/>
      <c r="YN606" s="27"/>
      <c r="YO606" s="27"/>
      <c r="YP606" s="27"/>
      <c r="YQ606" s="27"/>
      <c r="YR606" s="27"/>
      <c r="YS606" s="27"/>
      <c r="YT606" s="27"/>
      <c r="YU606" s="27"/>
      <c r="YV606" s="27"/>
      <c r="YW606" s="27"/>
      <c r="YX606" s="27"/>
      <c r="YY606" s="27"/>
      <c r="YZ606" s="27"/>
      <c r="ZA606" s="27"/>
      <c r="ZB606" s="27"/>
      <c r="ZC606" s="27"/>
      <c r="ZD606" s="27"/>
      <c r="ZE606" s="27"/>
      <c r="ZF606" s="27"/>
      <c r="ZG606" s="27"/>
      <c r="ZH606" s="27"/>
      <c r="ZI606" s="27"/>
      <c r="ZJ606" s="27"/>
      <c r="ZK606" s="27"/>
      <c r="ZL606" s="27"/>
      <c r="ZM606" s="27"/>
      <c r="ZN606" s="27"/>
      <c r="ZO606" s="27"/>
      <c r="ZP606" s="27"/>
      <c r="ZQ606" s="27"/>
      <c r="ZR606" s="27"/>
      <c r="ZS606" s="27"/>
      <c r="ZT606" s="27"/>
      <c r="ZU606" s="27"/>
      <c r="ZV606" s="27"/>
      <c r="ZW606" s="27"/>
      <c r="ZX606" s="27"/>
      <c r="ZY606" s="27"/>
      <c r="ZZ606" s="27"/>
      <c r="AAA606" s="27"/>
      <c r="AAB606" s="27"/>
      <c r="AAC606" s="27"/>
      <c r="AAD606" s="27"/>
      <c r="AAE606" s="27"/>
      <c r="AAF606" s="27"/>
      <c r="AAG606" s="27"/>
      <c r="AAH606" s="27"/>
      <c r="AAI606" s="27"/>
      <c r="AAJ606" s="27"/>
      <c r="AAK606" s="27"/>
      <c r="AAL606" s="27"/>
      <c r="AAM606" s="27"/>
      <c r="AAN606" s="27"/>
      <c r="AAO606" s="27"/>
      <c r="AAP606" s="27"/>
      <c r="AAQ606" s="27"/>
      <c r="AAR606" s="27"/>
      <c r="AAS606" s="27"/>
      <c r="AAT606" s="27"/>
      <c r="AAU606" s="27"/>
      <c r="AAV606" s="27"/>
      <c r="AAW606" s="27"/>
      <c r="AAX606" s="27"/>
      <c r="AAY606" s="27"/>
      <c r="AAZ606" s="27"/>
      <c r="ABA606" s="27"/>
      <c r="ABB606" s="27"/>
      <c r="ABC606" s="27"/>
      <c r="ABD606" s="27"/>
      <c r="ABE606" s="27"/>
      <c r="ABF606" s="27"/>
      <c r="ABG606" s="27"/>
      <c r="ABH606" s="27"/>
      <c r="ABI606" s="27"/>
      <c r="ABJ606" s="27"/>
      <c r="ABK606" s="27"/>
      <c r="ABL606" s="27"/>
      <c r="ABM606" s="27"/>
      <c r="ABN606" s="27"/>
      <c r="ABO606" s="27"/>
      <c r="ABP606" s="27"/>
      <c r="ABQ606" s="27"/>
      <c r="ABR606" s="27"/>
      <c r="ABS606" s="27"/>
      <c r="ABT606" s="27"/>
      <c r="ABU606" s="27"/>
      <c r="ABV606" s="27"/>
      <c r="ABW606" s="27"/>
      <c r="ABX606" s="27"/>
      <c r="ABY606" s="27"/>
      <c r="ABZ606" s="27"/>
      <c r="ACA606" s="27"/>
      <c r="ACB606" s="27"/>
      <c r="ACC606" s="27"/>
      <c r="ACD606" s="27"/>
      <c r="ACE606" s="27"/>
      <c r="ACF606" s="27"/>
      <c r="ACG606" s="27"/>
      <c r="ACH606" s="27"/>
      <c r="ACI606" s="27"/>
      <c r="ACJ606" s="27"/>
      <c r="ACK606" s="27"/>
      <c r="ACL606" s="27"/>
      <c r="ACM606" s="27"/>
      <c r="ACN606" s="27"/>
      <c r="ACO606" s="27"/>
      <c r="ACP606" s="27"/>
      <c r="ACQ606" s="27"/>
      <c r="ACR606" s="27"/>
      <c r="ACS606" s="27"/>
      <c r="ACT606" s="27"/>
      <c r="ACU606" s="27"/>
      <c r="ACV606" s="27"/>
      <c r="ACW606" s="27"/>
      <c r="ACX606" s="27"/>
      <c r="ACY606" s="27"/>
      <c r="ACZ606" s="27"/>
      <c r="ADA606" s="27"/>
      <c r="ADB606" s="27"/>
      <c r="ADC606" s="27"/>
      <c r="ADD606" s="27"/>
      <c r="ADE606" s="27"/>
      <c r="ADF606" s="27"/>
      <c r="ADG606" s="27"/>
      <c r="ADH606" s="27"/>
      <c r="ADI606" s="27"/>
      <c r="ADJ606" s="27"/>
      <c r="ADK606" s="27"/>
      <c r="ADL606" s="27"/>
      <c r="ADM606" s="27"/>
      <c r="ADN606" s="27"/>
      <c r="ADO606" s="27"/>
      <c r="ADP606" s="27"/>
      <c r="ADQ606" s="27"/>
      <c r="ADR606" s="27"/>
      <c r="ADS606" s="27"/>
      <c r="ADT606" s="27"/>
      <c r="ADU606" s="27"/>
      <c r="ADV606" s="27"/>
      <c r="ADW606" s="27"/>
      <c r="ADX606" s="27"/>
      <c r="ADY606" s="27"/>
      <c r="ADZ606" s="27"/>
      <c r="AEA606" s="27"/>
      <c r="AEB606" s="27"/>
      <c r="AEC606" s="27"/>
      <c r="AED606" s="27"/>
      <c r="AEE606" s="27"/>
      <c r="AEF606" s="27"/>
      <c r="AEG606" s="27"/>
      <c r="AEH606" s="27"/>
      <c r="AEI606" s="27"/>
      <c r="AEJ606" s="27"/>
      <c r="AEK606" s="27"/>
      <c r="AEL606" s="27"/>
      <c r="AEM606" s="27"/>
      <c r="AEN606" s="27"/>
      <c r="AEO606" s="27"/>
      <c r="AEP606" s="27"/>
      <c r="AEQ606" s="27"/>
      <c r="AER606" s="27"/>
      <c r="AES606" s="27"/>
      <c r="AET606" s="27"/>
      <c r="AEU606" s="27"/>
      <c r="AEV606" s="27"/>
      <c r="AEW606" s="27"/>
      <c r="AEX606" s="27"/>
      <c r="AEY606" s="27"/>
      <c r="AEZ606" s="27"/>
      <c r="AFA606" s="27"/>
      <c r="AFB606" s="27"/>
      <c r="AFC606" s="27"/>
      <c r="AFD606" s="27"/>
      <c r="AFE606" s="27"/>
      <c r="AFF606" s="27"/>
      <c r="AFG606" s="27"/>
      <c r="AFH606" s="27"/>
      <c r="AFI606" s="27"/>
      <c r="AFJ606" s="27"/>
      <c r="AFK606" s="27"/>
      <c r="AFL606" s="27"/>
      <c r="AFM606" s="27"/>
      <c r="AFN606" s="27"/>
      <c r="AFO606" s="27"/>
      <c r="AFP606" s="27"/>
      <c r="AFQ606" s="27"/>
      <c r="AFR606" s="27"/>
      <c r="AFS606" s="27"/>
      <c r="AFT606" s="27"/>
      <c r="AFU606" s="27"/>
      <c r="AFV606" s="27"/>
      <c r="AFW606" s="27"/>
      <c r="AFX606" s="27"/>
      <c r="AFY606" s="27"/>
      <c r="AFZ606" s="27"/>
      <c r="AGA606" s="27"/>
      <c r="AGB606" s="27"/>
      <c r="AGC606" s="27"/>
      <c r="AGD606" s="27"/>
      <c r="AGE606" s="27"/>
      <c r="AGF606" s="27"/>
      <c r="AGG606" s="27"/>
      <c r="AGH606" s="27"/>
      <c r="AGI606" s="27"/>
      <c r="AGJ606" s="27"/>
      <c r="AGK606" s="27"/>
      <c r="AGL606" s="27"/>
      <c r="AGM606" s="27"/>
      <c r="AGN606" s="27"/>
      <c r="AGO606" s="27"/>
      <c r="AGP606" s="27"/>
      <c r="AGQ606" s="27"/>
      <c r="AGR606" s="27"/>
      <c r="AGS606" s="27"/>
      <c r="AGT606" s="27"/>
      <c r="AGU606" s="27"/>
      <c r="AGV606" s="27"/>
      <c r="AGW606" s="27"/>
      <c r="AGX606" s="27"/>
      <c r="AGY606" s="27"/>
      <c r="AGZ606" s="27"/>
      <c r="AHA606" s="27"/>
      <c r="AHB606" s="27"/>
      <c r="AHC606" s="27"/>
      <c r="AHD606" s="27"/>
      <c r="AHE606" s="27"/>
      <c r="AHF606" s="27"/>
      <c r="AHG606" s="27"/>
      <c r="AHH606" s="27"/>
      <c r="AHI606" s="27"/>
      <c r="AHJ606" s="27"/>
      <c r="AHK606" s="27"/>
      <c r="AHL606" s="27"/>
      <c r="AHM606" s="27"/>
      <c r="AHN606" s="27"/>
      <c r="AHO606" s="27"/>
      <c r="AHP606" s="27"/>
      <c r="AHQ606" s="27"/>
      <c r="AHR606" s="27"/>
      <c r="AHS606" s="27"/>
      <c r="AHT606" s="27"/>
      <c r="AHU606" s="27"/>
      <c r="AHV606" s="27"/>
      <c r="AHW606" s="27"/>
      <c r="AHX606" s="27"/>
      <c r="AHY606" s="27"/>
      <c r="AHZ606" s="27"/>
      <c r="AIA606" s="27"/>
      <c r="AIB606" s="27"/>
      <c r="AIC606" s="27"/>
      <c r="AID606" s="27"/>
      <c r="AIE606" s="27"/>
      <c r="AIF606" s="27"/>
      <c r="AIG606" s="27"/>
      <c r="AIH606" s="27"/>
      <c r="AII606" s="27"/>
      <c r="AIJ606" s="27"/>
      <c r="AIK606" s="27"/>
      <c r="AIL606" s="27"/>
      <c r="AIM606" s="27"/>
      <c r="AIN606" s="27"/>
      <c r="AIO606" s="27"/>
      <c r="AIP606" s="27"/>
      <c r="AIQ606" s="27"/>
      <c r="AIR606" s="27"/>
      <c r="AIS606" s="27"/>
      <c r="AIT606" s="27"/>
      <c r="AIU606" s="27"/>
      <c r="AIV606" s="27"/>
      <c r="AIW606" s="27"/>
      <c r="AIX606" s="27"/>
      <c r="AIY606" s="27"/>
      <c r="AIZ606" s="27"/>
      <c r="AJA606" s="27"/>
      <c r="AJB606" s="27"/>
      <c r="AJC606" s="27"/>
      <c r="AJD606" s="27"/>
      <c r="AJE606" s="27"/>
      <c r="AJF606" s="27"/>
      <c r="AJG606" s="27"/>
      <c r="AJH606" s="27"/>
      <c r="AJI606" s="27"/>
      <c r="AJJ606" s="27"/>
      <c r="AJK606" s="27"/>
      <c r="AJL606" s="27"/>
      <c r="AJM606" s="27"/>
      <c r="AJN606" s="27"/>
      <c r="AJO606" s="27"/>
      <c r="AJP606" s="27"/>
      <c r="AJQ606" s="27"/>
      <c r="AJR606" s="27"/>
      <c r="AJS606" s="27"/>
      <c r="AJT606" s="27"/>
      <c r="AJU606" s="27"/>
      <c r="AJV606" s="27"/>
      <c r="AJW606" s="27"/>
      <c r="AJX606" s="27"/>
      <c r="AJY606" s="27"/>
      <c r="AJZ606" s="27"/>
      <c r="AKA606" s="27"/>
      <c r="AKB606" s="27"/>
      <c r="AKC606" s="27"/>
      <c r="AKD606" s="27"/>
      <c r="AKE606" s="27"/>
      <c r="AKF606" s="27"/>
      <c r="AKG606" s="27"/>
      <c r="AKH606" s="27"/>
      <c r="AKI606" s="27"/>
      <c r="AKJ606" s="27"/>
      <c r="AKK606" s="27"/>
      <c r="AKL606" s="27"/>
      <c r="AKM606" s="27"/>
      <c r="AKN606" s="27"/>
      <c r="AKO606" s="27"/>
      <c r="AKP606" s="27"/>
      <c r="AKQ606" s="27"/>
      <c r="AKR606" s="27"/>
      <c r="AKS606" s="27"/>
      <c r="AKT606" s="27"/>
      <c r="AKU606" s="27"/>
      <c r="AKV606" s="27"/>
      <c r="AKW606" s="27"/>
      <c r="AKX606" s="27"/>
      <c r="AKY606" s="27"/>
      <c r="AKZ606" s="27"/>
      <c r="ALA606" s="27"/>
      <c r="ALB606" s="27"/>
      <c r="ALC606" s="27"/>
      <c r="ALD606" s="27"/>
      <c r="ALE606" s="27"/>
      <c r="ALF606" s="27"/>
      <c r="ALG606" s="27"/>
      <c r="ALH606" s="27"/>
      <c r="ALI606" s="27"/>
      <c r="ALJ606" s="27"/>
      <c r="ALK606" s="27"/>
      <c r="ALL606" s="27"/>
      <c r="ALM606" s="27"/>
      <c r="ALN606" s="27"/>
      <c r="ALO606" s="27"/>
      <c r="ALP606" s="27"/>
      <c r="ALQ606" s="27"/>
      <c r="ALR606" s="27"/>
      <c r="ALS606" s="27"/>
      <c r="ALT606" s="27"/>
      <c r="ALU606" s="27"/>
      <c r="ALV606" s="27"/>
      <c r="ALW606" s="27"/>
      <c r="ALX606" s="27"/>
      <c r="ALY606" s="27"/>
      <c r="ALZ606" s="27"/>
      <c r="AMA606" s="27"/>
      <c r="AMB606" s="27"/>
      <c r="AMC606" s="27"/>
      <c r="AMD606" s="27"/>
      <c r="AME606" s="27"/>
      <c r="AMF606" s="27"/>
      <c r="AMG606" s="27"/>
      <c r="AMH606" s="27"/>
    </row>
    <row r="607" spans="1:1022" s="28" customFormat="1" x14ac:dyDescent="0.2">
      <c r="A607" s="108"/>
      <c r="B607" s="57">
        <v>90620</v>
      </c>
      <c r="C607" s="23" t="s">
        <v>584</v>
      </c>
      <c r="D607" s="24" t="s">
        <v>13</v>
      </c>
      <c r="E607" s="25">
        <v>1</v>
      </c>
      <c r="F607" s="42">
        <v>3374.52</v>
      </c>
      <c r="G607" s="42">
        <f t="shared" si="18"/>
        <v>4163.4799999999996</v>
      </c>
      <c r="H607" s="42">
        <f t="shared" si="19"/>
        <v>4163.4799999999996</v>
      </c>
      <c r="I607" s="26">
        <v>3728.7811249999995</v>
      </c>
      <c r="J607" s="27"/>
      <c r="K607" s="43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  <c r="QN607" s="27"/>
      <c r="QO607" s="27"/>
      <c r="QP607" s="27"/>
      <c r="QQ607" s="27"/>
      <c r="QR607" s="27"/>
      <c r="QS607" s="27"/>
      <c r="QT607" s="27"/>
      <c r="QU607" s="27"/>
      <c r="QV607" s="27"/>
      <c r="QW607" s="27"/>
      <c r="QX607" s="27"/>
      <c r="QY607" s="27"/>
      <c r="QZ607" s="27"/>
      <c r="RA607" s="27"/>
      <c r="RB607" s="27"/>
      <c r="RC607" s="27"/>
      <c r="RD607" s="27"/>
      <c r="RE607" s="27"/>
      <c r="RF607" s="27"/>
      <c r="RG607" s="27"/>
      <c r="RH607" s="27"/>
      <c r="RI607" s="27"/>
      <c r="RJ607" s="27"/>
      <c r="RK607" s="27"/>
      <c r="RL607" s="27"/>
      <c r="RM607" s="27"/>
      <c r="RN607" s="27"/>
      <c r="RO607" s="27"/>
      <c r="RP607" s="27"/>
      <c r="RQ607" s="27"/>
      <c r="RR607" s="27"/>
      <c r="RS607" s="27"/>
      <c r="RT607" s="27"/>
      <c r="RU607" s="27"/>
      <c r="RV607" s="27"/>
      <c r="RW607" s="27"/>
      <c r="RX607" s="27"/>
      <c r="RY607" s="27"/>
      <c r="RZ607" s="27"/>
      <c r="SA607" s="27"/>
      <c r="SB607" s="27"/>
      <c r="SC607" s="27"/>
      <c r="SD607" s="27"/>
      <c r="SE607" s="27"/>
      <c r="SF607" s="27"/>
      <c r="SG607" s="27"/>
      <c r="SH607" s="27"/>
      <c r="SI607" s="27"/>
      <c r="SJ607" s="27"/>
      <c r="SK607" s="27"/>
      <c r="SL607" s="27"/>
      <c r="SM607" s="27"/>
      <c r="SN607" s="27"/>
      <c r="SO607" s="27"/>
      <c r="SP607" s="27"/>
      <c r="SQ607" s="27"/>
      <c r="SR607" s="27"/>
      <c r="SS607" s="27"/>
      <c r="ST607" s="27"/>
      <c r="SU607" s="27"/>
      <c r="SV607" s="27"/>
      <c r="SW607" s="27"/>
      <c r="SX607" s="27"/>
      <c r="SY607" s="27"/>
      <c r="SZ607" s="27"/>
      <c r="TA607" s="27"/>
      <c r="TB607" s="27"/>
      <c r="TC607" s="27"/>
      <c r="TD607" s="27"/>
      <c r="TE607" s="27"/>
      <c r="TF607" s="27"/>
      <c r="TG607" s="27"/>
      <c r="TH607" s="27"/>
      <c r="TI607" s="27"/>
      <c r="TJ607" s="27"/>
      <c r="TK607" s="27"/>
      <c r="TL607" s="27"/>
      <c r="TM607" s="27"/>
      <c r="TN607" s="27"/>
      <c r="TO607" s="27"/>
      <c r="TP607" s="27"/>
      <c r="TQ607" s="27"/>
      <c r="TR607" s="27"/>
      <c r="TS607" s="27"/>
      <c r="TT607" s="27"/>
      <c r="TU607" s="27"/>
      <c r="TV607" s="27"/>
      <c r="TW607" s="27"/>
      <c r="TX607" s="27"/>
      <c r="TY607" s="27"/>
      <c r="TZ607" s="27"/>
      <c r="UA607" s="27"/>
      <c r="UB607" s="27"/>
      <c r="UC607" s="27"/>
      <c r="UD607" s="27"/>
      <c r="UE607" s="27"/>
      <c r="UF607" s="27"/>
      <c r="UG607" s="27"/>
      <c r="UH607" s="27"/>
      <c r="UI607" s="27"/>
      <c r="UJ607" s="27"/>
      <c r="UK607" s="27"/>
      <c r="UL607" s="27"/>
      <c r="UM607" s="27"/>
      <c r="UN607" s="27"/>
      <c r="UO607" s="27"/>
      <c r="UP607" s="27"/>
      <c r="UQ607" s="27"/>
      <c r="UR607" s="27"/>
      <c r="US607" s="27"/>
      <c r="UT607" s="27"/>
      <c r="UU607" s="27"/>
      <c r="UV607" s="27"/>
      <c r="UW607" s="27"/>
      <c r="UX607" s="27"/>
      <c r="UY607" s="27"/>
      <c r="UZ607" s="27"/>
      <c r="VA607" s="27"/>
      <c r="VB607" s="27"/>
      <c r="VC607" s="27"/>
      <c r="VD607" s="27"/>
      <c r="VE607" s="27"/>
      <c r="VF607" s="27"/>
      <c r="VG607" s="27"/>
      <c r="VH607" s="27"/>
      <c r="VI607" s="27"/>
      <c r="VJ607" s="27"/>
      <c r="VK607" s="27"/>
      <c r="VL607" s="27"/>
      <c r="VM607" s="27"/>
      <c r="VN607" s="27"/>
      <c r="VO607" s="27"/>
      <c r="VP607" s="27"/>
      <c r="VQ607" s="27"/>
      <c r="VR607" s="27"/>
      <c r="VS607" s="27"/>
      <c r="VT607" s="27"/>
      <c r="VU607" s="27"/>
      <c r="VV607" s="27"/>
      <c r="VW607" s="27"/>
      <c r="VX607" s="27"/>
      <c r="VY607" s="27"/>
      <c r="VZ607" s="27"/>
      <c r="WA607" s="27"/>
      <c r="WB607" s="27"/>
      <c r="WC607" s="27"/>
      <c r="WD607" s="27"/>
      <c r="WE607" s="27"/>
      <c r="WF607" s="27"/>
      <c r="WG607" s="27"/>
      <c r="WH607" s="27"/>
      <c r="WI607" s="27"/>
      <c r="WJ607" s="27"/>
      <c r="WK607" s="27"/>
      <c r="WL607" s="27"/>
      <c r="WM607" s="27"/>
      <c r="WN607" s="27"/>
      <c r="WO607" s="27"/>
      <c r="WP607" s="27"/>
      <c r="WQ607" s="27"/>
      <c r="WR607" s="27"/>
      <c r="WS607" s="27"/>
      <c r="WT607" s="27"/>
      <c r="WU607" s="27"/>
      <c r="WV607" s="27"/>
      <c r="WW607" s="27"/>
      <c r="WX607" s="27"/>
      <c r="WY607" s="27"/>
      <c r="WZ607" s="27"/>
      <c r="XA607" s="27"/>
      <c r="XB607" s="27"/>
      <c r="XC607" s="27"/>
      <c r="XD607" s="27"/>
      <c r="XE607" s="27"/>
      <c r="XF607" s="27"/>
      <c r="XG607" s="27"/>
      <c r="XH607" s="27"/>
      <c r="XI607" s="27"/>
      <c r="XJ607" s="27"/>
      <c r="XK607" s="27"/>
      <c r="XL607" s="27"/>
      <c r="XM607" s="27"/>
      <c r="XN607" s="27"/>
      <c r="XO607" s="27"/>
      <c r="XP607" s="27"/>
      <c r="XQ607" s="27"/>
      <c r="XR607" s="27"/>
      <c r="XS607" s="27"/>
      <c r="XT607" s="27"/>
      <c r="XU607" s="27"/>
      <c r="XV607" s="27"/>
      <c r="XW607" s="27"/>
      <c r="XX607" s="27"/>
      <c r="XY607" s="27"/>
      <c r="XZ607" s="27"/>
      <c r="YA607" s="27"/>
      <c r="YB607" s="27"/>
      <c r="YC607" s="27"/>
      <c r="YD607" s="27"/>
      <c r="YE607" s="27"/>
      <c r="YF607" s="27"/>
      <c r="YG607" s="27"/>
      <c r="YH607" s="27"/>
      <c r="YI607" s="27"/>
      <c r="YJ607" s="27"/>
      <c r="YK607" s="27"/>
      <c r="YL607" s="27"/>
      <c r="YM607" s="27"/>
      <c r="YN607" s="27"/>
      <c r="YO607" s="27"/>
      <c r="YP607" s="27"/>
      <c r="YQ607" s="27"/>
      <c r="YR607" s="27"/>
      <c r="YS607" s="27"/>
      <c r="YT607" s="27"/>
      <c r="YU607" s="27"/>
      <c r="YV607" s="27"/>
      <c r="YW607" s="27"/>
      <c r="YX607" s="27"/>
      <c r="YY607" s="27"/>
      <c r="YZ607" s="27"/>
      <c r="ZA607" s="27"/>
      <c r="ZB607" s="27"/>
      <c r="ZC607" s="27"/>
      <c r="ZD607" s="27"/>
      <c r="ZE607" s="27"/>
      <c r="ZF607" s="27"/>
      <c r="ZG607" s="27"/>
      <c r="ZH607" s="27"/>
      <c r="ZI607" s="27"/>
      <c r="ZJ607" s="27"/>
      <c r="ZK607" s="27"/>
      <c r="ZL607" s="27"/>
      <c r="ZM607" s="27"/>
      <c r="ZN607" s="27"/>
      <c r="ZO607" s="27"/>
      <c r="ZP607" s="27"/>
      <c r="ZQ607" s="27"/>
      <c r="ZR607" s="27"/>
      <c r="ZS607" s="27"/>
      <c r="ZT607" s="27"/>
      <c r="ZU607" s="27"/>
      <c r="ZV607" s="27"/>
      <c r="ZW607" s="27"/>
      <c r="ZX607" s="27"/>
      <c r="ZY607" s="27"/>
      <c r="ZZ607" s="27"/>
      <c r="AAA607" s="27"/>
      <c r="AAB607" s="27"/>
      <c r="AAC607" s="27"/>
      <c r="AAD607" s="27"/>
      <c r="AAE607" s="27"/>
      <c r="AAF607" s="27"/>
      <c r="AAG607" s="27"/>
      <c r="AAH607" s="27"/>
      <c r="AAI607" s="27"/>
      <c r="AAJ607" s="27"/>
      <c r="AAK607" s="27"/>
      <c r="AAL607" s="27"/>
      <c r="AAM607" s="27"/>
      <c r="AAN607" s="27"/>
      <c r="AAO607" s="27"/>
      <c r="AAP607" s="27"/>
      <c r="AAQ607" s="27"/>
      <c r="AAR607" s="27"/>
      <c r="AAS607" s="27"/>
      <c r="AAT607" s="27"/>
      <c r="AAU607" s="27"/>
      <c r="AAV607" s="27"/>
      <c r="AAW607" s="27"/>
      <c r="AAX607" s="27"/>
      <c r="AAY607" s="27"/>
      <c r="AAZ607" s="27"/>
      <c r="ABA607" s="27"/>
      <c r="ABB607" s="27"/>
      <c r="ABC607" s="27"/>
      <c r="ABD607" s="27"/>
      <c r="ABE607" s="27"/>
      <c r="ABF607" s="27"/>
      <c r="ABG607" s="27"/>
      <c r="ABH607" s="27"/>
      <c r="ABI607" s="27"/>
      <c r="ABJ607" s="27"/>
      <c r="ABK607" s="27"/>
      <c r="ABL607" s="27"/>
      <c r="ABM607" s="27"/>
      <c r="ABN607" s="27"/>
      <c r="ABO607" s="27"/>
      <c r="ABP607" s="27"/>
      <c r="ABQ607" s="27"/>
      <c r="ABR607" s="27"/>
      <c r="ABS607" s="27"/>
      <c r="ABT607" s="27"/>
      <c r="ABU607" s="27"/>
      <c r="ABV607" s="27"/>
      <c r="ABW607" s="27"/>
      <c r="ABX607" s="27"/>
      <c r="ABY607" s="27"/>
      <c r="ABZ607" s="27"/>
      <c r="ACA607" s="27"/>
      <c r="ACB607" s="27"/>
      <c r="ACC607" s="27"/>
      <c r="ACD607" s="27"/>
      <c r="ACE607" s="27"/>
      <c r="ACF607" s="27"/>
      <c r="ACG607" s="27"/>
      <c r="ACH607" s="27"/>
      <c r="ACI607" s="27"/>
      <c r="ACJ607" s="27"/>
      <c r="ACK607" s="27"/>
      <c r="ACL607" s="27"/>
      <c r="ACM607" s="27"/>
      <c r="ACN607" s="27"/>
      <c r="ACO607" s="27"/>
      <c r="ACP607" s="27"/>
      <c r="ACQ607" s="27"/>
      <c r="ACR607" s="27"/>
      <c r="ACS607" s="27"/>
      <c r="ACT607" s="27"/>
      <c r="ACU607" s="27"/>
      <c r="ACV607" s="27"/>
      <c r="ACW607" s="27"/>
      <c r="ACX607" s="27"/>
      <c r="ACY607" s="27"/>
      <c r="ACZ607" s="27"/>
      <c r="ADA607" s="27"/>
      <c r="ADB607" s="27"/>
      <c r="ADC607" s="27"/>
      <c r="ADD607" s="27"/>
      <c r="ADE607" s="27"/>
      <c r="ADF607" s="27"/>
      <c r="ADG607" s="27"/>
      <c r="ADH607" s="27"/>
      <c r="ADI607" s="27"/>
      <c r="ADJ607" s="27"/>
      <c r="ADK607" s="27"/>
      <c r="ADL607" s="27"/>
      <c r="ADM607" s="27"/>
      <c r="ADN607" s="27"/>
      <c r="ADO607" s="27"/>
      <c r="ADP607" s="27"/>
      <c r="ADQ607" s="27"/>
      <c r="ADR607" s="27"/>
      <c r="ADS607" s="27"/>
      <c r="ADT607" s="27"/>
      <c r="ADU607" s="27"/>
      <c r="ADV607" s="27"/>
      <c r="ADW607" s="27"/>
      <c r="ADX607" s="27"/>
      <c r="ADY607" s="27"/>
      <c r="ADZ607" s="27"/>
      <c r="AEA607" s="27"/>
      <c r="AEB607" s="27"/>
      <c r="AEC607" s="27"/>
      <c r="AED607" s="27"/>
      <c r="AEE607" s="27"/>
      <c r="AEF607" s="27"/>
      <c r="AEG607" s="27"/>
      <c r="AEH607" s="27"/>
      <c r="AEI607" s="27"/>
      <c r="AEJ607" s="27"/>
      <c r="AEK607" s="27"/>
      <c r="AEL607" s="27"/>
      <c r="AEM607" s="27"/>
      <c r="AEN607" s="27"/>
      <c r="AEO607" s="27"/>
      <c r="AEP607" s="27"/>
      <c r="AEQ607" s="27"/>
      <c r="AER607" s="27"/>
      <c r="AES607" s="27"/>
      <c r="AET607" s="27"/>
      <c r="AEU607" s="27"/>
      <c r="AEV607" s="27"/>
      <c r="AEW607" s="27"/>
      <c r="AEX607" s="27"/>
      <c r="AEY607" s="27"/>
      <c r="AEZ607" s="27"/>
      <c r="AFA607" s="27"/>
      <c r="AFB607" s="27"/>
      <c r="AFC607" s="27"/>
      <c r="AFD607" s="27"/>
      <c r="AFE607" s="27"/>
      <c r="AFF607" s="27"/>
      <c r="AFG607" s="27"/>
      <c r="AFH607" s="27"/>
      <c r="AFI607" s="27"/>
      <c r="AFJ607" s="27"/>
      <c r="AFK607" s="27"/>
      <c r="AFL607" s="27"/>
      <c r="AFM607" s="27"/>
      <c r="AFN607" s="27"/>
      <c r="AFO607" s="27"/>
      <c r="AFP607" s="27"/>
      <c r="AFQ607" s="27"/>
      <c r="AFR607" s="27"/>
      <c r="AFS607" s="27"/>
      <c r="AFT607" s="27"/>
      <c r="AFU607" s="27"/>
      <c r="AFV607" s="27"/>
      <c r="AFW607" s="27"/>
      <c r="AFX607" s="27"/>
      <c r="AFY607" s="27"/>
      <c r="AFZ607" s="27"/>
      <c r="AGA607" s="27"/>
      <c r="AGB607" s="27"/>
      <c r="AGC607" s="27"/>
      <c r="AGD607" s="27"/>
      <c r="AGE607" s="27"/>
      <c r="AGF607" s="27"/>
      <c r="AGG607" s="27"/>
      <c r="AGH607" s="27"/>
      <c r="AGI607" s="27"/>
      <c r="AGJ607" s="27"/>
      <c r="AGK607" s="27"/>
      <c r="AGL607" s="27"/>
      <c r="AGM607" s="27"/>
      <c r="AGN607" s="27"/>
      <c r="AGO607" s="27"/>
      <c r="AGP607" s="27"/>
      <c r="AGQ607" s="27"/>
      <c r="AGR607" s="27"/>
      <c r="AGS607" s="27"/>
      <c r="AGT607" s="27"/>
      <c r="AGU607" s="27"/>
      <c r="AGV607" s="27"/>
      <c r="AGW607" s="27"/>
      <c r="AGX607" s="27"/>
      <c r="AGY607" s="27"/>
      <c r="AGZ607" s="27"/>
      <c r="AHA607" s="27"/>
      <c r="AHB607" s="27"/>
      <c r="AHC607" s="27"/>
      <c r="AHD607" s="27"/>
      <c r="AHE607" s="27"/>
      <c r="AHF607" s="27"/>
      <c r="AHG607" s="27"/>
      <c r="AHH607" s="27"/>
      <c r="AHI607" s="27"/>
      <c r="AHJ607" s="27"/>
      <c r="AHK607" s="27"/>
      <c r="AHL607" s="27"/>
      <c r="AHM607" s="27"/>
      <c r="AHN607" s="27"/>
      <c r="AHO607" s="27"/>
      <c r="AHP607" s="27"/>
      <c r="AHQ607" s="27"/>
      <c r="AHR607" s="27"/>
      <c r="AHS607" s="27"/>
      <c r="AHT607" s="27"/>
      <c r="AHU607" s="27"/>
      <c r="AHV607" s="27"/>
      <c r="AHW607" s="27"/>
      <c r="AHX607" s="27"/>
      <c r="AHY607" s="27"/>
      <c r="AHZ607" s="27"/>
      <c r="AIA607" s="27"/>
      <c r="AIB607" s="27"/>
      <c r="AIC607" s="27"/>
      <c r="AID607" s="27"/>
      <c r="AIE607" s="27"/>
      <c r="AIF607" s="27"/>
      <c r="AIG607" s="27"/>
      <c r="AIH607" s="27"/>
      <c r="AII607" s="27"/>
      <c r="AIJ607" s="27"/>
      <c r="AIK607" s="27"/>
      <c r="AIL607" s="27"/>
      <c r="AIM607" s="27"/>
      <c r="AIN607" s="27"/>
      <c r="AIO607" s="27"/>
      <c r="AIP607" s="27"/>
      <c r="AIQ607" s="27"/>
      <c r="AIR607" s="27"/>
      <c r="AIS607" s="27"/>
      <c r="AIT607" s="27"/>
      <c r="AIU607" s="27"/>
      <c r="AIV607" s="27"/>
      <c r="AIW607" s="27"/>
      <c r="AIX607" s="27"/>
      <c r="AIY607" s="27"/>
      <c r="AIZ607" s="27"/>
      <c r="AJA607" s="27"/>
      <c r="AJB607" s="27"/>
      <c r="AJC607" s="27"/>
      <c r="AJD607" s="27"/>
      <c r="AJE607" s="27"/>
      <c r="AJF607" s="27"/>
      <c r="AJG607" s="27"/>
      <c r="AJH607" s="27"/>
      <c r="AJI607" s="27"/>
      <c r="AJJ607" s="27"/>
      <c r="AJK607" s="27"/>
      <c r="AJL607" s="27"/>
      <c r="AJM607" s="27"/>
      <c r="AJN607" s="27"/>
      <c r="AJO607" s="27"/>
      <c r="AJP607" s="27"/>
      <c r="AJQ607" s="27"/>
      <c r="AJR607" s="27"/>
      <c r="AJS607" s="27"/>
      <c r="AJT607" s="27"/>
      <c r="AJU607" s="27"/>
      <c r="AJV607" s="27"/>
      <c r="AJW607" s="27"/>
      <c r="AJX607" s="27"/>
      <c r="AJY607" s="27"/>
      <c r="AJZ607" s="27"/>
      <c r="AKA607" s="27"/>
      <c r="AKB607" s="27"/>
      <c r="AKC607" s="27"/>
      <c r="AKD607" s="27"/>
      <c r="AKE607" s="27"/>
      <c r="AKF607" s="27"/>
      <c r="AKG607" s="27"/>
      <c r="AKH607" s="27"/>
      <c r="AKI607" s="27"/>
      <c r="AKJ607" s="27"/>
      <c r="AKK607" s="27"/>
      <c r="AKL607" s="27"/>
      <c r="AKM607" s="27"/>
      <c r="AKN607" s="27"/>
      <c r="AKO607" s="27"/>
      <c r="AKP607" s="27"/>
      <c r="AKQ607" s="27"/>
      <c r="AKR607" s="27"/>
      <c r="AKS607" s="27"/>
      <c r="AKT607" s="27"/>
      <c r="AKU607" s="27"/>
      <c r="AKV607" s="27"/>
      <c r="AKW607" s="27"/>
      <c r="AKX607" s="27"/>
      <c r="AKY607" s="27"/>
      <c r="AKZ607" s="27"/>
      <c r="ALA607" s="27"/>
      <c r="ALB607" s="27"/>
      <c r="ALC607" s="27"/>
      <c r="ALD607" s="27"/>
      <c r="ALE607" s="27"/>
      <c r="ALF607" s="27"/>
      <c r="ALG607" s="27"/>
      <c r="ALH607" s="27"/>
      <c r="ALI607" s="27"/>
      <c r="ALJ607" s="27"/>
      <c r="ALK607" s="27"/>
      <c r="ALL607" s="27"/>
      <c r="ALM607" s="27"/>
      <c r="ALN607" s="27"/>
      <c r="ALO607" s="27"/>
      <c r="ALP607" s="27"/>
      <c r="ALQ607" s="27"/>
      <c r="ALR607" s="27"/>
      <c r="ALS607" s="27"/>
      <c r="ALT607" s="27"/>
      <c r="ALU607" s="27"/>
      <c r="ALV607" s="27"/>
      <c r="ALW607" s="27"/>
      <c r="ALX607" s="27"/>
      <c r="ALY607" s="27"/>
      <c r="ALZ607" s="27"/>
      <c r="AMA607" s="27"/>
      <c r="AMB607" s="27"/>
      <c r="AMC607" s="27"/>
      <c r="AMD607" s="27"/>
      <c r="AME607" s="27"/>
      <c r="AMF607" s="27"/>
      <c r="AMG607" s="27"/>
      <c r="AMH607" s="27"/>
    </row>
    <row r="608" spans="1:1022" s="28" customFormat="1" x14ac:dyDescent="0.2">
      <c r="A608" s="108"/>
      <c r="B608" s="57">
        <v>90623</v>
      </c>
      <c r="C608" s="23" t="s">
        <v>585</v>
      </c>
      <c r="D608" s="24" t="s">
        <v>13</v>
      </c>
      <c r="E608" s="25">
        <v>10</v>
      </c>
      <c r="F608" s="42">
        <v>245.04</v>
      </c>
      <c r="G608" s="42">
        <f t="shared" si="18"/>
        <v>302.33</v>
      </c>
      <c r="H608" s="42">
        <f t="shared" si="19"/>
        <v>3023.3</v>
      </c>
      <c r="I608" s="26">
        <v>273.02824999999996</v>
      </c>
      <c r="J608" s="27"/>
      <c r="K608" s="43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  <c r="QN608" s="27"/>
      <c r="QO608" s="27"/>
      <c r="QP608" s="27"/>
      <c r="QQ608" s="27"/>
      <c r="QR608" s="27"/>
      <c r="QS608" s="27"/>
      <c r="QT608" s="27"/>
      <c r="QU608" s="27"/>
      <c r="QV608" s="27"/>
      <c r="QW608" s="27"/>
      <c r="QX608" s="27"/>
      <c r="QY608" s="27"/>
      <c r="QZ608" s="27"/>
      <c r="RA608" s="27"/>
      <c r="RB608" s="27"/>
      <c r="RC608" s="27"/>
      <c r="RD608" s="27"/>
      <c r="RE608" s="27"/>
      <c r="RF608" s="27"/>
      <c r="RG608" s="27"/>
      <c r="RH608" s="27"/>
      <c r="RI608" s="27"/>
      <c r="RJ608" s="27"/>
      <c r="RK608" s="27"/>
      <c r="RL608" s="27"/>
      <c r="RM608" s="27"/>
      <c r="RN608" s="27"/>
      <c r="RO608" s="27"/>
      <c r="RP608" s="27"/>
      <c r="RQ608" s="27"/>
      <c r="RR608" s="27"/>
      <c r="RS608" s="27"/>
      <c r="RT608" s="27"/>
      <c r="RU608" s="27"/>
      <c r="RV608" s="27"/>
      <c r="RW608" s="27"/>
      <c r="RX608" s="27"/>
      <c r="RY608" s="27"/>
      <c r="RZ608" s="27"/>
      <c r="SA608" s="27"/>
      <c r="SB608" s="27"/>
      <c r="SC608" s="27"/>
      <c r="SD608" s="27"/>
      <c r="SE608" s="27"/>
      <c r="SF608" s="27"/>
      <c r="SG608" s="27"/>
      <c r="SH608" s="27"/>
      <c r="SI608" s="27"/>
      <c r="SJ608" s="27"/>
      <c r="SK608" s="27"/>
      <c r="SL608" s="27"/>
      <c r="SM608" s="27"/>
      <c r="SN608" s="27"/>
      <c r="SO608" s="27"/>
      <c r="SP608" s="27"/>
      <c r="SQ608" s="27"/>
      <c r="SR608" s="27"/>
      <c r="SS608" s="27"/>
      <c r="ST608" s="27"/>
      <c r="SU608" s="27"/>
      <c r="SV608" s="27"/>
      <c r="SW608" s="27"/>
      <c r="SX608" s="27"/>
      <c r="SY608" s="27"/>
      <c r="SZ608" s="27"/>
      <c r="TA608" s="27"/>
      <c r="TB608" s="27"/>
      <c r="TC608" s="27"/>
      <c r="TD608" s="27"/>
      <c r="TE608" s="27"/>
      <c r="TF608" s="27"/>
      <c r="TG608" s="27"/>
      <c r="TH608" s="27"/>
      <c r="TI608" s="27"/>
      <c r="TJ608" s="27"/>
      <c r="TK608" s="27"/>
      <c r="TL608" s="27"/>
      <c r="TM608" s="27"/>
      <c r="TN608" s="27"/>
      <c r="TO608" s="27"/>
      <c r="TP608" s="27"/>
      <c r="TQ608" s="27"/>
      <c r="TR608" s="27"/>
      <c r="TS608" s="27"/>
      <c r="TT608" s="27"/>
      <c r="TU608" s="27"/>
      <c r="TV608" s="27"/>
      <c r="TW608" s="27"/>
      <c r="TX608" s="27"/>
      <c r="TY608" s="27"/>
      <c r="TZ608" s="27"/>
      <c r="UA608" s="27"/>
      <c r="UB608" s="27"/>
      <c r="UC608" s="27"/>
      <c r="UD608" s="27"/>
      <c r="UE608" s="27"/>
      <c r="UF608" s="27"/>
      <c r="UG608" s="27"/>
      <c r="UH608" s="27"/>
      <c r="UI608" s="27"/>
      <c r="UJ608" s="27"/>
      <c r="UK608" s="27"/>
      <c r="UL608" s="27"/>
      <c r="UM608" s="27"/>
      <c r="UN608" s="27"/>
      <c r="UO608" s="27"/>
      <c r="UP608" s="27"/>
      <c r="UQ608" s="27"/>
      <c r="UR608" s="27"/>
      <c r="US608" s="27"/>
      <c r="UT608" s="27"/>
      <c r="UU608" s="27"/>
      <c r="UV608" s="27"/>
      <c r="UW608" s="27"/>
      <c r="UX608" s="27"/>
      <c r="UY608" s="27"/>
      <c r="UZ608" s="27"/>
      <c r="VA608" s="27"/>
      <c r="VB608" s="27"/>
      <c r="VC608" s="27"/>
      <c r="VD608" s="27"/>
      <c r="VE608" s="27"/>
      <c r="VF608" s="27"/>
      <c r="VG608" s="27"/>
      <c r="VH608" s="27"/>
      <c r="VI608" s="27"/>
      <c r="VJ608" s="27"/>
      <c r="VK608" s="27"/>
      <c r="VL608" s="27"/>
      <c r="VM608" s="27"/>
      <c r="VN608" s="27"/>
      <c r="VO608" s="27"/>
      <c r="VP608" s="27"/>
      <c r="VQ608" s="27"/>
      <c r="VR608" s="27"/>
      <c r="VS608" s="27"/>
      <c r="VT608" s="27"/>
      <c r="VU608" s="27"/>
      <c r="VV608" s="27"/>
      <c r="VW608" s="27"/>
      <c r="VX608" s="27"/>
      <c r="VY608" s="27"/>
      <c r="VZ608" s="27"/>
      <c r="WA608" s="27"/>
      <c r="WB608" s="27"/>
      <c r="WC608" s="27"/>
      <c r="WD608" s="27"/>
      <c r="WE608" s="27"/>
      <c r="WF608" s="27"/>
      <c r="WG608" s="27"/>
      <c r="WH608" s="27"/>
      <c r="WI608" s="27"/>
      <c r="WJ608" s="27"/>
      <c r="WK608" s="27"/>
      <c r="WL608" s="27"/>
      <c r="WM608" s="27"/>
      <c r="WN608" s="27"/>
      <c r="WO608" s="27"/>
      <c r="WP608" s="27"/>
      <c r="WQ608" s="27"/>
      <c r="WR608" s="27"/>
      <c r="WS608" s="27"/>
      <c r="WT608" s="27"/>
      <c r="WU608" s="27"/>
      <c r="WV608" s="27"/>
      <c r="WW608" s="27"/>
      <c r="WX608" s="27"/>
      <c r="WY608" s="27"/>
      <c r="WZ608" s="27"/>
      <c r="XA608" s="27"/>
      <c r="XB608" s="27"/>
      <c r="XC608" s="27"/>
      <c r="XD608" s="27"/>
      <c r="XE608" s="27"/>
      <c r="XF608" s="27"/>
      <c r="XG608" s="27"/>
      <c r="XH608" s="27"/>
      <c r="XI608" s="27"/>
      <c r="XJ608" s="27"/>
      <c r="XK608" s="27"/>
      <c r="XL608" s="27"/>
      <c r="XM608" s="27"/>
      <c r="XN608" s="27"/>
      <c r="XO608" s="27"/>
      <c r="XP608" s="27"/>
      <c r="XQ608" s="27"/>
      <c r="XR608" s="27"/>
      <c r="XS608" s="27"/>
      <c r="XT608" s="27"/>
      <c r="XU608" s="27"/>
      <c r="XV608" s="27"/>
      <c r="XW608" s="27"/>
      <c r="XX608" s="27"/>
      <c r="XY608" s="27"/>
      <c r="XZ608" s="27"/>
      <c r="YA608" s="27"/>
      <c r="YB608" s="27"/>
      <c r="YC608" s="27"/>
      <c r="YD608" s="27"/>
      <c r="YE608" s="27"/>
      <c r="YF608" s="27"/>
      <c r="YG608" s="27"/>
      <c r="YH608" s="27"/>
      <c r="YI608" s="27"/>
      <c r="YJ608" s="27"/>
      <c r="YK608" s="27"/>
      <c r="YL608" s="27"/>
      <c r="YM608" s="27"/>
      <c r="YN608" s="27"/>
      <c r="YO608" s="27"/>
      <c r="YP608" s="27"/>
      <c r="YQ608" s="27"/>
      <c r="YR608" s="27"/>
      <c r="YS608" s="27"/>
      <c r="YT608" s="27"/>
      <c r="YU608" s="27"/>
      <c r="YV608" s="27"/>
      <c r="YW608" s="27"/>
      <c r="YX608" s="27"/>
      <c r="YY608" s="27"/>
      <c r="YZ608" s="27"/>
      <c r="ZA608" s="27"/>
      <c r="ZB608" s="27"/>
      <c r="ZC608" s="27"/>
      <c r="ZD608" s="27"/>
      <c r="ZE608" s="27"/>
      <c r="ZF608" s="27"/>
      <c r="ZG608" s="27"/>
      <c r="ZH608" s="27"/>
      <c r="ZI608" s="27"/>
      <c r="ZJ608" s="27"/>
      <c r="ZK608" s="27"/>
      <c r="ZL608" s="27"/>
      <c r="ZM608" s="27"/>
      <c r="ZN608" s="27"/>
      <c r="ZO608" s="27"/>
      <c r="ZP608" s="27"/>
      <c r="ZQ608" s="27"/>
      <c r="ZR608" s="27"/>
      <c r="ZS608" s="27"/>
      <c r="ZT608" s="27"/>
      <c r="ZU608" s="27"/>
      <c r="ZV608" s="27"/>
      <c r="ZW608" s="27"/>
      <c r="ZX608" s="27"/>
      <c r="ZY608" s="27"/>
      <c r="ZZ608" s="27"/>
      <c r="AAA608" s="27"/>
      <c r="AAB608" s="27"/>
      <c r="AAC608" s="27"/>
      <c r="AAD608" s="27"/>
      <c r="AAE608" s="27"/>
      <c r="AAF608" s="27"/>
      <c r="AAG608" s="27"/>
      <c r="AAH608" s="27"/>
      <c r="AAI608" s="27"/>
      <c r="AAJ608" s="27"/>
      <c r="AAK608" s="27"/>
      <c r="AAL608" s="27"/>
      <c r="AAM608" s="27"/>
      <c r="AAN608" s="27"/>
      <c r="AAO608" s="27"/>
      <c r="AAP608" s="27"/>
      <c r="AAQ608" s="27"/>
      <c r="AAR608" s="27"/>
      <c r="AAS608" s="27"/>
      <c r="AAT608" s="27"/>
      <c r="AAU608" s="27"/>
      <c r="AAV608" s="27"/>
      <c r="AAW608" s="27"/>
      <c r="AAX608" s="27"/>
      <c r="AAY608" s="27"/>
      <c r="AAZ608" s="27"/>
      <c r="ABA608" s="27"/>
      <c r="ABB608" s="27"/>
      <c r="ABC608" s="27"/>
      <c r="ABD608" s="27"/>
      <c r="ABE608" s="27"/>
      <c r="ABF608" s="27"/>
      <c r="ABG608" s="27"/>
      <c r="ABH608" s="27"/>
      <c r="ABI608" s="27"/>
      <c r="ABJ608" s="27"/>
      <c r="ABK608" s="27"/>
      <c r="ABL608" s="27"/>
      <c r="ABM608" s="27"/>
      <c r="ABN608" s="27"/>
      <c r="ABO608" s="27"/>
      <c r="ABP608" s="27"/>
      <c r="ABQ608" s="27"/>
      <c r="ABR608" s="27"/>
      <c r="ABS608" s="27"/>
      <c r="ABT608" s="27"/>
      <c r="ABU608" s="27"/>
      <c r="ABV608" s="27"/>
      <c r="ABW608" s="27"/>
      <c r="ABX608" s="27"/>
      <c r="ABY608" s="27"/>
      <c r="ABZ608" s="27"/>
      <c r="ACA608" s="27"/>
      <c r="ACB608" s="27"/>
      <c r="ACC608" s="27"/>
      <c r="ACD608" s="27"/>
      <c r="ACE608" s="27"/>
      <c r="ACF608" s="27"/>
      <c r="ACG608" s="27"/>
      <c r="ACH608" s="27"/>
      <c r="ACI608" s="27"/>
      <c r="ACJ608" s="27"/>
      <c r="ACK608" s="27"/>
      <c r="ACL608" s="27"/>
      <c r="ACM608" s="27"/>
      <c r="ACN608" s="27"/>
      <c r="ACO608" s="27"/>
      <c r="ACP608" s="27"/>
      <c r="ACQ608" s="27"/>
      <c r="ACR608" s="27"/>
      <c r="ACS608" s="27"/>
      <c r="ACT608" s="27"/>
      <c r="ACU608" s="27"/>
      <c r="ACV608" s="27"/>
      <c r="ACW608" s="27"/>
      <c r="ACX608" s="27"/>
      <c r="ACY608" s="27"/>
      <c r="ACZ608" s="27"/>
      <c r="ADA608" s="27"/>
      <c r="ADB608" s="27"/>
      <c r="ADC608" s="27"/>
      <c r="ADD608" s="27"/>
      <c r="ADE608" s="27"/>
      <c r="ADF608" s="27"/>
      <c r="ADG608" s="27"/>
      <c r="ADH608" s="27"/>
      <c r="ADI608" s="27"/>
      <c r="ADJ608" s="27"/>
      <c r="ADK608" s="27"/>
      <c r="ADL608" s="27"/>
      <c r="ADM608" s="27"/>
      <c r="ADN608" s="27"/>
      <c r="ADO608" s="27"/>
      <c r="ADP608" s="27"/>
      <c r="ADQ608" s="27"/>
      <c r="ADR608" s="27"/>
      <c r="ADS608" s="27"/>
      <c r="ADT608" s="27"/>
      <c r="ADU608" s="27"/>
      <c r="ADV608" s="27"/>
      <c r="ADW608" s="27"/>
      <c r="ADX608" s="27"/>
      <c r="ADY608" s="27"/>
      <c r="ADZ608" s="27"/>
      <c r="AEA608" s="27"/>
      <c r="AEB608" s="27"/>
      <c r="AEC608" s="27"/>
      <c r="AED608" s="27"/>
      <c r="AEE608" s="27"/>
      <c r="AEF608" s="27"/>
      <c r="AEG608" s="27"/>
      <c r="AEH608" s="27"/>
      <c r="AEI608" s="27"/>
      <c r="AEJ608" s="27"/>
      <c r="AEK608" s="27"/>
      <c r="AEL608" s="27"/>
      <c r="AEM608" s="27"/>
      <c r="AEN608" s="27"/>
      <c r="AEO608" s="27"/>
      <c r="AEP608" s="27"/>
      <c r="AEQ608" s="27"/>
      <c r="AER608" s="27"/>
      <c r="AES608" s="27"/>
      <c r="AET608" s="27"/>
      <c r="AEU608" s="27"/>
      <c r="AEV608" s="27"/>
      <c r="AEW608" s="27"/>
      <c r="AEX608" s="27"/>
      <c r="AEY608" s="27"/>
      <c r="AEZ608" s="27"/>
      <c r="AFA608" s="27"/>
      <c r="AFB608" s="27"/>
      <c r="AFC608" s="27"/>
      <c r="AFD608" s="27"/>
      <c r="AFE608" s="27"/>
      <c r="AFF608" s="27"/>
      <c r="AFG608" s="27"/>
      <c r="AFH608" s="27"/>
      <c r="AFI608" s="27"/>
      <c r="AFJ608" s="27"/>
      <c r="AFK608" s="27"/>
      <c r="AFL608" s="27"/>
      <c r="AFM608" s="27"/>
      <c r="AFN608" s="27"/>
      <c r="AFO608" s="27"/>
      <c r="AFP608" s="27"/>
      <c r="AFQ608" s="27"/>
      <c r="AFR608" s="27"/>
      <c r="AFS608" s="27"/>
      <c r="AFT608" s="27"/>
      <c r="AFU608" s="27"/>
      <c r="AFV608" s="27"/>
      <c r="AFW608" s="27"/>
      <c r="AFX608" s="27"/>
      <c r="AFY608" s="27"/>
      <c r="AFZ608" s="27"/>
      <c r="AGA608" s="27"/>
      <c r="AGB608" s="27"/>
      <c r="AGC608" s="27"/>
      <c r="AGD608" s="27"/>
      <c r="AGE608" s="27"/>
      <c r="AGF608" s="27"/>
      <c r="AGG608" s="27"/>
      <c r="AGH608" s="27"/>
      <c r="AGI608" s="27"/>
      <c r="AGJ608" s="27"/>
      <c r="AGK608" s="27"/>
      <c r="AGL608" s="27"/>
      <c r="AGM608" s="27"/>
      <c r="AGN608" s="27"/>
      <c r="AGO608" s="27"/>
      <c r="AGP608" s="27"/>
      <c r="AGQ608" s="27"/>
      <c r="AGR608" s="27"/>
      <c r="AGS608" s="27"/>
      <c r="AGT608" s="27"/>
      <c r="AGU608" s="27"/>
      <c r="AGV608" s="27"/>
      <c r="AGW608" s="27"/>
      <c r="AGX608" s="27"/>
      <c r="AGY608" s="27"/>
      <c r="AGZ608" s="27"/>
      <c r="AHA608" s="27"/>
      <c r="AHB608" s="27"/>
      <c r="AHC608" s="27"/>
      <c r="AHD608" s="27"/>
      <c r="AHE608" s="27"/>
      <c r="AHF608" s="27"/>
      <c r="AHG608" s="27"/>
      <c r="AHH608" s="27"/>
      <c r="AHI608" s="27"/>
      <c r="AHJ608" s="27"/>
      <c r="AHK608" s="27"/>
      <c r="AHL608" s="27"/>
      <c r="AHM608" s="27"/>
      <c r="AHN608" s="27"/>
      <c r="AHO608" s="27"/>
      <c r="AHP608" s="27"/>
      <c r="AHQ608" s="27"/>
      <c r="AHR608" s="27"/>
      <c r="AHS608" s="27"/>
      <c r="AHT608" s="27"/>
      <c r="AHU608" s="27"/>
      <c r="AHV608" s="27"/>
      <c r="AHW608" s="27"/>
      <c r="AHX608" s="27"/>
      <c r="AHY608" s="27"/>
      <c r="AHZ608" s="27"/>
      <c r="AIA608" s="27"/>
      <c r="AIB608" s="27"/>
      <c r="AIC608" s="27"/>
      <c r="AID608" s="27"/>
      <c r="AIE608" s="27"/>
      <c r="AIF608" s="27"/>
      <c r="AIG608" s="27"/>
      <c r="AIH608" s="27"/>
      <c r="AII608" s="27"/>
      <c r="AIJ608" s="27"/>
      <c r="AIK608" s="27"/>
      <c r="AIL608" s="27"/>
      <c r="AIM608" s="27"/>
      <c r="AIN608" s="27"/>
      <c r="AIO608" s="27"/>
      <c r="AIP608" s="27"/>
      <c r="AIQ608" s="27"/>
      <c r="AIR608" s="27"/>
      <c r="AIS608" s="27"/>
      <c r="AIT608" s="27"/>
      <c r="AIU608" s="27"/>
      <c r="AIV608" s="27"/>
      <c r="AIW608" s="27"/>
      <c r="AIX608" s="27"/>
      <c r="AIY608" s="27"/>
      <c r="AIZ608" s="27"/>
      <c r="AJA608" s="27"/>
      <c r="AJB608" s="27"/>
      <c r="AJC608" s="27"/>
      <c r="AJD608" s="27"/>
      <c r="AJE608" s="27"/>
      <c r="AJF608" s="27"/>
      <c r="AJG608" s="27"/>
      <c r="AJH608" s="27"/>
      <c r="AJI608" s="27"/>
      <c r="AJJ608" s="27"/>
      <c r="AJK608" s="27"/>
      <c r="AJL608" s="27"/>
      <c r="AJM608" s="27"/>
      <c r="AJN608" s="27"/>
      <c r="AJO608" s="27"/>
      <c r="AJP608" s="27"/>
      <c r="AJQ608" s="27"/>
      <c r="AJR608" s="27"/>
      <c r="AJS608" s="27"/>
      <c r="AJT608" s="27"/>
      <c r="AJU608" s="27"/>
      <c r="AJV608" s="27"/>
      <c r="AJW608" s="27"/>
      <c r="AJX608" s="27"/>
      <c r="AJY608" s="27"/>
      <c r="AJZ608" s="27"/>
      <c r="AKA608" s="27"/>
      <c r="AKB608" s="27"/>
      <c r="AKC608" s="27"/>
      <c r="AKD608" s="27"/>
      <c r="AKE608" s="27"/>
      <c r="AKF608" s="27"/>
      <c r="AKG608" s="27"/>
      <c r="AKH608" s="27"/>
      <c r="AKI608" s="27"/>
      <c r="AKJ608" s="27"/>
      <c r="AKK608" s="27"/>
      <c r="AKL608" s="27"/>
      <c r="AKM608" s="27"/>
      <c r="AKN608" s="27"/>
      <c r="AKO608" s="27"/>
      <c r="AKP608" s="27"/>
      <c r="AKQ608" s="27"/>
      <c r="AKR608" s="27"/>
      <c r="AKS608" s="27"/>
      <c r="AKT608" s="27"/>
      <c r="AKU608" s="27"/>
      <c r="AKV608" s="27"/>
      <c r="AKW608" s="27"/>
      <c r="AKX608" s="27"/>
      <c r="AKY608" s="27"/>
      <c r="AKZ608" s="27"/>
      <c r="ALA608" s="27"/>
      <c r="ALB608" s="27"/>
      <c r="ALC608" s="27"/>
      <c r="ALD608" s="27"/>
      <c r="ALE608" s="27"/>
      <c r="ALF608" s="27"/>
      <c r="ALG608" s="27"/>
      <c r="ALH608" s="27"/>
      <c r="ALI608" s="27"/>
      <c r="ALJ608" s="27"/>
      <c r="ALK608" s="27"/>
      <c r="ALL608" s="27"/>
      <c r="ALM608" s="27"/>
      <c r="ALN608" s="27"/>
      <c r="ALO608" s="27"/>
      <c r="ALP608" s="27"/>
      <c r="ALQ608" s="27"/>
      <c r="ALR608" s="27"/>
      <c r="ALS608" s="27"/>
      <c r="ALT608" s="27"/>
      <c r="ALU608" s="27"/>
      <c r="ALV608" s="27"/>
      <c r="ALW608" s="27"/>
      <c r="ALX608" s="27"/>
      <c r="ALY608" s="27"/>
      <c r="ALZ608" s="27"/>
      <c r="AMA608" s="27"/>
      <c r="AMB608" s="27"/>
      <c r="AMC608" s="27"/>
      <c r="AMD608" s="27"/>
      <c r="AME608" s="27"/>
      <c r="AMF608" s="27"/>
      <c r="AMG608" s="27"/>
      <c r="AMH608" s="27"/>
    </row>
    <row r="609" spans="1:1022" s="28" customFormat="1" x14ac:dyDescent="0.2">
      <c r="A609" s="108"/>
      <c r="B609" s="57">
        <v>90624</v>
      </c>
      <c r="C609" s="23" t="s">
        <v>586</v>
      </c>
      <c r="D609" s="24" t="s">
        <v>13</v>
      </c>
      <c r="E609" s="25">
        <v>10</v>
      </c>
      <c r="F609" s="42">
        <v>575.38</v>
      </c>
      <c r="G609" s="42">
        <f t="shared" si="18"/>
        <v>709.9</v>
      </c>
      <c r="H609" s="42">
        <f t="shared" si="19"/>
        <v>7099</v>
      </c>
      <c r="I609" s="26">
        <v>619.63499999999999</v>
      </c>
      <c r="J609" s="27"/>
      <c r="K609" s="43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  <c r="QN609" s="27"/>
      <c r="QO609" s="27"/>
      <c r="QP609" s="27"/>
      <c r="QQ609" s="27"/>
      <c r="QR609" s="27"/>
      <c r="QS609" s="27"/>
      <c r="QT609" s="27"/>
      <c r="QU609" s="27"/>
      <c r="QV609" s="27"/>
      <c r="QW609" s="27"/>
      <c r="QX609" s="27"/>
      <c r="QY609" s="27"/>
      <c r="QZ609" s="27"/>
      <c r="RA609" s="27"/>
      <c r="RB609" s="27"/>
      <c r="RC609" s="27"/>
      <c r="RD609" s="27"/>
      <c r="RE609" s="27"/>
      <c r="RF609" s="27"/>
      <c r="RG609" s="27"/>
      <c r="RH609" s="27"/>
      <c r="RI609" s="27"/>
      <c r="RJ609" s="27"/>
      <c r="RK609" s="27"/>
      <c r="RL609" s="27"/>
      <c r="RM609" s="27"/>
      <c r="RN609" s="27"/>
      <c r="RO609" s="27"/>
      <c r="RP609" s="27"/>
      <c r="RQ609" s="27"/>
      <c r="RR609" s="27"/>
      <c r="RS609" s="27"/>
      <c r="RT609" s="27"/>
      <c r="RU609" s="27"/>
      <c r="RV609" s="27"/>
      <c r="RW609" s="27"/>
      <c r="RX609" s="27"/>
      <c r="RY609" s="27"/>
      <c r="RZ609" s="27"/>
      <c r="SA609" s="27"/>
      <c r="SB609" s="27"/>
      <c r="SC609" s="27"/>
      <c r="SD609" s="27"/>
      <c r="SE609" s="27"/>
      <c r="SF609" s="27"/>
      <c r="SG609" s="27"/>
      <c r="SH609" s="27"/>
      <c r="SI609" s="27"/>
      <c r="SJ609" s="27"/>
      <c r="SK609" s="27"/>
      <c r="SL609" s="27"/>
      <c r="SM609" s="27"/>
      <c r="SN609" s="27"/>
      <c r="SO609" s="27"/>
      <c r="SP609" s="27"/>
      <c r="SQ609" s="27"/>
      <c r="SR609" s="27"/>
      <c r="SS609" s="27"/>
      <c r="ST609" s="27"/>
      <c r="SU609" s="27"/>
      <c r="SV609" s="27"/>
      <c r="SW609" s="27"/>
      <c r="SX609" s="27"/>
      <c r="SY609" s="27"/>
      <c r="SZ609" s="27"/>
      <c r="TA609" s="27"/>
      <c r="TB609" s="27"/>
      <c r="TC609" s="27"/>
      <c r="TD609" s="27"/>
      <c r="TE609" s="27"/>
      <c r="TF609" s="27"/>
      <c r="TG609" s="27"/>
      <c r="TH609" s="27"/>
      <c r="TI609" s="27"/>
      <c r="TJ609" s="27"/>
      <c r="TK609" s="27"/>
      <c r="TL609" s="27"/>
      <c r="TM609" s="27"/>
      <c r="TN609" s="27"/>
      <c r="TO609" s="27"/>
      <c r="TP609" s="27"/>
      <c r="TQ609" s="27"/>
      <c r="TR609" s="27"/>
      <c r="TS609" s="27"/>
      <c r="TT609" s="27"/>
      <c r="TU609" s="27"/>
      <c r="TV609" s="27"/>
      <c r="TW609" s="27"/>
      <c r="TX609" s="27"/>
      <c r="TY609" s="27"/>
      <c r="TZ609" s="27"/>
      <c r="UA609" s="27"/>
      <c r="UB609" s="27"/>
      <c r="UC609" s="27"/>
      <c r="UD609" s="27"/>
      <c r="UE609" s="27"/>
      <c r="UF609" s="27"/>
      <c r="UG609" s="27"/>
      <c r="UH609" s="27"/>
      <c r="UI609" s="27"/>
      <c r="UJ609" s="27"/>
      <c r="UK609" s="27"/>
      <c r="UL609" s="27"/>
      <c r="UM609" s="27"/>
      <c r="UN609" s="27"/>
      <c r="UO609" s="27"/>
      <c r="UP609" s="27"/>
      <c r="UQ609" s="27"/>
      <c r="UR609" s="27"/>
      <c r="US609" s="27"/>
      <c r="UT609" s="27"/>
      <c r="UU609" s="27"/>
      <c r="UV609" s="27"/>
      <c r="UW609" s="27"/>
      <c r="UX609" s="27"/>
      <c r="UY609" s="27"/>
      <c r="UZ609" s="27"/>
      <c r="VA609" s="27"/>
      <c r="VB609" s="27"/>
      <c r="VC609" s="27"/>
      <c r="VD609" s="27"/>
      <c r="VE609" s="27"/>
      <c r="VF609" s="27"/>
      <c r="VG609" s="27"/>
      <c r="VH609" s="27"/>
      <c r="VI609" s="27"/>
      <c r="VJ609" s="27"/>
      <c r="VK609" s="27"/>
      <c r="VL609" s="27"/>
      <c r="VM609" s="27"/>
      <c r="VN609" s="27"/>
      <c r="VO609" s="27"/>
      <c r="VP609" s="27"/>
      <c r="VQ609" s="27"/>
      <c r="VR609" s="27"/>
      <c r="VS609" s="27"/>
      <c r="VT609" s="27"/>
      <c r="VU609" s="27"/>
      <c r="VV609" s="27"/>
      <c r="VW609" s="27"/>
      <c r="VX609" s="27"/>
      <c r="VY609" s="27"/>
      <c r="VZ609" s="27"/>
      <c r="WA609" s="27"/>
      <c r="WB609" s="27"/>
      <c r="WC609" s="27"/>
      <c r="WD609" s="27"/>
      <c r="WE609" s="27"/>
      <c r="WF609" s="27"/>
      <c r="WG609" s="27"/>
      <c r="WH609" s="27"/>
      <c r="WI609" s="27"/>
      <c r="WJ609" s="27"/>
      <c r="WK609" s="27"/>
      <c r="WL609" s="27"/>
      <c r="WM609" s="27"/>
      <c r="WN609" s="27"/>
      <c r="WO609" s="27"/>
      <c r="WP609" s="27"/>
      <c r="WQ609" s="27"/>
      <c r="WR609" s="27"/>
      <c r="WS609" s="27"/>
      <c r="WT609" s="27"/>
      <c r="WU609" s="27"/>
      <c r="WV609" s="27"/>
      <c r="WW609" s="27"/>
      <c r="WX609" s="27"/>
      <c r="WY609" s="27"/>
      <c r="WZ609" s="27"/>
      <c r="XA609" s="27"/>
      <c r="XB609" s="27"/>
      <c r="XC609" s="27"/>
      <c r="XD609" s="27"/>
      <c r="XE609" s="27"/>
      <c r="XF609" s="27"/>
      <c r="XG609" s="27"/>
      <c r="XH609" s="27"/>
      <c r="XI609" s="27"/>
      <c r="XJ609" s="27"/>
      <c r="XK609" s="27"/>
      <c r="XL609" s="27"/>
      <c r="XM609" s="27"/>
      <c r="XN609" s="27"/>
      <c r="XO609" s="27"/>
      <c r="XP609" s="27"/>
      <c r="XQ609" s="27"/>
      <c r="XR609" s="27"/>
      <c r="XS609" s="27"/>
      <c r="XT609" s="27"/>
      <c r="XU609" s="27"/>
      <c r="XV609" s="27"/>
      <c r="XW609" s="27"/>
      <c r="XX609" s="27"/>
      <c r="XY609" s="27"/>
      <c r="XZ609" s="27"/>
      <c r="YA609" s="27"/>
      <c r="YB609" s="27"/>
      <c r="YC609" s="27"/>
      <c r="YD609" s="27"/>
      <c r="YE609" s="27"/>
      <c r="YF609" s="27"/>
      <c r="YG609" s="27"/>
      <c r="YH609" s="27"/>
      <c r="YI609" s="27"/>
      <c r="YJ609" s="27"/>
      <c r="YK609" s="27"/>
      <c r="YL609" s="27"/>
      <c r="YM609" s="27"/>
      <c r="YN609" s="27"/>
      <c r="YO609" s="27"/>
      <c r="YP609" s="27"/>
      <c r="YQ609" s="27"/>
      <c r="YR609" s="27"/>
      <c r="YS609" s="27"/>
      <c r="YT609" s="27"/>
      <c r="YU609" s="27"/>
      <c r="YV609" s="27"/>
      <c r="YW609" s="27"/>
      <c r="YX609" s="27"/>
      <c r="YY609" s="27"/>
      <c r="YZ609" s="27"/>
      <c r="ZA609" s="27"/>
      <c r="ZB609" s="27"/>
      <c r="ZC609" s="27"/>
      <c r="ZD609" s="27"/>
      <c r="ZE609" s="27"/>
      <c r="ZF609" s="27"/>
      <c r="ZG609" s="27"/>
      <c r="ZH609" s="27"/>
      <c r="ZI609" s="27"/>
      <c r="ZJ609" s="27"/>
      <c r="ZK609" s="27"/>
      <c r="ZL609" s="27"/>
      <c r="ZM609" s="27"/>
      <c r="ZN609" s="27"/>
      <c r="ZO609" s="27"/>
      <c r="ZP609" s="27"/>
      <c r="ZQ609" s="27"/>
      <c r="ZR609" s="27"/>
      <c r="ZS609" s="27"/>
      <c r="ZT609" s="27"/>
      <c r="ZU609" s="27"/>
      <c r="ZV609" s="27"/>
      <c r="ZW609" s="27"/>
      <c r="ZX609" s="27"/>
      <c r="ZY609" s="27"/>
      <c r="ZZ609" s="27"/>
      <c r="AAA609" s="27"/>
      <c r="AAB609" s="27"/>
      <c r="AAC609" s="27"/>
      <c r="AAD609" s="27"/>
      <c r="AAE609" s="27"/>
      <c r="AAF609" s="27"/>
      <c r="AAG609" s="27"/>
      <c r="AAH609" s="27"/>
      <c r="AAI609" s="27"/>
      <c r="AAJ609" s="27"/>
      <c r="AAK609" s="27"/>
      <c r="AAL609" s="27"/>
      <c r="AAM609" s="27"/>
      <c r="AAN609" s="27"/>
      <c r="AAO609" s="27"/>
      <c r="AAP609" s="27"/>
      <c r="AAQ609" s="27"/>
      <c r="AAR609" s="27"/>
      <c r="AAS609" s="27"/>
      <c r="AAT609" s="27"/>
      <c r="AAU609" s="27"/>
      <c r="AAV609" s="27"/>
      <c r="AAW609" s="27"/>
      <c r="AAX609" s="27"/>
      <c r="AAY609" s="27"/>
      <c r="AAZ609" s="27"/>
      <c r="ABA609" s="27"/>
      <c r="ABB609" s="27"/>
      <c r="ABC609" s="27"/>
      <c r="ABD609" s="27"/>
      <c r="ABE609" s="27"/>
      <c r="ABF609" s="27"/>
      <c r="ABG609" s="27"/>
      <c r="ABH609" s="27"/>
      <c r="ABI609" s="27"/>
      <c r="ABJ609" s="27"/>
      <c r="ABK609" s="27"/>
      <c r="ABL609" s="27"/>
      <c r="ABM609" s="27"/>
      <c r="ABN609" s="27"/>
      <c r="ABO609" s="27"/>
      <c r="ABP609" s="27"/>
      <c r="ABQ609" s="27"/>
      <c r="ABR609" s="27"/>
      <c r="ABS609" s="27"/>
      <c r="ABT609" s="27"/>
      <c r="ABU609" s="27"/>
      <c r="ABV609" s="27"/>
      <c r="ABW609" s="27"/>
      <c r="ABX609" s="27"/>
      <c r="ABY609" s="27"/>
      <c r="ABZ609" s="27"/>
      <c r="ACA609" s="27"/>
      <c r="ACB609" s="27"/>
      <c r="ACC609" s="27"/>
      <c r="ACD609" s="27"/>
      <c r="ACE609" s="27"/>
      <c r="ACF609" s="27"/>
      <c r="ACG609" s="27"/>
      <c r="ACH609" s="27"/>
      <c r="ACI609" s="27"/>
      <c r="ACJ609" s="27"/>
      <c r="ACK609" s="27"/>
      <c r="ACL609" s="27"/>
      <c r="ACM609" s="27"/>
      <c r="ACN609" s="27"/>
      <c r="ACO609" s="27"/>
      <c r="ACP609" s="27"/>
      <c r="ACQ609" s="27"/>
      <c r="ACR609" s="27"/>
      <c r="ACS609" s="27"/>
      <c r="ACT609" s="27"/>
      <c r="ACU609" s="27"/>
      <c r="ACV609" s="27"/>
      <c r="ACW609" s="27"/>
      <c r="ACX609" s="27"/>
      <c r="ACY609" s="27"/>
      <c r="ACZ609" s="27"/>
      <c r="ADA609" s="27"/>
      <c r="ADB609" s="27"/>
      <c r="ADC609" s="27"/>
      <c r="ADD609" s="27"/>
      <c r="ADE609" s="27"/>
      <c r="ADF609" s="27"/>
      <c r="ADG609" s="27"/>
      <c r="ADH609" s="27"/>
      <c r="ADI609" s="27"/>
      <c r="ADJ609" s="27"/>
      <c r="ADK609" s="27"/>
      <c r="ADL609" s="27"/>
      <c r="ADM609" s="27"/>
      <c r="ADN609" s="27"/>
      <c r="ADO609" s="27"/>
      <c r="ADP609" s="27"/>
      <c r="ADQ609" s="27"/>
      <c r="ADR609" s="27"/>
      <c r="ADS609" s="27"/>
      <c r="ADT609" s="27"/>
      <c r="ADU609" s="27"/>
      <c r="ADV609" s="27"/>
      <c r="ADW609" s="27"/>
      <c r="ADX609" s="27"/>
      <c r="ADY609" s="27"/>
      <c r="ADZ609" s="27"/>
      <c r="AEA609" s="27"/>
      <c r="AEB609" s="27"/>
      <c r="AEC609" s="27"/>
      <c r="AED609" s="27"/>
      <c r="AEE609" s="27"/>
      <c r="AEF609" s="27"/>
      <c r="AEG609" s="27"/>
      <c r="AEH609" s="27"/>
      <c r="AEI609" s="27"/>
      <c r="AEJ609" s="27"/>
      <c r="AEK609" s="27"/>
      <c r="AEL609" s="27"/>
      <c r="AEM609" s="27"/>
      <c r="AEN609" s="27"/>
      <c r="AEO609" s="27"/>
      <c r="AEP609" s="27"/>
      <c r="AEQ609" s="27"/>
      <c r="AER609" s="27"/>
      <c r="AES609" s="27"/>
      <c r="AET609" s="27"/>
      <c r="AEU609" s="27"/>
      <c r="AEV609" s="27"/>
      <c r="AEW609" s="27"/>
      <c r="AEX609" s="27"/>
      <c r="AEY609" s="27"/>
      <c r="AEZ609" s="27"/>
      <c r="AFA609" s="27"/>
      <c r="AFB609" s="27"/>
      <c r="AFC609" s="27"/>
      <c r="AFD609" s="27"/>
      <c r="AFE609" s="27"/>
      <c r="AFF609" s="27"/>
      <c r="AFG609" s="27"/>
      <c r="AFH609" s="27"/>
      <c r="AFI609" s="27"/>
      <c r="AFJ609" s="27"/>
      <c r="AFK609" s="27"/>
      <c r="AFL609" s="27"/>
      <c r="AFM609" s="27"/>
      <c r="AFN609" s="27"/>
      <c r="AFO609" s="27"/>
      <c r="AFP609" s="27"/>
      <c r="AFQ609" s="27"/>
      <c r="AFR609" s="27"/>
      <c r="AFS609" s="27"/>
      <c r="AFT609" s="27"/>
      <c r="AFU609" s="27"/>
      <c r="AFV609" s="27"/>
      <c r="AFW609" s="27"/>
      <c r="AFX609" s="27"/>
      <c r="AFY609" s="27"/>
      <c r="AFZ609" s="27"/>
      <c r="AGA609" s="27"/>
      <c r="AGB609" s="27"/>
      <c r="AGC609" s="27"/>
      <c r="AGD609" s="27"/>
      <c r="AGE609" s="27"/>
      <c r="AGF609" s="27"/>
      <c r="AGG609" s="27"/>
      <c r="AGH609" s="27"/>
      <c r="AGI609" s="27"/>
      <c r="AGJ609" s="27"/>
      <c r="AGK609" s="27"/>
      <c r="AGL609" s="27"/>
      <c r="AGM609" s="27"/>
      <c r="AGN609" s="27"/>
      <c r="AGO609" s="27"/>
      <c r="AGP609" s="27"/>
      <c r="AGQ609" s="27"/>
      <c r="AGR609" s="27"/>
      <c r="AGS609" s="27"/>
      <c r="AGT609" s="27"/>
      <c r="AGU609" s="27"/>
      <c r="AGV609" s="27"/>
      <c r="AGW609" s="27"/>
      <c r="AGX609" s="27"/>
      <c r="AGY609" s="27"/>
      <c r="AGZ609" s="27"/>
      <c r="AHA609" s="27"/>
      <c r="AHB609" s="27"/>
      <c r="AHC609" s="27"/>
      <c r="AHD609" s="27"/>
      <c r="AHE609" s="27"/>
      <c r="AHF609" s="27"/>
      <c r="AHG609" s="27"/>
      <c r="AHH609" s="27"/>
      <c r="AHI609" s="27"/>
      <c r="AHJ609" s="27"/>
      <c r="AHK609" s="27"/>
      <c r="AHL609" s="27"/>
      <c r="AHM609" s="27"/>
      <c r="AHN609" s="27"/>
      <c r="AHO609" s="27"/>
      <c r="AHP609" s="27"/>
      <c r="AHQ609" s="27"/>
      <c r="AHR609" s="27"/>
      <c r="AHS609" s="27"/>
      <c r="AHT609" s="27"/>
      <c r="AHU609" s="27"/>
      <c r="AHV609" s="27"/>
      <c r="AHW609" s="27"/>
      <c r="AHX609" s="27"/>
      <c r="AHY609" s="27"/>
      <c r="AHZ609" s="27"/>
      <c r="AIA609" s="27"/>
      <c r="AIB609" s="27"/>
      <c r="AIC609" s="27"/>
      <c r="AID609" s="27"/>
      <c r="AIE609" s="27"/>
      <c r="AIF609" s="27"/>
      <c r="AIG609" s="27"/>
      <c r="AIH609" s="27"/>
      <c r="AII609" s="27"/>
      <c r="AIJ609" s="27"/>
      <c r="AIK609" s="27"/>
      <c r="AIL609" s="27"/>
      <c r="AIM609" s="27"/>
      <c r="AIN609" s="27"/>
      <c r="AIO609" s="27"/>
      <c r="AIP609" s="27"/>
      <c r="AIQ609" s="27"/>
      <c r="AIR609" s="27"/>
      <c r="AIS609" s="27"/>
      <c r="AIT609" s="27"/>
      <c r="AIU609" s="27"/>
      <c r="AIV609" s="27"/>
      <c r="AIW609" s="27"/>
      <c r="AIX609" s="27"/>
      <c r="AIY609" s="27"/>
      <c r="AIZ609" s="27"/>
      <c r="AJA609" s="27"/>
      <c r="AJB609" s="27"/>
      <c r="AJC609" s="27"/>
      <c r="AJD609" s="27"/>
      <c r="AJE609" s="27"/>
      <c r="AJF609" s="27"/>
      <c r="AJG609" s="27"/>
      <c r="AJH609" s="27"/>
      <c r="AJI609" s="27"/>
      <c r="AJJ609" s="27"/>
      <c r="AJK609" s="27"/>
      <c r="AJL609" s="27"/>
      <c r="AJM609" s="27"/>
      <c r="AJN609" s="27"/>
      <c r="AJO609" s="27"/>
      <c r="AJP609" s="27"/>
      <c r="AJQ609" s="27"/>
      <c r="AJR609" s="27"/>
      <c r="AJS609" s="27"/>
      <c r="AJT609" s="27"/>
      <c r="AJU609" s="27"/>
      <c r="AJV609" s="27"/>
      <c r="AJW609" s="27"/>
      <c r="AJX609" s="27"/>
      <c r="AJY609" s="27"/>
      <c r="AJZ609" s="27"/>
      <c r="AKA609" s="27"/>
      <c r="AKB609" s="27"/>
      <c r="AKC609" s="27"/>
      <c r="AKD609" s="27"/>
      <c r="AKE609" s="27"/>
      <c r="AKF609" s="27"/>
      <c r="AKG609" s="27"/>
      <c r="AKH609" s="27"/>
      <c r="AKI609" s="27"/>
      <c r="AKJ609" s="27"/>
      <c r="AKK609" s="27"/>
      <c r="AKL609" s="27"/>
      <c r="AKM609" s="27"/>
      <c r="AKN609" s="27"/>
      <c r="AKO609" s="27"/>
      <c r="AKP609" s="27"/>
      <c r="AKQ609" s="27"/>
      <c r="AKR609" s="27"/>
      <c r="AKS609" s="27"/>
      <c r="AKT609" s="27"/>
      <c r="AKU609" s="27"/>
      <c r="AKV609" s="27"/>
      <c r="AKW609" s="27"/>
      <c r="AKX609" s="27"/>
      <c r="AKY609" s="27"/>
      <c r="AKZ609" s="27"/>
      <c r="ALA609" s="27"/>
      <c r="ALB609" s="27"/>
      <c r="ALC609" s="27"/>
      <c r="ALD609" s="27"/>
      <c r="ALE609" s="27"/>
      <c r="ALF609" s="27"/>
      <c r="ALG609" s="27"/>
      <c r="ALH609" s="27"/>
      <c r="ALI609" s="27"/>
      <c r="ALJ609" s="27"/>
      <c r="ALK609" s="27"/>
      <c r="ALL609" s="27"/>
      <c r="ALM609" s="27"/>
      <c r="ALN609" s="27"/>
      <c r="ALO609" s="27"/>
      <c r="ALP609" s="27"/>
      <c r="ALQ609" s="27"/>
      <c r="ALR609" s="27"/>
      <c r="ALS609" s="27"/>
      <c r="ALT609" s="27"/>
      <c r="ALU609" s="27"/>
      <c r="ALV609" s="27"/>
      <c r="ALW609" s="27"/>
      <c r="ALX609" s="27"/>
      <c r="ALY609" s="27"/>
      <c r="ALZ609" s="27"/>
      <c r="AMA609" s="27"/>
      <c r="AMB609" s="27"/>
      <c r="AMC609" s="27"/>
      <c r="AMD609" s="27"/>
      <c r="AME609" s="27"/>
      <c r="AMF609" s="27"/>
      <c r="AMG609" s="27"/>
      <c r="AMH609" s="27"/>
    </row>
    <row r="610" spans="1:1022" s="28" customFormat="1" x14ac:dyDescent="0.2">
      <c r="A610" s="108"/>
      <c r="B610" s="57">
        <v>90625</v>
      </c>
      <c r="C610" s="23" t="s">
        <v>587</v>
      </c>
      <c r="D610" s="24" t="s">
        <v>13</v>
      </c>
      <c r="E610" s="25">
        <v>3</v>
      </c>
      <c r="F610" s="42">
        <v>801.61</v>
      </c>
      <c r="G610" s="42">
        <f t="shared" si="18"/>
        <v>989.03</v>
      </c>
      <c r="H610" s="42">
        <f t="shared" si="19"/>
        <v>2967.09</v>
      </c>
      <c r="I610" s="26">
        <v>796.47337500000003</v>
      </c>
      <c r="J610" s="27"/>
      <c r="K610" s="43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  <c r="QN610" s="27"/>
      <c r="QO610" s="27"/>
      <c r="QP610" s="27"/>
      <c r="QQ610" s="27"/>
      <c r="QR610" s="27"/>
      <c r="QS610" s="27"/>
      <c r="QT610" s="27"/>
      <c r="QU610" s="27"/>
      <c r="QV610" s="27"/>
      <c r="QW610" s="27"/>
      <c r="QX610" s="27"/>
      <c r="QY610" s="27"/>
      <c r="QZ610" s="27"/>
      <c r="RA610" s="27"/>
      <c r="RB610" s="27"/>
      <c r="RC610" s="27"/>
      <c r="RD610" s="27"/>
      <c r="RE610" s="27"/>
      <c r="RF610" s="27"/>
      <c r="RG610" s="27"/>
      <c r="RH610" s="27"/>
      <c r="RI610" s="27"/>
      <c r="RJ610" s="27"/>
      <c r="RK610" s="27"/>
      <c r="RL610" s="27"/>
      <c r="RM610" s="27"/>
      <c r="RN610" s="27"/>
      <c r="RO610" s="27"/>
      <c r="RP610" s="27"/>
      <c r="RQ610" s="27"/>
      <c r="RR610" s="27"/>
      <c r="RS610" s="27"/>
      <c r="RT610" s="27"/>
      <c r="RU610" s="27"/>
      <c r="RV610" s="27"/>
      <c r="RW610" s="27"/>
      <c r="RX610" s="27"/>
      <c r="RY610" s="27"/>
      <c r="RZ610" s="27"/>
      <c r="SA610" s="27"/>
      <c r="SB610" s="27"/>
      <c r="SC610" s="27"/>
      <c r="SD610" s="27"/>
      <c r="SE610" s="27"/>
      <c r="SF610" s="27"/>
      <c r="SG610" s="27"/>
      <c r="SH610" s="27"/>
      <c r="SI610" s="27"/>
      <c r="SJ610" s="27"/>
      <c r="SK610" s="27"/>
      <c r="SL610" s="27"/>
      <c r="SM610" s="27"/>
      <c r="SN610" s="27"/>
      <c r="SO610" s="27"/>
      <c r="SP610" s="27"/>
      <c r="SQ610" s="27"/>
      <c r="SR610" s="27"/>
      <c r="SS610" s="27"/>
      <c r="ST610" s="27"/>
      <c r="SU610" s="27"/>
      <c r="SV610" s="27"/>
      <c r="SW610" s="27"/>
      <c r="SX610" s="27"/>
      <c r="SY610" s="27"/>
      <c r="SZ610" s="27"/>
      <c r="TA610" s="27"/>
      <c r="TB610" s="27"/>
      <c r="TC610" s="27"/>
      <c r="TD610" s="27"/>
      <c r="TE610" s="27"/>
      <c r="TF610" s="27"/>
      <c r="TG610" s="27"/>
      <c r="TH610" s="27"/>
      <c r="TI610" s="27"/>
      <c r="TJ610" s="27"/>
      <c r="TK610" s="27"/>
      <c r="TL610" s="27"/>
      <c r="TM610" s="27"/>
      <c r="TN610" s="27"/>
      <c r="TO610" s="27"/>
      <c r="TP610" s="27"/>
      <c r="TQ610" s="27"/>
      <c r="TR610" s="27"/>
      <c r="TS610" s="27"/>
      <c r="TT610" s="27"/>
      <c r="TU610" s="27"/>
      <c r="TV610" s="27"/>
      <c r="TW610" s="27"/>
      <c r="TX610" s="27"/>
      <c r="TY610" s="27"/>
      <c r="TZ610" s="27"/>
      <c r="UA610" s="27"/>
      <c r="UB610" s="27"/>
      <c r="UC610" s="27"/>
      <c r="UD610" s="27"/>
      <c r="UE610" s="27"/>
      <c r="UF610" s="27"/>
      <c r="UG610" s="27"/>
      <c r="UH610" s="27"/>
      <c r="UI610" s="27"/>
      <c r="UJ610" s="27"/>
      <c r="UK610" s="27"/>
      <c r="UL610" s="27"/>
      <c r="UM610" s="27"/>
      <c r="UN610" s="27"/>
      <c r="UO610" s="27"/>
      <c r="UP610" s="27"/>
      <c r="UQ610" s="27"/>
      <c r="UR610" s="27"/>
      <c r="US610" s="27"/>
      <c r="UT610" s="27"/>
      <c r="UU610" s="27"/>
      <c r="UV610" s="27"/>
      <c r="UW610" s="27"/>
      <c r="UX610" s="27"/>
      <c r="UY610" s="27"/>
      <c r="UZ610" s="27"/>
      <c r="VA610" s="27"/>
      <c r="VB610" s="27"/>
      <c r="VC610" s="27"/>
      <c r="VD610" s="27"/>
      <c r="VE610" s="27"/>
      <c r="VF610" s="27"/>
      <c r="VG610" s="27"/>
      <c r="VH610" s="27"/>
      <c r="VI610" s="27"/>
      <c r="VJ610" s="27"/>
      <c r="VK610" s="27"/>
      <c r="VL610" s="27"/>
      <c r="VM610" s="27"/>
      <c r="VN610" s="27"/>
      <c r="VO610" s="27"/>
      <c r="VP610" s="27"/>
      <c r="VQ610" s="27"/>
      <c r="VR610" s="27"/>
      <c r="VS610" s="27"/>
      <c r="VT610" s="27"/>
      <c r="VU610" s="27"/>
      <c r="VV610" s="27"/>
      <c r="VW610" s="27"/>
      <c r="VX610" s="27"/>
      <c r="VY610" s="27"/>
      <c r="VZ610" s="27"/>
      <c r="WA610" s="27"/>
      <c r="WB610" s="27"/>
      <c r="WC610" s="27"/>
      <c r="WD610" s="27"/>
      <c r="WE610" s="27"/>
      <c r="WF610" s="27"/>
      <c r="WG610" s="27"/>
      <c r="WH610" s="27"/>
      <c r="WI610" s="27"/>
      <c r="WJ610" s="27"/>
      <c r="WK610" s="27"/>
      <c r="WL610" s="27"/>
      <c r="WM610" s="27"/>
      <c r="WN610" s="27"/>
      <c r="WO610" s="27"/>
      <c r="WP610" s="27"/>
      <c r="WQ610" s="27"/>
      <c r="WR610" s="27"/>
      <c r="WS610" s="27"/>
      <c r="WT610" s="27"/>
      <c r="WU610" s="27"/>
      <c r="WV610" s="27"/>
      <c r="WW610" s="27"/>
      <c r="WX610" s="27"/>
      <c r="WY610" s="27"/>
      <c r="WZ610" s="27"/>
      <c r="XA610" s="27"/>
      <c r="XB610" s="27"/>
      <c r="XC610" s="27"/>
      <c r="XD610" s="27"/>
      <c r="XE610" s="27"/>
      <c r="XF610" s="27"/>
      <c r="XG610" s="27"/>
      <c r="XH610" s="27"/>
      <c r="XI610" s="27"/>
      <c r="XJ610" s="27"/>
      <c r="XK610" s="27"/>
      <c r="XL610" s="27"/>
      <c r="XM610" s="27"/>
      <c r="XN610" s="27"/>
      <c r="XO610" s="27"/>
      <c r="XP610" s="27"/>
      <c r="XQ610" s="27"/>
      <c r="XR610" s="27"/>
      <c r="XS610" s="27"/>
      <c r="XT610" s="27"/>
      <c r="XU610" s="27"/>
      <c r="XV610" s="27"/>
      <c r="XW610" s="27"/>
      <c r="XX610" s="27"/>
      <c r="XY610" s="27"/>
      <c r="XZ610" s="27"/>
      <c r="YA610" s="27"/>
      <c r="YB610" s="27"/>
      <c r="YC610" s="27"/>
      <c r="YD610" s="27"/>
      <c r="YE610" s="27"/>
      <c r="YF610" s="27"/>
      <c r="YG610" s="27"/>
      <c r="YH610" s="27"/>
      <c r="YI610" s="27"/>
      <c r="YJ610" s="27"/>
      <c r="YK610" s="27"/>
      <c r="YL610" s="27"/>
      <c r="YM610" s="27"/>
      <c r="YN610" s="27"/>
      <c r="YO610" s="27"/>
      <c r="YP610" s="27"/>
      <c r="YQ610" s="27"/>
      <c r="YR610" s="27"/>
      <c r="YS610" s="27"/>
      <c r="YT610" s="27"/>
      <c r="YU610" s="27"/>
      <c r="YV610" s="27"/>
      <c r="YW610" s="27"/>
      <c r="YX610" s="27"/>
      <c r="YY610" s="27"/>
      <c r="YZ610" s="27"/>
      <c r="ZA610" s="27"/>
      <c r="ZB610" s="27"/>
      <c r="ZC610" s="27"/>
      <c r="ZD610" s="27"/>
      <c r="ZE610" s="27"/>
      <c r="ZF610" s="27"/>
      <c r="ZG610" s="27"/>
      <c r="ZH610" s="27"/>
      <c r="ZI610" s="27"/>
      <c r="ZJ610" s="27"/>
      <c r="ZK610" s="27"/>
      <c r="ZL610" s="27"/>
      <c r="ZM610" s="27"/>
      <c r="ZN610" s="27"/>
      <c r="ZO610" s="27"/>
      <c r="ZP610" s="27"/>
      <c r="ZQ610" s="27"/>
      <c r="ZR610" s="27"/>
      <c r="ZS610" s="27"/>
      <c r="ZT610" s="27"/>
      <c r="ZU610" s="27"/>
      <c r="ZV610" s="27"/>
      <c r="ZW610" s="27"/>
      <c r="ZX610" s="27"/>
      <c r="ZY610" s="27"/>
      <c r="ZZ610" s="27"/>
      <c r="AAA610" s="27"/>
      <c r="AAB610" s="27"/>
      <c r="AAC610" s="27"/>
      <c r="AAD610" s="27"/>
      <c r="AAE610" s="27"/>
      <c r="AAF610" s="27"/>
      <c r="AAG610" s="27"/>
      <c r="AAH610" s="27"/>
      <c r="AAI610" s="27"/>
      <c r="AAJ610" s="27"/>
      <c r="AAK610" s="27"/>
      <c r="AAL610" s="27"/>
      <c r="AAM610" s="27"/>
      <c r="AAN610" s="27"/>
      <c r="AAO610" s="27"/>
      <c r="AAP610" s="27"/>
      <c r="AAQ610" s="27"/>
      <c r="AAR610" s="27"/>
      <c r="AAS610" s="27"/>
      <c r="AAT610" s="27"/>
      <c r="AAU610" s="27"/>
      <c r="AAV610" s="27"/>
      <c r="AAW610" s="27"/>
      <c r="AAX610" s="27"/>
      <c r="AAY610" s="27"/>
      <c r="AAZ610" s="27"/>
      <c r="ABA610" s="27"/>
      <c r="ABB610" s="27"/>
      <c r="ABC610" s="27"/>
      <c r="ABD610" s="27"/>
      <c r="ABE610" s="27"/>
      <c r="ABF610" s="27"/>
      <c r="ABG610" s="27"/>
      <c r="ABH610" s="27"/>
      <c r="ABI610" s="27"/>
      <c r="ABJ610" s="27"/>
      <c r="ABK610" s="27"/>
      <c r="ABL610" s="27"/>
      <c r="ABM610" s="27"/>
      <c r="ABN610" s="27"/>
      <c r="ABO610" s="27"/>
      <c r="ABP610" s="27"/>
      <c r="ABQ610" s="27"/>
      <c r="ABR610" s="27"/>
      <c r="ABS610" s="27"/>
      <c r="ABT610" s="27"/>
      <c r="ABU610" s="27"/>
      <c r="ABV610" s="27"/>
      <c r="ABW610" s="27"/>
      <c r="ABX610" s="27"/>
      <c r="ABY610" s="27"/>
      <c r="ABZ610" s="27"/>
      <c r="ACA610" s="27"/>
      <c r="ACB610" s="27"/>
      <c r="ACC610" s="27"/>
      <c r="ACD610" s="27"/>
      <c r="ACE610" s="27"/>
      <c r="ACF610" s="27"/>
      <c r="ACG610" s="27"/>
      <c r="ACH610" s="27"/>
      <c r="ACI610" s="27"/>
      <c r="ACJ610" s="27"/>
      <c r="ACK610" s="27"/>
      <c r="ACL610" s="27"/>
      <c r="ACM610" s="27"/>
      <c r="ACN610" s="27"/>
      <c r="ACO610" s="27"/>
      <c r="ACP610" s="27"/>
      <c r="ACQ610" s="27"/>
      <c r="ACR610" s="27"/>
      <c r="ACS610" s="27"/>
      <c r="ACT610" s="27"/>
      <c r="ACU610" s="27"/>
      <c r="ACV610" s="27"/>
      <c r="ACW610" s="27"/>
      <c r="ACX610" s="27"/>
      <c r="ACY610" s="27"/>
      <c r="ACZ610" s="27"/>
      <c r="ADA610" s="27"/>
      <c r="ADB610" s="27"/>
      <c r="ADC610" s="27"/>
      <c r="ADD610" s="27"/>
      <c r="ADE610" s="27"/>
      <c r="ADF610" s="27"/>
      <c r="ADG610" s="27"/>
      <c r="ADH610" s="27"/>
      <c r="ADI610" s="27"/>
      <c r="ADJ610" s="27"/>
      <c r="ADK610" s="27"/>
      <c r="ADL610" s="27"/>
      <c r="ADM610" s="27"/>
      <c r="ADN610" s="27"/>
      <c r="ADO610" s="27"/>
      <c r="ADP610" s="27"/>
      <c r="ADQ610" s="27"/>
      <c r="ADR610" s="27"/>
      <c r="ADS610" s="27"/>
      <c r="ADT610" s="27"/>
      <c r="ADU610" s="27"/>
      <c r="ADV610" s="27"/>
      <c r="ADW610" s="27"/>
      <c r="ADX610" s="27"/>
      <c r="ADY610" s="27"/>
      <c r="ADZ610" s="27"/>
      <c r="AEA610" s="27"/>
      <c r="AEB610" s="27"/>
      <c r="AEC610" s="27"/>
      <c r="AED610" s="27"/>
      <c r="AEE610" s="27"/>
      <c r="AEF610" s="27"/>
      <c r="AEG610" s="27"/>
      <c r="AEH610" s="27"/>
      <c r="AEI610" s="27"/>
      <c r="AEJ610" s="27"/>
      <c r="AEK610" s="27"/>
      <c r="AEL610" s="27"/>
      <c r="AEM610" s="27"/>
      <c r="AEN610" s="27"/>
      <c r="AEO610" s="27"/>
      <c r="AEP610" s="27"/>
      <c r="AEQ610" s="27"/>
      <c r="AER610" s="27"/>
      <c r="AES610" s="27"/>
      <c r="AET610" s="27"/>
      <c r="AEU610" s="27"/>
      <c r="AEV610" s="27"/>
      <c r="AEW610" s="27"/>
      <c r="AEX610" s="27"/>
      <c r="AEY610" s="27"/>
      <c r="AEZ610" s="27"/>
      <c r="AFA610" s="27"/>
      <c r="AFB610" s="27"/>
      <c r="AFC610" s="27"/>
      <c r="AFD610" s="27"/>
      <c r="AFE610" s="27"/>
      <c r="AFF610" s="27"/>
      <c r="AFG610" s="27"/>
      <c r="AFH610" s="27"/>
      <c r="AFI610" s="27"/>
      <c r="AFJ610" s="27"/>
      <c r="AFK610" s="27"/>
      <c r="AFL610" s="27"/>
      <c r="AFM610" s="27"/>
      <c r="AFN610" s="27"/>
      <c r="AFO610" s="27"/>
      <c r="AFP610" s="27"/>
      <c r="AFQ610" s="27"/>
      <c r="AFR610" s="27"/>
      <c r="AFS610" s="27"/>
      <c r="AFT610" s="27"/>
      <c r="AFU610" s="27"/>
      <c r="AFV610" s="27"/>
      <c r="AFW610" s="27"/>
      <c r="AFX610" s="27"/>
      <c r="AFY610" s="27"/>
      <c r="AFZ610" s="27"/>
      <c r="AGA610" s="27"/>
      <c r="AGB610" s="27"/>
      <c r="AGC610" s="27"/>
      <c r="AGD610" s="27"/>
      <c r="AGE610" s="27"/>
      <c r="AGF610" s="27"/>
      <c r="AGG610" s="27"/>
      <c r="AGH610" s="27"/>
      <c r="AGI610" s="27"/>
      <c r="AGJ610" s="27"/>
      <c r="AGK610" s="27"/>
      <c r="AGL610" s="27"/>
      <c r="AGM610" s="27"/>
      <c r="AGN610" s="27"/>
      <c r="AGO610" s="27"/>
      <c r="AGP610" s="27"/>
      <c r="AGQ610" s="27"/>
      <c r="AGR610" s="27"/>
      <c r="AGS610" s="27"/>
      <c r="AGT610" s="27"/>
      <c r="AGU610" s="27"/>
      <c r="AGV610" s="27"/>
      <c r="AGW610" s="27"/>
      <c r="AGX610" s="27"/>
      <c r="AGY610" s="27"/>
      <c r="AGZ610" s="27"/>
      <c r="AHA610" s="27"/>
      <c r="AHB610" s="27"/>
      <c r="AHC610" s="27"/>
      <c r="AHD610" s="27"/>
      <c r="AHE610" s="27"/>
      <c r="AHF610" s="27"/>
      <c r="AHG610" s="27"/>
      <c r="AHH610" s="27"/>
      <c r="AHI610" s="27"/>
      <c r="AHJ610" s="27"/>
      <c r="AHK610" s="27"/>
      <c r="AHL610" s="27"/>
      <c r="AHM610" s="27"/>
      <c r="AHN610" s="27"/>
      <c r="AHO610" s="27"/>
      <c r="AHP610" s="27"/>
      <c r="AHQ610" s="27"/>
      <c r="AHR610" s="27"/>
      <c r="AHS610" s="27"/>
      <c r="AHT610" s="27"/>
      <c r="AHU610" s="27"/>
      <c r="AHV610" s="27"/>
      <c r="AHW610" s="27"/>
      <c r="AHX610" s="27"/>
      <c r="AHY610" s="27"/>
      <c r="AHZ610" s="27"/>
      <c r="AIA610" s="27"/>
      <c r="AIB610" s="27"/>
      <c r="AIC610" s="27"/>
      <c r="AID610" s="27"/>
      <c r="AIE610" s="27"/>
      <c r="AIF610" s="27"/>
      <c r="AIG610" s="27"/>
      <c r="AIH610" s="27"/>
      <c r="AII610" s="27"/>
      <c r="AIJ610" s="27"/>
      <c r="AIK610" s="27"/>
      <c r="AIL610" s="27"/>
      <c r="AIM610" s="27"/>
      <c r="AIN610" s="27"/>
      <c r="AIO610" s="27"/>
      <c r="AIP610" s="27"/>
      <c r="AIQ610" s="27"/>
      <c r="AIR610" s="27"/>
      <c r="AIS610" s="27"/>
      <c r="AIT610" s="27"/>
      <c r="AIU610" s="27"/>
      <c r="AIV610" s="27"/>
      <c r="AIW610" s="27"/>
      <c r="AIX610" s="27"/>
      <c r="AIY610" s="27"/>
      <c r="AIZ610" s="27"/>
      <c r="AJA610" s="27"/>
      <c r="AJB610" s="27"/>
      <c r="AJC610" s="27"/>
      <c r="AJD610" s="27"/>
      <c r="AJE610" s="27"/>
      <c r="AJF610" s="27"/>
      <c r="AJG610" s="27"/>
      <c r="AJH610" s="27"/>
      <c r="AJI610" s="27"/>
      <c r="AJJ610" s="27"/>
      <c r="AJK610" s="27"/>
      <c r="AJL610" s="27"/>
      <c r="AJM610" s="27"/>
      <c r="AJN610" s="27"/>
      <c r="AJO610" s="27"/>
      <c r="AJP610" s="27"/>
      <c r="AJQ610" s="27"/>
      <c r="AJR610" s="27"/>
      <c r="AJS610" s="27"/>
      <c r="AJT610" s="27"/>
      <c r="AJU610" s="27"/>
      <c r="AJV610" s="27"/>
      <c r="AJW610" s="27"/>
      <c r="AJX610" s="27"/>
      <c r="AJY610" s="27"/>
      <c r="AJZ610" s="27"/>
      <c r="AKA610" s="27"/>
      <c r="AKB610" s="27"/>
      <c r="AKC610" s="27"/>
      <c r="AKD610" s="27"/>
      <c r="AKE610" s="27"/>
      <c r="AKF610" s="27"/>
      <c r="AKG610" s="27"/>
      <c r="AKH610" s="27"/>
      <c r="AKI610" s="27"/>
      <c r="AKJ610" s="27"/>
      <c r="AKK610" s="27"/>
      <c r="AKL610" s="27"/>
      <c r="AKM610" s="27"/>
      <c r="AKN610" s="27"/>
      <c r="AKO610" s="27"/>
      <c r="AKP610" s="27"/>
      <c r="AKQ610" s="27"/>
      <c r="AKR610" s="27"/>
      <c r="AKS610" s="27"/>
      <c r="AKT610" s="27"/>
      <c r="AKU610" s="27"/>
      <c r="AKV610" s="27"/>
      <c r="AKW610" s="27"/>
      <c r="AKX610" s="27"/>
      <c r="AKY610" s="27"/>
      <c r="AKZ610" s="27"/>
      <c r="ALA610" s="27"/>
      <c r="ALB610" s="27"/>
      <c r="ALC610" s="27"/>
      <c r="ALD610" s="27"/>
      <c r="ALE610" s="27"/>
      <c r="ALF610" s="27"/>
      <c r="ALG610" s="27"/>
      <c r="ALH610" s="27"/>
      <c r="ALI610" s="27"/>
      <c r="ALJ610" s="27"/>
      <c r="ALK610" s="27"/>
      <c r="ALL610" s="27"/>
      <c r="ALM610" s="27"/>
      <c r="ALN610" s="27"/>
      <c r="ALO610" s="27"/>
      <c r="ALP610" s="27"/>
      <c r="ALQ610" s="27"/>
      <c r="ALR610" s="27"/>
      <c r="ALS610" s="27"/>
      <c r="ALT610" s="27"/>
      <c r="ALU610" s="27"/>
      <c r="ALV610" s="27"/>
      <c r="ALW610" s="27"/>
      <c r="ALX610" s="27"/>
      <c r="ALY610" s="27"/>
      <c r="ALZ610" s="27"/>
      <c r="AMA610" s="27"/>
      <c r="AMB610" s="27"/>
      <c r="AMC610" s="27"/>
      <c r="AMD610" s="27"/>
      <c r="AME610" s="27"/>
      <c r="AMF610" s="27"/>
      <c r="AMG610" s="27"/>
      <c r="AMH610" s="27"/>
    </row>
    <row r="611" spans="1:1022" s="28" customFormat="1" x14ac:dyDescent="0.2">
      <c r="A611" s="108"/>
      <c r="B611" s="57">
        <v>90626</v>
      </c>
      <c r="C611" s="23" t="s">
        <v>588</v>
      </c>
      <c r="D611" s="24" t="s">
        <v>13</v>
      </c>
      <c r="E611" s="25">
        <v>1</v>
      </c>
      <c r="F611" s="42">
        <v>1151.95</v>
      </c>
      <c r="G611" s="42">
        <f t="shared" si="18"/>
        <v>1421.28</v>
      </c>
      <c r="H611" s="42">
        <f t="shared" si="19"/>
        <v>1421.28</v>
      </c>
      <c r="I611" s="26">
        <v>1251.0617500000001</v>
      </c>
      <c r="J611" s="27"/>
      <c r="K611" s="43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  <c r="QN611" s="27"/>
      <c r="QO611" s="27"/>
      <c r="QP611" s="27"/>
      <c r="QQ611" s="27"/>
      <c r="QR611" s="27"/>
      <c r="QS611" s="27"/>
      <c r="QT611" s="27"/>
      <c r="QU611" s="27"/>
      <c r="QV611" s="27"/>
      <c r="QW611" s="27"/>
      <c r="QX611" s="27"/>
      <c r="QY611" s="27"/>
      <c r="QZ611" s="27"/>
      <c r="RA611" s="27"/>
      <c r="RB611" s="27"/>
      <c r="RC611" s="27"/>
      <c r="RD611" s="27"/>
      <c r="RE611" s="27"/>
      <c r="RF611" s="27"/>
      <c r="RG611" s="27"/>
      <c r="RH611" s="27"/>
      <c r="RI611" s="27"/>
      <c r="RJ611" s="27"/>
      <c r="RK611" s="27"/>
      <c r="RL611" s="27"/>
      <c r="RM611" s="27"/>
      <c r="RN611" s="27"/>
      <c r="RO611" s="27"/>
      <c r="RP611" s="27"/>
      <c r="RQ611" s="27"/>
      <c r="RR611" s="27"/>
      <c r="RS611" s="27"/>
      <c r="RT611" s="27"/>
      <c r="RU611" s="27"/>
      <c r="RV611" s="27"/>
      <c r="RW611" s="27"/>
      <c r="RX611" s="27"/>
      <c r="RY611" s="27"/>
      <c r="RZ611" s="27"/>
      <c r="SA611" s="27"/>
      <c r="SB611" s="27"/>
      <c r="SC611" s="27"/>
      <c r="SD611" s="27"/>
      <c r="SE611" s="27"/>
      <c r="SF611" s="27"/>
      <c r="SG611" s="27"/>
      <c r="SH611" s="27"/>
      <c r="SI611" s="27"/>
      <c r="SJ611" s="27"/>
      <c r="SK611" s="27"/>
      <c r="SL611" s="27"/>
      <c r="SM611" s="27"/>
      <c r="SN611" s="27"/>
      <c r="SO611" s="27"/>
      <c r="SP611" s="27"/>
      <c r="SQ611" s="27"/>
      <c r="SR611" s="27"/>
      <c r="SS611" s="27"/>
      <c r="ST611" s="27"/>
      <c r="SU611" s="27"/>
      <c r="SV611" s="27"/>
      <c r="SW611" s="27"/>
      <c r="SX611" s="27"/>
      <c r="SY611" s="27"/>
      <c r="SZ611" s="27"/>
      <c r="TA611" s="27"/>
      <c r="TB611" s="27"/>
      <c r="TC611" s="27"/>
      <c r="TD611" s="27"/>
      <c r="TE611" s="27"/>
      <c r="TF611" s="27"/>
      <c r="TG611" s="27"/>
      <c r="TH611" s="27"/>
      <c r="TI611" s="27"/>
      <c r="TJ611" s="27"/>
      <c r="TK611" s="27"/>
      <c r="TL611" s="27"/>
      <c r="TM611" s="27"/>
      <c r="TN611" s="27"/>
      <c r="TO611" s="27"/>
      <c r="TP611" s="27"/>
      <c r="TQ611" s="27"/>
      <c r="TR611" s="27"/>
      <c r="TS611" s="27"/>
      <c r="TT611" s="27"/>
      <c r="TU611" s="27"/>
      <c r="TV611" s="27"/>
      <c r="TW611" s="27"/>
      <c r="TX611" s="27"/>
      <c r="TY611" s="27"/>
      <c r="TZ611" s="27"/>
      <c r="UA611" s="27"/>
      <c r="UB611" s="27"/>
      <c r="UC611" s="27"/>
      <c r="UD611" s="27"/>
      <c r="UE611" s="27"/>
      <c r="UF611" s="27"/>
      <c r="UG611" s="27"/>
      <c r="UH611" s="27"/>
      <c r="UI611" s="27"/>
      <c r="UJ611" s="27"/>
      <c r="UK611" s="27"/>
      <c r="UL611" s="27"/>
      <c r="UM611" s="27"/>
      <c r="UN611" s="27"/>
      <c r="UO611" s="27"/>
      <c r="UP611" s="27"/>
      <c r="UQ611" s="27"/>
      <c r="UR611" s="27"/>
      <c r="US611" s="27"/>
      <c r="UT611" s="27"/>
      <c r="UU611" s="27"/>
      <c r="UV611" s="27"/>
      <c r="UW611" s="27"/>
      <c r="UX611" s="27"/>
      <c r="UY611" s="27"/>
      <c r="UZ611" s="27"/>
      <c r="VA611" s="27"/>
      <c r="VB611" s="27"/>
      <c r="VC611" s="27"/>
      <c r="VD611" s="27"/>
      <c r="VE611" s="27"/>
      <c r="VF611" s="27"/>
      <c r="VG611" s="27"/>
      <c r="VH611" s="27"/>
      <c r="VI611" s="27"/>
      <c r="VJ611" s="27"/>
      <c r="VK611" s="27"/>
      <c r="VL611" s="27"/>
      <c r="VM611" s="27"/>
      <c r="VN611" s="27"/>
      <c r="VO611" s="27"/>
      <c r="VP611" s="27"/>
      <c r="VQ611" s="27"/>
      <c r="VR611" s="27"/>
      <c r="VS611" s="27"/>
      <c r="VT611" s="27"/>
      <c r="VU611" s="27"/>
      <c r="VV611" s="27"/>
      <c r="VW611" s="27"/>
      <c r="VX611" s="27"/>
      <c r="VY611" s="27"/>
      <c r="VZ611" s="27"/>
      <c r="WA611" s="27"/>
      <c r="WB611" s="27"/>
      <c r="WC611" s="27"/>
      <c r="WD611" s="27"/>
      <c r="WE611" s="27"/>
      <c r="WF611" s="27"/>
      <c r="WG611" s="27"/>
      <c r="WH611" s="27"/>
      <c r="WI611" s="27"/>
      <c r="WJ611" s="27"/>
      <c r="WK611" s="27"/>
      <c r="WL611" s="27"/>
      <c r="WM611" s="27"/>
      <c r="WN611" s="27"/>
      <c r="WO611" s="27"/>
      <c r="WP611" s="27"/>
      <c r="WQ611" s="27"/>
      <c r="WR611" s="27"/>
      <c r="WS611" s="27"/>
      <c r="WT611" s="27"/>
      <c r="WU611" s="27"/>
      <c r="WV611" s="27"/>
      <c r="WW611" s="27"/>
      <c r="WX611" s="27"/>
      <c r="WY611" s="27"/>
      <c r="WZ611" s="27"/>
      <c r="XA611" s="27"/>
      <c r="XB611" s="27"/>
      <c r="XC611" s="27"/>
      <c r="XD611" s="27"/>
      <c r="XE611" s="27"/>
      <c r="XF611" s="27"/>
      <c r="XG611" s="27"/>
      <c r="XH611" s="27"/>
      <c r="XI611" s="27"/>
      <c r="XJ611" s="27"/>
      <c r="XK611" s="27"/>
      <c r="XL611" s="27"/>
      <c r="XM611" s="27"/>
      <c r="XN611" s="27"/>
      <c r="XO611" s="27"/>
      <c r="XP611" s="27"/>
      <c r="XQ611" s="27"/>
      <c r="XR611" s="27"/>
      <c r="XS611" s="27"/>
      <c r="XT611" s="27"/>
      <c r="XU611" s="27"/>
      <c r="XV611" s="27"/>
      <c r="XW611" s="27"/>
      <c r="XX611" s="27"/>
      <c r="XY611" s="27"/>
      <c r="XZ611" s="27"/>
      <c r="YA611" s="27"/>
      <c r="YB611" s="27"/>
      <c r="YC611" s="27"/>
      <c r="YD611" s="27"/>
      <c r="YE611" s="27"/>
      <c r="YF611" s="27"/>
      <c r="YG611" s="27"/>
      <c r="YH611" s="27"/>
      <c r="YI611" s="27"/>
      <c r="YJ611" s="27"/>
      <c r="YK611" s="27"/>
      <c r="YL611" s="27"/>
      <c r="YM611" s="27"/>
      <c r="YN611" s="27"/>
      <c r="YO611" s="27"/>
      <c r="YP611" s="27"/>
      <c r="YQ611" s="27"/>
      <c r="YR611" s="27"/>
      <c r="YS611" s="27"/>
      <c r="YT611" s="27"/>
      <c r="YU611" s="27"/>
      <c r="YV611" s="27"/>
      <c r="YW611" s="27"/>
      <c r="YX611" s="27"/>
      <c r="YY611" s="27"/>
      <c r="YZ611" s="27"/>
      <c r="ZA611" s="27"/>
      <c r="ZB611" s="27"/>
      <c r="ZC611" s="27"/>
      <c r="ZD611" s="27"/>
      <c r="ZE611" s="27"/>
      <c r="ZF611" s="27"/>
      <c r="ZG611" s="27"/>
      <c r="ZH611" s="27"/>
      <c r="ZI611" s="27"/>
      <c r="ZJ611" s="27"/>
      <c r="ZK611" s="27"/>
      <c r="ZL611" s="27"/>
      <c r="ZM611" s="27"/>
      <c r="ZN611" s="27"/>
      <c r="ZO611" s="27"/>
      <c r="ZP611" s="27"/>
      <c r="ZQ611" s="27"/>
      <c r="ZR611" s="27"/>
      <c r="ZS611" s="27"/>
      <c r="ZT611" s="27"/>
      <c r="ZU611" s="27"/>
      <c r="ZV611" s="27"/>
      <c r="ZW611" s="27"/>
      <c r="ZX611" s="27"/>
      <c r="ZY611" s="27"/>
      <c r="ZZ611" s="27"/>
      <c r="AAA611" s="27"/>
      <c r="AAB611" s="27"/>
      <c r="AAC611" s="27"/>
      <c r="AAD611" s="27"/>
      <c r="AAE611" s="27"/>
      <c r="AAF611" s="27"/>
      <c r="AAG611" s="27"/>
      <c r="AAH611" s="27"/>
      <c r="AAI611" s="27"/>
      <c r="AAJ611" s="27"/>
      <c r="AAK611" s="27"/>
      <c r="AAL611" s="27"/>
      <c r="AAM611" s="27"/>
      <c r="AAN611" s="27"/>
      <c r="AAO611" s="27"/>
      <c r="AAP611" s="27"/>
      <c r="AAQ611" s="27"/>
      <c r="AAR611" s="27"/>
      <c r="AAS611" s="27"/>
      <c r="AAT611" s="27"/>
      <c r="AAU611" s="27"/>
      <c r="AAV611" s="27"/>
      <c r="AAW611" s="27"/>
      <c r="AAX611" s="27"/>
      <c r="AAY611" s="27"/>
      <c r="AAZ611" s="27"/>
      <c r="ABA611" s="27"/>
      <c r="ABB611" s="27"/>
      <c r="ABC611" s="27"/>
      <c r="ABD611" s="27"/>
      <c r="ABE611" s="27"/>
      <c r="ABF611" s="27"/>
      <c r="ABG611" s="27"/>
      <c r="ABH611" s="27"/>
      <c r="ABI611" s="27"/>
      <c r="ABJ611" s="27"/>
      <c r="ABK611" s="27"/>
      <c r="ABL611" s="27"/>
      <c r="ABM611" s="27"/>
      <c r="ABN611" s="27"/>
      <c r="ABO611" s="27"/>
      <c r="ABP611" s="27"/>
      <c r="ABQ611" s="27"/>
      <c r="ABR611" s="27"/>
      <c r="ABS611" s="27"/>
      <c r="ABT611" s="27"/>
      <c r="ABU611" s="27"/>
      <c r="ABV611" s="27"/>
      <c r="ABW611" s="27"/>
      <c r="ABX611" s="27"/>
      <c r="ABY611" s="27"/>
      <c r="ABZ611" s="27"/>
      <c r="ACA611" s="27"/>
      <c r="ACB611" s="27"/>
      <c r="ACC611" s="27"/>
      <c r="ACD611" s="27"/>
      <c r="ACE611" s="27"/>
      <c r="ACF611" s="27"/>
      <c r="ACG611" s="27"/>
      <c r="ACH611" s="27"/>
      <c r="ACI611" s="27"/>
      <c r="ACJ611" s="27"/>
      <c r="ACK611" s="27"/>
      <c r="ACL611" s="27"/>
      <c r="ACM611" s="27"/>
      <c r="ACN611" s="27"/>
      <c r="ACO611" s="27"/>
      <c r="ACP611" s="27"/>
      <c r="ACQ611" s="27"/>
      <c r="ACR611" s="27"/>
      <c r="ACS611" s="27"/>
      <c r="ACT611" s="27"/>
      <c r="ACU611" s="27"/>
      <c r="ACV611" s="27"/>
      <c r="ACW611" s="27"/>
      <c r="ACX611" s="27"/>
      <c r="ACY611" s="27"/>
      <c r="ACZ611" s="27"/>
      <c r="ADA611" s="27"/>
      <c r="ADB611" s="27"/>
      <c r="ADC611" s="27"/>
      <c r="ADD611" s="27"/>
      <c r="ADE611" s="27"/>
      <c r="ADF611" s="27"/>
      <c r="ADG611" s="27"/>
      <c r="ADH611" s="27"/>
      <c r="ADI611" s="27"/>
      <c r="ADJ611" s="27"/>
      <c r="ADK611" s="27"/>
      <c r="ADL611" s="27"/>
      <c r="ADM611" s="27"/>
      <c r="ADN611" s="27"/>
      <c r="ADO611" s="27"/>
      <c r="ADP611" s="27"/>
      <c r="ADQ611" s="27"/>
      <c r="ADR611" s="27"/>
      <c r="ADS611" s="27"/>
      <c r="ADT611" s="27"/>
      <c r="ADU611" s="27"/>
      <c r="ADV611" s="27"/>
      <c r="ADW611" s="27"/>
      <c r="ADX611" s="27"/>
      <c r="ADY611" s="27"/>
      <c r="ADZ611" s="27"/>
      <c r="AEA611" s="27"/>
      <c r="AEB611" s="27"/>
      <c r="AEC611" s="27"/>
      <c r="AED611" s="27"/>
      <c r="AEE611" s="27"/>
      <c r="AEF611" s="27"/>
      <c r="AEG611" s="27"/>
      <c r="AEH611" s="27"/>
      <c r="AEI611" s="27"/>
      <c r="AEJ611" s="27"/>
      <c r="AEK611" s="27"/>
      <c r="AEL611" s="27"/>
      <c r="AEM611" s="27"/>
      <c r="AEN611" s="27"/>
      <c r="AEO611" s="27"/>
      <c r="AEP611" s="27"/>
      <c r="AEQ611" s="27"/>
      <c r="AER611" s="27"/>
      <c r="AES611" s="27"/>
      <c r="AET611" s="27"/>
      <c r="AEU611" s="27"/>
      <c r="AEV611" s="27"/>
      <c r="AEW611" s="27"/>
      <c r="AEX611" s="27"/>
      <c r="AEY611" s="27"/>
      <c r="AEZ611" s="27"/>
      <c r="AFA611" s="27"/>
      <c r="AFB611" s="27"/>
      <c r="AFC611" s="27"/>
      <c r="AFD611" s="27"/>
      <c r="AFE611" s="27"/>
      <c r="AFF611" s="27"/>
      <c r="AFG611" s="27"/>
      <c r="AFH611" s="27"/>
      <c r="AFI611" s="27"/>
      <c r="AFJ611" s="27"/>
      <c r="AFK611" s="27"/>
      <c r="AFL611" s="27"/>
      <c r="AFM611" s="27"/>
      <c r="AFN611" s="27"/>
      <c r="AFO611" s="27"/>
      <c r="AFP611" s="27"/>
      <c r="AFQ611" s="27"/>
      <c r="AFR611" s="27"/>
      <c r="AFS611" s="27"/>
      <c r="AFT611" s="27"/>
      <c r="AFU611" s="27"/>
      <c r="AFV611" s="27"/>
      <c r="AFW611" s="27"/>
      <c r="AFX611" s="27"/>
      <c r="AFY611" s="27"/>
      <c r="AFZ611" s="27"/>
      <c r="AGA611" s="27"/>
      <c r="AGB611" s="27"/>
      <c r="AGC611" s="27"/>
      <c r="AGD611" s="27"/>
      <c r="AGE611" s="27"/>
      <c r="AGF611" s="27"/>
      <c r="AGG611" s="27"/>
      <c r="AGH611" s="27"/>
      <c r="AGI611" s="27"/>
      <c r="AGJ611" s="27"/>
      <c r="AGK611" s="27"/>
      <c r="AGL611" s="27"/>
      <c r="AGM611" s="27"/>
      <c r="AGN611" s="27"/>
      <c r="AGO611" s="27"/>
      <c r="AGP611" s="27"/>
      <c r="AGQ611" s="27"/>
      <c r="AGR611" s="27"/>
      <c r="AGS611" s="27"/>
      <c r="AGT611" s="27"/>
      <c r="AGU611" s="27"/>
      <c r="AGV611" s="27"/>
      <c r="AGW611" s="27"/>
      <c r="AGX611" s="27"/>
      <c r="AGY611" s="27"/>
      <c r="AGZ611" s="27"/>
      <c r="AHA611" s="27"/>
      <c r="AHB611" s="27"/>
      <c r="AHC611" s="27"/>
      <c r="AHD611" s="27"/>
      <c r="AHE611" s="27"/>
      <c r="AHF611" s="27"/>
      <c r="AHG611" s="27"/>
      <c r="AHH611" s="27"/>
      <c r="AHI611" s="27"/>
      <c r="AHJ611" s="27"/>
      <c r="AHK611" s="27"/>
      <c r="AHL611" s="27"/>
      <c r="AHM611" s="27"/>
      <c r="AHN611" s="27"/>
      <c r="AHO611" s="27"/>
      <c r="AHP611" s="27"/>
      <c r="AHQ611" s="27"/>
      <c r="AHR611" s="27"/>
      <c r="AHS611" s="27"/>
      <c r="AHT611" s="27"/>
      <c r="AHU611" s="27"/>
      <c r="AHV611" s="27"/>
      <c r="AHW611" s="27"/>
      <c r="AHX611" s="27"/>
      <c r="AHY611" s="27"/>
      <c r="AHZ611" s="27"/>
      <c r="AIA611" s="27"/>
      <c r="AIB611" s="27"/>
      <c r="AIC611" s="27"/>
      <c r="AID611" s="27"/>
      <c r="AIE611" s="27"/>
      <c r="AIF611" s="27"/>
      <c r="AIG611" s="27"/>
      <c r="AIH611" s="27"/>
      <c r="AII611" s="27"/>
      <c r="AIJ611" s="27"/>
      <c r="AIK611" s="27"/>
      <c r="AIL611" s="27"/>
      <c r="AIM611" s="27"/>
      <c r="AIN611" s="27"/>
      <c r="AIO611" s="27"/>
      <c r="AIP611" s="27"/>
      <c r="AIQ611" s="27"/>
      <c r="AIR611" s="27"/>
      <c r="AIS611" s="27"/>
      <c r="AIT611" s="27"/>
      <c r="AIU611" s="27"/>
      <c r="AIV611" s="27"/>
      <c r="AIW611" s="27"/>
      <c r="AIX611" s="27"/>
      <c r="AIY611" s="27"/>
      <c r="AIZ611" s="27"/>
      <c r="AJA611" s="27"/>
      <c r="AJB611" s="27"/>
      <c r="AJC611" s="27"/>
      <c r="AJD611" s="27"/>
      <c r="AJE611" s="27"/>
      <c r="AJF611" s="27"/>
      <c r="AJG611" s="27"/>
      <c r="AJH611" s="27"/>
      <c r="AJI611" s="27"/>
      <c r="AJJ611" s="27"/>
      <c r="AJK611" s="27"/>
      <c r="AJL611" s="27"/>
      <c r="AJM611" s="27"/>
      <c r="AJN611" s="27"/>
      <c r="AJO611" s="27"/>
      <c r="AJP611" s="27"/>
      <c r="AJQ611" s="27"/>
      <c r="AJR611" s="27"/>
      <c r="AJS611" s="27"/>
      <c r="AJT611" s="27"/>
      <c r="AJU611" s="27"/>
      <c r="AJV611" s="27"/>
      <c r="AJW611" s="27"/>
      <c r="AJX611" s="27"/>
      <c r="AJY611" s="27"/>
      <c r="AJZ611" s="27"/>
      <c r="AKA611" s="27"/>
      <c r="AKB611" s="27"/>
      <c r="AKC611" s="27"/>
      <c r="AKD611" s="27"/>
      <c r="AKE611" s="27"/>
      <c r="AKF611" s="27"/>
      <c r="AKG611" s="27"/>
      <c r="AKH611" s="27"/>
      <c r="AKI611" s="27"/>
      <c r="AKJ611" s="27"/>
      <c r="AKK611" s="27"/>
      <c r="AKL611" s="27"/>
      <c r="AKM611" s="27"/>
      <c r="AKN611" s="27"/>
      <c r="AKO611" s="27"/>
      <c r="AKP611" s="27"/>
      <c r="AKQ611" s="27"/>
      <c r="AKR611" s="27"/>
      <c r="AKS611" s="27"/>
      <c r="AKT611" s="27"/>
      <c r="AKU611" s="27"/>
      <c r="AKV611" s="27"/>
      <c r="AKW611" s="27"/>
      <c r="AKX611" s="27"/>
      <c r="AKY611" s="27"/>
      <c r="AKZ611" s="27"/>
      <c r="ALA611" s="27"/>
      <c r="ALB611" s="27"/>
      <c r="ALC611" s="27"/>
      <c r="ALD611" s="27"/>
      <c r="ALE611" s="27"/>
      <c r="ALF611" s="27"/>
      <c r="ALG611" s="27"/>
      <c r="ALH611" s="27"/>
      <c r="ALI611" s="27"/>
      <c r="ALJ611" s="27"/>
      <c r="ALK611" s="27"/>
      <c r="ALL611" s="27"/>
      <c r="ALM611" s="27"/>
      <c r="ALN611" s="27"/>
      <c r="ALO611" s="27"/>
      <c r="ALP611" s="27"/>
      <c r="ALQ611" s="27"/>
      <c r="ALR611" s="27"/>
      <c r="ALS611" s="27"/>
      <c r="ALT611" s="27"/>
      <c r="ALU611" s="27"/>
      <c r="ALV611" s="27"/>
      <c r="ALW611" s="27"/>
      <c r="ALX611" s="27"/>
      <c r="ALY611" s="27"/>
      <c r="ALZ611" s="27"/>
      <c r="AMA611" s="27"/>
      <c r="AMB611" s="27"/>
      <c r="AMC611" s="27"/>
      <c r="AMD611" s="27"/>
      <c r="AME611" s="27"/>
      <c r="AMF611" s="27"/>
      <c r="AMG611" s="27"/>
      <c r="AMH611" s="27"/>
    </row>
    <row r="612" spans="1:1022" s="28" customFormat="1" x14ac:dyDescent="0.2">
      <c r="A612" s="108"/>
      <c r="B612" s="57">
        <v>90627</v>
      </c>
      <c r="C612" s="23" t="s">
        <v>589</v>
      </c>
      <c r="D612" s="24" t="s">
        <v>13</v>
      </c>
      <c r="E612" s="25">
        <v>10</v>
      </c>
      <c r="F612" s="42">
        <v>319.14</v>
      </c>
      <c r="G612" s="42">
        <f t="shared" si="18"/>
        <v>393.75</v>
      </c>
      <c r="H612" s="42">
        <f t="shared" si="19"/>
        <v>3937.5</v>
      </c>
      <c r="I612" s="26">
        <v>344.85187499999995</v>
      </c>
      <c r="J612" s="27"/>
      <c r="K612" s="43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  <c r="QN612" s="27"/>
      <c r="QO612" s="27"/>
      <c r="QP612" s="27"/>
      <c r="QQ612" s="27"/>
      <c r="QR612" s="27"/>
      <c r="QS612" s="27"/>
      <c r="QT612" s="27"/>
      <c r="QU612" s="27"/>
      <c r="QV612" s="27"/>
      <c r="QW612" s="27"/>
      <c r="QX612" s="27"/>
      <c r="QY612" s="27"/>
      <c r="QZ612" s="27"/>
      <c r="RA612" s="27"/>
      <c r="RB612" s="27"/>
      <c r="RC612" s="27"/>
      <c r="RD612" s="27"/>
      <c r="RE612" s="27"/>
      <c r="RF612" s="27"/>
      <c r="RG612" s="27"/>
      <c r="RH612" s="27"/>
      <c r="RI612" s="27"/>
      <c r="RJ612" s="27"/>
      <c r="RK612" s="27"/>
      <c r="RL612" s="27"/>
      <c r="RM612" s="27"/>
      <c r="RN612" s="27"/>
      <c r="RO612" s="27"/>
      <c r="RP612" s="27"/>
      <c r="RQ612" s="27"/>
      <c r="RR612" s="27"/>
      <c r="RS612" s="27"/>
      <c r="RT612" s="27"/>
      <c r="RU612" s="27"/>
      <c r="RV612" s="27"/>
      <c r="RW612" s="27"/>
      <c r="RX612" s="27"/>
      <c r="RY612" s="27"/>
      <c r="RZ612" s="27"/>
      <c r="SA612" s="27"/>
      <c r="SB612" s="27"/>
      <c r="SC612" s="27"/>
      <c r="SD612" s="27"/>
      <c r="SE612" s="27"/>
      <c r="SF612" s="27"/>
      <c r="SG612" s="27"/>
      <c r="SH612" s="27"/>
      <c r="SI612" s="27"/>
      <c r="SJ612" s="27"/>
      <c r="SK612" s="27"/>
      <c r="SL612" s="27"/>
      <c r="SM612" s="27"/>
      <c r="SN612" s="27"/>
      <c r="SO612" s="27"/>
      <c r="SP612" s="27"/>
      <c r="SQ612" s="27"/>
      <c r="SR612" s="27"/>
      <c r="SS612" s="27"/>
      <c r="ST612" s="27"/>
      <c r="SU612" s="27"/>
      <c r="SV612" s="27"/>
      <c r="SW612" s="27"/>
      <c r="SX612" s="27"/>
      <c r="SY612" s="27"/>
      <c r="SZ612" s="27"/>
      <c r="TA612" s="27"/>
      <c r="TB612" s="27"/>
      <c r="TC612" s="27"/>
      <c r="TD612" s="27"/>
      <c r="TE612" s="27"/>
      <c r="TF612" s="27"/>
      <c r="TG612" s="27"/>
      <c r="TH612" s="27"/>
      <c r="TI612" s="27"/>
      <c r="TJ612" s="27"/>
      <c r="TK612" s="27"/>
      <c r="TL612" s="27"/>
      <c r="TM612" s="27"/>
      <c r="TN612" s="27"/>
      <c r="TO612" s="27"/>
      <c r="TP612" s="27"/>
      <c r="TQ612" s="27"/>
      <c r="TR612" s="27"/>
      <c r="TS612" s="27"/>
      <c r="TT612" s="27"/>
      <c r="TU612" s="27"/>
      <c r="TV612" s="27"/>
      <c r="TW612" s="27"/>
      <c r="TX612" s="27"/>
      <c r="TY612" s="27"/>
      <c r="TZ612" s="27"/>
      <c r="UA612" s="27"/>
      <c r="UB612" s="27"/>
      <c r="UC612" s="27"/>
      <c r="UD612" s="27"/>
      <c r="UE612" s="27"/>
      <c r="UF612" s="27"/>
      <c r="UG612" s="27"/>
      <c r="UH612" s="27"/>
      <c r="UI612" s="27"/>
      <c r="UJ612" s="27"/>
      <c r="UK612" s="27"/>
      <c r="UL612" s="27"/>
      <c r="UM612" s="27"/>
      <c r="UN612" s="27"/>
      <c r="UO612" s="27"/>
      <c r="UP612" s="27"/>
      <c r="UQ612" s="27"/>
      <c r="UR612" s="27"/>
      <c r="US612" s="27"/>
      <c r="UT612" s="27"/>
      <c r="UU612" s="27"/>
      <c r="UV612" s="27"/>
      <c r="UW612" s="27"/>
      <c r="UX612" s="27"/>
      <c r="UY612" s="27"/>
      <c r="UZ612" s="27"/>
      <c r="VA612" s="27"/>
      <c r="VB612" s="27"/>
      <c r="VC612" s="27"/>
      <c r="VD612" s="27"/>
      <c r="VE612" s="27"/>
      <c r="VF612" s="27"/>
      <c r="VG612" s="27"/>
      <c r="VH612" s="27"/>
      <c r="VI612" s="27"/>
      <c r="VJ612" s="27"/>
      <c r="VK612" s="27"/>
      <c r="VL612" s="27"/>
      <c r="VM612" s="27"/>
      <c r="VN612" s="27"/>
      <c r="VO612" s="27"/>
      <c r="VP612" s="27"/>
      <c r="VQ612" s="27"/>
      <c r="VR612" s="27"/>
      <c r="VS612" s="27"/>
      <c r="VT612" s="27"/>
      <c r="VU612" s="27"/>
      <c r="VV612" s="27"/>
      <c r="VW612" s="27"/>
      <c r="VX612" s="27"/>
      <c r="VY612" s="27"/>
      <c r="VZ612" s="27"/>
      <c r="WA612" s="27"/>
      <c r="WB612" s="27"/>
      <c r="WC612" s="27"/>
      <c r="WD612" s="27"/>
      <c r="WE612" s="27"/>
      <c r="WF612" s="27"/>
      <c r="WG612" s="27"/>
      <c r="WH612" s="27"/>
      <c r="WI612" s="27"/>
      <c r="WJ612" s="27"/>
      <c r="WK612" s="27"/>
      <c r="WL612" s="27"/>
      <c r="WM612" s="27"/>
      <c r="WN612" s="27"/>
      <c r="WO612" s="27"/>
      <c r="WP612" s="27"/>
      <c r="WQ612" s="27"/>
      <c r="WR612" s="27"/>
      <c r="WS612" s="27"/>
      <c r="WT612" s="27"/>
      <c r="WU612" s="27"/>
      <c r="WV612" s="27"/>
      <c r="WW612" s="27"/>
      <c r="WX612" s="27"/>
      <c r="WY612" s="27"/>
      <c r="WZ612" s="27"/>
      <c r="XA612" s="27"/>
      <c r="XB612" s="27"/>
      <c r="XC612" s="27"/>
      <c r="XD612" s="27"/>
      <c r="XE612" s="27"/>
      <c r="XF612" s="27"/>
      <c r="XG612" s="27"/>
      <c r="XH612" s="27"/>
      <c r="XI612" s="27"/>
      <c r="XJ612" s="27"/>
      <c r="XK612" s="27"/>
      <c r="XL612" s="27"/>
      <c r="XM612" s="27"/>
      <c r="XN612" s="27"/>
      <c r="XO612" s="27"/>
      <c r="XP612" s="27"/>
      <c r="XQ612" s="27"/>
      <c r="XR612" s="27"/>
      <c r="XS612" s="27"/>
      <c r="XT612" s="27"/>
      <c r="XU612" s="27"/>
      <c r="XV612" s="27"/>
      <c r="XW612" s="27"/>
      <c r="XX612" s="27"/>
      <c r="XY612" s="27"/>
      <c r="XZ612" s="27"/>
      <c r="YA612" s="27"/>
      <c r="YB612" s="27"/>
      <c r="YC612" s="27"/>
      <c r="YD612" s="27"/>
      <c r="YE612" s="27"/>
      <c r="YF612" s="27"/>
      <c r="YG612" s="27"/>
      <c r="YH612" s="27"/>
      <c r="YI612" s="27"/>
      <c r="YJ612" s="27"/>
      <c r="YK612" s="27"/>
      <c r="YL612" s="27"/>
      <c r="YM612" s="27"/>
      <c r="YN612" s="27"/>
      <c r="YO612" s="27"/>
      <c r="YP612" s="27"/>
      <c r="YQ612" s="27"/>
      <c r="YR612" s="27"/>
      <c r="YS612" s="27"/>
      <c r="YT612" s="27"/>
      <c r="YU612" s="27"/>
      <c r="YV612" s="27"/>
      <c r="YW612" s="27"/>
      <c r="YX612" s="27"/>
      <c r="YY612" s="27"/>
      <c r="YZ612" s="27"/>
      <c r="ZA612" s="27"/>
      <c r="ZB612" s="27"/>
      <c r="ZC612" s="27"/>
      <c r="ZD612" s="27"/>
      <c r="ZE612" s="27"/>
      <c r="ZF612" s="27"/>
      <c r="ZG612" s="27"/>
      <c r="ZH612" s="27"/>
      <c r="ZI612" s="27"/>
      <c r="ZJ612" s="27"/>
      <c r="ZK612" s="27"/>
      <c r="ZL612" s="27"/>
      <c r="ZM612" s="27"/>
      <c r="ZN612" s="27"/>
      <c r="ZO612" s="27"/>
      <c r="ZP612" s="27"/>
      <c r="ZQ612" s="27"/>
      <c r="ZR612" s="27"/>
      <c r="ZS612" s="27"/>
      <c r="ZT612" s="27"/>
      <c r="ZU612" s="27"/>
      <c r="ZV612" s="27"/>
      <c r="ZW612" s="27"/>
      <c r="ZX612" s="27"/>
      <c r="ZY612" s="27"/>
      <c r="ZZ612" s="27"/>
      <c r="AAA612" s="27"/>
      <c r="AAB612" s="27"/>
      <c r="AAC612" s="27"/>
      <c r="AAD612" s="27"/>
      <c r="AAE612" s="27"/>
      <c r="AAF612" s="27"/>
      <c r="AAG612" s="27"/>
      <c r="AAH612" s="27"/>
      <c r="AAI612" s="27"/>
      <c r="AAJ612" s="27"/>
      <c r="AAK612" s="27"/>
      <c r="AAL612" s="27"/>
      <c r="AAM612" s="27"/>
      <c r="AAN612" s="27"/>
      <c r="AAO612" s="27"/>
      <c r="AAP612" s="27"/>
      <c r="AAQ612" s="27"/>
      <c r="AAR612" s="27"/>
      <c r="AAS612" s="27"/>
      <c r="AAT612" s="27"/>
      <c r="AAU612" s="27"/>
      <c r="AAV612" s="27"/>
      <c r="AAW612" s="27"/>
      <c r="AAX612" s="27"/>
      <c r="AAY612" s="27"/>
      <c r="AAZ612" s="27"/>
      <c r="ABA612" s="27"/>
      <c r="ABB612" s="27"/>
      <c r="ABC612" s="27"/>
      <c r="ABD612" s="27"/>
      <c r="ABE612" s="27"/>
      <c r="ABF612" s="27"/>
      <c r="ABG612" s="27"/>
      <c r="ABH612" s="27"/>
      <c r="ABI612" s="27"/>
      <c r="ABJ612" s="27"/>
      <c r="ABK612" s="27"/>
      <c r="ABL612" s="27"/>
      <c r="ABM612" s="27"/>
      <c r="ABN612" s="27"/>
      <c r="ABO612" s="27"/>
      <c r="ABP612" s="27"/>
      <c r="ABQ612" s="27"/>
      <c r="ABR612" s="27"/>
      <c r="ABS612" s="27"/>
      <c r="ABT612" s="27"/>
      <c r="ABU612" s="27"/>
      <c r="ABV612" s="27"/>
      <c r="ABW612" s="27"/>
      <c r="ABX612" s="27"/>
      <c r="ABY612" s="27"/>
      <c r="ABZ612" s="27"/>
      <c r="ACA612" s="27"/>
      <c r="ACB612" s="27"/>
      <c r="ACC612" s="27"/>
      <c r="ACD612" s="27"/>
      <c r="ACE612" s="27"/>
      <c r="ACF612" s="27"/>
      <c r="ACG612" s="27"/>
      <c r="ACH612" s="27"/>
      <c r="ACI612" s="27"/>
      <c r="ACJ612" s="27"/>
      <c r="ACK612" s="27"/>
      <c r="ACL612" s="27"/>
      <c r="ACM612" s="27"/>
      <c r="ACN612" s="27"/>
      <c r="ACO612" s="27"/>
      <c r="ACP612" s="27"/>
      <c r="ACQ612" s="27"/>
      <c r="ACR612" s="27"/>
      <c r="ACS612" s="27"/>
      <c r="ACT612" s="27"/>
      <c r="ACU612" s="27"/>
      <c r="ACV612" s="27"/>
      <c r="ACW612" s="27"/>
      <c r="ACX612" s="27"/>
      <c r="ACY612" s="27"/>
      <c r="ACZ612" s="27"/>
      <c r="ADA612" s="27"/>
      <c r="ADB612" s="27"/>
      <c r="ADC612" s="27"/>
      <c r="ADD612" s="27"/>
      <c r="ADE612" s="27"/>
      <c r="ADF612" s="27"/>
      <c r="ADG612" s="27"/>
      <c r="ADH612" s="27"/>
      <c r="ADI612" s="27"/>
      <c r="ADJ612" s="27"/>
      <c r="ADK612" s="27"/>
      <c r="ADL612" s="27"/>
      <c r="ADM612" s="27"/>
      <c r="ADN612" s="27"/>
      <c r="ADO612" s="27"/>
      <c r="ADP612" s="27"/>
      <c r="ADQ612" s="27"/>
      <c r="ADR612" s="27"/>
      <c r="ADS612" s="27"/>
      <c r="ADT612" s="27"/>
      <c r="ADU612" s="27"/>
      <c r="ADV612" s="27"/>
      <c r="ADW612" s="27"/>
      <c r="ADX612" s="27"/>
      <c r="ADY612" s="27"/>
      <c r="ADZ612" s="27"/>
      <c r="AEA612" s="27"/>
      <c r="AEB612" s="27"/>
      <c r="AEC612" s="27"/>
      <c r="AED612" s="27"/>
      <c r="AEE612" s="27"/>
      <c r="AEF612" s="27"/>
      <c r="AEG612" s="27"/>
      <c r="AEH612" s="27"/>
      <c r="AEI612" s="27"/>
      <c r="AEJ612" s="27"/>
      <c r="AEK612" s="27"/>
      <c r="AEL612" s="27"/>
      <c r="AEM612" s="27"/>
      <c r="AEN612" s="27"/>
      <c r="AEO612" s="27"/>
      <c r="AEP612" s="27"/>
      <c r="AEQ612" s="27"/>
      <c r="AER612" s="27"/>
      <c r="AES612" s="27"/>
      <c r="AET612" s="27"/>
      <c r="AEU612" s="27"/>
      <c r="AEV612" s="27"/>
      <c r="AEW612" s="27"/>
      <c r="AEX612" s="27"/>
      <c r="AEY612" s="27"/>
      <c r="AEZ612" s="27"/>
      <c r="AFA612" s="27"/>
      <c r="AFB612" s="27"/>
      <c r="AFC612" s="27"/>
      <c r="AFD612" s="27"/>
      <c r="AFE612" s="27"/>
      <c r="AFF612" s="27"/>
      <c r="AFG612" s="27"/>
      <c r="AFH612" s="27"/>
      <c r="AFI612" s="27"/>
      <c r="AFJ612" s="27"/>
      <c r="AFK612" s="27"/>
      <c r="AFL612" s="27"/>
      <c r="AFM612" s="27"/>
      <c r="AFN612" s="27"/>
      <c r="AFO612" s="27"/>
      <c r="AFP612" s="27"/>
      <c r="AFQ612" s="27"/>
      <c r="AFR612" s="27"/>
      <c r="AFS612" s="27"/>
      <c r="AFT612" s="27"/>
      <c r="AFU612" s="27"/>
      <c r="AFV612" s="27"/>
      <c r="AFW612" s="27"/>
      <c r="AFX612" s="27"/>
      <c r="AFY612" s="27"/>
      <c r="AFZ612" s="27"/>
      <c r="AGA612" s="27"/>
      <c r="AGB612" s="27"/>
      <c r="AGC612" s="27"/>
      <c r="AGD612" s="27"/>
      <c r="AGE612" s="27"/>
      <c r="AGF612" s="27"/>
      <c r="AGG612" s="27"/>
      <c r="AGH612" s="27"/>
      <c r="AGI612" s="27"/>
      <c r="AGJ612" s="27"/>
      <c r="AGK612" s="27"/>
      <c r="AGL612" s="27"/>
      <c r="AGM612" s="27"/>
      <c r="AGN612" s="27"/>
      <c r="AGO612" s="27"/>
      <c r="AGP612" s="27"/>
      <c r="AGQ612" s="27"/>
      <c r="AGR612" s="27"/>
      <c r="AGS612" s="27"/>
      <c r="AGT612" s="27"/>
      <c r="AGU612" s="27"/>
      <c r="AGV612" s="27"/>
      <c r="AGW612" s="27"/>
      <c r="AGX612" s="27"/>
      <c r="AGY612" s="27"/>
      <c r="AGZ612" s="27"/>
      <c r="AHA612" s="27"/>
      <c r="AHB612" s="27"/>
      <c r="AHC612" s="27"/>
      <c r="AHD612" s="27"/>
      <c r="AHE612" s="27"/>
      <c r="AHF612" s="27"/>
      <c r="AHG612" s="27"/>
      <c r="AHH612" s="27"/>
      <c r="AHI612" s="27"/>
      <c r="AHJ612" s="27"/>
      <c r="AHK612" s="27"/>
      <c r="AHL612" s="27"/>
      <c r="AHM612" s="27"/>
      <c r="AHN612" s="27"/>
      <c r="AHO612" s="27"/>
      <c r="AHP612" s="27"/>
      <c r="AHQ612" s="27"/>
      <c r="AHR612" s="27"/>
      <c r="AHS612" s="27"/>
      <c r="AHT612" s="27"/>
      <c r="AHU612" s="27"/>
      <c r="AHV612" s="27"/>
      <c r="AHW612" s="27"/>
      <c r="AHX612" s="27"/>
      <c r="AHY612" s="27"/>
      <c r="AHZ612" s="27"/>
      <c r="AIA612" s="27"/>
      <c r="AIB612" s="27"/>
      <c r="AIC612" s="27"/>
      <c r="AID612" s="27"/>
      <c r="AIE612" s="27"/>
      <c r="AIF612" s="27"/>
      <c r="AIG612" s="27"/>
      <c r="AIH612" s="27"/>
      <c r="AII612" s="27"/>
      <c r="AIJ612" s="27"/>
      <c r="AIK612" s="27"/>
      <c r="AIL612" s="27"/>
      <c r="AIM612" s="27"/>
      <c r="AIN612" s="27"/>
      <c r="AIO612" s="27"/>
      <c r="AIP612" s="27"/>
      <c r="AIQ612" s="27"/>
      <c r="AIR612" s="27"/>
      <c r="AIS612" s="27"/>
      <c r="AIT612" s="27"/>
      <c r="AIU612" s="27"/>
      <c r="AIV612" s="27"/>
      <c r="AIW612" s="27"/>
      <c r="AIX612" s="27"/>
      <c r="AIY612" s="27"/>
      <c r="AIZ612" s="27"/>
      <c r="AJA612" s="27"/>
      <c r="AJB612" s="27"/>
      <c r="AJC612" s="27"/>
      <c r="AJD612" s="27"/>
      <c r="AJE612" s="27"/>
      <c r="AJF612" s="27"/>
      <c r="AJG612" s="27"/>
      <c r="AJH612" s="27"/>
      <c r="AJI612" s="27"/>
      <c r="AJJ612" s="27"/>
      <c r="AJK612" s="27"/>
      <c r="AJL612" s="27"/>
      <c r="AJM612" s="27"/>
      <c r="AJN612" s="27"/>
      <c r="AJO612" s="27"/>
      <c r="AJP612" s="27"/>
      <c r="AJQ612" s="27"/>
      <c r="AJR612" s="27"/>
      <c r="AJS612" s="27"/>
      <c r="AJT612" s="27"/>
      <c r="AJU612" s="27"/>
      <c r="AJV612" s="27"/>
      <c r="AJW612" s="27"/>
      <c r="AJX612" s="27"/>
      <c r="AJY612" s="27"/>
      <c r="AJZ612" s="27"/>
      <c r="AKA612" s="27"/>
      <c r="AKB612" s="27"/>
      <c r="AKC612" s="27"/>
      <c r="AKD612" s="27"/>
      <c r="AKE612" s="27"/>
      <c r="AKF612" s="27"/>
      <c r="AKG612" s="27"/>
      <c r="AKH612" s="27"/>
      <c r="AKI612" s="27"/>
      <c r="AKJ612" s="27"/>
      <c r="AKK612" s="27"/>
      <c r="AKL612" s="27"/>
      <c r="AKM612" s="27"/>
      <c r="AKN612" s="27"/>
      <c r="AKO612" s="27"/>
      <c r="AKP612" s="27"/>
      <c r="AKQ612" s="27"/>
      <c r="AKR612" s="27"/>
      <c r="AKS612" s="27"/>
      <c r="AKT612" s="27"/>
      <c r="AKU612" s="27"/>
      <c r="AKV612" s="27"/>
      <c r="AKW612" s="27"/>
      <c r="AKX612" s="27"/>
      <c r="AKY612" s="27"/>
      <c r="AKZ612" s="27"/>
      <c r="ALA612" s="27"/>
      <c r="ALB612" s="27"/>
      <c r="ALC612" s="27"/>
      <c r="ALD612" s="27"/>
      <c r="ALE612" s="27"/>
      <c r="ALF612" s="27"/>
      <c r="ALG612" s="27"/>
      <c r="ALH612" s="27"/>
      <c r="ALI612" s="27"/>
      <c r="ALJ612" s="27"/>
      <c r="ALK612" s="27"/>
      <c r="ALL612" s="27"/>
      <c r="ALM612" s="27"/>
      <c r="ALN612" s="27"/>
      <c r="ALO612" s="27"/>
      <c r="ALP612" s="27"/>
      <c r="ALQ612" s="27"/>
      <c r="ALR612" s="27"/>
      <c r="ALS612" s="27"/>
      <c r="ALT612" s="27"/>
      <c r="ALU612" s="27"/>
      <c r="ALV612" s="27"/>
      <c r="ALW612" s="27"/>
      <c r="ALX612" s="27"/>
      <c r="ALY612" s="27"/>
      <c r="ALZ612" s="27"/>
      <c r="AMA612" s="27"/>
      <c r="AMB612" s="27"/>
      <c r="AMC612" s="27"/>
      <c r="AMD612" s="27"/>
      <c r="AME612" s="27"/>
      <c r="AMF612" s="27"/>
      <c r="AMG612" s="27"/>
      <c r="AMH612" s="27"/>
    </row>
    <row r="613" spans="1:1022" s="28" customFormat="1" x14ac:dyDescent="0.2">
      <c r="A613" s="108"/>
      <c r="B613" s="57">
        <v>90628</v>
      </c>
      <c r="C613" s="23" t="s">
        <v>590</v>
      </c>
      <c r="D613" s="24" t="s">
        <v>13</v>
      </c>
      <c r="E613" s="25">
        <v>10</v>
      </c>
      <c r="F613" s="42">
        <v>634.91999999999996</v>
      </c>
      <c r="G613" s="42">
        <f t="shared" si="18"/>
        <v>783.36</v>
      </c>
      <c r="H613" s="42">
        <f t="shared" si="19"/>
        <v>7833.6</v>
      </c>
      <c r="I613" s="26">
        <v>744.38262499999996</v>
      </c>
      <c r="J613" s="27"/>
      <c r="K613" s="43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  <c r="QN613" s="27"/>
      <c r="QO613" s="27"/>
      <c r="QP613" s="27"/>
      <c r="QQ613" s="27"/>
      <c r="QR613" s="27"/>
      <c r="QS613" s="27"/>
      <c r="QT613" s="27"/>
      <c r="QU613" s="27"/>
      <c r="QV613" s="27"/>
      <c r="QW613" s="27"/>
      <c r="QX613" s="27"/>
      <c r="QY613" s="27"/>
      <c r="QZ613" s="27"/>
      <c r="RA613" s="27"/>
      <c r="RB613" s="27"/>
      <c r="RC613" s="27"/>
      <c r="RD613" s="27"/>
      <c r="RE613" s="27"/>
      <c r="RF613" s="27"/>
      <c r="RG613" s="27"/>
      <c r="RH613" s="27"/>
      <c r="RI613" s="27"/>
      <c r="RJ613" s="27"/>
      <c r="RK613" s="27"/>
      <c r="RL613" s="27"/>
      <c r="RM613" s="27"/>
      <c r="RN613" s="27"/>
      <c r="RO613" s="27"/>
      <c r="RP613" s="27"/>
      <c r="RQ613" s="27"/>
      <c r="RR613" s="27"/>
      <c r="RS613" s="27"/>
      <c r="RT613" s="27"/>
      <c r="RU613" s="27"/>
      <c r="RV613" s="27"/>
      <c r="RW613" s="27"/>
      <c r="RX613" s="27"/>
      <c r="RY613" s="27"/>
      <c r="RZ613" s="27"/>
      <c r="SA613" s="27"/>
      <c r="SB613" s="27"/>
      <c r="SC613" s="27"/>
      <c r="SD613" s="27"/>
      <c r="SE613" s="27"/>
      <c r="SF613" s="27"/>
      <c r="SG613" s="27"/>
      <c r="SH613" s="27"/>
      <c r="SI613" s="27"/>
      <c r="SJ613" s="27"/>
      <c r="SK613" s="27"/>
      <c r="SL613" s="27"/>
      <c r="SM613" s="27"/>
      <c r="SN613" s="27"/>
      <c r="SO613" s="27"/>
      <c r="SP613" s="27"/>
      <c r="SQ613" s="27"/>
      <c r="SR613" s="27"/>
      <c r="SS613" s="27"/>
      <c r="ST613" s="27"/>
      <c r="SU613" s="27"/>
      <c r="SV613" s="27"/>
      <c r="SW613" s="27"/>
      <c r="SX613" s="27"/>
      <c r="SY613" s="27"/>
      <c r="SZ613" s="27"/>
      <c r="TA613" s="27"/>
      <c r="TB613" s="27"/>
      <c r="TC613" s="27"/>
      <c r="TD613" s="27"/>
      <c r="TE613" s="27"/>
      <c r="TF613" s="27"/>
      <c r="TG613" s="27"/>
      <c r="TH613" s="27"/>
      <c r="TI613" s="27"/>
      <c r="TJ613" s="27"/>
      <c r="TK613" s="27"/>
      <c r="TL613" s="27"/>
      <c r="TM613" s="27"/>
      <c r="TN613" s="27"/>
      <c r="TO613" s="27"/>
      <c r="TP613" s="27"/>
      <c r="TQ613" s="27"/>
      <c r="TR613" s="27"/>
      <c r="TS613" s="27"/>
      <c r="TT613" s="27"/>
      <c r="TU613" s="27"/>
      <c r="TV613" s="27"/>
      <c r="TW613" s="27"/>
      <c r="TX613" s="27"/>
      <c r="TY613" s="27"/>
      <c r="TZ613" s="27"/>
      <c r="UA613" s="27"/>
      <c r="UB613" s="27"/>
      <c r="UC613" s="27"/>
      <c r="UD613" s="27"/>
      <c r="UE613" s="27"/>
      <c r="UF613" s="27"/>
      <c r="UG613" s="27"/>
      <c r="UH613" s="27"/>
      <c r="UI613" s="27"/>
      <c r="UJ613" s="27"/>
      <c r="UK613" s="27"/>
      <c r="UL613" s="27"/>
      <c r="UM613" s="27"/>
      <c r="UN613" s="27"/>
      <c r="UO613" s="27"/>
      <c r="UP613" s="27"/>
      <c r="UQ613" s="27"/>
      <c r="UR613" s="27"/>
      <c r="US613" s="27"/>
      <c r="UT613" s="27"/>
      <c r="UU613" s="27"/>
      <c r="UV613" s="27"/>
      <c r="UW613" s="27"/>
      <c r="UX613" s="27"/>
      <c r="UY613" s="27"/>
      <c r="UZ613" s="27"/>
      <c r="VA613" s="27"/>
      <c r="VB613" s="27"/>
      <c r="VC613" s="27"/>
      <c r="VD613" s="27"/>
      <c r="VE613" s="27"/>
      <c r="VF613" s="27"/>
      <c r="VG613" s="27"/>
      <c r="VH613" s="27"/>
      <c r="VI613" s="27"/>
      <c r="VJ613" s="27"/>
      <c r="VK613" s="27"/>
      <c r="VL613" s="27"/>
      <c r="VM613" s="27"/>
      <c r="VN613" s="27"/>
      <c r="VO613" s="27"/>
      <c r="VP613" s="27"/>
      <c r="VQ613" s="27"/>
      <c r="VR613" s="27"/>
      <c r="VS613" s="27"/>
      <c r="VT613" s="27"/>
      <c r="VU613" s="27"/>
      <c r="VV613" s="27"/>
      <c r="VW613" s="27"/>
      <c r="VX613" s="27"/>
      <c r="VY613" s="27"/>
      <c r="VZ613" s="27"/>
      <c r="WA613" s="27"/>
      <c r="WB613" s="27"/>
      <c r="WC613" s="27"/>
      <c r="WD613" s="27"/>
      <c r="WE613" s="27"/>
      <c r="WF613" s="27"/>
      <c r="WG613" s="27"/>
      <c r="WH613" s="27"/>
      <c r="WI613" s="27"/>
      <c r="WJ613" s="27"/>
      <c r="WK613" s="27"/>
      <c r="WL613" s="27"/>
      <c r="WM613" s="27"/>
      <c r="WN613" s="27"/>
      <c r="WO613" s="27"/>
      <c r="WP613" s="27"/>
      <c r="WQ613" s="27"/>
      <c r="WR613" s="27"/>
      <c r="WS613" s="27"/>
      <c r="WT613" s="27"/>
      <c r="WU613" s="27"/>
      <c r="WV613" s="27"/>
      <c r="WW613" s="27"/>
      <c r="WX613" s="27"/>
      <c r="WY613" s="27"/>
      <c r="WZ613" s="27"/>
      <c r="XA613" s="27"/>
      <c r="XB613" s="27"/>
      <c r="XC613" s="27"/>
      <c r="XD613" s="27"/>
      <c r="XE613" s="27"/>
      <c r="XF613" s="27"/>
      <c r="XG613" s="27"/>
      <c r="XH613" s="27"/>
      <c r="XI613" s="27"/>
      <c r="XJ613" s="27"/>
      <c r="XK613" s="27"/>
      <c r="XL613" s="27"/>
      <c r="XM613" s="27"/>
      <c r="XN613" s="27"/>
      <c r="XO613" s="27"/>
      <c r="XP613" s="27"/>
      <c r="XQ613" s="27"/>
      <c r="XR613" s="27"/>
      <c r="XS613" s="27"/>
      <c r="XT613" s="27"/>
      <c r="XU613" s="27"/>
      <c r="XV613" s="27"/>
      <c r="XW613" s="27"/>
      <c r="XX613" s="27"/>
      <c r="XY613" s="27"/>
      <c r="XZ613" s="27"/>
      <c r="YA613" s="27"/>
      <c r="YB613" s="27"/>
      <c r="YC613" s="27"/>
      <c r="YD613" s="27"/>
      <c r="YE613" s="27"/>
      <c r="YF613" s="27"/>
      <c r="YG613" s="27"/>
      <c r="YH613" s="27"/>
      <c r="YI613" s="27"/>
      <c r="YJ613" s="27"/>
      <c r="YK613" s="27"/>
      <c r="YL613" s="27"/>
      <c r="YM613" s="27"/>
      <c r="YN613" s="27"/>
      <c r="YO613" s="27"/>
      <c r="YP613" s="27"/>
      <c r="YQ613" s="27"/>
      <c r="YR613" s="27"/>
      <c r="YS613" s="27"/>
      <c r="YT613" s="27"/>
      <c r="YU613" s="27"/>
      <c r="YV613" s="27"/>
      <c r="YW613" s="27"/>
      <c r="YX613" s="27"/>
      <c r="YY613" s="27"/>
      <c r="YZ613" s="27"/>
      <c r="ZA613" s="27"/>
      <c r="ZB613" s="27"/>
      <c r="ZC613" s="27"/>
      <c r="ZD613" s="27"/>
      <c r="ZE613" s="27"/>
      <c r="ZF613" s="27"/>
      <c r="ZG613" s="27"/>
      <c r="ZH613" s="27"/>
      <c r="ZI613" s="27"/>
      <c r="ZJ613" s="27"/>
      <c r="ZK613" s="27"/>
      <c r="ZL613" s="27"/>
      <c r="ZM613" s="27"/>
      <c r="ZN613" s="27"/>
      <c r="ZO613" s="27"/>
      <c r="ZP613" s="27"/>
      <c r="ZQ613" s="27"/>
      <c r="ZR613" s="27"/>
      <c r="ZS613" s="27"/>
      <c r="ZT613" s="27"/>
      <c r="ZU613" s="27"/>
      <c r="ZV613" s="27"/>
      <c r="ZW613" s="27"/>
      <c r="ZX613" s="27"/>
      <c r="ZY613" s="27"/>
      <c r="ZZ613" s="27"/>
      <c r="AAA613" s="27"/>
      <c r="AAB613" s="27"/>
      <c r="AAC613" s="27"/>
      <c r="AAD613" s="27"/>
      <c r="AAE613" s="27"/>
      <c r="AAF613" s="27"/>
      <c r="AAG613" s="27"/>
      <c r="AAH613" s="27"/>
      <c r="AAI613" s="27"/>
      <c r="AAJ613" s="27"/>
      <c r="AAK613" s="27"/>
      <c r="AAL613" s="27"/>
      <c r="AAM613" s="27"/>
      <c r="AAN613" s="27"/>
      <c r="AAO613" s="27"/>
      <c r="AAP613" s="27"/>
      <c r="AAQ613" s="27"/>
      <c r="AAR613" s="27"/>
      <c r="AAS613" s="27"/>
      <c r="AAT613" s="27"/>
      <c r="AAU613" s="27"/>
      <c r="AAV613" s="27"/>
      <c r="AAW613" s="27"/>
      <c r="AAX613" s="27"/>
      <c r="AAY613" s="27"/>
      <c r="AAZ613" s="27"/>
      <c r="ABA613" s="27"/>
      <c r="ABB613" s="27"/>
      <c r="ABC613" s="27"/>
      <c r="ABD613" s="27"/>
      <c r="ABE613" s="27"/>
      <c r="ABF613" s="27"/>
      <c r="ABG613" s="27"/>
      <c r="ABH613" s="27"/>
      <c r="ABI613" s="27"/>
      <c r="ABJ613" s="27"/>
      <c r="ABK613" s="27"/>
      <c r="ABL613" s="27"/>
      <c r="ABM613" s="27"/>
      <c r="ABN613" s="27"/>
      <c r="ABO613" s="27"/>
      <c r="ABP613" s="27"/>
      <c r="ABQ613" s="27"/>
      <c r="ABR613" s="27"/>
      <c r="ABS613" s="27"/>
      <c r="ABT613" s="27"/>
      <c r="ABU613" s="27"/>
      <c r="ABV613" s="27"/>
      <c r="ABW613" s="27"/>
      <c r="ABX613" s="27"/>
      <c r="ABY613" s="27"/>
      <c r="ABZ613" s="27"/>
      <c r="ACA613" s="27"/>
      <c r="ACB613" s="27"/>
      <c r="ACC613" s="27"/>
      <c r="ACD613" s="27"/>
      <c r="ACE613" s="27"/>
      <c r="ACF613" s="27"/>
      <c r="ACG613" s="27"/>
      <c r="ACH613" s="27"/>
      <c r="ACI613" s="27"/>
      <c r="ACJ613" s="27"/>
      <c r="ACK613" s="27"/>
      <c r="ACL613" s="27"/>
      <c r="ACM613" s="27"/>
      <c r="ACN613" s="27"/>
      <c r="ACO613" s="27"/>
      <c r="ACP613" s="27"/>
      <c r="ACQ613" s="27"/>
      <c r="ACR613" s="27"/>
      <c r="ACS613" s="27"/>
      <c r="ACT613" s="27"/>
      <c r="ACU613" s="27"/>
      <c r="ACV613" s="27"/>
      <c r="ACW613" s="27"/>
      <c r="ACX613" s="27"/>
      <c r="ACY613" s="27"/>
      <c r="ACZ613" s="27"/>
      <c r="ADA613" s="27"/>
      <c r="ADB613" s="27"/>
      <c r="ADC613" s="27"/>
      <c r="ADD613" s="27"/>
      <c r="ADE613" s="27"/>
      <c r="ADF613" s="27"/>
      <c r="ADG613" s="27"/>
      <c r="ADH613" s="27"/>
      <c r="ADI613" s="27"/>
      <c r="ADJ613" s="27"/>
      <c r="ADK613" s="27"/>
      <c r="ADL613" s="27"/>
      <c r="ADM613" s="27"/>
      <c r="ADN613" s="27"/>
      <c r="ADO613" s="27"/>
      <c r="ADP613" s="27"/>
      <c r="ADQ613" s="27"/>
      <c r="ADR613" s="27"/>
      <c r="ADS613" s="27"/>
      <c r="ADT613" s="27"/>
      <c r="ADU613" s="27"/>
      <c r="ADV613" s="27"/>
      <c r="ADW613" s="27"/>
      <c r="ADX613" s="27"/>
      <c r="ADY613" s="27"/>
      <c r="ADZ613" s="27"/>
      <c r="AEA613" s="27"/>
      <c r="AEB613" s="27"/>
      <c r="AEC613" s="27"/>
      <c r="AED613" s="27"/>
      <c r="AEE613" s="27"/>
      <c r="AEF613" s="27"/>
      <c r="AEG613" s="27"/>
      <c r="AEH613" s="27"/>
      <c r="AEI613" s="27"/>
      <c r="AEJ613" s="27"/>
      <c r="AEK613" s="27"/>
      <c r="AEL613" s="27"/>
      <c r="AEM613" s="27"/>
      <c r="AEN613" s="27"/>
      <c r="AEO613" s="27"/>
      <c r="AEP613" s="27"/>
      <c r="AEQ613" s="27"/>
      <c r="AER613" s="27"/>
      <c r="AES613" s="27"/>
      <c r="AET613" s="27"/>
      <c r="AEU613" s="27"/>
      <c r="AEV613" s="27"/>
      <c r="AEW613" s="27"/>
      <c r="AEX613" s="27"/>
      <c r="AEY613" s="27"/>
      <c r="AEZ613" s="27"/>
      <c r="AFA613" s="27"/>
      <c r="AFB613" s="27"/>
      <c r="AFC613" s="27"/>
      <c r="AFD613" s="27"/>
      <c r="AFE613" s="27"/>
      <c r="AFF613" s="27"/>
      <c r="AFG613" s="27"/>
      <c r="AFH613" s="27"/>
      <c r="AFI613" s="27"/>
      <c r="AFJ613" s="27"/>
      <c r="AFK613" s="27"/>
      <c r="AFL613" s="27"/>
      <c r="AFM613" s="27"/>
      <c r="AFN613" s="27"/>
      <c r="AFO613" s="27"/>
      <c r="AFP613" s="27"/>
      <c r="AFQ613" s="27"/>
      <c r="AFR613" s="27"/>
      <c r="AFS613" s="27"/>
      <c r="AFT613" s="27"/>
      <c r="AFU613" s="27"/>
      <c r="AFV613" s="27"/>
      <c r="AFW613" s="27"/>
      <c r="AFX613" s="27"/>
      <c r="AFY613" s="27"/>
      <c r="AFZ613" s="27"/>
      <c r="AGA613" s="27"/>
      <c r="AGB613" s="27"/>
      <c r="AGC613" s="27"/>
      <c r="AGD613" s="27"/>
      <c r="AGE613" s="27"/>
      <c r="AGF613" s="27"/>
      <c r="AGG613" s="27"/>
      <c r="AGH613" s="27"/>
      <c r="AGI613" s="27"/>
      <c r="AGJ613" s="27"/>
      <c r="AGK613" s="27"/>
      <c r="AGL613" s="27"/>
      <c r="AGM613" s="27"/>
      <c r="AGN613" s="27"/>
      <c r="AGO613" s="27"/>
      <c r="AGP613" s="27"/>
      <c r="AGQ613" s="27"/>
      <c r="AGR613" s="27"/>
      <c r="AGS613" s="27"/>
      <c r="AGT613" s="27"/>
      <c r="AGU613" s="27"/>
      <c r="AGV613" s="27"/>
      <c r="AGW613" s="27"/>
      <c r="AGX613" s="27"/>
      <c r="AGY613" s="27"/>
      <c r="AGZ613" s="27"/>
      <c r="AHA613" s="27"/>
      <c r="AHB613" s="27"/>
      <c r="AHC613" s="27"/>
      <c r="AHD613" s="27"/>
      <c r="AHE613" s="27"/>
      <c r="AHF613" s="27"/>
      <c r="AHG613" s="27"/>
      <c r="AHH613" s="27"/>
      <c r="AHI613" s="27"/>
      <c r="AHJ613" s="27"/>
      <c r="AHK613" s="27"/>
      <c r="AHL613" s="27"/>
      <c r="AHM613" s="27"/>
      <c r="AHN613" s="27"/>
      <c r="AHO613" s="27"/>
      <c r="AHP613" s="27"/>
      <c r="AHQ613" s="27"/>
      <c r="AHR613" s="27"/>
      <c r="AHS613" s="27"/>
      <c r="AHT613" s="27"/>
      <c r="AHU613" s="27"/>
      <c r="AHV613" s="27"/>
      <c r="AHW613" s="27"/>
      <c r="AHX613" s="27"/>
      <c r="AHY613" s="27"/>
      <c r="AHZ613" s="27"/>
      <c r="AIA613" s="27"/>
      <c r="AIB613" s="27"/>
      <c r="AIC613" s="27"/>
      <c r="AID613" s="27"/>
      <c r="AIE613" s="27"/>
      <c r="AIF613" s="27"/>
      <c r="AIG613" s="27"/>
      <c r="AIH613" s="27"/>
      <c r="AII613" s="27"/>
      <c r="AIJ613" s="27"/>
      <c r="AIK613" s="27"/>
      <c r="AIL613" s="27"/>
      <c r="AIM613" s="27"/>
      <c r="AIN613" s="27"/>
      <c r="AIO613" s="27"/>
      <c r="AIP613" s="27"/>
      <c r="AIQ613" s="27"/>
      <c r="AIR613" s="27"/>
      <c r="AIS613" s="27"/>
      <c r="AIT613" s="27"/>
      <c r="AIU613" s="27"/>
      <c r="AIV613" s="27"/>
      <c r="AIW613" s="27"/>
      <c r="AIX613" s="27"/>
      <c r="AIY613" s="27"/>
      <c r="AIZ613" s="27"/>
      <c r="AJA613" s="27"/>
      <c r="AJB613" s="27"/>
      <c r="AJC613" s="27"/>
      <c r="AJD613" s="27"/>
      <c r="AJE613" s="27"/>
      <c r="AJF613" s="27"/>
      <c r="AJG613" s="27"/>
      <c r="AJH613" s="27"/>
      <c r="AJI613" s="27"/>
      <c r="AJJ613" s="27"/>
      <c r="AJK613" s="27"/>
      <c r="AJL613" s="27"/>
      <c r="AJM613" s="27"/>
      <c r="AJN613" s="27"/>
      <c r="AJO613" s="27"/>
      <c r="AJP613" s="27"/>
      <c r="AJQ613" s="27"/>
      <c r="AJR613" s="27"/>
      <c r="AJS613" s="27"/>
      <c r="AJT613" s="27"/>
      <c r="AJU613" s="27"/>
      <c r="AJV613" s="27"/>
      <c r="AJW613" s="27"/>
      <c r="AJX613" s="27"/>
      <c r="AJY613" s="27"/>
      <c r="AJZ613" s="27"/>
      <c r="AKA613" s="27"/>
      <c r="AKB613" s="27"/>
      <c r="AKC613" s="27"/>
      <c r="AKD613" s="27"/>
      <c r="AKE613" s="27"/>
      <c r="AKF613" s="27"/>
      <c r="AKG613" s="27"/>
      <c r="AKH613" s="27"/>
      <c r="AKI613" s="27"/>
      <c r="AKJ613" s="27"/>
      <c r="AKK613" s="27"/>
      <c r="AKL613" s="27"/>
      <c r="AKM613" s="27"/>
      <c r="AKN613" s="27"/>
      <c r="AKO613" s="27"/>
      <c r="AKP613" s="27"/>
      <c r="AKQ613" s="27"/>
      <c r="AKR613" s="27"/>
      <c r="AKS613" s="27"/>
      <c r="AKT613" s="27"/>
      <c r="AKU613" s="27"/>
      <c r="AKV613" s="27"/>
      <c r="AKW613" s="27"/>
      <c r="AKX613" s="27"/>
      <c r="AKY613" s="27"/>
      <c r="AKZ613" s="27"/>
      <c r="ALA613" s="27"/>
      <c r="ALB613" s="27"/>
      <c r="ALC613" s="27"/>
      <c r="ALD613" s="27"/>
      <c r="ALE613" s="27"/>
      <c r="ALF613" s="27"/>
      <c r="ALG613" s="27"/>
      <c r="ALH613" s="27"/>
      <c r="ALI613" s="27"/>
      <c r="ALJ613" s="27"/>
      <c r="ALK613" s="27"/>
      <c r="ALL613" s="27"/>
      <c r="ALM613" s="27"/>
      <c r="ALN613" s="27"/>
      <c r="ALO613" s="27"/>
      <c r="ALP613" s="27"/>
      <c r="ALQ613" s="27"/>
      <c r="ALR613" s="27"/>
      <c r="ALS613" s="27"/>
      <c r="ALT613" s="27"/>
      <c r="ALU613" s="27"/>
      <c r="ALV613" s="27"/>
      <c r="ALW613" s="27"/>
      <c r="ALX613" s="27"/>
      <c r="ALY613" s="27"/>
      <c r="ALZ613" s="27"/>
      <c r="AMA613" s="27"/>
      <c r="AMB613" s="27"/>
      <c r="AMC613" s="27"/>
      <c r="AMD613" s="27"/>
      <c r="AME613" s="27"/>
      <c r="AMF613" s="27"/>
      <c r="AMG613" s="27"/>
      <c r="AMH613" s="27"/>
    </row>
    <row r="614" spans="1:1022" s="28" customFormat="1" x14ac:dyDescent="0.2">
      <c r="A614" s="108"/>
      <c r="B614" s="57">
        <v>90629</v>
      </c>
      <c r="C614" s="23" t="s">
        <v>591</v>
      </c>
      <c r="D614" s="24" t="s">
        <v>13</v>
      </c>
      <c r="E614" s="25">
        <v>5</v>
      </c>
      <c r="F614" s="42">
        <v>896.76</v>
      </c>
      <c r="G614" s="42">
        <f t="shared" si="18"/>
        <v>1106.42</v>
      </c>
      <c r="H614" s="42">
        <f t="shared" si="19"/>
        <v>5532.1</v>
      </c>
      <c r="I614" s="26">
        <v>1007.65175</v>
      </c>
      <c r="J614" s="27"/>
      <c r="K614" s="43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  <c r="QN614" s="27"/>
      <c r="QO614" s="27"/>
      <c r="QP614" s="27"/>
      <c r="QQ614" s="27"/>
      <c r="QR614" s="27"/>
      <c r="QS614" s="27"/>
      <c r="QT614" s="27"/>
      <c r="QU614" s="27"/>
      <c r="QV614" s="27"/>
      <c r="QW614" s="27"/>
      <c r="QX614" s="27"/>
      <c r="QY614" s="27"/>
      <c r="QZ614" s="27"/>
      <c r="RA614" s="27"/>
      <c r="RB614" s="27"/>
      <c r="RC614" s="27"/>
      <c r="RD614" s="27"/>
      <c r="RE614" s="27"/>
      <c r="RF614" s="27"/>
      <c r="RG614" s="27"/>
      <c r="RH614" s="27"/>
      <c r="RI614" s="27"/>
      <c r="RJ614" s="27"/>
      <c r="RK614" s="27"/>
      <c r="RL614" s="27"/>
      <c r="RM614" s="27"/>
      <c r="RN614" s="27"/>
      <c r="RO614" s="27"/>
      <c r="RP614" s="27"/>
      <c r="RQ614" s="27"/>
      <c r="RR614" s="27"/>
      <c r="RS614" s="27"/>
      <c r="RT614" s="27"/>
      <c r="RU614" s="27"/>
      <c r="RV614" s="27"/>
      <c r="RW614" s="27"/>
      <c r="RX614" s="27"/>
      <c r="RY614" s="27"/>
      <c r="RZ614" s="27"/>
      <c r="SA614" s="27"/>
      <c r="SB614" s="27"/>
      <c r="SC614" s="27"/>
      <c r="SD614" s="27"/>
      <c r="SE614" s="27"/>
      <c r="SF614" s="27"/>
      <c r="SG614" s="27"/>
      <c r="SH614" s="27"/>
      <c r="SI614" s="27"/>
      <c r="SJ614" s="27"/>
      <c r="SK614" s="27"/>
      <c r="SL614" s="27"/>
      <c r="SM614" s="27"/>
      <c r="SN614" s="27"/>
      <c r="SO614" s="27"/>
      <c r="SP614" s="27"/>
      <c r="SQ614" s="27"/>
      <c r="SR614" s="27"/>
      <c r="SS614" s="27"/>
      <c r="ST614" s="27"/>
      <c r="SU614" s="27"/>
      <c r="SV614" s="27"/>
      <c r="SW614" s="27"/>
      <c r="SX614" s="27"/>
      <c r="SY614" s="27"/>
      <c r="SZ614" s="27"/>
      <c r="TA614" s="27"/>
      <c r="TB614" s="27"/>
      <c r="TC614" s="27"/>
      <c r="TD614" s="27"/>
      <c r="TE614" s="27"/>
      <c r="TF614" s="27"/>
      <c r="TG614" s="27"/>
      <c r="TH614" s="27"/>
      <c r="TI614" s="27"/>
      <c r="TJ614" s="27"/>
      <c r="TK614" s="27"/>
      <c r="TL614" s="27"/>
      <c r="TM614" s="27"/>
      <c r="TN614" s="27"/>
      <c r="TO614" s="27"/>
      <c r="TP614" s="27"/>
      <c r="TQ614" s="27"/>
      <c r="TR614" s="27"/>
      <c r="TS614" s="27"/>
      <c r="TT614" s="27"/>
      <c r="TU614" s="27"/>
      <c r="TV614" s="27"/>
      <c r="TW614" s="27"/>
      <c r="TX614" s="27"/>
      <c r="TY614" s="27"/>
      <c r="TZ614" s="27"/>
      <c r="UA614" s="27"/>
      <c r="UB614" s="27"/>
      <c r="UC614" s="27"/>
      <c r="UD614" s="27"/>
      <c r="UE614" s="27"/>
      <c r="UF614" s="27"/>
      <c r="UG614" s="27"/>
      <c r="UH614" s="27"/>
      <c r="UI614" s="27"/>
      <c r="UJ614" s="27"/>
      <c r="UK614" s="27"/>
      <c r="UL614" s="27"/>
      <c r="UM614" s="27"/>
      <c r="UN614" s="27"/>
      <c r="UO614" s="27"/>
      <c r="UP614" s="27"/>
      <c r="UQ614" s="27"/>
      <c r="UR614" s="27"/>
      <c r="US614" s="27"/>
      <c r="UT614" s="27"/>
      <c r="UU614" s="27"/>
      <c r="UV614" s="27"/>
      <c r="UW614" s="27"/>
      <c r="UX614" s="27"/>
      <c r="UY614" s="27"/>
      <c r="UZ614" s="27"/>
      <c r="VA614" s="27"/>
      <c r="VB614" s="27"/>
      <c r="VC614" s="27"/>
      <c r="VD614" s="27"/>
      <c r="VE614" s="27"/>
      <c r="VF614" s="27"/>
      <c r="VG614" s="27"/>
      <c r="VH614" s="27"/>
      <c r="VI614" s="27"/>
      <c r="VJ614" s="27"/>
      <c r="VK614" s="27"/>
      <c r="VL614" s="27"/>
      <c r="VM614" s="27"/>
      <c r="VN614" s="27"/>
      <c r="VO614" s="27"/>
      <c r="VP614" s="27"/>
      <c r="VQ614" s="27"/>
      <c r="VR614" s="27"/>
      <c r="VS614" s="27"/>
      <c r="VT614" s="27"/>
      <c r="VU614" s="27"/>
      <c r="VV614" s="27"/>
      <c r="VW614" s="27"/>
      <c r="VX614" s="27"/>
      <c r="VY614" s="27"/>
      <c r="VZ614" s="27"/>
      <c r="WA614" s="27"/>
      <c r="WB614" s="27"/>
      <c r="WC614" s="27"/>
      <c r="WD614" s="27"/>
      <c r="WE614" s="27"/>
      <c r="WF614" s="27"/>
      <c r="WG614" s="27"/>
      <c r="WH614" s="27"/>
      <c r="WI614" s="27"/>
      <c r="WJ614" s="27"/>
      <c r="WK614" s="27"/>
      <c r="WL614" s="27"/>
      <c r="WM614" s="27"/>
      <c r="WN614" s="27"/>
      <c r="WO614" s="27"/>
      <c r="WP614" s="27"/>
      <c r="WQ614" s="27"/>
      <c r="WR614" s="27"/>
      <c r="WS614" s="27"/>
      <c r="WT614" s="27"/>
      <c r="WU614" s="27"/>
      <c r="WV614" s="27"/>
      <c r="WW614" s="27"/>
      <c r="WX614" s="27"/>
      <c r="WY614" s="27"/>
      <c r="WZ614" s="27"/>
      <c r="XA614" s="27"/>
      <c r="XB614" s="27"/>
      <c r="XC614" s="27"/>
      <c r="XD614" s="27"/>
      <c r="XE614" s="27"/>
      <c r="XF614" s="27"/>
      <c r="XG614" s="27"/>
      <c r="XH614" s="27"/>
      <c r="XI614" s="27"/>
      <c r="XJ614" s="27"/>
      <c r="XK614" s="27"/>
      <c r="XL614" s="27"/>
      <c r="XM614" s="27"/>
      <c r="XN614" s="27"/>
      <c r="XO614" s="27"/>
      <c r="XP614" s="27"/>
      <c r="XQ614" s="27"/>
      <c r="XR614" s="27"/>
      <c r="XS614" s="27"/>
      <c r="XT614" s="27"/>
      <c r="XU614" s="27"/>
      <c r="XV614" s="27"/>
      <c r="XW614" s="27"/>
      <c r="XX614" s="27"/>
      <c r="XY614" s="27"/>
      <c r="XZ614" s="27"/>
      <c r="YA614" s="27"/>
      <c r="YB614" s="27"/>
      <c r="YC614" s="27"/>
      <c r="YD614" s="27"/>
      <c r="YE614" s="27"/>
      <c r="YF614" s="27"/>
      <c r="YG614" s="27"/>
      <c r="YH614" s="27"/>
      <c r="YI614" s="27"/>
      <c r="YJ614" s="27"/>
      <c r="YK614" s="27"/>
      <c r="YL614" s="27"/>
      <c r="YM614" s="27"/>
      <c r="YN614" s="27"/>
      <c r="YO614" s="27"/>
      <c r="YP614" s="27"/>
      <c r="YQ614" s="27"/>
      <c r="YR614" s="27"/>
      <c r="YS614" s="27"/>
      <c r="YT614" s="27"/>
      <c r="YU614" s="27"/>
      <c r="YV614" s="27"/>
      <c r="YW614" s="27"/>
      <c r="YX614" s="27"/>
      <c r="YY614" s="27"/>
      <c r="YZ614" s="27"/>
      <c r="ZA614" s="27"/>
      <c r="ZB614" s="27"/>
      <c r="ZC614" s="27"/>
      <c r="ZD614" s="27"/>
      <c r="ZE614" s="27"/>
      <c r="ZF614" s="27"/>
      <c r="ZG614" s="27"/>
      <c r="ZH614" s="27"/>
      <c r="ZI614" s="27"/>
      <c r="ZJ614" s="27"/>
      <c r="ZK614" s="27"/>
      <c r="ZL614" s="27"/>
      <c r="ZM614" s="27"/>
      <c r="ZN614" s="27"/>
      <c r="ZO614" s="27"/>
      <c r="ZP614" s="27"/>
      <c r="ZQ614" s="27"/>
      <c r="ZR614" s="27"/>
      <c r="ZS614" s="27"/>
      <c r="ZT614" s="27"/>
      <c r="ZU614" s="27"/>
      <c r="ZV614" s="27"/>
      <c r="ZW614" s="27"/>
      <c r="ZX614" s="27"/>
      <c r="ZY614" s="27"/>
      <c r="ZZ614" s="27"/>
      <c r="AAA614" s="27"/>
      <c r="AAB614" s="27"/>
      <c r="AAC614" s="27"/>
      <c r="AAD614" s="27"/>
      <c r="AAE614" s="27"/>
      <c r="AAF614" s="27"/>
      <c r="AAG614" s="27"/>
      <c r="AAH614" s="27"/>
      <c r="AAI614" s="27"/>
      <c r="AAJ614" s="27"/>
      <c r="AAK614" s="27"/>
      <c r="AAL614" s="27"/>
      <c r="AAM614" s="27"/>
      <c r="AAN614" s="27"/>
      <c r="AAO614" s="27"/>
      <c r="AAP614" s="27"/>
      <c r="AAQ614" s="27"/>
      <c r="AAR614" s="27"/>
      <c r="AAS614" s="27"/>
      <c r="AAT614" s="27"/>
      <c r="AAU614" s="27"/>
      <c r="AAV614" s="27"/>
      <c r="AAW614" s="27"/>
      <c r="AAX614" s="27"/>
      <c r="AAY614" s="27"/>
      <c r="AAZ614" s="27"/>
      <c r="ABA614" s="27"/>
      <c r="ABB614" s="27"/>
      <c r="ABC614" s="27"/>
      <c r="ABD614" s="27"/>
      <c r="ABE614" s="27"/>
      <c r="ABF614" s="27"/>
      <c r="ABG614" s="27"/>
      <c r="ABH614" s="27"/>
      <c r="ABI614" s="27"/>
      <c r="ABJ614" s="27"/>
      <c r="ABK614" s="27"/>
      <c r="ABL614" s="27"/>
      <c r="ABM614" s="27"/>
      <c r="ABN614" s="27"/>
      <c r="ABO614" s="27"/>
      <c r="ABP614" s="27"/>
      <c r="ABQ614" s="27"/>
      <c r="ABR614" s="27"/>
      <c r="ABS614" s="27"/>
      <c r="ABT614" s="27"/>
      <c r="ABU614" s="27"/>
      <c r="ABV614" s="27"/>
      <c r="ABW614" s="27"/>
      <c r="ABX614" s="27"/>
      <c r="ABY614" s="27"/>
      <c r="ABZ614" s="27"/>
      <c r="ACA614" s="27"/>
      <c r="ACB614" s="27"/>
      <c r="ACC614" s="27"/>
      <c r="ACD614" s="27"/>
      <c r="ACE614" s="27"/>
      <c r="ACF614" s="27"/>
      <c r="ACG614" s="27"/>
      <c r="ACH614" s="27"/>
      <c r="ACI614" s="27"/>
      <c r="ACJ614" s="27"/>
      <c r="ACK614" s="27"/>
      <c r="ACL614" s="27"/>
      <c r="ACM614" s="27"/>
      <c r="ACN614" s="27"/>
      <c r="ACO614" s="27"/>
      <c r="ACP614" s="27"/>
      <c r="ACQ614" s="27"/>
      <c r="ACR614" s="27"/>
      <c r="ACS614" s="27"/>
      <c r="ACT614" s="27"/>
      <c r="ACU614" s="27"/>
      <c r="ACV614" s="27"/>
      <c r="ACW614" s="27"/>
      <c r="ACX614" s="27"/>
      <c r="ACY614" s="27"/>
      <c r="ACZ614" s="27"/>
      <c r="ADA614" s="27"/>
      <c r="ADB614" s="27"/>
      <c r="ADC614" s="27"/>
      <c r="ADD614" s="27"/>
      <c r="ADE614" s="27"/>
      <c r="ADF614" s="27"/>
      <c r="ADG614" s="27"/>
      <c r="ADH614" s="27"/>
      <c r="ADI614" s="27"/>
      <c r="ADJ614" s="27"/>
      <c r="ADK614" s="27"/>
      <c r="ADL614" s="27"/>
      <c r="ADM614" s="27"/>
      <c r="ADN614" s="27"/>
      <c r="ADO614" s="27"/>
      <c r="ADP614" s="27"/>
      <c r="ADQ614" s="27"/>
      <c r="ADR614" s="27"/>
      <c r="ADS614" s="27"/>
      <c r="ADT614" s="27"/>
      <c r="ADU614" s="27"/>
      <c r="ADV614" s="27"/>
      <c r="ADW614" s="27"/>
      <c r="ADX614" s="27"/>
      <c r="ADY614" s="27"/>
      <c r="ADZ614" s="27"/>
      <c r="AEA614" s="27"/>
      <c r="AEB614" s="27"/>
      <c r="AEC614" s="27"/>
      <c r="AED614" s="27"/>
      <c r="AEE614" s="27"/>
      <c r="AEF614" s="27"/>
      <c r="AEG614" s="27"/>
      <c r="AEH614" s="27"/>
      <c r="AEI614" s="27"/>
      <c r="AEJ614" s="27"/>
      <c r="AEK614" s="27"/>
      <c r="AEL614" s="27"/>
      <c r="AEM614" s="27"/>
      <c r="AEN614" s="27"/>
      <c r="AEO614" s="27"/>
      <c r="AEP614" s="27"/>
      <c r="AEQ614" s="27"/>
      <c r="AER614" s="27"/>
      <c r="AES614" s="27"/>
      <c r="AET614" s="27"/>
      <c r="AEU614" s="27"/>
      <c r="AEV614" s="27"/>
      <c r="AEW614" s="27"/>
      <c r="AEX614" s="27"/>
      <c r="AEY614" s="27"/>
      <c r="AEZ614" s="27"/>
      <c r="AFA614" s="27"/>
      <c r="AFB614" s="27"/>
      <c r="AFC614" s="27"/>
      <c r="AFD614" s="27"/>
      <c r="AFE614" s="27"/>
      <c r="AFF614" s="27"/>
      <c r="AFG614" s="27"/>
      <c r="AFH614" s="27"/>
      <c r="AFI614" s="27"/>
      <c r="AFJ614" s="27"/>
      <c r="AFK614" s="27"/>
      <c r="AFL614" s="27"/>
      <c r="AFM614" s="27"/>
      <c r="AFN614" s="27"/>
      <c r="AFO614" s="27"/>
      <c r="AFP614" s="27"/>
      <c r="AFQ614" s="27"/>
      <c r="AFR614" s="27"/>
      <c r="AFS614" s="27"/>
      <c r="AFT614" s="27"/>
      <c r="AFU614" s="27"/>
      <c r="AFV614" s="27"/>
      <c r="AFW614" s="27"/>
      <c r="AFX614" s="27"/>
      <c r="AFY614" s="27"/>
      <c r="AFZ614" s="27"/>
      <c r="AGA614" s="27"/>
      <c r="AGB614" s="27"/>
      <c r="AGC614" s="27"/>
      <c r="AGD614" s="27"/>
      <c r="AGE614" s="27"/>
      <c r="AGF614" s="27"/>
      <c r="AGG614" s="27"/>
      <c r="AGH614" s="27"/>
      <c r="AGI614" s="27"/>
      <c r="AGJ614" s="27"/>
      <c r="AGK614" s="27"/>
      <c r="AGL614" s="27"/>
      <c r="AGM614" s="27"/>
      <c r="AGN614" s="27"/>
      <c r="AGO614" s="27"/>
      <c r="AGP614" s="27"/>
      <c r="AGQ614" s="27"/>
      <c r="AGR614" s="27"/>
      <c r="AGS614" s="27"/>
      <c r="AGT614" s="27"/>
      <c r="AGU614" s="27"/>
      <c r="AGV614" s="27"/>
      <c r="AGW614" s="27"/>
      <c r="AGX614" s="27"/>
      <c r="AGY614" s="27"/>
      <c r="AGZ614" s="27"/>
      <c r="AHA614" s="27"/>
      <c r="AHB614" s="27"/>
      <c r="AHC614" s="27"/>
      <c r="AHD614" s="27"/>
      <c r="AHE614" s="27"/>
      <c r="AHF614" s="27"/>
      <c r="AHG614" s="27"/>
      <c r="AHH614" s="27"/>
      <c r="AHI614" s="27"/>
      <c r="AHJ614" s="27"/>
      <c r="AHK614" s="27"/>
      <c r="AHL614" s="27"/>
      <c r="AHM614" s="27"/>
      <c r="AHN614" s="27"/>
      <c r="AHO614" s="27"/>
      <c r="AHP614" s="27"/>
      <c r="AHQ614" s="27"/>
      <c r="AHR614" s="27"/>
      <c r="AHS614" s="27"/>
      <c r="AHT614" s="27"/>
      <c r="AHU614" s="27"/>
      <c r="AHV614" s="27"/>
      <c r="AHW614" s="27"/>
      <c r="AHX614" s="27"/>
      <c r="AHY614" s="27"/>
      <c r="AHZ614" s="27"/>
      <c r="AIA614" s="27"/>
      <c r="AIB614" s="27"/>
      <c r="AIC614" s="27"/>
      <c r="AID614" s="27"/>
      <c r="AIE614" s="27"/>
      <c r="AIF614" s="27"/>
      <c r="AIG614" s="27"/>
      <c r="AIH614" s="27"/>
      <c r="AII614" s="27"/>
      <c r="AIJ614" s="27"/>
      <c r="AIK614" s="27"/>
      <c r="AIL614" s="27"/>
      <c r="AIM614" s="27"/>
      <c r="AIN614" s="27"/>
      <c r="AIO614" s="27"/>
      <c r="AIP614" s="27"/>
      <c r="AIQ614" s="27"/>
      <c r="AIR614" s="27"/>
      <c r="AIS614" s="27"/>
      <c r="AIT614" s="27"/>
      <c r="AIU614" s="27"/>
      <c r="AIV614" s="27"/>
      <c r="AIW614" s="27"/>
      <c r="AIX614" s="27"/>
      <c r="AIY614" s="27"/>
      <c r="AIZ614" s="27"/>
      <c r="AJA614" s="27"/>
      <c r="AJB614" s="27"/>
      <c r="AJC614" s="27"/>
      <c r="AJD614" s="27"/>
      <c r="AJE614" s="27"/>
      <c r="AJF614" s="27"/>
      <c r="AJG614" s="27"/>
      <c r="AJH614" s="27"/>
      <c r="AJI614" s="27"/>
      <c r="AJJ614" s="27"/>
      <c r="AJK614" s="27"/>
      <c r="AJL614" s="27"/>
      <c r="AJM614" s="27"/>
      <c r="AJN614" s="27"/>
      <c r="AJO614" s="27"/>
      <c r="AJP614" s="27"/>
      <c r="AJQ614" s="27"/>
      <c r="AJR614" s="27"/>
      <c r="AJS614" s="27"/>
      <c r="AJT614" s="27"/>
      <c r="AJU614" s="27"/>
      <c r="AJV614" s="27"/>
      <c r="AJW614" s="27"/>
      <c r="AJX614" s="27"/>
      <c r="AJY614" s="27"/>
      <c r="AJZ614" s="27"/>
      <c r="AKA614" s="27"/>
      <c r="AKB614" s="27"/>
      <c r="AKC614" s="27"/>
      <c r="AKD614" s="27"/>
      <c r="AKE614" s="27"/>
      <c r="AKF614" s="27"/>
      <c r="AKG614" s="27"/>
      <c r="AKH614" s="27"/>
      <c r="AKI614" s="27"/>
      <c r="AKJ614" s="27"/>
      <c r="AKK614" s="27"/>
      <c r="AKL614" s="27"/>
      <c r="AKM614" s="27"/>
      <c r="AKN614" s="27"/>
      <c r="AKO614" s="27"/>
      <c r="AKP614" s="27"/>
      <c r="AKQ614" s="27"/>
      <c r="AKR614" s="27"/>
      <c r="AKS614" s="27"/>
      <c r="AKT614" s="27"/>
      <c r="AKU614" s="27"/>
      <c r="AKV614" s="27"/>
      <c r="AKW614" s="27"/>
      <c r="AKX614" s="27"/>
      <c r="AKY614" s="27"/>
      <c r="AKZ614" s="27"/>
      <c r="ALA614" s="27"/>
      <c r="ALB614" s="27"/>
      <c r="ALC614" s="27"/>
      <c r="ALD614" s="27"/>
      <c r="ALE614" s="27"/>
      <c r="ALF614" s="27"/>
      <c r="ALG614" s="27"/>
      <c r="ALH614" s="27"/>
      <c r="ALI614" s="27"/>
      <c r="ALJ614" s="27"/>
      <c r="ALK614" s="27"/>
      <c r="ALL614" s="27"/>
      <c r="ALM614" s="27"/>
      <c r="ALN614" s="27"/>
      <c r="ALO614" s="27"/>
      <c r="ALP614" s="27"/>
      <c r="ALQ614" s="27"/>
      <c r="ALR614" s="27"/>
      <c r="ALS614" s="27"/>
      <c r="ALT614" s="27"/>
      <c r="ALU614" s="27"/>
      <c r="ALV614" s="27"/>
      <c r="ALW614" s="27"/>
      <c r="ALX614" s="27"/>
      <c r="ALY614" s="27"/>
      <c r="ALZ614" s="27"/>
      <c r="AMA614" s="27"/>
      <c r="AMB614" s="27"/>
      <c r="AMC614" s="27"/>
      <c r="AMD614" s="27"/>
      <c r="AME614" s="27"/>
      <c r="AMF614" s="27"/>
      <c r="AMG614" s="27"/>
      <c r="AMH614" s="27"/>
    </row>
    <row r="615" spans="1:1022" s="28" customFormat="1" x14ac:dyDescent="0.2">
      <c r="A615" s="108"/>
      <c r="B615" s="57">
        <v>90633</v>
      </c>
      <c r="C615" s="23" t="s">
        <v>592</v>
      </c>
      <c r="D615" s="24" t="s">
        <v>13</v>
      </c>
      <c r="E615" s="25">
        <v>3</v>
      </c>
      <c r="F615" s="42">
        <v>126.65</v>
      </c>
      <c r="G615" s="42">
        <f t="shared" si="18"/>
        <v>156.26</v>
      </c>
      <c r="H615" s="42">
        <f t="shared" si="19"/>
        <v>468.78</v>
      </c>
      <c r="I615" s="26">
        <v>159.15074999999999</v>
      </c>
      <c r="J615" s="27"/>
      <c r="K615" s="43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  <c r="QN615" s="27"/>
      <c r="QO615" s="27"/>
      <c r="QP615" s="27"/>
      <c r="QQ615" s="27"/>
      <c r="QR615" s="27"/>
      <c r="QS615" s="27"/>
      <c r="QT615" s="27"/>
      <c r="QU615" s="27"/>
      <c r="QV615" s="27"/>
      <c r="QW615" s="27"/>
      <c r="QX615" s="27"/>
      <c r="QY615" s="27"/>
      <c r="QZ615" s="27"/>
      <c r="RA615" s="27"/>
      <c r="RB615" s="27"/>
      <c r="RC615" s="27"/>
      <c r="RD615" s="27"/>
      <c r="RE615" s="27"/>
      <c r="RF615" s="27"/>
      <c r="RG615" s="27"/>
      <c r="RH615" s="27"/>
      <c r="RI615" s="27"/>
      <c r="RJ615" s="27"/>
      <c r="RK615" s="27"/>
      <c r="RL615" s="27"/>
      <c r="RM615" s="27"/>
      <c r="RN615" s="27"/>
      <c r="RO615" s="27"/>
      <c r="RP615" s="27"/>
      <c r="RQ615" s="27"/>
      <c r="RR615" s="27"/>
      <c r="RS615" s="27"/>
      <c r="RT615" s="27"/>
      <c r="RU615" s="27"/>
      <c r="RV615" s="27"/>
      <c r="RW615" s="27"/>
      <c r="RX615" s="27"/>
      <c r="RY615" s="27"/>
      <c r="RZ615" s="27"/>
      <c r="SA615" s="27"/>
      <c r="SB615" s="27"/>
      <c r="SC615" s="27"/>
      <c r="SD615" s="27"/>
      <c r="SE615" s="27"/>
      <c r="SF615" s="27"/>
      <c r="SG615" s="27"/>
      <c r="SH615" s="27"/>
      <c r="SI615" s="27"/>
      <c r="SJ615" s="27"/>
      <c r="SK615" s="27"/>
      <c r="SL615" s="27"/>
      <c r="SM615" s="27"/>
      <c r="SN615" s="27"/>
      <c r="SO615" s="27"/>
      <c r="SP615" s="27"/>
      <c r="SQ615" s="27"/>
      <c r="SR615" s="27"/>
      <c r="SS615" s="27"/>
      <c r="ST615" s="27"/>
      <c r="SU615" s="27"/>
      <c r="SV615" s="27"/>
      <c r="SW615" s="27"/>
      <c r="SX615" s="27"/>
      <c r="SY615" s="27"/>
      <c r="SZ615" s="27"/>
      <c r="TA615" s="27"/>
      <c r="TB615" s="27"/>
      <c r="TC615" s="27"/>
      <c r="TD615" s="27"/>
      <c r="TE615" s="27"/>
      <c r="TF615" s="27"/>
      <c r="TG615" s="27"/>
      <c r="TH615" s="27"/>
      <c r="TI615" s="27"/>
      <c r="TJ615" s="27"/>
      <c r="TK615" s="27"/>
      <c r="TL615" s="27"/>
      <c r="TM615" s="27"/>
      <c r="TN615" s="27"/>
      <c r="TO615" s="27"/>
      <c r="TP615" s="27"/>
      <c r="TQ615" s="27"/>
      <c r="TR615" s="27"/>
      <c r="TS615" s="27"/>
      <c r="TT615" s="27"/>
      <c r="TU615" s="27"/>
      <c r="TV615" s="27"/>
      <c r="TW615" s="27"/>
      <c r="TX615" s="27"/>
      <c r="TY615" s="27"/>
      <c r="TZ615" s="27"/>
      <c r="UA615" s="27"/>
      <c r="UB615" s="27"/>
      <c r="UC615" s="27"/>
      <c r="UD615" s="27"/>
      <c r="UE615" s="27"/>
      <c r="UF615" s="27"/>
      <c r="UG615" s="27"/>
      <c r="UH615" s="27"/>
      <c r="UI615" s="27"/>
      <c r="UJ615" s="27"/>
      <c r="UK615" s="27"/>
      <c r="UL615" s="27"/>
      <c r="UM615" s="27"/>
      <c r="UN615" s="27"/>
      <c r="UO615" s="27"/>
      <c r="UP615" s="27"/>
      <c r="UQ615" s="27"/>
      <c r="UR615" s="27"/>
      <c r="US615" s="27"/>
      <c r="UT615" s="27"/>
      <c r="UU615" s="27"/>
      <c r="UV615" s="27"/>
      <c r="UW615" s="27"/>
      <c r="UX615" s="27"/>
      <c r="UY615" s="27"/>
      <c r="UZ615" s="27"/>
      <c r="VA615" s="27"/>
      <c r="VB615" s="27"/>
      <c r="VC615" s="27"/>
      <c r="VD615" s="27"/>
      <c r="VE615" s="27"/>
      <c r="VF615" s="27"/>
      <c r="VG615" s="27"/>
      <c r="VH615" s="27"/>
      <c r="VI615" s="27"/>
      <c r="VJ615" s="27"/>
      <c r="VK615" s="27"/>
      <c r="VL615" s="27"/>
      <c r="VM615" s="27"/>
      <c r="VN615" s="27"/>
      <c r="VO615" s="27"/>
      <c r="VP615" s="27"/>
      <c r="VQ615" s="27"/>
      <c r="VR615" s="27"/>
      <c r="VS615" s="27"/>
      <c r="VT615" s="27"/>
      <c r="VU615" s="27"/>
      <c r="VV615" s="27"/>
      <c r="VW615" s="27"/>
      <c r="VX615" s="27"/>
      <c r="VY615" s="27"/>
      <c r="VZ615" s="27"/>
      <c r="WA615" s="27"/>
      <c r="WB615" s="27"/>
      <c r="WC615" s="27"/>
      <c r="WD615" s="27"/>
      <c r="WE615" s="27"/>
      <c r="WF615" s="27"/>
      <c r="WG615" s="27"/>
      <c r="WH615" s="27"/>
      <c r="WI615" s="27"/>
      <c r="WJ615" s="27"/>
      <c r="WK615" s="27"/>
      <c r="WL615" s="27"/>
      <c r="WM615" s="27"/>
      <c r="WN615" s="27"/>
      <c r="WO615" s="27"/>
      <c r="WP615" s="27"/>
      <c r="WQ615" s="27"/>
      <c r="WR615" s="27"/>
      <c r="WS615" s="27"/>
      <c r="WT615" s="27"/>
      <c r="WU615" s="27"/>
      <c r="WV615" s="27"/>
      <c r="WW615" s="27"/>
      <c r="WX615" s="27"/>
      <c r="WY615" s="27"/>
      <c r="WZ615" s="27"/>
      <c r="XA615" s="27"/>
      <c r="XB615" s="27"/>
      <c r="XC615" s="27"/>
      <c r="XD615" s="27"/>
      <c r="XE615" s="27"/>
      <c r="XF615" s="27"/>
      <c r="XG615" s="27"/>
      <c r="XH615" s="27"/>
      <c r="XI615" s="27"/>
      <c r="XJ615" s="27"/>
      <c r="XK615" s="27"/>
      <c r="XL615" s="27"/>
      <c r="XM615" s="27"/>
      <c r="XN615" s="27"/>
      <c r="XO615" s="27"/>
      <c r="XP615" s="27"/>
      <c r="XQ615" s="27"/>
      <c r="XR615" s="27"/>
      <c r="XS615" s="27"/>
      <c r="XT615" s="27"/>
      <c r="XU615" s="27"/>
      <c r="XV615" s="27"/>
      <c r="XW615" s="27"/>
      <c r="XX615" s="27"/>
      <c r="XY615" s="27"/>
      <c r="XZ615" s="27"/>
      <c r="YA615" s="27"/>
      <c r="YB615" s="27"/>
      <c r="YC615" s="27"/>
      <c r="YD615" s="27"/>
      <c r="YE615" s="27"/>
      <c r="YF615" s="27"/>
      <c r="YG615" s="27"/>
      <c r="YH615" s="27"/>
      <c r="YI615" s="27"/>
      <c r="YJ615" s="27"/>
      <c r="YK615" s="27"/>
      <c r="YL615" s="27"/>
      <c r="YM615" s="27"/>
      <c r="YN615" s="27"/>
      <c r="YO615" s="27"/>
      <c r="YP615" s="27"/>
      <c r="YQ615" s="27"/>
      <c r="YR615" s="27"/>
      <c r="YS615" s="27"/>
      <c r="YT615" s="27"/>
      <c r="YU615" s="27"/>
      <c r="YV615" s="27"/>
      <c r="YW615" s="27"/>
      <c r="YX615" s="27"/>
      <c r="YY615" s="27"/>
      <c r="YZ615" s="27"/>
      <c r="ZA615" s="27"/>
      <c r="ZB615" s="27"/>
      <c r="ZC615" s="27"/>
      <c r="ZD615" s="27"/>
      <c r="ZE615" s="27"/>
      <c r="ZF615" s="27"/>
      <c r="ZG615" s="27"/>
      <c r="ZH615" s="27"/>
      <c r="ZI615" s="27"/>
      <c r="ZJ615" s="27"/>
      <c r="ZK615" s="27"/>
      <c r="ZL615" s="27"/>
      <c r="ZM615" s="27"/>
      <c r="ZN615" s="27"/>
      <c r="ZO615" s="27"/>
      <c r="ZP615" s="27"/>
      <c r="ZQ615" s="27"/>
      <c r="ZR615" s="27"/>
      <c r="ZS615" s="27"/>
      <c r="ZT615" s="27"/>
      <c r="ZU615" s="27"/>
      <c r="ZV615" s="27"/>
      <c r="ZW615" s="27"/>
      <c r="ZX615" s="27"/>
      <c r="ZY615" s="27"/>
      <c r="ZZ615" s="27"/>
      <c r="AAA615" s="27"/>
      <c r="AAB615" s="27"/>
      <c r="AAC615" s="27"/>
      <c r="AAD615" s="27"/>
      <c r="AAE615" s="27"/>
      <c r="AAF615" s="27"/>
      <c r="AAG615" s="27"/>
      <c r="AAH615" s="27"/>
      <c r="AAI615" s="27"/>
      <c r="AAJ615" s="27"/>
      <c r="AAK615" s="27"/>
      <c r="AAL615" s="27"/>
      <c r="AAM615" s="27"/>
      <c r="AAN615" s="27"/>
      <c r="AAO615" s="27"/>
      <c r="AAP615" s="27"/>
      <c r="AAQ615" s="27"/>
      <c r="AAR615" s="27"/>
      <c r="AAS615" s="27"/>
      <c r="AAT615" s="27"/>
      <c r="AAU615" s="27"/>
      <c r="AAV615" s="27"/>
      <c r="AAW615" s="27"/>
      <c r="AAX615" s="27"/>
      <c r="AAY615" s="27"/>
      <c r="AAZ615" s="27"/>
      <c r="ABA615" s="27"/>
      <c r="ABB615" s="27"/>
      <c r="ABC615" s="27"/>
      <c r="ABD615" s="27"/>
      <c r="ABE615" s="27"/>
      <c r="ABF615" s="27"/>
      <c r="ABG615" s="27"/>
      <c r="ABH615" s="27"/>
      <c r="ABI615" s="27"/>
      <c r="ABJ615" s="27"/>
      <c r="ABK615" s="27"/>
      <c r="ABL615" s="27"/>
      <c r="ABM615" s="27"/>
      <c r="ABN615" s="27"/>
      <c r="ABO615" s="27"/>
      <c r="ABP615" s="27"/>
      <c r="ABQ615" s="27"/>
      <c r="ABR615" s="27"/>
      <c r="ABS615" s="27"/>
      <c r="ABT615" s="27"/>
      <c r="ABU615" s="27"/>
      <c r="ABV615" s="27"/>
      <c r="ABW615" s="27"/>
      <c r="ABX615" s="27"/>
      <c r="ABY615" s="27"/>
      <c r="ABZ615" s="27"/>
      <c r="ACA615" s="27"/>
      <c r="ACB615" s="27"/>
      <c r="ACC615" s="27"/>
      <c r="ACD615" s="27"/>
      <c r="ACE615" s="27"/>
      <c r="ACF615" s="27"/>
      <c r="ACG615" s="27"/>
      <c r="ACH615" s="27"/>
      <c r="ACI615" s="27"/>
      <c r="ACJ615" s="27"/>
      <c r="ACK615" s="27"/>
      <c r="ACL615" s="27"/>
      <c r="ACM615" s="27"/>
      <c r="ACN615" s="27"/>
      <c r="ACO615" s="27"/>
      <c r="ACP615" s="27"/>
      <c r="ACQ615" s="27"/>
      <c r="ACR615" s="27"/>
      <c r="ACS615" s="27"/>
      <c r="ACT615" s="27"/>
      <c r="ACU615" s="27"/>
      <c r="ACV615" s="27"/>
      <c r="ACW615" s="27"/>
      <c r="ACX615" s="27"/>
      <c r="ACY615" s="27"/>
      <c r="ACZ615" s="27"/>
      <c r="ADA615" s="27"/>
      <c r="ADB615" s="27"/>
      <c r="ADC615" s="27"/>
      <c r="ADD615" s="27"/>
      <c r="ADE615" s="27"/>
      <c r="ADF615" s="27"/>
      <c r="ADG615" s="27"/>
      <c r="ADH615" s="27"/>
      <c r="ADI615" s="27"/>
      <c r="ADJ615" s="27"/>
      <c r="ADK615" s="27"/>
      <c r="ADL615" s="27"/>
      <c r="ADM615" s="27"/>
      <c r="ADN615" s="27"/>
      <c r="ADO615" s="27"/>
      <c r="ADP615" s="27"/>
      <c r="ADQ615" s="27"/>
      <c r="ADR615" s="27"/>
      <c r="ADS615" s="27"/>
      <c r="ADT615" s="27"/>
      <c r="ADU615" s="27"/>
      <c r="ADV615" s="27"/>
      <c r="ADW615" s="27"/>
      <c r="ADX615" s="27"/>
      <c r="ADY615" s="27"/>
      <c r="ADZ615" s="27"/>
      <c r="AEA615" s="27"/>
      <c r="AEB615" s="27"/>
      <c r="AEC615" s="27"/>
      <c r="AED615" s="27"/>
      <c r="AEE615" s="27"/>
      <c r="AEF615" s="27"/>
      <c r="AEG615" s="27"/>
      <c r="AEH615" s="27"/>
      <c r="AEI615" s="27"/>
      <c r="AEJ615" s="27"/>
      <c r="AEK615" s="27"/>
      <c r="AEL615" s="27"/>
      <c r="AEM615" s="27"/>
      <c r="AEN615" s="27"/>
      <c r="AEO615" s="27"/>
      <c r="AEP615" s="27"/>
      <c r="AEQ615" s="27"/>
      <c r="AER615" s="27"/>
      <c r="AES615" s="27"/>
      <c r="AET615" s="27"/>
      <c r="AEU615" s="27"/>
      <c r="AEV615" s="27"/>
      <c r="AEW615" s="27"/>
      <c r="AEX615" s="27"/>
      <c r="AEY615" s="27"/>
      <c r="AEZ615" s="27"/>
      <c r="AFA615" s="27"/>
      <c r="AFB615" s="27"/>
      <c r="AFC615" s="27"/>
      <c r="AFD615" s="27"/>
      <c r="AFE615" s="27"/>
      <c r="AFF615" s="27"/>
      <c r="AFG615" s="27"/>
      <c r="AFH615" s="27"/>
      <c r="AFI615" s="27"/>
      <c r="AFJ615" s="27"/>
      <c r="AFK615" s="27"/>
      <c r="AFL615" s="27"/>
      <c r="AFM615" s="27"/>
      <c r="AFN615" s="27"/>
      <c r="AFO615" s="27"/>
      <c r="AFP615" s="27"/>
      <c r="AFQ615" s="27"/>
      <c r="AFR615" s="27"/>
      <c r="AFS615" s="27"/>
      <c r="AFT615" s="27"/>
      <c r="AFU615" s="27"/>
      <c r="AFV615" s="27"/>
      <c r="AFW615" s="27"/>
      <c r="AFX615" s="27"/>
      <c r="AFY615" s="27"/>
      <c r="AFZ615" s="27"/>
      <c r="AGA615" s="27"/>
      <c r="AGB615" s="27"/>
      <c r="AGC615" s="27"/>
      <c r="AGD615" s="27"/>
      <c r="AGE615" s="27"/>
      <c r="AGF615" s="27"/>
      <c r="AGG615" s="27"/>
      <c r="AGH615" s="27"/>
      <c r="AGI615" s="27"/>
      <c r="AGJ615" s="27"/>
      <c r="AGK615" s="27"/>
      <c r="AGL615" s="27"/>
      <c r="AGM615" s="27"/>
      <c r="AGN615" s="27"/>
      <c r="AGO615" s="27"/>
      <c r="AGP615" s="27"/>
      <c r="AGQ615" s="27"/>
      <c r="AGR615" s="27"/>
      <c r="AGS615" s="27"/>
      <c r="AGT615" s="27"/>
      <c r="AGU615" s="27"/>
      <c r="AGV615" s="27"/>
      <c r="AGW615" s="27"/>
      <c r="AGX615" s="27"/>
      <c r="AGY615" s="27"/>
      <c r="AGZ615" s="27"/>
      <c r="AHA615" s="27"/>
      <c r="AHB615" s="27"/>
      <c r="AHC615" s="27"/>
      <c r="AHD615" s="27"/>
      <c r="AHE615" s="27"/>
      <c r="AHF615" s="27"/>
      <c r="AHG615" s="27"/>
      <c r="AHH615" s="27"/>
      <c r="AHI615" s="27"/>
      <c r="AHJ615" s="27"/>
      <c r="AHK615" s="27"/>
      <c r="AHL615" s="27"/>
      <c r="AHM615" s="27"/>
      <c r="AHN615" s="27"/>
      <c r="AHO615" s="27"/>
      <c r="AHP615" s="27"/>
      <c r="AHQ615" s="27"/>
      <c r="AHR615" s="27"/>
      <c r="AHS615" s="27"/>
      <c r="AHT615" s="27"/>
      <c r="AHU615" s="27"/>
      <c r="AHV615" s="27"/>
      <c r="AHW615" s="27"/>
      <c r="AHX615" s="27"/>
      <c r="AHY615" s="27"/>
      <c r="AHZ615" s="27"/>
      <c r="AIA615" s="27"/>
      <c r="AIB615" s="27"/>
      <c r="AIC615" s="27"/>
      <c r="AID615" s="27"/>
      <c r="AIE615" s="27"/>
      <c r="AIF615" s="27"/>
      <c r="AIG615" s="27"/>
      <c r="AIH615" s="27"/>
      <c r="AII615" s="27"/>
      <c r="AIJ615" s="27"/>
      <c r="AIK615" s="27"/>
      <c r="AIL615" s="27"/>
      <c r="AIM615" s="27"/>
      <c r="AIN615" s="27"/>
      <c r="AIO615" s="27"/>
      <c r="AIP615" s="27"/>
      <c r="AIQ615" s="27"/>
      <c r="AIR615" s="27"/>
      <c r="AIS615" s="27"/>
      <c r="AIT615" s="27"/>
      <c r="AIU615" s="27"/>
      <c r="AIV615" s="27"/>
      <c r="AIW615" s="27"/>
      <c r="AIX615" s="27"/>
      <c r="AIY615" s="27"/>
      <c r="AIZ615" s="27"/>
      <c r="AJA615" s="27"/>
      <c r="AJB615" s="27"/>
      <c r="AJC615" s="27"/>
      <c r="AJD615" s="27"/>
      <c r="AJE615" s="27"/>
      <c r="AJF615" s="27"/>
      <c r="AJG615" s="27"/>
      <c r="AJH615" s="27"/>
      <c r="AJI615" s="27"/>
      <c r="AJJ615" s="27"/>
      <c r="AJK615" s="27"/>
      <c r="AJL615" s="27"/>
      <c r="AJM615" s="27"/>
      <c r="AJN615" s="27"/>
      <c r="AJO615" s="27"/>
      <c r="AJP615" s="27"/>
      <c r="AJQ615" s="27"/>
      <c r="AJR615" s="27"/>
      <c r="AJS615" s="27"/>
      <c r="AJT615" s="27"/>
      <c r="AJU615" s="27"/>
      <c r="AJV615" s="27"/>
      <c r="AJW615" s="27"/>
      <c r="AJX615" s="27"/>
      <c r="AJY615" s="27"/>
      <c r="AJZ615" s="27"/>
      <c r="AKA615" s="27"/>
      <c r="AKB615" s="27"/>
      <c r="AKC615" s="27"/>
      <c r="AKD615" s="27"/>
      <c r="AKE615" s="27"/>
      <c r="AKF615" s="27"/>
      <c r="AKG615" s="27"/>
      <c r="AKH615" s="27"/>
      <c r="AKI615" s="27"/>
      <c r="AKJ615" s="27"/>
      <c r="AKK615" s="27"/>
      <c r="AKL615" s="27"/>
      <c r="AKM615" s="27"/>
      <c r="AKN615" s="27"/>
      <c r="AKO615" s="27"/>
      <c r="AKP615" s="27"/>
      <c r="AKQ615" s="27"/>
      <c r="AKR615" s="27"/>
      <c r="AKS615" s="27"/>
      <c r="AKT615" s="27"/>
      <c r="AKU615" s="27"/>
      <c r="AKV615" s="27"/>
      <c r="AKW615" s="27"/>
      <c r="AKX615" s="27"/>
      <c r="AKY615" s="27"/>
      <c r="AKZ615" s="27"/>
      <c r="ALA615" s="27"/>
      <c r="ALB615" s="27"/>
      <c r="ALC615" s="27"/>
      <c r="ALD615" s="27"/>
      <c r="ALE615" s="27"/>
      <c r="ALF615" s="27"/>
      <c r="ALG615" s="27"/>
      <c r="ALH615" s="27"/>
      <c r="ALI615" s="27"/>
      <c r="ALJ615" s="27"/>
      <c r="ALK615" s="27"/>
      <c r="ALL615" s="27"/>
      <c r="ALM615" s="27"/>
      <c r="ALN615" s="27"/>
      <c r="ALO615" s="27"/>
      <c r="ALP615" s="27"/>
      <c r="ALQ615" s="27"/>
      <c r="ALR615" s="27"/>
      <c r="ALS615" s="27"/>
      <c r="ALT615" s="27"/>
      <c r="ALU615" s="27"/>
      <c r="ALV615" s="27"/>
      <c r="ALW615" s="27"/>
      <c r="ALX615" s="27"/>
      <c r="ALY615" s="27"/>
      <c r="ALZ615" s="27"/>
      <c r="AMA615" s="27"/>
      <c r="AMB615" s="27"/>
      <c r="AMC615" s="27"/>
      <c r="AMD615" s="27"/>
      <c r="AME615" s="27"/>
      <c r="AMF615" s="27"/>
      <c r="AMG615" s="27"/>
      <c r="AMH615" s="27"/>
    </row>
    <row r="616" spans="1:1022" s="28" customFormat="1" x14ac:dyDescent="0.2">
      <c r="A616" s="108"/>
      <c r="B616" s="57">
        <v>90636</v>
      </c>
      <c r="C616" s="23" t="s">
        <v>593</v>
      </c>
      <c r="D616" s="24" t="s">
        <v>13</v>
      </c>
      <c r="E616" s="25">
        <v>3</v>
      </c>
      <c r="F616" s="42">
        <v>272.63</v>
      </c>
      <c r="G616" s="42">
        <f t="shared" si="18"/>
        <v>336.37</v>
      </c>
      <c r="H616" s="42">
        <f t="shared" si="19"/>
        <v>1009.11</v>
      </c>
      <c r="I616" s="26">
        <v>275.70474999999999</v>
      </c>
      <c r="J616" s="27"/>
      <c r="K616" s="43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  <c r="QN616" s="27"/>
      <c r="QO616" s="27"/>
      <c r="QP616" s="27"/>
      <c r="QQ616" s="27"/>
      <c r="QR616" s="27"/>
      <c r="QS616" s="27"/>
      <c r="QT616" s="27"/>
      <c r="QU616" s="27"/>
      <c r="QV616" s="27"/>
      <c r="QW616" s="27"/>
      <c r="QX616" s="27"/>
      <c r="QY616" s="27"/>
      <c r="QZ616" s="27"/>
      <c r="RA616" s="27"/>
      <c r="RB616" s="27"/>
      <c r="RC616" s="27"/>
      <c r="RD616" s="27"/>
      <c r="RE616" s="27"/>
      <c r="RF616" s="27"/>
      <c r="RG616" s="27"/>
      <c r="RH616" s="27"/>
      <c r="RI616" s="27"/>
      <c r="RJ616" s="27"/>
      <c r="RK616" s="27"/>
      <c r="RL616" s="27"/>
      <c r="RM616" s="27"/>
      <c r="RN616" s="27"/>
      <c r="RO616" s="27"/>
      <c r="RP616" s="27"/>
      <c r="RQ616" s="27"/>
      <c r="RR616" s="27"/>
      <c r="RS616" s="27"/>
      <c r="RT616" s="27"/>
      <c r="RU616" s="27"/>
      <c r="RV616" s="27"/>
      <c r="RW616" s="27"/>
      <c r="RX616" s="27"/>
      <c r="RY616" s="27"/>
      <c r="RZ616" s="27"/>
      <c r="SA616" s="27"/>
      <c r="SB616" s="27"/>
      <c r="SC616" s="27"/>
      <c r="SD616" s="27"/>
      <c r="SE616" s="27"/>
      <c r="SF616" s="27"/>
      <c r="SG616" s="27"/>
      <c r="SH616" s="27"/>
      <c r="SI616" s="27"/>
      <c r="SJ616" s="27"/>
      <c r="SK616" s="27"/>
      <c r="SL616" s="27"/>
      <c r="SM616" s="27"/>
      <c r="SN616" s="27"/>
      <c r="SO616" s="27"/>
      <c r="SP616" s="27"/>
      <c r="SQ616" s="27"/>
      <c r="SR616" s="27"/>
      <c r="SS616" s="27"/>
      <c r="ST616" s="27"/>
      <c r="SU616" s="27"/>
      <c r="SV616" s="27"/>
      <c r="SW616" s="27"/>
      <c r="SX616" s="27"/>
      <c r="SY616" s="27"/>
      <c r="SZ616" s="27"/>
      <c r="TA616" s="27"/>
      <c r="TB616" s="27"/>
      <c r="TC616" s="27"/>
      <c r="TD616" s="27"/>
      <c r="TE616" s="27"/>
      <c r="TF616" s="27"/>
      <c r="TG616" s="27"/>
      <c r="TH616" s="27"/>
      <c r="TI616" s="27"/>
      <c r="TJ616" s="27"/>
      <c r="TK616" s="27"/>
      <c r="TL616" s="27"/>
      <c r="TM616" s="27"/>
      <c r="TN616" s="27"/>
      <c r="TO616" s="27"/>
      <c r="TP616" s="27"/>
      <c r="TQ616" s="27"/>
      <c r="TR616" s="27"/>
      <c r="TS616" s="27"/>
      <c r="TT616" s="27"/>
      <c r="TU616" s="27"/>
      <c r="TV616" s="27"/>
      <c r="TW616" s="27"/>
      <c r="TX616" s="27"/>
      <c r="TY616" s="27"/>
      <c r="TZ616" s="27"/>
      <c r="UA616" s="27"/>
      <c r="UB616" s="27"/>
      <c r="UC616" s="27"/>
      <c r="UD616" s="27"/>
      <c r="UE616" s="27"/>
      <c r="UF616" s="27"/>
      <c r="UG616" s="27"/>
      <c r="UH616" s="27"/>
      <c r="UI616" s="27"/>
      <c r="UJ616" s="27"/>
      <c r="UK616" s="27"/>
      <c r="UL616" s="27"/>
      <c r="UM616" s="27"/>
      <c r="UN616" s="27"/>
      <c r="UO616" s="27"/>
      <c r="UP616" s="27"/>
      <c r="UQ616" s="27"/>
      <c r="UR616" s="27"/>
      <c r="US616" s="27"/>
      <c r="UT616" s="27"/>
      <c r="UU616" s="27"/>
      <c r="UV616" s="27"/>
      <c r="UW616" s="27"/>
      <c r="UX616" s="27"/>
      <c r="UY616" s="27"/>
      <c r="UZ616" s="27"/>
      <c r="VA616" s="27"/>
      <c r="VB616" s="27"/>
      <c r="VC616" s="27"/>
      <c r="VD616" s="27"/>
      <c r="VE616" s="27"/>
      <c r="VF616" s="27"/>
      <c r="VG616" s="27"/>
      <c r="VH616" s="27"/>
      <c r="VI616" s="27"/>
      <c r="VJ616" s="27"/>
      <c r="VK616" s="27"/>
      <c r="VL616" s="27"/>
      <c r="VM616" s="27"/>
      <c r="VN616" s="27"/>
      <c r="VO616" s="27"/>
      <c r="VP616" s="27"/>
      <c r="VQ616" s="27"/>
      <c r="VR616" s="27"/>
      <c r="VS616" s="27"/>
      <c r="VT616" s="27"/>
      <c r="VU616" s="27"/>
      <c r="VV616" s="27"/>
      <c r="VW616" s="27"/>
      <c r="VX616" s="27"/>
      <c r="VY616" s="27"/>
      <c r="VZ616" s="27"/>
      <c r="WA616" s="27"/>
      <c r="WB616" s="27"/>
      <c r="WC616" s="27"/>
      <c r="WD616" s="27"/>
      <c r="WE616" s="27"/>
      <c r="WF616" s="27"/>
      <c r="WG616" s="27"/>
      <c r="WH616" s="27"/>
      <c r="WI616" s="27"/>
      <c r="WJ616" s="27"/>
      <c r="WK616" s="27"/>
      <c r="WL616" s="27"/>
      <c r="WM616" s="27"/>
      <c r="WN616" s="27"/>
      <c r="WO616" s="27"/>
      <c r="WP616" s="27"/>
      <c r="WQ616" s="27"/>
      <c r="WR616" s="27"/>
      <c r="WS616" s="27"/>
      <c r="WT616" s="27"/>
      <c r="WU616" s="27"/>
      <c r="WV616" s="27"/>
      <c r="WW616" s="27"/>
      <c r="WX616" s="27"/>
      <c r="WY616" s="27"/>
      <c r="WZ616" s="27"/>
      <c r="XA616" s="27"/>
      <c r="XB616" s="27"/>
      <c r="XC616" s="27"/>
      <c r="XD616" s="27"/>
      <c r="XE616" s="27"/>
      <c r="XF616" s="27"/>
      <c r="XG616" s="27"/>
      <c r="XH616" s="27"/>
      <c r="XI616" s="27"/>
      <c r="XJ616" s="27"/>
      <c r="XK616" s="27"/>
      <c r="XL616" s="27"/>
      <c r="XM616" s="27"/>
      <c r="XN616" s="27"/>
      <c r="XO616" s="27"/>
      <c r="XP616" s="27"/>
      <c r="XQ616" s="27"/>
      <c r="XR616" s="27"/>
      <c r="XS616" s="27"/>
      <c r="XT616" s="27"/>
      <c r="XU616" s="27"/>
      <c r="XV616" s="27"/>
      <c r="XW616" s="27"/>
      <c r="XX616" s="27"/>
      <c r="XY616" s="27"/>
      <c r="XZ616" s="27"/>
      <c r="YA616" s="27"/>
      <c r="YB616" s="27"/>
      <c r="YC616" s="27"/>
      <c r="YD616" s="27"/>
      <c r="YE616" s="27"/>
      <c r="YF616" s="27"/>
      <c r="YG616" s="27"/>
      <c r="YH616" s="27"/>
      <c r="YI616" s="27"/>
      <c r="YJ616" s="27"/>
      <c r="YK616" s="27"/>
      <c r="YL616" s="27"/>
      <c r="YM616" s="27"/>
      <c r="YN616" s="27"/>
      <c r="YO616" s="27"/>
      <c r="YP616" s="27"/>
      <c r="YQ616" s="27"/>
      <c r="YR616" s="27"/>
      <c r="YS616" s="27"/>
      <c r="YT616" s="27"/>
      <c r="YU616" s="27"/>
      <c r="YV616" s="27"/>
      <c r="YW616" s="27"/>
      <c r="YX616" s="27"/>
      <c r="YY616" s="27"/>
      <c r="YZ616" s="27"/>
      <c r="ZA616" s="27"/>
      <c r="ZB616" s="27"/>
      <c r="ZC616" s="27"/>
      <c r="ZD616" s="27"/>
      <c r="ZE616" s="27"/>
      <c r="ZF616" s="27"/>
      <c r="ZG616" s="27"/>
      <c r="ZH616" s="27"/>
      <c r="ZI616" s="27"/>
      <c r="ZJ616" s="27"/>
      <c r="ZK616" s="27"/>
      <c r="ZL616" s="27"/>
      <c r="ZM616" s="27"/>
      <c r="ZN616" s="27"/>
      <c r="ZO616" s="27"/>
      <c r="ZP616" s="27"/>
      <c r="ZQ616" s="27"/>
      <c r="ZR616" s="27"/>
      <c r="ZS616" s="27"/>
      <c r="ZT616" s="27"/>
      <c r="ZU616" s="27"/>
      <c r="ZV616" s="27"/>
      <c r="ZW616" s="27"/>
      <c r="ZX616" s="27"/>
      <c r="ZY616" s="27"/>
      <c r="ZZ616" s="27"/>
      <c r="AAA616" s="27"/>
      <c r="AAB616" s="27"/>
      <c r="AAC616" s="27"/>
      <c r="AAD616" s="27"/>
      <c r="AAE616" s="27"/>
      <c r="AAF616" s="27"/>
      <c r="AAG616" s="27"/>
      <c r="AAH616" s="27"/>
      <c r="AAI616" s="27"/>
      <c r="AAJ616" s="27"/>
      <c r="AAK616" s="27"/>
      <c r="AAL616" s="27"/>
      <c r="AAM616" s="27"/>
      <c r="AAN616" s="27"/>
      <c r="AAO616" s="27"/>
      <c r="AAP616" s="27"/>
      <c r="AAQ616" s="27"/>
      <c r="AAR616" s="27"/>
      <c r="AAS616" s="27"/>
      <c r="AAT616" s="27"/>
      <c r="AAU616" s="27"/>
      <c r="AAV616" s="27"/>
      <c r="AAW616" s="27"/>
      <c r="AAX616" s="27"/>
      <c r="AAY616" s="27"/>
      <c r="AAZ616" s="27"/>
      <c r="ABA616" s="27"/>
      <c r="ABB616" s="27"/>
      <c r="ABC616" s="27"/>
      <c r="ABD616" s="27"/>
      <c r="ABE616" s="27"/>
      <c r="ABF616" s="27"/>
      <c r="ABG616" s="27"/>
      <c r="ABH616" s="27"/>
      <c r="ABI616" s="27"/>
      <c r="ABJ616" s="27"/>
      <c r="ABK616" s="27"/>
      <c r="ABL616" s="27"/>
      <c r="ABM616" s="27"/>
      <c r="ABN616" s="27"/>
      <c r="ABO616" s="27"/>
      <c r="ABP616" s="27"/>
      <c r="ABQ616" s="27"/>
      <c r="ABR616" s="27"/>
      <c r="ABS616" s="27"/>
      <c r="ABT616" s="27"/>
      <c r="ABU616" s="27"/>
      <c r="ABV616" s="27"/>
      <c r="ABW616" s="27"/>
      <c r="ABX616" s="27"/>
      <c r="ABY616" s="27"/>
      <c r="ABZ616" s="27"/>
      <c r="ACA616" s="27"/>
      <c r="ACB616" s="27"/>
      <c r="ACC616" s="27"/>
      <c r="ACD616" s="27"/>
      <c r="ACE616" s="27"/>
      <c r="ACF616" s="27"/>
      <c r="ACG616" s="27"/>
      <c r="ACH616" s="27"/>
      <c r="ACI616" s="27"/>
      <c r="ACJ616" s="27"/>
      <c r="ACK616" s="27"/>
      <c r="ACL616" s="27"/>
      <c r="ACM616" s="27"/>
      <c r="ACN616" s="27"/>
      <c r="ACO616" s="27"/>
      <c r="ACP616" s="27"/>
      <c r="ACQ616" s="27"/>
      <c r="ACR616" s="27"/>
      <c r="ACS616" s="27"/>
      <c r="ACT616" s="27"/>
      <c r="ACU616" s="27"/>
      <c r="ACV616" s="27"/>
      <c r="ACW616" s="27"/>
      <c r="ACX616" s="27"/>
      <c r="ACY616" s="27"/>
      <c r="ACZ616" s="27"/>
      <c r="ADA616" s="27"/>
      <c r="ADB616" s="27"/>
      <c r="ADC616" s="27"/>
      <c r="ADD616" s="27"/>
      <c r="ADE616" s="27"/>
      <c r="ADF616" s="27"/>
      <c r="ADG616" s="27"/>
      <c r="ADH616" s="27"/>
      <c r="ADI616" s="27"/>
      <c r="ADJ616" s="27"/>
      <c r="ADK616" s="27"/>
      <c r="ADL616" s="27"/>
      <c r="ADM616" s="27"/>
      <c r="ADN616" s="27"/>
      <c r="ADO616" s="27"/>
      <c r="ADP616" s="27"/>
      <c r="ADQ616" s="27"/>
      <c r="ADR616" s="27"/>
      <c r="ADS616" s="27"/>
      <c r="ADT616" s="27"/>
      <c r="ADU616" s="27"/>
      <c r="ADV616" s="27"/>
      <c r="ADW616" s="27"/>
      <c r="ADX616" s="27"/>
      <c r="ADY616" s="27"/>
      <c r="ADZ616" s="27"/>
      <c r="AEA616" s="27"/>
      <c r="AEB616" s="27"/>
      <c r="AEC616" s="27"/>
      <c r="AED616" s="27"/>
      <c r="AEE616" s="27"/>
      <c r="AEF616" s="27"/>
      <c r="AEG616" s="27"/>
      <c r="AEH616" s="27"/>
      <c r="AEI616" s="27"/>
      <c r="AEJ616" s="27"/>
      <c r="AEK616" s="27"/>
      <c r="AEL616" s="27"/>
      <c r="AEM616" s="27"/>
      <c r="AEN616" s="27"/>
      <c r="AEO616" s="27"/>
      <c r="AEP616" s="27"/>
      <c r="AEQ616" s="27"/>
      <c r="AER616" s="27"/>
      <c r="AES616" s="27"/>
      <c r="AET616" s="27"/>
      <c r="AEU616" s="27"/>
      <c r="AEV616" s="27"/>
      <c r="AEW616" s="27"/>
      <c r="AEX616" s="27"/>
      <c r="AEY616" s="27"/>
      <c r="AEZ616" s="27"/>
      <c r="AFA616" s="27"/>
      <c r="AFB616" s="27"/>
      <c r="AFC616" s="27"/>
      <c r="AFD616" s="27"/>
      <c r="AFE616" s="27"/>
      <c r="AFF616" s="27"/>
      <c r="AFG616" s="27"/>
      <c r="AFH616" s="27"/>
      <c r="AFI616" s="27"/>
      <c r="AFJ616" s="27"/>
      <c r="AFK616" s="27"/>
      <c r="AFL616" s="27"/>
      <c r="AFM616" s="27"/>
      <c r="AFN616" s="27"/>
      <c r="AFO616" s="27"/>
      <c r="AFP616" s="27"/>
      <c r="AFQ616" s="27"/>
      <c r="AFR616" s="27"/>
      <c r="AFS616" s="27"/>
      <c r="AFT616" s="27"/>
      <c r="AFU616" s="27"/>
      <c r="AFV616" s="27"/>
      <c r="AFW616" s="27"/>
      <c r="AFX616" s="27"/>
      <c r="AFY616" s="27"/>
      <c r="AFZ616" s="27"/>
      <c r="AGA616" s="27"/>
      <c r="AGB616" s="27"/>
      <c r="AGC616" s="27"/>
      <c r="AGD616" s="27"/>
      <c r="AGE616" s="27"/>
      <c r="AGF616" s="27"/>
      <c r="AGG616" s="27"/>
      <c r="AGH616" s="27"/>
      <c r="AGI616" s="27"/>
      <c r="AGJ616" s="27"/>
      <c r="AGK616" s="27"/>
      <c r="AGL616" s="27"/>
      <c r="AGM616" s="27"/>
      <c r="AGN616" s="27"/>
      <c r="AGO616" s="27"/>
      <c r="AGP616" s="27"/>
      <c r="AGQ616" s="27"/>
      <c r="AGR616" s="27"/>
      <c r="AGS616" s="27"/>
      <c r="AGT616" s="27"/>
      <c r="AGU616" s="27"/>
      <c r="AGV616" s="27"/>
      <c r="AGW616" s="27"/>
      <c r="AGX616" s="27"/>
      <c r="AGY616" s="27"/>
      <c r="AGZ616" s="27"/>
      <c r="AHA616" s="27"/>
      <c r="AHB616" s="27"/>
      <c r="AHC616" s="27"/>
      <c r="AHD616" s="27"/>
      <c r="AHE616" s="27"/>
      <c r="AHF616" s="27"/>
      <c r="AHG616" s="27"/>
      <c r="AHH616" s="27"/>
      <c r="AHI616" s="27"/>
      <c r="AHJ616" s="27"/>
      <c r="AHK616" s="27"/>
      <c r="AHL616" s="27"/>
      <c r="AHM616" s="27"/>
      <c r="AHN616" s="27"/>
      <c r="AHO616" s="27"/>
      <c r="AHP616" s="27"/>
      <c r="AHQ616" s="27"/>
      <c r="AHR616" s="27"/>
      <c r="AHS616" s="27"/>
      <c r="AHT616" s="27"/>
      <c r="AHU616" s="27"/>
      <c r="AHV616" s="27"/>
      <c r="AHW616" s="27"/>
      <c r="AHX616" s="27"/>
      <c r="AHY616" s="27"/>
      <c r="AHZ616" s="27"/>
      <c r="AIA616" s="27"/>
      <c r="AIB616" s="27"/>
      <c r="AIC616" s="27"/>
      <c r="AID616" s="27"/>
      <c r="AIE616" s="27"/>
      <c r="AIF616" s="27"/>
      <c r="AIG616" s="27"/>
      <c r="AIH616" s="27"/>
      <c r="AII616" s="27"/>
      <c r="AIJ616" s="27"/>
      <c r="AIK616" s="27"/>
      <c r="AIL616" s="27"/>
      <c r="AIM616" s="27"/>
      <c r="AIN616" s="27"/>
      <c r="AIO616" s="27"/>
      <c r="AIP616" s="27"/>
      <c r="AIQ616" s="27"/>
      <c r="AIR616" s="27"/>
      <c r="AIS616" s="27"/>
      <c r="AIT616" s="27"/>
      <c r="AIU616" s="27"/>
      <c r="AIV616" s="27"/>
      <c r="AIW616" s="27"/>
      <c r="AIX616" s="27"/>
      <c r="AIY616" s="27"/>
      <c r="AIZ616" s="27"/>
      <c r="AJA616" s="27"/>
      <c r="AJB616" s="27"/>
      <c r="AJC616" s="27"/>
      <c r="AJD616" s="27"/>
      <c r="AJE616" s="27"/>
      <c r="AJF616" s="27"/>
      <c r="AJG616" s="27"/>
      <c r="AJH616" s="27"/>
      <c r="AJI616" s="27"/>
      <c r="AJJ616" s="27"/>
      <c r="AJK616" s="27"/>
      <c r="AJL616" s="27"/>
      <c r="AJM616" s="27"/>
      <c r="AJN616" s="27"/>
      <c r="AJO616" s="27"/>
      <c r="AJP616" s="27"/>
      <c r="AJQ616" s="27"/>
      <c r="AJR616" s="27"/>
      <c r="AJS616" s="27"/>
      <c r="AJT616" s="27"/>
      <c r="AJU616" s="27"/>
      <c r="AJV616" s="27"/>
      <c r="AJW616" s="27"/>
      <c r="AJX616" s="27"/>
      <c r="AJY616" s="27"/>
      <c r="AJZ616" s="27"/>
      <c r="AKA616" s="27"/>
      <c r="AKB616" s="27"/>
      <c r="AKC616" s="27"/>
      <c r="AKD616" s="27"/>
      <c r="AKE616" s="27"/>
      <c r="AKF616" s="27"/>
      <c r="AKG616" s="27"/>
      <c r="AKH616" s="27"/>
      <c r="AKI616" s="27"/>
      <c r="AKJ616" s="27"/>
      <c r="AKK616" s="27"/>
      <c r="AKL616" s="27"/>
      <c r="AKM616" s="27"/>
      <c r="AKN616" s="27"/>
      <c r="AKO616" s="27"/>
      <c r="AKP616" s="27"/>
      <c r="AKQ616" s="27"/>
      <c r="AKR616" s="27"/>
      <c r="AKS616" s="27"/>
      <c r="AKT616" s="27"/>
      <c r="AKU616" s="27"/>
      <c r="AKV616" s="27"/>
      <c r="AKW616" s="27"/>
      <c r="AKX616" s="27"/>
      <c r="AKY616" s="27"/>
      <c r="AKZ616" s="27"/>
      <c r="ALA616" s="27"/>
      <c r="ALB616" s="27"/>
      <c r="ALC616" s="27"/>
      <c r="ALD616" s="27"/>
      <c r="ALE616" s="27"/>
      <c r="ALF616" s="27"/>
      <c r="ALG616" s="27"/>
      <c r="ALH616" s="27"/>
      <c r="ALI616" s="27"/>
      <c r="ALJ616" s="27"/>
      <c r="ALK616" s="27"/>
      <c r="ALL616" s="27"/>
      <c r="ALM616" s="27"/>
      <c r="ALN616" s="27"/>
      <c r="ALO616" s="27"/>
      <c r="ALP616" s="27"/>
      <c r="ALQ616" s="27"/>
      <c r="ALR616" s="27"/>
      <c r="ALS616" s="27"/>
      <c r="ALT616" s="27"/>
      <c r="ALU616" s="27"/>
      <c r="ALV616" s="27"/>
      <c r="ALW616" s="27"/>
      <c r="ALX616" s="27"/>
      <c r="ALY616" s="27"/>
      <c r="ALZ616" s="27"/>
      <c r="AMA616" s="27"/>
      <c r="AMB616" s="27"/>
      <c r="AMC616" s="27"/>
      <c r="AMD616" s="27"/>
      <c r="AME616" s="27"/>
      <c r="AMF616" s="27"/>
      <c r="AMG616" s="27"/>
      <c r="AMH616" s="27"/>
    </row>
    <row r="617" spans="1:1022" s="28" customFormat="1" x14ac:dyDescent="0.2">
      <c r="A617" s="108"/>
      <c r="B617" s="57">
        <v>90649</v>
      </c>
      <c r="C617" s="23" t="s">
        <v>594</v>
      </c>
      <c r="D617" s="24" t="s">
        <v>13</v>
      </c>
      <c r="E617" s="25">
        <v>6</v>
      </c>
      <c r="F617" s="42">
        <v>8.85</v>
      </c>
      <c r="G617" s="42">
        <f t="shared" si="18"/>
        <v>10.92</v>
      </c>
      <c r="H617" s="42">
        <f t="shared" si="19"/>
        <v>65.52</v>
      </c>
      <c r="I617" s="26">
        <v>9.8348750000000003</v>
      </c>
      <c r="J617" s="27"/>
      <c r="K617" s="43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  <c r="QN617" s="27"/>
      <c r="QO617" s="27"/>
      <c r="QP617" s="27"/>
      <c r="QQ617" s="27"/>
      <c r="QR617" s="27"/>
      <c r="QS617" s="27"/>
      <c r="QT617" s="27"/>
      <c r="QU617" s="27"/>
      <c r="QV617" s="27"/>
      <c r="QW617" s="27"/>
      <c r="QX617" s="27"/>
      <c r="QY617" s="27"/>
      <c r="QZ617" s="27"/>
      <c r="RA617" s="27"/>
      <c r="RB617" s="27"/>
      <c r="RC617" s="27"/>
      <c r="RD617" s="27"/>
      <c r="RE617" s="27"/>
      <c r="RF617" s="27"/>
      <c r="RG617" s="27"/>
      <c r="RH617" s="27"/>
      <c r="RI617" s="27"/>
      <c r="RJ617" s="27"/>
      <c r="RK617" s="27"/>
      <c r="RL617" s="27"/>
      <c r="RM617" s="27"/>
      <c r="RN617" s="27"/>
      <c r="RO617" s="27"/>
      <c r="RP617" s="27"/>
      <c r="RQ617" s="27"/>
      <c r="RR617" s="27"/>
      <c r="RS617" s="27"/>
      <c r="RT617" s="27"/>
      <c r="RU617" s="27"/>
      <c r="RV617" s="27"/>
      <c r="RW617" s="27"/>
      <c r="RX617" s="27"/>
      <c r="RY617" s="27"/>
      <c r="RZ617" s="27"/>
      <c r="SA617" s="27"/>
      <c r="SB617" s="27"/>
      <c r="SC617" s="27"/>
      <c r="SD617" s="27"/>
      <c r="SE617" s="27"/>
      <c r="SF617" s="27"/>
      <c r="SG617" s="27"/>
      <c r="SH617" s="27"/>
      <c r="SI617" s="27"/>
      <c r="SJ617" s="27"/>
      <c r="SK617" s="27"/>
      <c r="SL617" s="27"/>
      <c r="SM617" s="27"/>
      <c r="SN617" s="27"/>
      <c r="SO617" s="27"/>
      <c r="SP617" s="27"/>
      <c r="SQ617" s="27"/>
      <c r="SR617" s="27"/>
      <c r="SS617" s="27"/>
      <c r="ST617" s="27"/>
      <c r="SU617" s="27"/>
      <c r="SV617" s="27"/>
      <c r="SW617" s="27"/>
      <c r="SX617" s="27"/>
      <c r="SY617" s="27"/>
      <c r="SZ617" s="27"/>
      <c r="TA617" s="27"/>
      <c r="TB617" s="27"/>
      <c r="TC617" s="27"/>
      <c r="TD617" s="27"/>
      <c r="TE617" s="27"/>
      <c r="TF617" s="27"/>
      <c r="TG617" s="27"/>
      <c r="TH617" s="27"/>
      <c r="TI617" s="27"/>
      <c r="TJ617" s="27"/>
      <c r="TK617" s="27"/>
      <c r="TL617" s="27"/>
      <c r="TM617" s="27"/>
      <c r="TN617" s="27"/>
      <c r="TO617" s="27"/>
      <c r="TP617" s="27"/>
      <c r="TQ617" s="27"/>
      <c r="TR617" s="27"/>
      <c r="TS617" s="27"/>
      <c r="TT617" s="27"/>
      <c r="TU617" s="27"/>
      <c r="TV617" s="27"/>
      <c r="TW617" s="27"/>
      <c r="TX617" s="27"/>
      <c r="TY617" s="27"/>
      <c r="TZ617" s="27"/>
      <c r="UA617" s="27"/>
      <c r="UB617" s="27"/>
      <c r="UC617" s="27"/>
      <c r="UD617" s="27"/>
      <c r="UE617" s="27"/>
      <c r="UF617" s="27"/>
      <c r="UG617" s="27"/>
      <c r="UH617" s="27"/>
      <c r="UI617" s="27"/>
      <c r="UJ617" s="27"/>
      <c r="UK617" s="27"/>
      <c r="UL617" s="27"/>
      <c r="UM617" s="27"/>
      <c r="UN617" s="27"/>
      <c r="UO617" s="27"/>
      <c r="UP617" s="27"/>
      <c r="UQ617" s="27"/>
      <c r="UR617" s="27"/>
      <c r="US617" s="27"/>
      <c r="UT617" s="27"/>
      <c r="UU617" s="27"/>
      <c r="UV617" s="27"/>
      <c r="UW617" s="27"/>
      <c r="UX617" s="27"/>
      <c r="UY617" s="27"/>
      <c r="UZ617" s="27"/>
      <c r="VA617" s="27"/>
      <c r="VB617" s="27"/>
      <c r="VC617" s="27"/>
      <c r="VD617" s="27"/>
      <c r="VE617" s="27"/>
      <c r="VF617" s="27"/>
      <c r="VG617" s="27"/>
      <c r="VH617" s="27"/>
      <c r="VI617" s="27"/>
      <c r="VJ617" s="27"/>
      <c r="VK617" s="27"/>
      <c r="VL617" s="27"/>
      <c r="VM617" s="27"/>
      <c r="VN617" s="27"/>
      <c r="VO617" s="27"/>
      <c r="VP617" s="27"/>
      <c r="VQ617" s="27"/>
      <c r="VR617" s="27"/>
      <c r="VS617" s="27"/>
      <c r="VT617" s="27"/>
      <c r="VU617" s="27"/>
      <c r="VV617" s="27"/>
      <c r="VW617" s="27"/>
      <c r="VX617" s="27"/>
      <c r="VY617" s="27"/>
      <c r="VZ617" s="27"/>
      <c r="WA617" s="27"/>
      <c r="WB617" s="27"/>
      <c r="WC617" s="27"/>
      <c r="WD617" s="27"/>
      <c r="WE617" s="27"/>
      <c r="WF617" s="27"/>
      <c r="WG617" s="27"/>
      <c r="WH617" s="27"/>
      <c r="WI617" s="27"/>
      <c r="WJ617" s="27"/>
      <c r="WK617" s="27"/>
      <c r="WL617" s="27"/>
      <c r="WM617" s="27"/>
      <c r="WN617" s="27"/>
      <c r="WO617" s="27"/>
      <c r="WP617" s="27"/>
      <c r="WQ617" s="27"/>
      <c r="WR617" s="27"/>
      <c r="WS617" s="27"/>
      <c r="WT617" s="27"/>
      <c r="WU617" s="27"/>
      <c r="WV617" s="27"/>
      <c r="WW617" s="27"/>
      <c r="WX617" s="27"/>
      <c r="WY617" s="27"/>
      <c r="WZ617" s="27"/>
      <c r="XA617" s="27"/>
      <c r="XB617" s="27"/>
      <c r="XC617" s="27"/>
      <c r="XD617" s="27"/>
      <c r="XE617" s="27"/>
      <c r="XF617" s="27"/>
      <c r="XG617" s="27"/>
      <c r="XH617" s="27"/>
      <c r="XI617" s="27"/>
      <c r="XJ617" s="27"/>
      <c r="XK617" s="27"/>
      <c r="XL617" s="27"/>
      <c r="XM617" s="27"/>
      <c r="XN617" s="27"/>
      <c r="XO617" s="27"/>
      <c r="XP617" s="27"/>
      <c r="XQ617" s="27"/>
      <c r="XR617" s="27"/>
      <c r="XS617" s="27"/>
      <c r="XT617" s="27"/>
      <c r="XU617" s="27"/>
      <c r="XV617" s="27"/>
      <c r="XW617" s="27"/>
      <c r="XX617" s="27"/>
      <c r="XY617" s="27"/>
      <c r="XZ617" s="27"/>
      <c r="YA617" s="27"/>
      <c r="YB617" s="27"/>
      <c r="YC617" s="27"/>
      <c r="YD617" s="27"/>
      <c r="YE617" s="27"/>
      <c r="YF617" s="27"/>
      <c r="YG617" s="27"/>
      <c r="YH617" s="27"/>
      <c r="YI617" s="27"/>
      <c r="YJ617" s="27"/>
      <c r="YK617" s="27"/>
      <c r="YL617" s="27"/>
      <c r="YM617" s="27"/>
      <c r="YN617" s="27"/>
      <c r="YO617" s="27"/>
      <c r="YP617" s="27"/>
      <c r="YQ617" s="27"/>
      <c r="YR617" s="27"/>
      <c r="YS617" s="27"/>
      <c r="YT617" s="27"/>
      <c r="YU617" s="27"/>
      <c r="YV617" s="27"/>
      <c r="YW617" s="27"/>
      <c r="YX617" s="27"/>
      <c r="YY617" s="27"/>
      <c r="YZ617" s="27"/>
      <c r="ZA617" s="27"/>
      <c r="ZB617" s="27"/>
      <c r="ZC617" s="27"/>
      <c r="ZD617" s="27"/>
      <c r="ZE617" s="27"/>
      <c r="ZF617" s="27"/>
      <c r="ZG617" s="27"/>
      <c r="ZH617" s="27"/>
      <c r="ZI617" s="27"/>
      <c r="ZJ617" s="27"/>
      <c r="ZK617" s="27"/>
      <c r="ZL617" s="27"/>
      <c r="ZM617" s="27"/>
      <c r="ZN617" s="27"/>
      <c r="ZO617" s="27"/>
      <c r="ZP617" s="27"/>
      <c r="ZQ617" s="27"/>
      <c r="ZR617" s="27"/>
      <c r="ZS617" s="27"/>
      <c r="ZT617" s="27"/>
      <c r="ZU617" s="27"/>
      <c r="ZV617" s="27"/>
      <c r="ZW617" s="27"/>
      <c r="ZX617" s="27"/>
      <c r="ZY617" s="27"/>
      <c r="ZZ617" s="27"/>
      <c r="AAA617" s="27"/>
      <c r="AAB617" s="27"/>
      <c r="AAC617" s="27"/>
      <c r="AAD617" s="27"/>
      <c r="AAE617" s="27"/>
      <c r="AAF617" s="27"/>
      <c r="AAG617" s="27"/>
      <c r="AAH617" s="27"/>
      <c r="AAI617" s="27"/>
      <c r="AAJ617" s="27"/>
      <c r="AAK617" s="27"/>
      <c r="AAL617" s="27"/>
      <c r="AAM617" s="27"/>
      <c r="AAN617" s="27"/>
      <c r="AAO617" s="27"/>
      <c r="AAP617" s="27"/>
      <c r="AAQ617" s="27"/>
      <c r="AAR617" s="27"/>
      <c r="AAS617" s="27"/>
      <c r="AAT617" s="27"/>
      <c r="AAU617" s="27"/>
      <c r="AAV617" s="27"/>
      <c r="AAW617" s="27"/>
      <c r="AAX617" s="27"/>
      <c r="AAY617" s="27"/>
      <c r="AAZ617" s="27"/>
      <c r="ABA617" s="27"/>
      <c r="ABB617" s="27"/>
      <c r="ABC617" s="27"/>
      <c r="ABD617" s="27"/>
      <c r="ABE617" s="27"/>
      <c r="ABF617" s="27"/>
      <c r="ABG617" s="27"/>
      <c r="ABH617" s="27"/>
      <c r="ABI617" s="27"/>
      <c r="ABJ617" s="27"/>
      <c r="ABK617" s="27"/>
      <c r="ABL617" s="27"/>
      <c r="ABM617" s="27"/>
      <c r="ABN617" s="27"/>
      <c r="ABO617" s="27"/>
      <c r="ABP617" s="27"/>
      <c r="ABQ617" s="27"/>
      <c r="ABR617" s="27"/>
      <c r="ABS617" s="27"/>
      <c r="ABT617" s="27"/>
      <c r="ABU617" s="27"/>
      <c r="ABV617" s="27"/>
      <c r="ABW617" s="27"/>
      <c r="ABX617" s="27"/>
      <c r="ABY617" s="27"/>
      <c r="ABZ617" s="27"/>
      <c r="ACA617" s="27"/>
      <c r="ACB617" s="27"/>
      <c r="ACC617" s="27"/>
      <c r="ACD617" s="27"/>
      <c r="ACE617" s="27"/>
      <c r="ACF617" s="27"/>
      <c r="ACG617" s="27"/>
      <c r="ACH617" s="27"/>
      <c r="ACI617" s="27"/>
      <c r="ACJ617" s="27"/>
      <c r="ACK617" s="27"/>
      <c r="ACL617" s="27"/>
      <c r="ACM617" s="27"/>
      <c r="ACN617" s="27"/>
      <c r="ACO617" s="27"/>
      <c r="ACP617" s="27"/>
      <c r="ACQ617" s="27"/>
      <c r="ACR617" s="27"/>
      <c r="ACS617" s="27"/>
      <c r="ACT617" s="27"/>
      <c r="ACU617" s="27"/>
      <c r="ACV617" s="27"/>
      <c r="ACW617" s="27"/>
      <c r="ACX617" s="27"/>
      <c r="ACY617" s="27"/>
      <c r="ACZ617" s="27"/>
      <c r="ADA617" s="27"/>
      <c r="ADB617" s="27"/>
      <c r="ADC617" s="27"/>
      <c r="ADD617" s="27"/>
      <c r="ADE617" s="27"/>
      <c r="ADF617" s="27"/>
      <c r="ADG617" s="27"/>
      <c r="ADH617" s="27"/>
      <c r="ADI617" s="27"/>
      <c r="ADJ617" s="27"/>
      <c r="ADK617" s="27"/>
      <c r="ADL617" s="27"/>
      <c r="ADM617" s="27"/>
      <c r="ADN617" s="27"/>
      <c r="ADO617" s="27"/>
      <c r="ADP617" s="27"/>
      <c r="ADQ617" s="27"/>
      <c r="ADR617" s="27"/>
      <c r="ADS617" s="27"/>
      <c r="ADT617" s="27"/>
      <c r="ADU617" s="27"/>
      <c r="ADV617" s="27"/>
      <c r="ADW617" s="27"/>
      <c r="ADX617" s="27"/>
      <c r="ADY617" s="27"/>
      <c r="ADZ617" s="27"/>
      <c r="AEA617" s="27"/>
      <c r="AEB617" s="27"/>
      <c r="AEC617" s="27"/>
      <c r="AED617" s="27"/>
      <c r="AEE617" s="27"/>
      <c r="AEF617" s="27"/>
      <c r="AEG617" s="27"/>
      <c r="AEH617" s="27"/>
      <c r="AEI617" s="27"/>
      <c r="AEJ617" s="27"/>
      <c r="AEK617" s="27"/>
      <c r="AEL617" s="27"/>
      <c r="AEM617" s="27"/>
      <c r="AEN617" s="27"/>
      <c r="AEO617" s="27"/>
      <c r="AEP617" s="27"/>
      <c r="AEQ617" s="27"/>
      <c r="AER617" s="27"/>
      <c r="AES617" s="27"/>
      <c r="AET617" s="27"/>
      <c r="AEU617" s="27"/>
      <c r="AEV617" s="27"/>
      <c r="AEW617" s="27"/>
      <c r="AEX617" s="27"/>
      <c r="AEY617" s="27"/>
      <c r="AEZ617" s="27"/>
      <c r="AFA617" s="27"/>
      <c r="AFB617" s="27"/>
      <c r="AFC617" s="27"/>
      <c r="AFD617" s="27"/>
      <c r="AFE617" s="27"/>
      <c r="AFF617" s="27"/>
      <c r="AFG617" s="27"/>
      <c r="AFH617" s="27"/>
      <c r="AFI617" s="27"/>
      <c r="AFJ617" s="27"/>
      <c r="AFK617" s="27"/>
      <c r="AFL617" s="27"/>
      <c r="AFM617" s="27"/>
      <c r="AFN617" s="27"/>
      <c r="AFO617" s="27"/>
      <c r="AFP617" s="27"/>
      <c r="AFQ617" s="27"/>
      <c r="AFR617" s="27"/>
      <c r="AFS617" s="27"/>
      <c r="AFT617" s="27"/>
      <c r="AFU617" s="27"/>
      <c r="AFV617" s="27"/>
      <c r="AFW617" s="27"/>
      <c r="AFX617" s="27"/>
      <c r="AFY617" s="27"/>
      <c r="AFZ617" s="27"/>
      <c r="AGA617" s="27"/>
      <c r="AGB617" s="27"/>
      <c r="AGC617" s="27"/>
      <c r="AGD617" s="27"/>
      <c r="AGE617" s="27"/>
      <c r="AGF617" s="27"/>
      <c r="AGG617" s="27"/>
      <c r="AGH617" s="27"/>
      <c r="AGI617" s="27"/>
      <c r="AGJ617" s="27"/>
      <c r="AGK617" s="27"/>
      <c r="AGL617" s="27"/>
      <c r="AGM617" s="27"/>
      <c r="AGN617" s="27"/>
      <c r="AGO617" s="27"/>
      <c r="AGP617" s="27"/>
      <c r="AGQ617" s="27"/>
      <c r="AGR617" s="27"/>
      <c r="AGS617" s="27"/>
      <c r="AGT617" s="27"/>
      <c r="AGU617" s="27"/>
      <c r="AGV617" s="27"/>
      <c r="AGW617" s="27"/>
      <c r="AGX617" s="27"/>
      <c r="AGY617" s="27"/>
      <c r="AGZ617" s="27"/>
      <c r="AHA617" s="27"/>
      <c r="AHB617" s="27"/>
      <c r="AHC617" s="27"/>
      <c r="AHD617" s="27"/>
      <c r="AHE617" s="27"/>
      <c r="AHF617" s="27"/>
      <c r="AHG617" s="27"/>
      <c r="AHH617" s="27"/>
      <c r="AHI617" s="27"/>
      <c r="AHJ617" s="27"/>
      <c r="AHK617" s="27"/>
      <c r="AHL617" s="27"/>
      <c r="AHM617" s="27"/>
      <c r="AHN617" s="27"/>
      <c r="AHO617" s="27"/>
      <c r="AHP617" s="27"/>
      <c r="AHQ617" s="27"/>
      <c r="AHR617" s="27"/>
      <c r="AHS617" s="27"/>
      <c r="AHT617" s="27"/>
      <c r="AHU617" s="27"/>
      <c r="AHV617" s="27"/>
      <c r="AHW617" s="27"/>
      <c r="AHX617" s="27"/>
      <c r="AHY617" s="27"/>
      <c r="AHZ617" s="27"/>
      <c r="AIA617" s="27"/>
      <c r="AIB617" s="27"/>
      <c r="AIC617" s="27"/>
      <c r="AID617" s="27"/>
      <c r="AIE617" s="27"/>
      <c r="AIF617" s="27"/>
      <c r="AIG617" s="27"/>
      <c r="AIH617" s="27"/>
      <c r="AII617" s="27"/>
      <c r="AIJ617" s="27"/>
      <c r="AIK617" s="27"/>
      <c r="AIL617" s="27"/>
      <c r="AIM617" s="27"/>
      <c r="AIN617" s="27"/>
      <c r="AIO617" s="27"/>
      <c r="AIP617" s="27"/>
      <c r="AIQ617" s="27"/>
      <c r="AIR617" s="27"/>
      <c r="AIS617" s="27"/>
      <c r="AIT617" s="27"/>
      <c r="AIU617" s="27"/>
      <c r="AIV617" s="27"/>
      <c r="AIW617" s="27"/>
      <c r="AIX617" s="27"/>
      <c r="AIY617" s="27"/>
      <c r="AIZ617" s="27"/>
      <c r="AJA617" s="27"/>
      <c r="AJB617" s="27"/>
      <c r="AJC617" s="27"/>
      <c r="AJD617" s="27"/>
      <c r="AJE617" s="27"/>
      <c r="AJF617" s="27"/>
      <c r="AJG617" s="27"/>
      <c r="AJH617" s="27"/>
      <c r="AJI617" s="27"/>
      <c r="AJJ617" s="27"/>
      <c r="AJK617" s="27"/>
      <c r="AJL617" s="27"/>
      <c r="AJM617" s="27"/>
      <c r="AJN617" s="27"/>
      <c r="AJO617" s="27"/>
      <c r="AJP617" s="27"/>
      <c r="AJQ617" s="27"/>
      <c r="AJR617" s="27"/>
      <c r="AJS617" s="27"/>
      <c r="AJT617" s="27"/>
      <c r="AJU617" s="27"/>
      <c r="AJV617" s="27"/>
      <c r="AJW617" s="27"/>
      <c r="AJX617" s="27"/>
      <c r="AJY617" s="27"/>
      <c r="AJZ617" s="27"/>
      <c r="AKA617" s="27"/>
      <c r="AKB617" s="27"/>
      <c r="AKC617" s="27"/>
      <c r="AKD617" s="27"/>
      <c r="AKE617" s="27"/>
      <c r="AKF617" s="27"/>
      <c r="AKG617" s="27"/>
      <c r="AKH617" s="27"/>
      <c r="AKI617" s="27"/>
      <c r="AKJ617" s="27"/>
      <c r="AKK617" s="27"/>
      <c r="AKL617" s="27"/>
      <c r="AKM617" s="27"/>
      <c r="AKN617" s="27"/>
      <c r="AKO617" s="27"/>
      <c r="AKP617" s="27"/>
      <c r="AKQ617" s="27"/>
      <c r="AKR617" s="27"/>
      <c r="AKS617" s="27"/>
      <c r="AKT617" s="27"/>
      <c r="AKU617" s="27"/>
      <c r="AKV617" s="27"/>
      <c r="AKW617" s="27"/>
      <c r="AKX617" s="27"/>
      <c r="AKY617" s="27"/>
      <c r="AKZ617" s="27"/>
      <c r="ALA617" s="27"/>
      <c r="ALB617" s="27"/>
      <c r="ALC617" s="27"/>
      <c r="ALD617" s="27"/>
      <c r="ALE617" s="27"/>
      <c r="ALF617" s="27"/>
      <c r="ALG617" s="27"/>
      <c r="ALH617" s="27"/>
      <c r="ALI617" s="27"/>
      <c r="ALJ617" s="27"/>
      <c r="ALK617" s="27"/>
      <c r="ALL617" s="27"/>
      <c r="ALM617" s="27"/>
      <c r="ALN617" s="27"/>
      <c r="ALO617" s="27"/>
      <c r="ALP617" s="27"/>
      <c r="ALQ617" s="27"/>
      <c r="ALR617" s="27"/>
      <c r="ALS617" s="27"/>
      <c r="ALT617" s="27"/>
      <c r="ALU617" s="27"/>
      <c r="ALV617" s="27"/>
      <c r="ALW617" s="27"/>
      <c r="ALX617" s="27"/>
      <c r="ALY617" s="27"/>
      <c r="ALZ617" s="27"/>
      <c r="AMA617" s="27"/>
      <c r="AMB617" s="27"/>
      <c r="AMC617" s="27"/>
      <c r="AMD617" s="27"/>
      <c r="AME617" s="27"/>
      <c r="AMF617" s="27"/>
      <c r="AMG617" s="27"/>
      <c r="AMH617" s="27"/>
    </row>
    <row r="618" spans="1:1022" s="28" customFormat="1" x14ac:dyDescent="0.2">
      <c r="A618" s="108"/>
      <c r="B618" s="57">
        <v>90658</v>
      </c>
      <c r="C618" s="23" t="s">
        <v>595</v>
      </c>
      <c r="D618" s="24" t="s">
        <v>13</v>
      </c>
      <c r="E618" s="25">
        <v>30</v>
      </c>
      <c r="F618" s="42">
        <v>46.12</v>
      </c>
      <c r="G618" s="42">
        <f t="shared" si="18"/>
        <v>56.9</v>
      </c>
      <c r="H618" s="42">
        <f t="shared" si="19"/>
        <v>1707</v>
      </c>
      <c r="I618" s="26">
        <v>51.396374999999999</v>
      </c>
      <c r="J618" s="27"/>
      <c r="K618" s="43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  <c r="QN618" s="27"/>
      <c r="QO618" s="27"/>
      <c r="QP618" s="27"/>
      <c r="QQ618" s="27"/>
      <c r="QR618" s="27"/>
      <c r="QS618" s="27"/>
      <c r="QT618" s="27"/>
      <c r="QU618" s="27"/>
      <c r="QV618" s="27"/>
      <c r="QW618" s="27"/>
      <c r="QX618" s="27"/>
      <c r="QY618" s="27"/>
      <c r="QZ618" s="27"/>
      <c r="RA618" s="27"/>
      <c r="RB618" s="27"/>
      <c r="RC618" s="27"/>
      <c r="RD618" s="27"/>
      <c r="RE618" s="27"/>
      <c r="RF618" s="27"/>
      <c r="RG618" s="27"/>
      <c r="RH618" s="27"/>
      <c r="RI618" s="27"/>
      <c r="RJ618" s="27"/>
      <c r="RK618" s="27"/>
      <c r="RL618" s="27"/>
      <c r="RM618" s="27"/>
      <c r="RN618" s="27"/>
      <c r="RO618" s="27"/>
      <c r="RP618" s="27"/>
      <c r="RQ618" s="27"/>
      <c r="RR618" s="27"/>
      <c r="RS618" s="27"/>
      <c r="RT618" s="27"/>
      <c r="RU618" s="27"/>
      <c r="RV618" s="27"/>
      <c r="RW618" s="27"/>
      <c r="RX618" s="27"/>
      <c r="RY618" s="27"/>
      <c r="RZ618" s="27"/>
      <c r="SA618" s="27"/>
      <c r="SB618" s="27"/>
      <c r="SC618" s="27"/>
      <c r="SD618" s="27"/>
      <c r="SE618" s="27"/>
      <c r="SF618" s="27"/>
      <c r="SG618" s="27"/>
      <c r="SH618" s="27"/>
      <c r="SI618" s="27"/>
      <c r="SJ618" s="27"/>
      <c r="SK618" s="27"/>
      <c r="SL618" s="27"/>
      <c r="SM618" s="27"/>
      <c r="SN618" s="27"/>
      <c r="SO618" s="27"/>
      <c r="SP618" s="27"/>
      <c r="SQ618" s="27"/>
      <c r="SR618" s="27"/>
      <c r="SS618" s="27"/>
      <c r="ST618" s="27"/>
      <c r="SU618" s="27"/>
      <c r="SV618" s="27"/>
      <c r="SW618" s="27"/>
      <c r="SX618" s="27"/>
      <c r="SY618" s="27"/>
      <c r="SZ618" s="27"/>
      <c r="TA618" s="27"/>
      <c r="TB618" s="27"/>
      <c r="TC618" s="27"/>
      <c r="TD618" s="27"/>
      <c r="TE618" s="27"/>
      <c r="TF618" s="27"/>
      <c r="TG618" s="27"/>
      <c r="TH618" s="27"/>
      <c r="TI618" s="27"/>
      <c r="TJ618" s="27"/>
      <c r="TK618" s="27"/>
      <c r="TL618" s="27"/>
      <c r="TM618" s="27"/>
      <c r="TN618" s="27"/>
      <c r="TO618" s="27"/>
      <c r="TP618" s="27"/>
      <c r="TQ618" s="27"/>
      <c r="TR618" s="27"/>
      <c r="TS618" s="27"/>
      <c r="TT618" s="27"/>
      <c r="TU618" s="27"/>
      <c r="TV618" s="27"/>
      <c r="TW618" s="27"/>
      <c r="TX618" s="27"/>
      <c r="TY618" s="27"/>
      <c r="TZ618" s="27"/>
      <c r="UA618" s="27"/>
      <c r="UB618" s="27"/>
      <c r="UC618" s="27"/>
      <c r="UD618" s="27"/>
      <c r="UE618" s="27"/>
      <c r="UF618" s="27"/>
      <c r="UG618" s="27"/>
      <c r="UH618" s="27"/>
      <c r="UI618" s="27"/>
      <c r="UJ618" s="27"/>
      <c r="UK618" s="27"/>
      <c r="UL618" s="27"/>
      <c r="UM618" s="27"/>
      <c r="UN618" s="27"/>
      <c r="UO618" s="27"/>
      <c r="UP618" s="27"/>
      <c r="UQ618" s="27"/>
      <c r="UR618" s="27"/>
      <c r="US618" s="27"/>
      <c r="UT618" s="27"/>
      <c r="UU618" s="27"/>
      <c r="UV618" s="27"/>
      <c r="UW618" s="27"/>
      <c r="UX618" s="27"/>
      <c r="UY618" s="27"/>
      <c r="UZ618" s="27"/>
      <c r="VA618" s="27"/>
      <c r="VB618" s="27"/>
      <c r="VC618" s="27"/>
      <c r="VD618" s="27"/>
      <c r="VE618" s="27"/>
      <c r="VF618" s="27"/>
      <c r="VG618" s="27"/>
      <c r="VH618" s="27"/>
      <c r="VI618" s="27"/>
      <c r="VJ618" s="27"/>
      <c r="VK618" s="27"/>
      <c r="VL618" s="27"/>
      <c r="VM618" s="27"/>
      <c r="VN618" s="27"/>
      <c r="VO618" s="27"/>
      <c r="VP618" s="27"/>
      <c r="VQ618" s="27"/>
      <c r="VR618" s="27"/>
      <c r="VS618" s="27"/>
      <c r="VT618" s="27"/>
      <c r="VU618" s="27"/>
      <c r="VV618" s="27"/>
      <c r="VW618" s="27"/>
      <c r="VX618" s="27"/>
      <c r="VY618" s="27"/>
      <c r="VZ618" s="27"/>
      <c r="WA618" s="27"/>
      <c r="WB618" s="27"/>
      <c r="WC618" s="27"/>
      <c r="WD618" s="27"/>
      <c r="WE618" s="27"/>
      <c r="WF618" s="27"/>
      <c r="WG618" s="27"/>
      <c r="WH618" s="27"/>
      <c r="WI618" s="27"/>
      <c r="WJ618" s="27"/>
      <c r="WK618" s="27"/>
      <c r="WL618" s="27"/>
      <c r="WM618" s="27"/>
      <c r="WN618" s="27"/>
      <c r="WO618" s="27"/>
      <c r="WP618" s="27"/>
      <c r="WQ618" s="27"/>
      <c r="WR618" s="27"/>
      <c r="WS618" s="27"/>
      <c r="WT618" s="27"/>
      <c r="WU618" s="27"/>
      <c r="WV618" s="27"/>
      <c r="WW618" s="27"/>
      <c r="WX618" s="27"/>
      <c r="WY618" s="27"/>
      <c r="WZ618" s="27"/>
      <c r="XA618" s="27"/>
      <c r="XB618" s="27"/>
      <c r="XC618" s="27"/>
      <c r="XD618" s="27"/>
      <c r="XE618" s="27"/>
      <c r="XF618" s="27"/>
      <c r="XG618" s="27"/>
      <c r="XH618" s="27"/>
      <c r="XI618" s="27"/>
      <c r="XJ618" s="27"/>
      <c r="XK618" s="27"/>
      <c r="XL618" s="27"/>
      <c r="XM618" s="27"/>
      <c r="XN618" s="27"/>
      <c r="XO618" s="27"/>
      <c r="XP618" s="27"/>
      <c r="XQ618" s="27"/>
      <c r="XR618" s="27"/>
      <c r="XS618" s="27"/>
      <c r="XT618" s="27"/>
      <c r="XU618" s="27"/>
      <c r="XV618" s="27"/>
      <c r="XW618" s="27"/>
      <c r="XX618" s="27"/>
      <c r="XY618" s="27"/>
      <c r="XZ618" s="27"/>
      <c r="YA618" s="27"/>
      <c r="YB618" s="27"/>
      <c r="YC618" s="27"/>
      <c r="YD618" s="27"/>
      <c r="YE618" s="27"/>
      <c r="YF618" s="27"/>
      <c r="YG618" s="27"/>
      <c r="YH618" s="27"/>
      <c r="YI618" s="27"/>
      <c r="YJ618" s="27"/>
      <c r="YK618" s="27"/>
      <c r="YL618" s="27"/>
      <c r="YM618" s="27"/>
      <c r="YN618" s="27"/>
      <c r="YO618" s="27"/>
      <c r="YP618" s="27"/>
      <c r="YQ618" s="27"/>
      <c r="YR618" s="27"/>
      <c r="YS618" s="27"/>
      <c r="YT618" s="27"/>
      <c r="YU618" s="27"/>
      <c r="YV618" s="27"/>
      <c r="YW618" s="27"/>
      <c r="YX618" s="27"/>
      <c r="YY618" s="27"/>
      <c r="YZ618" s="27"/>
      <c r="ZA618" s="27"/>
      <c r="ZB618" s="27"/>
      <c r="ZC618" s="27"/>
      <c r="ZD618" s="27"/>
      <c r="ZE618" s="27"/>
      <c r="ZF618" s="27"/>
      <c r="ZG618" s="27"/>
      <c r="ZH618" s="27"/>
      <c r="ZI618" s="27"/>
      <c r="ZJ618" s="27"/>
      <c r="ZK618" s="27"/>
      <c r="ZL618" s="27"/>
      <c r="ZM618" s="27"/>
      <c r="ZN618" s="27"/>
      <c r="ZO618" s="27"/>
      <c r="ZP618" s="27"/>
      <c r="ZQ618" s="27"/>
      <c r="ZR618" s="27"/>
      <c r="ZS618" s="27"/>
      <c r="ZT618" s="27"/>
      <c r="ZU618" s="27"/>
      <c r="ZV618" s="27"/>
      <c r="ZW618" s="27"/>
      <c r="ZX618" s="27"/>
      <c r="ZY618" s="27"/>
      <c r="ZZ618" s="27"/>
      <c r="AAA618" s="27"/>
      <c r="AAB618" s="27"/>
      <c r="AAC618" s="27"/>
      <c r="AAD618" s="27"/>
      <c r="AAE618" s="27"/>
      <c r="AAF618" s="27"/>
      <c r="AAG618" s="27"/>
      <c r="AAH618" s="27"/>
      <c r="AAI618" s="27"/>
      <c r="AAJ618" s="27"/>
      <c r="AAK618" s="27"/>
      <c r="AAL618" s="27"/>
      <c r="AAM618" s="27"/>
      <c r="AAN618" s="27"/>
      <c r="AAO618" s="27"/>
      <c r="AAP618" s="27"/>
      <c r="AAQ618" s="27"/>
      <c r="AAR618" s="27"/>
      <c r="AAS618" s="27"/>
      <c r="AAT618" s="27"/>
      <c r="AAU618" s="27"/>
      <c r="AAV618" s="27"/>
      <c r="AAW618" s="27"/>
      <c r="AAX618" s="27"/>
      <c r="AAY618" s="27"/>
      <c r="AAZ618" s="27"/>
      <c r="ABA618" s="27"/>
      <c r="ABB618" s="27"/>
      <c r="ABC618" s="27"/>
      <c r="ABD618" s="27"/>
      <c r="ABE618" s="27"/>
      <c r="ABF618" s="27"/>
      <c r="ABG618" s="27"/>
      <c r="ABH618" s="27"/>
      <c r="ABI618" s="27"/>
      <c r="ABJ618" s="27"/>
      <c r="ABK618" s="27"/>
      <c r="ABL618" s="27"/>
      <c r="ABM618" s="27"/>
      <c r="ABN618" s="27"/>
      <c r="ABO618" s="27"/>
      <c r="ABP618" s="27"/>
      <c r="ABQ618" s="27"/>
      <c r="ABR618" s="27"/>
      <c r="ABS618" s="27"/>
      <c r="ABT618" s="27"/>
      <c r="ABU618" s="27"/>
      <c r="ABV618" s="27"/>
      <c r="ABW618" s="27"/>
      <c r="ABX618" s="27"/>
      <c r="ABY618" s="27"/>
      <c r="ABZ618" s="27"/>
      <c r="ACA618" s="27"/>
      <c r="ACB618" s="27"/>
      <c r="ACC618" s="27"/>
      <c r="ACD618" s="27"/>
      <c r="ACE618" s="27"/>
      <c r="ACF618" s="27"/>
      <c r="ACG618" s="27"/>
      <c r="ACH618" s="27"/>
      <c r="ACI618" s="27"/>
      <c r="ACJ618" s="27"/>
      <c r="ACK618" s="27"/>
      <c r="ACL618" s="27"/>
      <c r="ACM618" s="27"/>
      <c r="ACN618" s="27"/>
      <c r="ACO618" s="27"/>
      <c r="ACP618" s="27"/>
      <c r="ACQ618" s="27"/>
      <c r="ACR618" s="27"/>
      <c r="ACS618" s="27"/>
      <c r="ACT618" s="27"/>
      <c r="ACU618" s="27"/>
      <c r="ACV618" s="27"/>
      <c r="ACW618" s="27"/>
      <c r="ACX618" s="27"/>
      <c r="ACY618" s="27"/>
      <c r="ACZ618" s="27"/>
      <c r="ADA618" s="27"/>
      <c r="ADB618" s="27"/>
      <c r="ADC618" s="27"/>
      <c r="ADD618" s="27"/>
      <c r="ADE618" s="27"/>
      <c r="ADF618" s="27"/>
      <c r="ADG618" s="27"/>
      <c r="ADH618" s="27"/>
      <c r="ADI618" s="27"/>
      <c r="ADJ618" s="27"/>
      <c r="ADK618" s="27"/>
      <c r="ADL618" s="27"/>
      <c r="ADM618" s="27"/>
      <c r="ADN618" s="27"/>
      <c r="ADO618" s="27"/>
      <c r="ADP618" s="27"/>
      <c r="ADQ618" s="27"/>
      <c r="ADR618" s="27"/>
      <c r="ADS618" s="27"/>
      <c r="ADT618" s="27"/>
      <c r="ADU618" s="27"/>
      <c r="ADV618" s="27"/>
      <c r="ADW618" s="27"/>
      <c r="ADX618" s="27"/>
      <c r="ADY618" s="27"/>
      <c r="ADZ618" s="27"/>
      <c r="AEA618" s="27"/>
      <c r="AEB618" s="27"/>
      <c r="AEC618" s="27"/>
      <c r="AED618" s="27"/>
      <c r="AEE618" s="27"/>
      <c r="AEF618" s="27"/>
      <c r="AEG618" s="27"/>
      <c r="AEH618" s="27"/>
      <c r="AEI618" s="27"/>
      <c r="AEJ618" s="27"/>
      <c r="AEK618" s="27"/>
      <c r="AEL618" s="27"/>
      <c r="AEM618" s="27"/>
      <c r="AEN618" s="27"/>
      <c r="AEO618" s="27"/>
      <c r="AEP618" s="27"/>
      <c r="AEQ618" s="27"/>
      <c r="AER618" s="27"/>
      <c r="AES618" s="27"/>
      <c r="AET618" s="27"/>
      <c r="AEU618" s="27"/>
      <c r="AEV618" s="27"/>
      <c r="AEW618" s="27"/>
      <c r="AEX618" s="27"/>
      <c r="AEY618" s="27"/>
      <c r="AEZ618" s="27"/>
      <c r="AFA618" s="27"/>
      <c r="AFB618" s="27"/>
      <c r="AFC618" s="27"/>
      <c r="AFD618" s="27"/>
      <c r="AFE618" s="27"/>
      <c r="AFF618" s="27"/>
      <c r="AFG618" s="27"/>
      <c r="AFH618" s="27"/>
      <c r="AFI618" s="27"/>
      <c r="AFJ618" s="27"/>
      <c r="AFK618" s="27"/>
      <c r="AFL618" s="27"/>
      <c r="AFM618" s="27"/>
      <c r="AFN618" s="27"/>
      <c r="AFO618" s="27"/>
      <c r="AFP618" s="27"/>
      <c r="AFQ618" s="27"/>
      <c r="AFR618" s="27"/>
      <c r="AFS618" s="27"/>
      <c r="AFT618" s="27"/>
      <c r="AFU618" s="27"/>
      <c r="AFV618" s="27"/>
      <c r="AFW618" s="27"/>
      <c r="AFX618" s="27"/>
      <c r="AFY618" s="27"/>
      <c r="AFZ618" s="27"/>
      <c r="AGA618" s="27"/>
      <c r="AGB618" s="27"/>
      <c r="AGC618" s="27"/>
      <c r="AGD618" s="27"/>
      <c r="AGE618" s="27"/>
      <c r="AGF618" s="27"/>
      <c r="AGG618" s="27"/>
      <c r="AGH618" s="27"/>
      <c r="AGI618" s="27"/>
      <c r="AGJ618" s="27"/>
      <c r="AGK618" s="27"/>
      <c r="AGL618" s="27"/>
      <c r="AGM618" s="27"/>
      <c r="AGN618" s="27"/>
      <c r="AGO618" s="27"/>
      <c r="AGP618" s="27"/>
      <c r="AGQ618" s="27"/>
      <c r="AGR618" s="27"/>
      <c r="AGS618" s="27"/>
      <c r="AGT618" s="27"/>
      <c r="AGU618" s="27"/>
      <c r="AGV618" s="27"/>
      <c r="AGW618" s="27"/>
      <c r="AGX618" s="27"/>
      <c r="AGY618" s="27"/>
      <c r="AGZ618" s="27"/>
      <c r="AHA618" s="27"/>
      <c r="AHB618" s="27"/>
      <c r="AHC618" s="27"/>
      <c r="AHD618" s="27"/>
      <c r="AHE618" s="27"/>
      <c r="AHF618" s="27"/>
      <c r="AHG618" s="27"/>
      <c r="AHH618" s="27"/>
      <c r="AHI618" s="27"/>
      <c r="AHJ618" s="27"/>
      <c r="AHK618" s="27"/>
      <c r="AHL618" s="27"/>
      <c r="AHM618" s="27"/>
      <c r="AHN618" s="27"/>
      <c r="AHO618" s="27"/>
      <c r="AHP618" s="27"/>
      <c r="AHQ618" s="27"/>
      <c r="AHR618" s="27"/>
      <c r="AHS618" s="27"/>
      <c r="AHT618" s="27"/>
      <c r="AHU618" s="27"/>
      <c r="AHV618" s="27"/>
      <c r="AHW618" s="27"/>
      <c r="AHX618" s="27"/>
      <c r="AHY618" s="27"/>
      <c r="AHZ618" s="27"/>
      <c r="AIA618" s="27"/>
      <c r="AIB618" s="27"/>
      <c r="AIC618" s="27"/>
      <c r="AID618" s="27"/>
      <c r="AIE618" s="27"/>
      <c r="AIF618" s="27"/>
      <c r="AIG618" s="27"/>
      <c r="AIH618" s="27"/>
      <c r="AII618" s="27"/>
      <c r="AIJ618" s="27"/>
      <c r="AIK618" s="27"/>
      <c r="AIL618" s="27"/>
      <c r="AIM618" s="27"/>
      <c r="AIN618" s="27"/>
      <c r="AIO618" s="27"/>
      <c r="AIP618" s="27"/>
      <c r="AIQ618" s="27"/>
      <c r="AIR618" s="27"/>
      <c r="AIS618" s="27"/>
      <c r="AIT618" s="27"/>
      <c r="AIU618" s="27"/>
      <c r="AIV618" s="27"/>
      <c r="AIW618" s="27"/>
      <c r="AIX618" s="27"/>
      <c r="AIY618" s="27"/>
      <c r="AIZ618" s="27"/>
      <c r="AJA618" s="27"/>
      <c r="AJB618" s="27"/>
      <c r="AJC618" s="27"/>
      <c r="AJD618" s="27"/>
      <c r="AJE618" s="27"/>
      <c r="AJF618" s="27"/>
      <c r="AJG618" s="27"/>
      <c r="AJH618" s="27"/>
      <c r="AJI618" s="27"/>
      <c r="AJJ618" s="27"/>
      <c r="AJK618" s="27"/>
      <c r="AJL618" s="27"/>
      <c r="AJM618" s="27"/>
      <c r="AJN618" s="27"/>
      <c r="AJO618" s="27"/>
      <c r="AJP618" s="27"/>
      <c r="AJQ618" s="27"/>
      <c r="AJR618" s="27"/>
      <c r="AJS618" s="27"/>
      <c r="AJT618" s="27"/>
      <c r="AJU618" s="27"/>
      <c r="AJV618" s="27"/>
      <c r="AJW618" s="27"/>
      <c r="AJX618" s="27"/>
      <c r="AJY618" s="27"/>
      <c r="AJZ618" s="27"/>
      <c r="AKA618" s="27"/>
      <c r="AKB618" s="27"/>
      <c r="AKC618" s="27"/>
      <c r="AKD618" s="27"/>
      <c r="AKE618" s="27"/>
      <c r="AKF618" s="27"/>
      <c r="AKG618" s="27"/>
      <c r="AKH618" s="27"/>
      <c r="AKI618" s="27"/>
      <c r="AKJ618" s="27"/>
      <c r="AKK618" s="27"/>
      <c r="AKL618" s="27"/>
      <c r="AKM618" s="27"/>
      <c r="AKN618" s="27"/>
      <c r="AKO618" s="27"/>
      <c r="AKP618" s="27"/>
      <c r="AKQ618" s="27"/>
      <c r="AKR618" s="27"/>
      <c r="AKS618" s="27"/>
      <c r="AKT618" s="27"/>
      <c r="AKU618" s="27"/>
      <c r="AKV618" s="27"/>
      <c r="AKW618" s="27"/>
      <c r="AKX618" s="27"/>
      <c r="AKY618" s="27"/>
      <c r="AKZ618" s="27"/>
      <c r="ALA618" s="27"/>
      <c r="ALB618" s="27"/>
      <c r="ALC618" s="27"/>
      <c r="ALD618" s="27"/>
      <c r="ALE618" s="27"/>
      <c r="ALF618" s="27"/>
      <c r="ALG618" s="27"/>
      <c r="ALH618" s="27"/>
      <c r="ALI618" s="27"/>
      <c r="ALJ618" s="27"/>
      <c r="ALK618" s="27"/>
      <c r="ALL618" s="27"/>
      <c r="ALM618" s="27"/>
      <c r="ALN618" s="27"/>
      <c r="ALO618" s="27"/>
      <c r="ALP618" s="27"/>
      <c r="ALQ618" s="27"/>
      <c r="ALR618" s="27"/>
      <c r="ALS618" s="27"/>
      <c r="ALT618" s="27"/>
      <c r="ALU618" s="27"/>
      <c r="ALV618" s="27"/>
      <c r="ALW618" s="27"/>
      <c r="ALX618" s="27"/>
      <c r="ALY618" s="27"/>
      <c r="ALZ618" s="27"/>
      <c r="AMA618" s="27"/>
      <c r="AMB618" s="27"/>
      <c r="AMC618" s="27"/>
      <c r="AMD618" s="27"/>
      <c r="AME618" s="27"/>
      <c r="AMF618" s="27"/>
      <c r="AMG618" s="27"/>
      <c r="AMH618" s="27"/>
    </row>
    <row r="619" spans="1:1022" s="28" customFormat="1" x14ac:dyDescent="0.2">
      <c r="A619" s="108"/>
      <c r="B619" s="57">
        <v>90659</v>
      </c>
      <c r="C619" s="23" t="s">
        <v>596</v>
      </c>
      <c r="D619" s="24" t="s">
        <v>13</v>
      </c>
      <c r="E619" s="25">
        <v>30</v>
      </c>
      <c r="F619" s="42">
        <v>74.95</v>
      </c>
      <c r="G619" s="42">
        <f t="shared" si="18"/>
        <v>92.47</v>
      </c>
      <c r="H619" s="42">
        <f t="shared" si="19"/>
        <v>2774.1</v>
      </c>
      <c r="I619" s="26">
        <v>67.619500000000002</v>
      </c>
      <c r="J619" s="27"/>
      <c r="K619" s="43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  <c r="QN619" s="27"/>
      <c r="QO619" s="27"/>
      <c r="QP619" s="27"/>
      <c r="QQ619" s="27"/>
      <c r="QR619" s="27"/>
      <c r="QS619" s="27"/>
      <c r="QT619" s="27"/>
      <c r="QU619" s="27"/>
      <c r="QV619" s="27"/>
      <c r="QW619" s="27"/>
      <c r="QX619" s="27"/>
      <c r="QY619" s="27"/>
      <c r="QZ619" s="27"/>
      <c r="RA619" s="27"/>
      <c r="RB619" s="27"/>
      <c r="RC619" s="27"/>
      <c r="RD619" s="27"/>
      <c r="RE619" s="27"/>
      <c r="RF619" s="27"/>
      <c r="RG619" s="27"/>
      <c r="RH619" s="27"/>
      <c r="RI619" s="27"/>
      <c r="RJ619" s="27"/>
      <c r="RK619" s="27"/>
      <c r="RL619" s="27"/>
      <c r="RM619" s="27"/>
      <c r="RN619" s="27"/>
      <c r="RO619" s="27"/>
      <c r="RP619" s="27"/>
      <c r="RQ619" s="27"/>
      <c r="RR619" s="27"/>
      <c r="RS619" s="27"/>
      <c r="RT619" s="27"/>
      <c r="RU619" s="27"/>
      <c r="RV619" s="27"/>
      <c r="RW619" s="27"/>
      <c r="RX619" s="27"/>
      <c r="RY619" s="27"/>
      <c r="RZ619" s="27"/>
      <c r="SA619" s="27"/>
      <c r="SB619" s="27"/>
      <c r="SC619" s="27"/>
      <c r="SD619" s="27"/>
      <c r="SE619" s="27"/>
      <c r="SF619" s="27"/>
      <c r="SG619" s="27"/>
      <c r="SH619" s="27"/>
      <c r="SI619" s="27"/>
      <c r="SJ619" s="27"/>
      <c r="SK619" s="27"/>
      <c r="SL619" s="27"/>
      <c r="SM619" s="27"/>
      <c r="SN619" s="27"/>
      <c r="SO619" s="27"/>
      <c r="SP619" s="27"/>
      <c r="SQ619" s="27"/>
      <c r="SR619" s="27"/>
      <c r="SS619" s="27"/>
      <c r="ST619" s="27"/>
      <c r="SU619" s="27"/>
      <c r="SV619" s="27"/>
      <c r="SW619" s="27"/>
      <c r="SX619" s="27"/>
      <c r="SY619" s="27"/>
      <c r="SZ619" s="27"/>
      <c r="TA619" s="27"/>
      <c r="TB619" s="27"/>
      <c r="TC619" s="27"/>
      <c r="TD619" s="27"/>
      <c r="TE619" s="27"/>
      <c r="TF619" s="27"/>
      <c r="TG619" s="27"/>
      <c r="TH619" s="27"/>
      <c r="TI619" s="27"/>
      <c r="TJ619" s="27"/>
      <c r="TK619" s="27"/>
      <c r="TL619" s="27"/>
      <c r="TM619" s="27"/>
      <c r="TN619" s="27"/>
      <c r="TO619" s="27"/>
      <c r="TP619" s="27"/>
      <c r="TQ619" s="27"/>
      <c r="TR619" s="27"/>
      <c r="TS619" s="27"/>
      <c r="TT619" s="27"/>
      <c r="TU619" s="27"/>
      <c r="TV619" s="27"/>
      <c r="TW619" s="27"/>
      <c r="TX619" s="27"/>
      <c r="TY619" s="27"/>
      <c r="TZ619" s="27"/>
      <c r="UA619" s="27"/>
      <c r="UB619" s="27"/>
      <c r="UC619" s="27"/>
      <c r="UD619" s="27"/>
      <c r="UE619" s="27"/>
      <c r="UF619" s="27"/>
      <c r="UG619" s="27"/>
      <c r="UH619" s="27"/>
      <c r="UI619" s="27"/>
      <c r="UJ619" s="27"/>
      <c r="UK619" s="27"/>
      <c r="UL619" s="27"/>
      <c r="UM619" s="27"/>
      <c r="UN619" s="27"/>
      <c r="UO619" s="27"/>
      <c r="UP619" s="27"/>
      <c r="UQ619" s="27"/>
      <c r="UR619" s="27"/>
      <c r="US619" s="27"/>
      <c r="UT619" s="27"/>
      <c r="UU619" s="27"/>
      <c r="UV619" s="27"/>
      <c r="UW619" s="27"/>
      <c r="UX619" s="27"/>
      <c r="UY619" s="27"/>
      <c r="UZ619" s="27"/>
      <c r="VA619" s="27"/>
      <c r="VB619" s="27"/>
      <c r="VC619" s="27"/>
      <c r="VD619" s="27"/>
      <c r="VE619" s="27"/>
      <c r="VF619" s="27"/>
      <c r="VG619" s="27"/>
      <c r="VH619" s="27"/>
      <c r="VI619" s="27"/>
      <c r="VJ619" s="27"/>
      <c r="VK619" s="27"/>
      <c r="VL619" s="27"/>
      <c r="VM619" s="27"/>
      <c r="VN619" s="27"/>
      <c r="VO619" s="27"/>
      <c r="VP619" s="27"/>
      <c r="VQ619" s="27"/>
      <c r="VR619" s="27"/>
      <c r="VS619" s="27"/>
      <c r="VT619" s="27"/>
      <c r="VU619" s="27"/>
      <c r="VV619" s="27"/>
      <c r="VW619" s="27"/>
      <c r="VX619" s="27"/>
      <c r="VY619" s="27"/>
      <c r="VZ619" s="27"/>
      <c r="WA619" s="27"/>
      <c r="WB619" s="27"/>
      <c r="WC619" s="27"/>
      <c r="WD619" s="27"/>
      <c r="WE619" s="27"/>
      <c r="WF619" s="27"/>
      <c r="WG619" s="27"/>
      <c r="WH619" s="27"/>
      <c r="WI619" s="27"/>
      <c r="WJ619" s="27"/>
      <c r="WK619" s="27"/>
      <c r="WL619" s="27"/>
      <c r="WM619" s="27"/>
      <c r="WN619" s="27"/>
      <c r="WO619" s="27"/>
      <c r="WP619" s="27"/>
      <c r="WQ619" s="27"/>
      <c r="WR619" s="27"/>
      <c r="WS619" s="27"/>
      <c r="WT619" s="27"/>
      <c r="WU619" s="27"/>
      <c r="WV619" s="27"/>
      <c r="WW619" s="27"/>
      <c r="WX619" s="27"/>
      <c r="WY619" s="27"/>
      <c r="WZ619" s="27"/>
      <c r="XA619" s="27"/>
      <c r="XB619" s="27"/>
      <c r="XC619" s="27"/>
      <c r="XD619" s="27"/>
      <c r="XE619" s="27"/>
      <c r="XF619" s="27"/>
      <c r="XG619" s="27"/>
      <c r="XH619" s="27"/>
      <c r="XI619" s="27"/>
      <c r="XJ619" s="27"/>
      <c r="XK619" s="27"/>
      <c r="XL619" s="27"/>
      <c r="XM619" s="27"/>
      <c r="XN619" s="27"/>
      <c r="XO619" s="27"/>
      <c r="XP619" s="27"/>
      <c r="XQ619" s="27"/>
      <c r="XR619" s="27"/>
      <c r="XS619" s="27"/>
      <c r="XT619" s="27"/>
      <c r="XU619" s="27"/>
      <c r="XV619" s="27"/>
      <c r="XW619" s="27"/>
      <c r="XX619" s="27"/>
      <c r="XY619" s="27"/>
      <c r="XZ619" s="27"/>
      <c r="YA619" s="27"/>
      <c r="YB619" s="27"/>
      <c r="YC619" s="27"/>
      <c r="YD619" s="27"/>
      <c r="YE619" s="27"/>
      <c r="YF619" s="27"/>
      <c r="YG619" s="27"/>
      <c r="YH619" s="27"/>
      <c r="YI619" s="27"/>
      <c r="YJ619" s="27"/>
      <c r="YK619" s="27"/>
      <c r="YL619" s="27"/>
      <c r="YM619" s="27"/>
      <c r="YN619" s="27"/>
      <c r="YO619" s="27"/>
      <c r="YP619" s="27"/>
      <c r="YQ619" s="27"/>
      <c r="YR619" s="27"/>
      <c r="YS619" s="27"/>
      <c r="YT619" s="27"/>
      <c r="YU619" s="27"/>
      <c r="YV619" s="27"/>
      <c r="YW619" s="27"/>
      <c r="YX619" s="27"/>
      <c r="YY619" s="27"/>
      <c r="YZ619" s="27"/>
      <c r="ZA619" s="27"/>
      <c r="ZB619" s="27"/>
      <c r="ZC619" s="27"/>
      <c r="ZD619" s="27"/>
      <c r="ZE619" s="27"/>
      <c r="ZF619" s="27"/>
      <c r="ZG619" s="27"/>
      <c r="ZH619" s="27"/>
      <c r="ZI619" s="27"/>
      <c r="ZJ619" s="27"/>
      <c r="ZK619" s="27"/>
      <c r="ZL619" s="27"/>
      <c r="ZM619" s="27"/>
      <c r="ZN619" s="27"/>
      <c r="ZO619" s="27"/>
      <c r="ZP619" s="27"/>
      <c r="ZQ619" s="27"/>
      <c r="ZR619" s="27"/>
      <c r="ZS619" s="27"/>
      <c r="ZT619" s="27"/>
      <c r="ZU619" s="27"/>
      <c r="ZV619" s="27"/>
      <c r="ZW619" s="27"/>
      <c r="ZX619" s="27"/>
      <c r="ZY619" s="27"/>
      <c r="ZZ619" s="27"/>
      <c r="AAA619" s="27"/>
      <c r="AAB619" s="27"/>
      <c r="AAC619" s="27"/>
      <c r="AAD619" s="27"/>
      <c r="AAE619" s="27"/>
      <c r="AAF619" s="27"/>
      <c r="AAG619" s="27"/>
      <c r="AAH619" s="27"/>
      <c r="AAI619" s="27"/>
      <c r="AAJ619" s="27"/>
      <c r="AAK619" s="27"/>
      <c r="AAL619" s="27"/>
      <c r="AAM619" s="27"/>
      <c r="AAN619" s="27"/>
      <c r="AAO619" s="27"/>
      <c r="AAP619" s="27"/>
      <c r="AAQ619" s="27"/>
      <c r="AAR619" s="27"/>
      <c r="AAS619" s="27"/>
      <c r="AAT619" s="27"/>
      <c r="AAU619" s="27"/>
      <c r="AAV619" s="27"/>
      <c r="AAW619" s="27"/>
      <c r="AAX619" s="27"/>
      <c r="AAY619" s="27"/>
      <c r="AAZ619" s="27"/>
      <c r="ABA619" s="27"/>
      <c r="ABB619" s="27"/>
      <c r="ABC619" s="27"/>
      <c r="ABD619" s="27"/>
      <c r="ABE619" s="27"/>
      <c r="ABF619" s="27"/>
      <c r="ABG619" s="27"/>
      <c r="ABH619" s="27"/>
      <c r="ABI619" s="27"/>
      <c r="ABJ619" s="27"/>
      <c r="ABK619" s="27"/>
      <c r="ABL619" s="27"/>
      <c r="ABM619" s="27"/>
      <c r="ABN619" s="27"/>
      <c r="ABO619" s="27"/>
      <c r="ABP619" s="27"/>
      <c r="ABQ619" s="27"/>
      <c r="ABR619" s="27"/>
      <c r="ABS619" s="27"/>
      <c r="ABT619" s="27"/>
      <c r="ABU619" s="27"/>
      <c r="ABV619" s="27"/>
      <c r="ABW619" s="27"/>
      <c r="ABX619" s="27"/>
      <c r="ABY619" s="27"/>
      <c r="ABZ619" s="27"/>
      <c r="ACA619" s="27"/>
      <c r="ACB619" s="27"/>
      <c r="ACC619" s="27"/>
      <c r="ACD619" s="27"/>
      <c r="ACE619" s="27"/>
      <c r="ACF619" s="27"/>
      <c r="ACG619" s="27"/>
      <c r="ACH619" s="27"/>
      <c r="ACI619" s="27"/>
      <c r="ACJ619" s="27"/>
      <c r="ACK619" s="27"/>
      <c r="ACL619" s="27"/>
      <c r="ACM619" s="27"/>
      <c r="ACN619" s="27"/>
      <c r="ACO619" s="27"/>
      <c r="ACP619" s="27"/>
      <c r="ACQ619" s="27"/>
      <c r="ACR619" s="27"/>
      <c r="ACS619" s="27"/>
      <c r="ACT619" s="27"/>
      <c r="ACU619" s="27"/>
      <c r="ACV619" s="27"/>
      <c r="ACW619" s="27"/>
      <c r="ACX619" s="27"/>
      <c r="ACY619" s="27"/>
      <c r="ACZ619" s="27"/>
      <c r="ADA619" s="27"/>
      <c r="ADB619" s="27"/>
      <c r="ADC619" s="27"/>
      <c r="ADD619" s="27"/>
      <c r="ADE619" s="27"/>
      <c r="ADF619" s="27"/>
      <c r="ADG619" s="27"/>
      <c r="ADH619" s="27"/>
      <c r="ADI619" s="27"/>
      <c r="ADJ619" s="27"/>
      <c r="ADK619" s="27"/>
      <c r="ADL619" s="27"/>
      <c r="ADM619" s="27"/>
      <c r="ADN619" s="27"/>
      <c r="ADO619" s="27"/>
      <c r="ADP619" s="27"/>
      <c r="ADQ619" s="27"/>
      <c r="ADR619" s="27"/>
      <c r="ADS619" s="27"/>
      <c r="ADT619" s="27"/>
      <c r="ADU619" s="27"/>
      <c r="ADV619" s="27"/>
      <c r="ADW619" s="27"/>
      <c r="ADX619" s="27"/>
      <c r="ADY619" s="27"/>
      <c r="ADZ619" s="27"/>
      <c r="AEA619" s="27"/>
      <c r="AEB619" s="27"/>
      <c r="AEC619" s="27"/>
      <c r="AED619" s="27"/>
      <c r="AEE619" s="27"/>
      <c r="AEF619" s="27"/>
      <c r="AEG619" s="27"/>
      <c r="AEH619" s="27"/>
      <c r="AEI619" s="27"/>
      <c r="AEJ619" s="27"/>
      <c r="AEK619" s="27"/>
      <c r="AEL619" s="27"/>
      <c r="AEM619" s="27"/>
      <c r="AEN619" s="27"/>
      <c r="AEO619" s="27"/>
      <c r="AEP619" s="27"/>
      <c r="AEQ619" s="27"/>
      <c r="AER619" s="27"/>
      <c r="AES619" s="27"/>
      <c r="AET619" s="27"/>
      <c r="AEU619" s="27"/>
      <c r="AEV619" s="27"/>
      <c r="AEW619" s="27"/>
      <c r="AEX619" s="27"/>
      <c r="AEY619" s="27"/>
      <c r="AEZ619" s="27"/>
      <c r="AFA619" s="27"/>
      <c r="AFB619" s="27"/>
      <c r="AFC619" s="27"/>
      <c r="AFD619" s="27"/>
      <c r="AFE619" s="27"/>
      <c r="AFF619" s="27"/>
      <c r="AFG619" s="27"/>
      <c r="AFH619" s="27"/>
      <c r="AFI619" s="27"/>
      <c r="AFJ619" s="27"/>
      <c r="AFK619" s="27"/>
      <c r="AFL619" s="27"/>
      <c r="AFM619" s="27"/>
      <c r="AFN619" s="27"/>
      <c r="AFO619" s="27"/>
      <c r="AFP619" s="27"/>
      <c r="AFQ619" s="27"/>
      <c r="AFR619" s="27"/>
      <c r="AFS619" s="27"/>
      <c r="AFT619" s="27"/>
      <c r="AFU619" s="27"/>
      <c r="AFV619" s="27"/>
      <c r="AFW619" s="27"/>
      <c r="AFX619" s="27"/>
      <c r="AFY619" s="27"/>
      <c r="AFZ619" s="27"/>
      <c r="AGA619" s="27"/>
      <c r="AGB619" s="27"/>
      <c r="AGC619" s="27"/>
      <c r="AGD619" s="27"/>
      <c r="AGE619" s="27"/>
      <c r="AGF619" s="27"/>
      <c r="AGG619" s="27"/>
      <c r="AGH619" s="27"/>
      <c r="AGI619" s="27"/>
      <c r="AGJ619" s="27"/>
      <c r="AGK619" s="27"/>
      <c r="AGL619" s="27"/>
      <c r="AGM619" s="27"/>
      <c r="AGN619" s="27"/>
      <c r="AGO619" s="27"/>
      <c r="AGP619" s="27"/>
      <c r="AGQ619" s="27"/>
      <c r="AGR619" s="27"/>
      <c r="AGS619" s="27"/>
      <c r="AGT619" s="27"/>
      <c r="AGU619" s="27"/>
      <c r="AGV619" s="27"/>
      <c r="AGW619" s="27"/>
      <c r="AGX619" s="27"/>
      <c r="AGY619" s="27"/>
      <c r="AGZ619" s="27"/>
      <c r="AHA619" s="27"/>
      <c r="AHB619" s="27"/>
      <c r="AHC619" s="27"/>
      <c r="AHD619" s="27"/>
      <c r="AHE619" s="27"/>
      <c r="AHF619" s="27"/>
      <c r="AHG619" s="27"/>
      <c r="AHH619" s="27"/>
      <c r="AHI619" s="27"/>
      <c r="AHJ619" s="27"/>
      <c r="AHK619" s="27"/>
      <c r="AHL619" s="27"/>
      <c r="AHM619" s="27"/>
      <c r="AHN619" s="27"/>
      <c r="AHO619" s="27"/>
      <c r="AHP619" s="27"/>
      <c r="AHQ619" s="27"/>
      <c r="AHR619" s="27"/>
      <c r="AHS619" s="27"/>
      <c r="AHT619" s="27"/>
      <c r="AHU619" s="27"/>
      <c r="AHV619" s="27"/>
      <c r="AHW619" s="27"/>
      <c r="AHX619" s="27"/>
      <c r="AHY619" s="27"/>
      <c r="AHZ619" s="27"/>
      <c r="AIA619" s="27"/>
      <c r="AIB619" s="27"/>
      <c r="AIC619" s="27"/>
      <c r="AID619" s="27"/>
      <c r="AIE619" s="27"/>
      <c r="AIF619" s="27"/>
      <c r="AIG619" s="27"/>
      <c r="AIH619" s="27"/>
      <c r="AII619" s="27"/>
      <c r="AIJ619" s="27"/>
      <c r="AIK619" s="27"/>
      <c r="AIL619" s="27"/>
      <c r="AIM619" s="27"/>
      <c r="AIN619" s="27"/>
      <c r="AIO619" s="27"/>
      <c r="AIP619" s="27"/>
      <c r="AIQ619" s="27"/>
      <c r="AIR619" s="27"/>
      <c r="AIS619" s="27"/>
      <c r="AIT619" s="27"/>
      <c r="AIU619" s="27"/>
      <c r="AIV619" s="27"/>
      <c r="AIW619" s="27"/>
      <c r="AIX619" s="27"/>
      <c r="AIY619" s="27"/>
      <c r="AIZ619" s="27"/>
      <c r="AJA619" s="27"/>
      <c r="AJB619" s="27"/>
      <c r="AJC619" s="27"/>
      <c r="AJD619" s="27"/>
      <c r="AJE619" s="27"/>
      <c r="AJF619" s="27"/>
      <c r="AJG619" s="27"/>
      <c r="AJH619" s="27"/>
      <c r="AJI619" s="27"/>
      <c r="AJJ619" s="27"/>
      <c r="AJK619" s="27"/>
      <c r="AJL619" s="27"/>
      <c r="AJM619" s="27"/>
      <c r="AJN619" s="27"/>
      <c r="AJO619" s="27"/>
      <c r="AJP619" s="27"/>
      <c r="AJQ619" s="27"/>
      <c r="AJR619" s="27"/>
      <c r="AJS619" s="27"/>
      <c r="AJT619" s="27"/>
      <c r="AJU619" s="27"/>
      <c r="AJV619" s="27"/>
      <c r="AJW619" s="27"/>
      <c r="AJX619" s="27"/>
      <c r="AJY619" s="27"/>
      <c r="AJZ619" s="27"/>
      <c r="AKA619" s="27"/>
      <c r="AKB619" s="27"/>
      <c r="AKC619" s="27"/>
      <c r="AKD619" s="27"/>
      <c r="AKE619" s="27"/>
      <c r="AKF619" s="27"/>
      <c r="AKG619" s="27"/>
      <c r="AKH619" s="27"/>
      <c r="AKI619" s="27"/>
      <c r="AKJ619" s="27"/>
      <c r="AKK619" s="27"/>
      <c r="AKL619" s="27"/>
      <c r="AKM619" s="27"/>
      <c r="AKN619" s="27"/>
      <c r="AKO619" s="27"/>
      <c r="AKP619" s="27"/>
      <c r="AKQ619" s="27"/>
      <c r="AKR619" s="27"/>
      <c r="AKS619" s="27"/>
      <c r="AKT619" s="27"/>
      <c r="AKU619" s="27"/>
      <c r="AKV619" s="27"/>
      <c r="AKW619" s="27"/>
      <c r="AKX619" s="27"/>
      <c r="AKY619" s="27"/>
      <c r="AKZ619" s="27"/>
      <c r="ALA619" s="27"/>
      <c r="ALB619" s="27"/>
      <c r="ALC619" s="27"/>
      <c r="ALD619" s="27"/>
      <c r="ALE619" s="27"/>
      <c r="ALF619" s="27"/>
      <c r="ALG619" s="27"/>
      <c r="ALH619" s="27"/>
      <c r="ALI619" s="27"/>
      <c r="ALJ619" s="27"/>
      <c r="ALK619" s="27"/>
      <c r="ALL619" s="27"/>
      <c r="ALM619" s="27"/>
      <c r="ALN619" s="27"/>
      <c r="ALO619" s="27"/>
      <c r="ALP619" s="27"/>
      <c r="ALQ619" s="27"/>
      <c r="ALR619" s="27"/>
      <c r="ALS619" s="27"/>
      <c r="ALT619" s="27"/>
      <c r="ALU619" s="27"/>
      <c r="ALV619" s="27"/>
      <c r="ALW619" s="27"/>
      <c r="ALX619" s="27"/>
      <c r="ALY619" s="27"/>
      <c r="ALZ619" s="27"/>
      <c r="AMA619" s="27"/>
      <c r="AMB619" s="27"/>
      <c r="AMC619" s="27"/>
      <c r="AMD619" s="27"/>
      <c r="AME619" s="27"/>
      <c r="AMF619" s="27"/>
      <c r="AMG619" s="27"/>
      <c r="AMH619" s="27"/>
    </row>
    <row r="620" spans="1:1022" s="28" customFormat="1" x14ac:dyDescent="0.2">
      <c r="A620" s="108"/>
      <c r="B620" s="57">
        <v>90662</v>
      </c>
      <c r="C620" s="23" t="s">
        <v>597</v>
      </c>
      <c r="D620" s="24" t="s">
        <v>13</v>
      </c>
      <c r="E620" s="25">
        <v>3</v>
      </c>
      <c r="F620" s="42">
        <v>58.92</v>
      </c>
      <c r="G620" s="42">
        <f t="shared" si="18"/>
        <v>72.7</v>
      </c>
      <c r="H620" s="42">
        <f t="shared" si="19"/>
        <v>218.1</v>
      </c>
      <c r="I620" s="26">
        <v>67.253375000000005</v>
      </c>
      <c r="J620" s="27"/>
      <c r="K620" s="43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  <c r="QN620" s="27"/>
      <c r="QO620" s="27"/>
      <c r="QP620" s="27"/>
      <c r="QQ620" s="27"/>
      <c r="QR620" s="27"/>
      <c r="QS620" s="27"/>
      <c r="QT620" s="27"/>
      <c r="QU620" s="27"/>
      <c r="QV620" s="27"/>
      <c r="QW620" s="27"/>
      <c r="QX620" s="27"/>
      <c r="QY620" s="27"/>
      <c r="QZ620" s="27"/>
      <c r="RA620" s="27"/>
      <c r="RB620" s="27"/>
      <c r="RC620" s="27"/>
      <c r="RD620" s="27"/>
      <c r="RE620" s="27"/>
      <c r="RF620" s="27"/>
      <c r="RG620" s="27"/>
      <c r="RH620" s="27"/>
      <c r="RI620" s="27"/>
      <c r="RJ620" s="27"/>
      <c r="RK620" s="27"/>
      <c r="RL620" s="27"/>
      <c r="RM620" s="27"/>
      <c r="RN620" s="27"/>
      <c r="RO620" s="27"/>
      <c r="RP620" s="27"/>
      <c r="RQ620" s="27"/>
      <c r="RR620" s="27"/>
      <c r="RS620" s="27"/>
      <c r="RT620" s="27"/>
      <c r="RU620" s="27"/>
      <c r="RV620" s="27"/>
      <c r="RW620" s="27"/>
      <c r="RX620" s="27"/>
      <c r="RY620" s="27"/>
      <c r="RZ620" s="27"/>
      <c r="SA620" s="27"/>
      <c r="SB620" s="27"/>
      <c r="SC620" s="27"/>
      <c r="SD620" s="27"/>
      <c r="SE620" s="27"/>
      <c r="SF620" s="27"/>
      <c r="SG620" s="27"/>
      <c r="SH620" s="27"/>
      <c r="SI620" s="27"/>
      <c r="SJ620" s="27"/>
      <c r="SK620" s="27"/>
      <c r="SL620" s="27"/>
      <c r="SM620" s="27"/>
      <c r="SN620" s="27"/>
      <c r="SO620" s="27"/>
      <c r="SP620" s="27"/>
      <c r="SQ620" s="27"/>
      <c r="SR620" s="27"/>
      <c r="SS620" s="27"/>
      <c r="ST620" s="27"/>
      <c r="SU620" s="27"/>
      <c r="SV620" s="27"/>
      <c r="SW620" s="27"/>
      <c r="SX620" s="27"/>
      <c r="SY620" s="27"/>
      <c r="SZ620" s="27"/>
      <c r="TA620" s="27"/>
      <c r="TB620" s="27"/>
      <c r="TC620" s="27"/>
      <c r="TD620" s="27"/>
      <c r="TE620" s="27"/>
      <c r="TF620" s="27"/>
      <c r="TG620" s="27"/>
      <c r="TH620" s="27"/>
      <c r="TI620" s="27"/>
      <c r="TJ620" s="27"/>
      <c r="TK620" s="27"/>
      <c r="TL620" s="27"/>
      <c r="TM620" s="27"/>
      <c r="TN620" s="27"/>
      <c r="TO620" s="27"/>
      <c r="TP620" s="27"/>
      <c r="TQ620" s="27"/>
      <c r="TR620" s="27"/>
      <c r="TS620" s="27"/>
      <c r="TT620" s="27"/>
      <c r="TU620" s="27"/>
      <c r="TV620" s="27"/>
      <c r="TW620" s="27"/>
      <c r="TX620" s="27"/>
      <c r="TY620" s="27"/>
      <c r="TZ620" s="27"/>
      <c r="UA620" s="27"/>
      <c r="UB620" s="27"/>
      <c r="UC620" s="27"/>
      <c r="UD620" s="27"/>
      <c r="UE620" s="27"/>
      <c r="UF620" s="27"/>
      <c r="UG620" s="27"/>
      <c r="UH620" s="27"/>
      <c r="UI620" s="27"/>
      <c r="UJ620" s="27"/>
      <c r="UK620" s="27"/>
      <c r="UL620" s="27"/>
      <c r="UM620" s="27"/>
      <c r="UN620" s="27"/>
      <c r="UO620" s="27"/>
      <c r="UP620" s="27"/>
      <c r="UQ620" s="27"/>
      <c r="UR620" s="27"/>
      <c r="US620" s="27"/>
      <c r="UT620" s="27"/>
      <c r="UU620" s="27"/>
      <c r="UV620" s="27"/>
      <c r="UW620" s="27"/>
      <c r="UX620" s="27"/>
      <c r="UY620" s="27"/>
      <c r="UZ620" s="27"/>
      <c r="VA620" s="27"/>
      <c r="VB620" s="27"/>
      <c r="VC620" s="27"/>
      <c r="VD620" s="27"/>
      <c r="VE620" s="27"/>
      <c r="VF620" s="27"/>
      <c r="VG620" s="27"/>
      <c r="VH620" s="27"/>
      <c r="VI620" s="27"/>
      <c r="VJ620" s="27"/>
      <c r="VK620" s="27"/>
      <c r="VL620" s="27"/>
      <c r="VM620" s="27"/>
      <c r="VN620" s="27"/>
      <c r="VO620" s="27"/>
      <c r="VP620" s="27"/>
      <c r="VQ620" s="27"/>
      <c r="VR620" s="27"/>
      <c r="VS620" s="27"/>
      <c r="VT620" s="27"/>
      <c r="VU620" s="27"/>
      <c r="VV620" s="27"/>
      <c r="VW620" s="27"/>
      <c r="VX620" s="27"/>
      <c r="VY620" s="27"/>
      <c r="VZ620" s="27"/>
      <c r="WA620" s="27"/>
      <c r="WB620" s="27"/>
      <c r="WC620" s="27"/>
      <c r="WD620" s="27"/>
      <c r="WE620" s="27"/>
      <c r="WF620" s="27"/>
      <c r="WG620" s="27"/>
      <c r="WH620" s="27"/>
      <c r="WI620" s="27"/>
      <c r="WJ620" s="27"/>
      <c r="WK620" s="27"/>
      <c r="WL620" s="27"/>
      <c r="WM620" s="27"/>
      <c r="WN620" s="27"/>
      <c r="WO620" s="27"/>
      <c r="WP620" s="27"/>
      <c r="WQ620" s="27"/>
      <c r="WR620" s="27"/>
      <c r="WS620" s="27"/>
      <c r="WT620" s="27"/>
      <c r="WU620" s="27"/>
      <c r="WV620" s="27"/>
      <c r="WW620" s="27"/>
      <c r="WX620" s="27"/>
      <c r="WY620" s="27"/>
      <c r="WZ620" s="27"/>
      <c r="XA620" s="27"/>
      <c r="XB620" s="27"/>
      <c r="XC620" s="27"/>
      <c r="XD620" s="27"/>
      <c r="XE620" s="27"/>
      <c r="XF620" s="27"/>
      <c r="XG620" s="27"/>
      <c r="XH620" s="27"/>
      <c r="XI620" s="27"/>
      <c r="XJ620" s="27"/>
      <c r="XK620" s="27"/>
      <c r="XL620" s="27"/>
      <c r="XM620" s="27"/>
      <c r="XN620" s="27"/>
      <c r="XO620" s="27"/>
      <c r="XP620" s="27"/>
      <c r="XQ620" s="27"/>
      <c r="XR620" s="27"/>
      <c r="XS620" s="27"/>
      <c r="XT620" s="27"/>
      <c r="XU620" s="27"/>
      <c r="XV620" s="27"/>
      <c r="XW620" s="27"/>
      <c r="XX620" s="27"/>
      <c r="XY620" s="27"/>
      <c r="XZ620" s="27"/>
      <c r="YA620" s="27"/>
      <c r="YB620" s="27"/>
      <c r="YC620" s="27"/>
      <c r="YD620" s="27"/>
      <c r="YE620" s="27"/>
      <c r="YF620" s="27"/>
      <c r="YG620" s="27"/>
      <c r="YH620" s="27"/>
      <c r="YI620" s="27"/>
      <c r="YJ620" s="27"/>
      <c r="YK620" s="27"/>
      <c r="YL620" s="27"/>
      <c r="YM620" s="27"/>
      <c r="YN620" s="27"/>
      <c r="YO620" s="27"/>
      <c r="YP620" s="27"/>
      <c r="YQ620" s="27"/>
      <c r="YR620" s="27"/>
      <c r="YS620" s="27"/>
      <c r="YT620" s="27"/>
      <c r="YU620" s="27"/>
      <c r="YV620" s="27"/>
      <c r="YW620" s="27"/>
      <c r="YX620" s="27"/>
      <c r="YY620" s="27"/>
      <c r="YZ620" s="27"/>
      <c r="ZA620" s="27"/>
      <c r="ZB620" s="27"/>
      <c r="ZC620" s="27"/>
      <c r="ZD620" s="27"/>
      <c r="ZE620" s="27"/>
      <c r="ZF620" s="27"/>
      <c r="ZG620" s="27"/>
      <c r="ZH620" s="27"/>
      <c r="ZI620" s="27"/>
      <c r="ZJ620" s="27"/>
      <c r="ZK620" s="27"/>
      <c r="ZL620" s="27"/>
      <c r="ZM620" s="27"/>
      <c r="ZN620" s="27"/>
      <c r="ZO620" s="27"/>
      <c r="ZP620" s="27"/>
      <c r="ZQ620" s="27"/>
      <c r="ZR620" s="27"/>
      <c r="ZS620" s="27"/>
      <c r="ZT620" s="27"/>
      <c r="ZU620" s="27"/>
      <c r="ZV620" s="27"/>
      <c r="ZW620" s="27"/>
      <c r="ZX620" s="27"/>
      <c r="ZY620" s="27"/>
      <c r="ZZ620" s="27"/>
      <c r="AAA620" s="27"/>
      <c r="AAB620" s="27"/>
      <c r="AAC620" s="27"/>
      <c r="AAD620" s="27"/>
      <c r="AAE620" s="27"/>
      <c r="AAF620" s="27"/>
      <c r="AAG620" s="27"/>
      <c r="AAH620" s="27"/>
      <c r="AAI620" s="27"/>
      <c r="AAJ620" s="27"/>
      <c r="AAK620" s="27"/>
      <c r="AAL620" s="27"/>
      <c r="AAM620" s="27"/>
      <c r="AAN620" s="27"/>
      <c r="AAO620" s="27"/>
      <c r="AAP620" s="27"/>
      <c r="AAQ620" s="27"/>
      <c r="AAR620" s="27"/>
      <c r="AAS620" s="27"/>
      <c r="AAT620" s="27"/>
      <c r="AAU620" s="27"/>
      <c r="AAV620" s="27"/>
      <c r="AAW620" s="27"/>
      <c r="AAX620" s="27"/>
      <c r="AAY620" s="27"/>
      <c r="AAZ620" s="27"/>
      <c r="ABA620" s="27"/>
      <c r="ABB620" s="27"/>
      <c r="ABC620" s="27"/>
      <c r="ABD620" s="27"/>
      <c r="ABE620" s="27"/>
      <c r="ABF620" s="27"/>
      <c r="ABG620" s="27"/>
      <c r="ABH620" s="27"/>
      <c r="ABI620" s="27"/>
      <c r="ABJ620" s="27"/>
      <c r="ABK620" s="27"/>
      <c r="ABL620" s="27"/>
      <c r="ABM620" s="27"/>
      <c r="ABN620" s="27"/>
      <c r="ABO620" s="27"/>
      <c r="ABP620" s="27"/>
      <c r="ABQ620" s="27"/>
      <c r="ABR620" s="27"/>
      <c r="ABS620" s="27"/>
      <c r="ABT620" s="27"/>
      <c r="ABU620" s="27"/>
      <c r="ABV620" s="27"/>
      <c r="ABW620" s="27"/>
      <c r="ABX620" s="27"/>
      <c r="ABY620" s="27"/>
      <c r="ABZ620" s="27"/>
      <c r="ACA620" s="27"/>
      <c r="ACB620" s="27"/>
      <c r="ACC620" s="27"/>
      <c r="ACD620" s="27"/>
      <c r="ACE620" s="27"/>
      <c r="ACF620" s="27"/>
      <c r="ACG620" s="27"/>
      <c r="ACH620" s="27"/>
      <c r="ACI620" s="27"/>
      <c r="ACJ620" s="27"/>
      <c r="ACK620" s="27"/>
      <c r="ACL620" s="27"/>
      <c r="ACM620" s="27"/>
      <c r="ACN620" s="27"/>
      <c r="ACO620" s="27"/>
      <c r="ACP620" s="27"/>
      <c r="ACQ620" s="27"/>
      <c r="ACR620" s="27"/>
      <c r="ACS620" s="27"/>
      <c r="ACT620" s="27"/>
      <c r="ACU620" s="27"/>
      <c r="ACV620" s="27"/>
      <c r="ACW620" s="27"/>
      <c r="ACX620" s="27"/>
      <c r="ACY620" s="27"/>
      <c r="ACZ620" s="27"/>
      <c r="ADA620" s="27"/>
      <c r="ADB620" s="27"/>
      <c r="ADC620" s="27"/>
      <c r="ADD620" s="27"/>
      <c r="ADE620" s="27"/>
      <c r="ADF620" s="27"/>
      <c r="ADG620" s="27"/>
      <c r="ADH620" s="27"/>
      <c r="ADI620" s="27"/>
      <c r="ADJ620" s="27"/>
      <c r="ADK620" s="27"/>
      <c r="ADL620" s="27"/>
      <c r="ADM620" s="27"/>
      <c r="ADN620" s="27"/>
      <c r="ADO620" s="27"/>
      <c r="ADP620" s="27"/>
      <c r="ADQ620" s="27"/>
      <c r="ADR620" s="27"/>
      <c r="ADS620" s="27"/>
      <c r="ADT620" s="27"/>
      <c r="ADU620" s="27"/>
      <c r="ADV620" s="27"/>
      <c r="ADW620" s="27"/>
      <c r="ADX620" s="27"/>
      <c r="ADY620" s="27"/>
      <c r="ADZ620" s="27"/>
      <c r="AEA620" s="27"/>
      <c r="AEB620" s="27"/>
      <c r="AEC620" s="27"/>
      <c r="AED620" s="27"/>
      <c r="AEE620" s="27"/>
      <c r="AEF620" s="27"/>
      <c r="AEG620" s="27"/>
      <c r="AEH620" s="27"/>
      <c r="AEI620" s="27"/>
      <c r="AEJ620" s="27"/>
      <c r="AEK620" s="27"/>
      <c r="AEL620" s="27"/>
      <c r="AEM620" s="27"/>
      <c r="AEN620" s="27"/>
      <c r="AEO620" s="27"/>
      <c r="AEP620" s="27"/>
      <c r="AEQ620" s="27"/>
      <c r="AER620" s="27"/>
      <c r="AES620" s="27"/>
      <c r="AET620" s="27"/>
      <c r="AEU620" s="27"/>
      <c r="AEV620" s="27"/>
      <c r="AEW620" s="27"/>
      <c r="AEX620" s="27"/>
      <c r="AEY620" s="27"/>
      <c r="AEZ620" s="27"/>
      <c r="AFA620" s="27"/>
      <c r="AFB620" s="27"/>
      <c r="AFC620" s="27"/>
      <c r="AFD620" s="27"/>
      <c r="AFE620" s="27"/>
      <c r="AFF620" s="27"/>
      <c r="AFG620" s="27"/>
      <c r="AFH620" s="27"/>
      <c r="AFI620" s="27"/>
      <c r="AFJ620" s="27"/>
      <c r="AFK620" s="27"/>
      <c r="AFL620" s="27"/>
      <c r="AFM620" s="27"/>
      <c r="AFN620" s="27"/>
      <c r="AFO620" s="27"/>
      <c r="AFP620" s="27"/>
      <c r="AFQ620" s="27"/>
      <c r="AFR620" s="27"/>
      <c r="AFS620" s="27"/>
      <c r="AFT620" s="27"/>
      <c r="AFU620" s="27"/>
      <c r="AFV620" s="27"/>
      <c r="AFW620" s="27"/>
      <c r="AFX620" s="27"/>
      <c r="AFY620" s="27"/>
      <c r="AFZ620" s="27"/>
      <c r="AGA620" s="27"/>
      <c r="AGB620" s="27"/>
      <c r="AGC620" s="27"/>
      <c r="AGD620" s="27"/>
      <c r="AGE620" s="27"/>
      <c r="AGF620" s="27"/>
      <c r="AGG620" s="27"/>
      <c r="AGH620" s="27"/>
      <c r="AGI620" s="27"/>
      <c r="AGJ620" s="27"/>
      <c r="AGK620" s="27"/>
      <c r="AGL620" s="27"/>
      <c r="AGM620" s="27"/>
      <c r="AGN620" s="27"/>
      <c r="AGO620" s="27"/>
      <c r="AGP620" s="27"/>
      <c r="AGQ620" s="27"/>
      <c r="AGR620" s="27"/>
      <c r="AGS620" s="27"/>
      <c r="AGT620" s="27"/>
      <c r="AGU620" s="27"/>
      <c r="AGV620" s="27"/>
      <c r="AGW620" s="27"/>
      <c r="AGX620" s="27"/>
      <c r="AGY620" s="27"/>
      <c r="AGZ620" s="27"/>
      <c r="AHA620" s="27"/>
      <c r="AHB620" s="27"/>
      <c r="AHC620" s="27"/>
      <c r="AHD620" s="27"/>
      <c r="AHE620" s="27"/>
      <c r="AHF620" s="27"/>
      <c r="AHG620" s="27"/>
      <c r="AHH620" s="27"/>
      <c r="AHI620" s="27"/>
      <c r="AHJ620" s="27"/>
      <c r="AHK620" s="27"/>
      <c r="AHL620" s="27"/>
      <c r="AHM620" s="27"/>
      <c r="AHN620" s="27"/>
      <c r="AHO620" s="27"/>
      <c r="AHP620" s="27"/>
      <c r="AHQ620" s="27"/>
      <c r="AHR620" s="27"/>
      <c r="AHS620" s="27"/>
      <c r="AHT620" s="27"/>
      <c r="AHU620" s="27"/>
      <c r="AHV620" s="27"/>
      <c r="AHW620" s="27"/>
      <c r="AHX620" s="27"/>
      <c r="AHY620" s="27"/>
      <c r="AHZ620" s="27"/>
      <c r="AIA620" s="27"/>
      <c r="AIB620" s="27"/>
      <c r="AIC620" s="27"/>
      <c r="AID620" s="27"/>
      <c r="AIE620" s="27"/>
      <c r="AIF620" s="27"/>
      <c r="AIG620" s="27"/>
      <c r="AIH620" s="27"/>
      <c r="AII620" s="27"/>
      <c r="AIJ620" s="27"/>
      <c r="AIK620" s="27"/>
      <c r="AIL620" s="27"/>
      <c r="AIM620" s="27"/>
      <c r="AIN620" s="27"/>
      <c r="AIO620" s="27"/>
      <c r="AIP620" s="27"/>
      <c r="AIQ620" s="27"/>
      <c r="AIR620" s="27"/>
      <c r="AIS620" s="27"/>
      <c r="AIT620" s="27"/>
      <c r="AIU620" s="27"/>
      <c r="AIV620" s="27"/>
      <c r="AIW620" s="27"/>
      <c r="AIX620" s="27"/>
      <c r="AIY620" s="27"/>
      <c r="AIZ620" s="27"/>
      <c r="AJA620" s="27"/>
      <c r="AJB620" s="27"/>
      <c r="AJC620" s="27"/>
      <c r="AJD620" s="27"/>
      <c r="AJE620" s="27"/>
      <c r="AJF620" s="27"/>
      <c r="AJG620" s="27"/>
      <c r="AJH620" s="27"/>
      <c r="AJI620" s="27"/>
      <c r="AJJ620" s="27"/>
      <c r="AJK620" s="27"/>
      <c r="AJL620" s="27"/>
      <c r="AJM620" s="27"/>
      <c r="AJN620" s="27"/>
      <c r="AJO620" s="27"/>
      <c r="AJP620" s="27"/>
      <c r="AJQ620" s="27"/>
      <c r="AJR620" s="27"/>
      <c r="AJS620" s="27"/>
      <c r="AJT620" s="27"/>
      <c r="AJU620" s="27"/>
      <c r="AJV620" s="27"/>
      <c r="AJW620" s="27"/>
      <c r="AJX620" s="27"/>
      <c r="AJY620" s="27"/>
      <c r="AJZ620" s="27"/>
      <c r="AKA620" s="27"/>
      <c r="AKB620" s="27"/>
      <c r="AKC620" s="27"/>
      <c r="AKD620" s="27"/>
      <c r="AKE620" s="27"/>
      <c r="AKF620" s="27"/>
      <c r="AKG620" s="27"/>
      <c r="AKH620" s="27"/>
      <c r="AKI620" s="27"/>
      <c r="AKJ620" s="27"/>
      <c r="AKK620" s="27"/>
      <c r="AKL620" s="27"/>
      <c r="AKM620" s="27"/>
      <c r="AKN620" s="27"/>
      <c r="AKO620" s="27"/>
      <c r="AKP620" s="27"/>
      <c r="AKQ620" s="27"/>
      <c r="AKR620" s="27"/>
      <c r="AKS620" s="27"/>
      <c r="AKT620" s="27"/>
      <c r="AKU620" s="27"/>
      <c r="AKV620" s="27"/>
      <c r="AKW620" s="27"/>
      <c r="AKX620" s="27"/>
      <c r="AKY620" s="27"/>
      <c r="AKZ620" s="27"/>
      <c r="ALA620" s="27"/>
      <c r="ALB620" s="27"/>
      <c r="ALC620" s="27"/>
      <c r="ALD620" s="27"/>
      <c r="ALE620" s="27"/>
      <c r="ALF620" s="27"/>
      <c r="ALG620" s="27"/>
      <c r="ALH620" s="27"/>
      <c r="ALI620" s="27"/>
      <c r="ALJ620" s="27"/>
      <c r="ALK620" s="27"/>
      <c r="ALL620" s="27"/>
      <c r="ALM620" s="27"/>
      <c r="ALN620" s="27"/>
      <c r="ALO620" s="27"/>
      <c r="ALP620" s="27"/>
      <c r="ALQ620" s="27"/>
      <c r="ALR620" s="27"/>
      <c r="ALS620" s="27"/>
      <c r="ALT620" s="27"/>
      <c r="ALU620" s="27"/>
      <c r="ALV620" s="27"/>
      <c r="ALW620" s="27"/>
      <c r="ALX620" s="27"/>
      <c r="ALY620" s="27"/>
      <c r="ALZ620" s="27"/>
      <c r="AMA620" s="27"/>
      <c r="AMB620" s="27"/>
      <c r="AMC620" s="27"/>
      <c r="AMD620" s="27"/>
      <c r="AME620" s="27"/>
      <c r="AMF620" s="27"/>
      <c r="AMG620" s="27"/>
      <c r="AMH620" s="27"/>
    </row>
    <row r="621" spans="1:1022" s="28" customFormat="1" x14ac:dyDescent="0.2">
      <c r="A621" s="108"/>
      <c r="B621" s="57">
        <v>90663</v>
      </c>
      <c r="C621" s="23" t="s">
        <v>598</v>
      </c>
      <c r="D621" s="24" t="s">
        <v>13</v>
      </c>
      <c r="E621" s="25">
        <v>3</v>
      </c>
      <c r="F621" s="42">
        <v>65.05</v>
      </c>
      <c r="G621" s="42">
        <f t="shared" si="18"/>
        <v>80.260000000000005</v>
      </c>
      <c r="H621" s="42">
        <f t="shared" si="19"/>
        <v>240.78</v>
      </c>
      <c r="I621" s="26">
        <v>68.654750000000007</v>
      </c>
      <c r="J621" s="27"/>
      <c r="K621" s="43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  <c r="QN621" s="27"/>
      <c r="QO621" s="27"/>
      <c r="QP621" s="27"/>
      <c r="QQ621" s="27"/>
      <c r="QR621" s="27"/>
      <c r="QS621" s="27"/>
      <c r="QT621" s="27"/>
      <c r="QU621" s="27"/>
      <c r="QV621" s="27"/>
      <c r="QW621" s="27"/>
      <c r="QX621" s="27"/>
      <c r="QY621" s="27"/>
      <c r="QZ621" s="27"/>
      <c r="RA621" s="27"/>
      <c r="RB621" s="27"/>
      <c r="RC621" s="27"/>
      <c r="RD621" s="27"/>
      <c r="RE621" s="27"/>
      <c r="RF621" s="27"/>
      <c r="RG621" s="27"/>
      <c r="RH621" s="27"/>
      <c r="RI621" s="27"/>
      <c r="RJ621" s="27"/>
      <c r="RK621" s="27"/>
      <c r="RL621" s="27"/>
      <c r="RM621" s="27"/>
      <c r="RN621" s="27"/>
      <c r="RO621" s="27"/>
      <c r="RP621" s="27"/>
      <c r="RQ621" s="27"/>
      <c r="RR621" s="27"/>
      <c r="RS621" s="27"/>
      <c r="RT621" s="27"/>
      <c r="RU621" s="27"/>
      <c r="RV621" s="27"/>
      <c r="RW621" s="27"/>
      <c r="RX621" s="27"/>
      <c r="RY621" s="27"/>
      <c r="RZ621" s="27"/>
      <c r="SA621" s="27"/>
      <c r="SB621" s="27"/>
      <c r="SC621" s="27"/>
      <c r="SD621" s="27"/>
      <c r="SE621" s="27"/>
      <c r="SF621" s="27"/>
      <c r="SG621" s="27"/>
      <c r="SH621" s="27"/>
      <c r="SI621" s="27"/>
      <c r="SJ621" s="27"/>
      <c r="SK621" s="27"/>
      <c r="SL621" s="27"/>
      <c r="SM621" s="27"/>
      <c r="SN621" s="27"/>
      <c r="SO621" s="27"/>
      <c r="SP621" s="27"/>
      <c r="SQ621" s="27"/>
      <c r="SR621" s="27"/>
      <c r="SS621" s="27"/>
      <c r="ST621" s="27"/>
      <c r="SU621" s="27"/>
      <c r="SV621" s="27"/>
      <c r="SW621" s="27"/>
      <c r="SX621" s="27"/>
      <c r="SY621" s="27"/>
      <c r="SZ621" s="27"/>
      <c r="TA621" s="27"/>
      <c r="TB621" s="27"/>
      <c r="TC621" s="27"/>
      <c r="TD621" s="27"/>
      <c r="TE621" s="27"/>
      <c r="TF621" s="27"/>
      <c r="TG621" s="27"/>
      <c r="TH621" s="27"/>
      <c r="TI621" s="27"/>
      <c r="TJ621" s="27"/>
      <c r="TK621" s="27"/>
      <c r="TL621" s="27"/>
      <c r="TM621" s="27"/>
      <c r="TN621" s="27"/>
      <c r="TO621" s="27"/>
      <c r="TP621" s="27"/>
      <c r="TQ621" s="27"/>
      <c r="TR621" s="27"/>
      <c r="TS621" s="27"/>
      <c r="TT621" s="27"/>
      <c r="TU621" s="27"/>
      <c r="TV621" s="27"/>
      <c r="TW621" s="27"/>
      <c r="TX621" s="27"/>
      <c r="TY621" s="27"/>
      <c r="TZ621" s="27"/>
      <c r="UA621" s="27"/>
      <c r="UB621" s="27"/>
      <c r="UC621" s="27"/>
      <c r="UD621" s="27"/>
      <c r="UE621" s="27"/>
      <c r="UF621" s="27"/>
      <c r="UG621" s="27"/>
      <c r="UH621" s="27"/>
      <c r="UI621" s="27"/>
      <c r="UJ621" s="27"/>
      <c r="UK621" s="27"/>
      <c r="UL621" s="27"/>
      <c r="UM621" s="27"/>
      <c r="UN621" s="27"/>
      <c r="UO621" s="27"/>
      <c r="UP621" s="27"/>
      <c r="UQ621" s="27"/>
      <c r="UR621" s="27"/>
      <c r="US621" s="27"/>
      <c r="UT621" s="27"/>
      <c r="UU621" s="27"/>
      <c r="UV621" s="27"/>
      <c r="UW621" s="27"/>
      <c r="UX621" s="27"/>
      <c r="UY621" s="27"/>
      <c r="UZ621" s="27"/>
      <c r="VA621" s="27"/>
      <c r="VB621" s="27"/>
      <c r="VC621" s="27"/>
      <c r="VD621" s="27"/>
      <c r="VE621" s="27"/>
      <c r="VF621" s="27"/>
      <c r="VG621" s="27"/>
      <c r="VH621" s="27"/>
      <c r="VI621" s="27"/>
      <c r="VJ621" s="27"/>
      <c r="VK621" s="27"/>
      <c r="VL621" s="27"/>
      <c r="VM621" s="27"/>
      <c r="VN621" s="27"/>
      <c r="VO621" s="27"/>
      <c r="VP621" s="27"/>
      <c r="VQ621" s="27"/>
      <c r="VR621" s="27"/>
      <c r="VS621" s="27"/>
      <c r="VT621" s="27"/>
      <c r="VU621" s="27"/>
      <c r="VV621" s="27"/>
      <c r="VW621" s="27"/>
      <c r="VX621" s="27"/>
      <c r="VY621" s="27"/>
      <c r="VZ621" s="27"/>
      <c r="WA621" s="27"/>
      <c r="WB621" s="27"/>
      <c r="WC621" s="27"/>
      <c r="WD621" s="27"/>
      <c r="WE621" s="27"/>
      <c r="WF621" s="27"/>
      <c r="WG621" s="27"/>
      <c r="WH621" s="27"/>
      <c r="WI621" s="27"/>
      <c r="WJ621" s="27"/>
      <c r="WK621" s="27"/>
      <c r="WL621" s="27"/>
      <c r="WM621" s="27"/>
      <c r="WN621" s="27"/>
      <c r="WO621" s="27"/>
      <c r="WP621" s="27"/>
      <c r="WQ621" s="27"/>
      <c r="WR621" s="27"/>
      <c r="WS621" s="27"/>
      <c r="WT621" s="27"/>
      <c r="WU621" s="27"/>
      <c r="WV621" s="27"/>
      <c r="WW621" s="27"/>
      <c r="WX621" s="27"/>
      <c r="WY621" s="27"/>
      <c r="WZ621" s="27"/>
      <c r="XA621" s="27"/>
      <c r="XB621" s="27"/>
      <c r="XC621" s="27"/>
      <c r="XD621" s="27"/>
      <c r="XE621" s="27"/>
      <c r="XF621" s="27"/>
      <c r="XG621" s="27"/>
      <c r="XH621" s="27"/>
      <c r="XI621" s="27"/>
      <c r="XJ621" s="27"/>
      <c r="XK621" s="27"/>
      <c r="XL621" s="27"/>
      <c r="XM621" s="27"/>
      <c r="XN621" s="27"/>
      <c r="XO621" s="27"/>
      <c r="XP621" s="27"/>
      <c r="XQ621" s="27"/>
      <c r="XR621" s="27"/>
      <c r="XS621" s="27"/>
      <c r="XT621" s="27"/>
      <c r="XU621" s="27"/>
      <c r="XV621" s="27"/>
      <c r="XW621" s="27"/>
      <c r="XX621" s="27"/>
      <c r="XY621" s="27"/>
      <c r="XZ621" s="27"/>
      <c r="YA621" s="27"/>
      <c r="YB621" s="27"/>
      <c r="YC621" s="27"/>
      <c r="YD621" s="27"/>
      <c r="YE621" s="27"/>
      <c r="YF621" s="27"/>
      <c r="YG621" s="27"/>
      <c r="YH621" s="27"/>
      <c r="YI621" s="27"/>
      <c r="YJ621" s="27"/>
      <c r="YK621" s="27"/>
      <c r="YL621" s="27"/>
      <c r="YM621" s="27"/>
      <c r="YN621" s="27"/>
      <c r="YO621" s="27"/>
      <c r="YP621" s="27"/>
      <c r="YQ621" s="27"/>
      <c r="YR621" s="27"/>
      <c r="YS621" s="27"/>
      <c r="YT621" s="27"/>
      <c r="YU621" s="27"/>
      <c r="YV621" s="27"/>
      <c r="YW621" s="27"/>
      <c r="YX621" s="27"/>
      <c r="YY621" s="27"/>
      <c r="YZ621" s="27"/>
      <c r="ZA621" s="27"/>
      <c r="ZB621" s="27"/>
      <c r="ZC621" s="27"/>
      <c r="ZD621" s="27"/>
      <c r="ZE621" s="27"/>
      <c r="ZF621" s="27"/>
      <c r="ZG621" s="27"/>
      <c r="ZH621" s="27"/>
      <c r="ZI621" s="27"/>
      <c r="ZJ621" s="27"/>
      <c r="ZK621" s="27"/>
      <c r="ZL621" s="27"/>
      <c r="ZM621" s="27"/>
      <c r="ZN621" s="27"/>
      <c r="ZO621" s="27"/>
      <c r="ZP621" s="27"/>
      <c r="ZQ621" s="27"/>
      <c r="ZR621" s="27"/>
      <c r="ZS621" s="27"/>
      <c r="ZT621" s="27"/>
      <c r="ZU621" s="27"/>
      <c r="ZV621" s="27"/>
      <c r="ZW621" s="27"/>
      <c r="ZX621" s="27"/>
      <c r="ZY621" s="27"/>
      <c r="ZZ621" s="27"/>
      <c r="AAA621" s="27"/>
      <c r="AAB621" s="27"/>
      <c r="AAC621" s="27"/>
      <c r="AAD621" s="27"/>
      <c r="AAE621" s="27"/>
      <c r="AAF621" s="27"/>
      <c r="AAG621" s="27"/>
      <c r="AAH621" s="27"/>
      <c r="AAI621" s="27"/>
      <c r="AAJ621" s="27"/>
      <c r="AAK621" s="27"/>
      <c r="AAL621" s="27"/>
      <c r="AAM621" s="27"/>
      <c r="AAN621" s="27"/>
      <c r="AAO621" s="27"/>
      <c r="AAP621" s="27"/>
      <c r="AAQ621" s="27"/>
      <c r="AAR621" s="27"/>
      <c r="AAS621" s="27"/>
      <c r="AAT621" s="27"/>
      <c r="AAU621" s="27"/>
      <c r="AAV621" s="27"/>
      <c r="AAW621" s="27"/>
      <c r="AAX621" s="27"/>
      <c r="AAY621" s="27"/>
      <c r="AAZ621" s="27"/>
      <c r="ABA621" s="27"/>
      <c r="ABB621" s="27"/>
      <c r="ABC621" s="27"/>
      <c r="ABD621" s="27"/>
      <c r="ABE621" s="27"/>
      <c r="ABF621" s="27"/>
      <c r="ABG621" s="27"/>
      <c r="ABH621" s="27"/>
      <c r="ABI621" s="27"/>
      <c r="ABJ621" s="27"/>
      <c r="ABK621" s="27"/>
      <c r="ABL621" s="27"/>
      <c r="ABM621" s="27"/>
      <c r="ABN621" s="27"/>
      <c r="ABO621" s="27"/>
      <c r="ABP621" s="27"/>
      <c r="ABQ621" s="27"/>
      <c r="ABR621" s="27"/>
      <c r="ABS621" s="27"/>
      <c r="ABT621" s="27"/>
      <c r="ABU621" s="27"/>
      <c r="ABV621" s="27"/>
      <c r="ABW621" s="27"/>
      <c r="ABX621" s="27"/>
      <c r="ABY621" s="27"/>
      <c r="ABZ621" s="27"/>
      <c r="ACA621" s="27"/>
      <c r="ACB621" s="27"/>
      <c r="ACC621" s="27"/>
      <c r="ACD621" s="27"/>
      <c r="ACE621" s="27"/>
      <c r="ACF621" s="27"/>
      <c r="ACG621" s="27"/>
      <c r="ACH621" s="27"/>
      <c r="ACI621" s="27"/>
      <c r="ACJ621" s="27"/>
      <c r="ACK621" s="27"/>
      <c r="ACL621" s="27"/>
      <c r="ACM621" s="27"/>
      <c r="ACN621" s="27"/>
      <c r="ACO621" s="27"/>
      <c r="ACP621" s="27"/>
      <c r="ACQ621" s="27"/>
      <c r="ACR621" s="27"/>
      <c r="ACS621" s="27"/>
      <c r="ACT621" s="27"/>
      <c r="ACU621" s="27"/>
      <c r="ACV621" s="27"/>
      <c r="ACW621" s="27"/>
      <c r="ACX621" s="27"/>
      <c r="ACY621" s="27"/>
      <c r="ACZ621" s="27"/>
      <c r="ADA621" s="27"/>
      <c r="ADB621" s="27"/>
      <c r="ADC621" s="27"/>
      <c r="ADD621" s="27"/>
      <c r="ADE621" s="27"/>
      <c r="ADF621" s="27"/>
      <c r="ADG621" s="27"/>
      <c r="ADH621" s="27"/>
      <c r="ADI621" s="27"/>
      <c r="ADJ621" s="27"/>
      <c r="ADK621" s="27"/>
      <c r="ADL621" s="27"/>
      <c r="ADM621" s="27"/>
      <c r="ADN621" s="27"/>
      <c r="ADO621" s="27"/>
      <c r="ADP621" s="27"/>
      <c r="ADQ621" s="27"/>
      <c r="ADR621" s="27"/>
      <c r="ADS621" s="27"/>
      <c r="ADT621" s="27"/>
      <c r="ADU621" s="27"/>
      <c r="ADV621" s="27"/>
      <c r="ADW621" s="27"/>
      <c r="ADX621" s="27"/>
      <c r="ADY621" s="27"/>
      <c r="ADZ621" s="27"/>
      <c r="AEA621" s="27"/>
      <c r="AEB621" s="27"/>
      <c r="AEC621" s="27"/>
      <c r="AED621" s="27"/>
      <c r="AEE621" s="27"/>
      <c r="AEF621" s="27"/>
      <c r="AEG621" s="27"/>
      <c r="AEH621" s="27"/>
      <c r="AEI621" s="27"/>
      <c r="AEJ621" s="27"/>
      <c r="AEK621" s="27"/>
      <c r="AEL621" s="27"/>
      <c r="AEM621" s="27"/>
      <c r="AEN621" s="27"/>
      <c r="AEO621" s="27"/>
      <c r="AEP621" s="27"/>
      <c r="AEQ621" s="27"/>
      <c r="AER621" s="27"/>
      <c r="AES621" s="27"/>
      <c r="AET621" s="27"/>
      <c r="AEU621" s="27"/>
      <c r="AEV621" s="27"/>
      <c r="AEW621" s="27"/>
      <c r="AEX621" s="27"/>
      <c r="AEY621" s="27"/>
      <c r="AEZ621" s="27"/>
      <c r="AFA621" s="27"/>
      <c r="AFB621" s="27"/>
      <c r="AFC621" s="27"/>
      <c r="AFD621" s="27"/>
      <c r="AFE621" s="27"/>
      <c r="AFF621" s="27"/>
      <c r="AFG621" s="27"/>
      <c r="AFH621" s="27"/>
      <c r="AFI621" s="27"/>
      <c r="AFJ621" s="27"/>
      <c r="AFK621" s="27"/>
      <c r="AFL621" s="27"/>
      <c r="AFM621" s="27"/>
      <c r="AFN621" s="27"/>
      <c r="AFO621" s="27"/>
      <c r="AFP621" s="27"/>
      <c r="AFQ621" s="27"/>
      <c r="AFR621" s="27"/>
      <c r="AFS621" s="27"/>
      <c r="AFT621" s="27"/>
      <c r="AFU621" s="27"/>
      <c r="AFV621" s="27"/>
      <c r="AFW621" s="27"/>
      <c r="AFX621" s="27"/>
      <c r="AFY621" s="27"/>
      <c r="AFZ621" s="27"/>
      <c r="AGA621" s="27"/>
      <c r="AGB621" s="27"/>
      <c r="AGC621" s="27"/>
      <c r="AGD621" s="27"/>
      <c r="AGE621" s="27"/>
      <c r="AGF621" s="27"/>
      <c r="AGG621" s="27"/>
      <c r="AGH621" s="27"/>
      <c r="AGI621" s="27"/>
      <c r="AGJ621" s="27"/>
      <c r="AGK621" s="27"/>
      <c r="AGL621" s="27"/>
      <c r="AGM621" s="27"/>
      <c r="AGN621" s="27"/>
      <c r="AGO621" s="27"/>
      <c r="AGP621" s="27"/>
      <c r="AGQ621" s="27"/>
      <c r="AGR621" s="27"/>
      <c r="AGS621" s="27"/>
      <c r="AGT621" s="27"/>
      <c r="AGU621" s="27"/>
      <c r="AGV621" s="27"/>
      <c r="AGW621" s="27"/>
      <c r="AGX621" s="27"/>
      <c r="AGY621" s="27"/>
      <c r="AGZ621" s="27"/>
      <c r="AHA621" s="27"/>
      <c r="AHB621" s="27"/>
      <c r="AHC621" s="27"/>
      <c r="AHD621" s="27"/>
      <c r="AHE621" s="27"/>
      <c r="AHF621" s="27"/>
      <c r="AHG621" s="27"/>
      <c r="AHH621" s="27"/>
      <c r="AHI621" s="27"/>
      <c r="AHJ621" s="27"/>
      <c r="AHK621" s="27"/>
      <c r="AHL621" s="27"/>
      <c r="AHM621" s="27"/>
      <c r="AHN621" s="27"/>
      <c r="AHO621" s="27"/>
      <c r="AHP621" s="27"/>
      <c r="AHQ621" s="27"/>
      <c r="AHR621" s="27"/>
      <c r="AHS621" s="27"/>
      <c r="AHT621" s="27"/>
      <c r="AHU621" s="27"/>
      <c r="AHV621" s="27"/>
      <c r="AHW621" s="27"/>
      <c r="AHX621" s="27"/>
      <c r="AHY621" s="27"/>
      <c r="AHZ621" s="27"/>
      <c r="AIA621" s="27"/>
      <c r="AIB621" s="27"/>
      <c r="AIC621" s="27"/>
      <c r="AID621" s="27"/>
      <c r="AIE621" s="27"/>
      <c r="AIF621" s="27"/>
      <c r="AIG621" s="27"/>
      <c r="AIH621" s="27"/>
      <c r="AII621" s="27"/>
      <c r="AIJ621" s="27"/>
      <c r="AIK621" s="27"/>
      <c r="AIL621" s="27"/>
      <c r="AIM621" s="27"/>
      <c r="AIN621" s="27"/>
      <c r="AIO621" s="27"/>
      <c r="AIP621" s="27"/>
      <c r="AIQ621" s="27"/>
      <c r="AIR621" s="27"/>
      <c r="AIS621" s="27"/>
      <c r="AIT621" s="27"/>
      <c r="AIU621" s="27"/>
      <c r="AIV621" s="27"/>
      <c r="AIW621" s="27"/>
      <c r="AIX621" s="27"/>
      <c r="AIY621" s="27"/>
      <c r="AIZ621" s="27"/>
      <c r="AJA621" s="27"/>
      <c r="AJB621" s="27"/>
      <c r="AJC621" s="27"/>
      <c r="AJD621" s="27"/>
      <c r="AJE621" s="27"/>
      <c r="AJF621" s="27"/>
      <c r="AJG621" s="27"/>
      <c r="AJH621" s="27"/>
      <c r="AJI621" s="27"/>
      <c r="AJJ621" s="27"/>
      <c r="AJK621" s="27"/>
      <c r="AJL621" s="27"/>
      <c r="AJM621" s="27"/>
      <c r="AJN621" s="27"/>
      <c r="AJO621" s="27"/>
      <c r="AJP621" s="27"/>
      <c r="AJQ621" s="27"/>
      <c r="AJR621" s="27"/>
      <c r="AJS621" s="27"/>
      <c r="AJT621" s="27"/>
      <c r="AJU621" s="27"/>
      <c r="AJV621" s="27"/>
      <c r="AJW621" s="27"/>
      <c r="AJX621" s="27"/>
      <c r="AJY621" s="27"/>
      <c r="AJZ621" s="27"/>
      <c r="AKA621" s="27"/>
      <c r="AKB621" s="27"/>
      <c r="AKC621" s="27"/>
      <c r="AKD621" s="27"/>
      <c r="AKE621" s="27"/>
      <c r="AKF621" s="27"/>
      <c r="AKG621" s="27"/>
      <c r="AKH621" s="27"/>
      <c r="AKI621" s="27"/>
      <c r="AKJ621" s="27"/>
      <c r="AKK621" s="27"/>
      <c r="AKL621" s="27"/>
      <c r="AKM621" s="27"/>
      <c r="AKN621" s="27"/>
      <c r="AKO621" s="27"/>
      <c r="AKP621" s="27"/>
      <c r="AKQ621" s="27"/>
      <c r="AKR621" s="27"/>
      <c r="AKS621" s="27"/>
      <c r="AKT621" s="27"/>
      <c r="AKU621" s="27"/>
      <c r="AKV621" s="27"/>
      <c r="AKW621" s="27"/>
      <c r="AKX621" s="27"/>
      <c r="AKY621" s="27"/>
      <c r="AKZ621" s="27"/>
      <c r="ALA621" s="27"/>
      <c r="ALB621" s="27"/>
      <c r="ALC621" s="27"/>
      <c r="ALD621" s="27"/>
      <c r="ALE621" s="27"/>
      <c r="ALF621" s="27"/>
      <c r="ALG621" s="27"/>
      <c r="ALH621" s="27"/>
      <c r="ALI621" s="27"/>
      <c r="ALJ621" s="27"/>
      <c r="ALK621" s="27"/>
      <c r="ALL621" s="27"/>
      <c r="ALM621" s="27"/>
      <c r="ALN621" s="27"/>
      <c r="ALO621" s="27"/>
      <c r="ALP621" s="27"/>
      <c r="ALQ621" s="27"/>
      <c r="ALR621" s="27"/>
      <c r="ALS621" s="27"/>
      <c r="ALT621" s="27"/>
      <c r="ALU621" s="27"/>
      <c r="ALV621" s="27"/>
      <c r="ALW621" s="27"/>
      <c r="ALX621" s="27"/>
      <c r="ALY621" s="27"/>
      <c r="ALZ621" s="27"/>
      <c r="AMA621" s="27"/>
      <c r="AMB621" s="27"/>
      <c r="AMC621" s="27"/>
      <c r="AMD621" s="27"/>
      <c r="AME621" s="27"/>
      <c r="AMF621" s="27"/>
      <c r="AMG621" s="27"/>
      <c r="AMH621" s="27"/>
    </row>
    <row r="622" spans="1:1022" s="28" customFormat="1" x14ac:dyDescent="0.2">
      <c r="A622" s="108"/>
      <c r="B622" s="57">
        <v>90664</v>
      </c>
      <c r="C622" s="23" t="s">
        <v>599</v>
      </c>
      <c r="D622" s="24" t="s">
        <v>13</v>
      </c>
      <c r="E622" s="25">
        <v>8</v>
      </c>
      <c r="F622" s="42">
        <v>83.92</v>
      </c>
      <c r="G622" s="42">
        <f t="shared" si="18"/>
        <v>103.54</v>
      </c>
      <c r="H622" s="42">
        <f t="shared" si="19"/>
        <v>828.32</v>
      </c>
      <c r="I622" s="26">
        <v>90.988374999999991</v>
      </c>
      <c r="J622" s="27"/>
      <c r="K622" s="43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  <c r="QN622" s="27"/>
      <c r="QO622" s="27"/>
      <c r="QP622" s="27"/>
      <c r="QQ622" s="27"/>
      <c r="QR622" s="27"/>
      <c r="QS622" s="27"/>
      <c r="QT622" s="27"/>
      <c r="QU622" s="27"/>
      <c r="QV622" s="27"/>
      <c r="QW622" s="27"/>
      <c r="QX622" s="27"/>
      <c r="QY622" s="27"/>
      <c r="QZ622" s="27"/>
      <c r="RA622" s="27"/>
      <c r="RB622" s="27"/>
      <c r="RC622" s="27"/>
      <c r="RD622" s="27"/>
      <c r="RE622" s="27"/>
      <c r="RF622" s="27"/>
      <c r="RG622" s="27"/>
      <c r="RH622" s="27"/>
      <c r="RI622" s="27"/>
      <c r="RJ622" s="27"/>
      <c r="RK622" s="27"/>
      <c r="RL622" s="27"/>
      <c r="RM622" s="27"/>
      <c r="RN622" s="27"/>
      <c r="RO622" s="27"/>
      <c r="RP622" s="27"/>
      <c r="RQ622" s="27"/>
      <c r="RR622" s="27"/>
      <c r="RS622" s="27"/>
      <c r="RT622" s="27"/>
      <c r="RU622" s="27"/>
      <c r="RV622" s="27"/>
      <c r="RW622" s="27"/>
      <c r="RX622" s="27"/>
      <c r="RY622" s="27"/>
      <c r="RZ622" s="27"/>
      <c r="SA622" s="27"/>
      <c r="SB622" s="27"/>
      <c r="SC622" s="27"/>
      <c r="SD622" s="27"/>
      <c r="SE622" s="27"/>
      <c r="SF622" s="27"/>
      <c r="SG622" s="27"/>
      <c r="SH622" s="27"/>
      <c r="SI622" s="27"/>
      <c r="SJ622" s="27"/>
      <c r="SK622" s="27"/>
      <c r="SL622" s="27"/>
      <c r="SM622" s="27"/>
      <c r="SN622" s="27"/>
      <c r="SO622" s="27"/>
      <c r="SP622" s="27"/>
      <c r="SQ622" s="27"/>
      <c r="SR622" s="27"/>
      <c r="SS622" s="27"/>
      <c r="ST622" s="27"/>
      <c r="SU622" s="27"/>
      <c r="SV622" s="27"/>
      <c r="SW622" s="27"/>
      <c r="SX622" s="27"/>
      <c r="SY622" s="27"/>
      <c r="SZ622" s="27"/>
      <c r="TA622" s="27"/>
      <c r="TB622" s="27"/>
      <c r="TC622" s="27"/>
      <c r="TD622" s="27"/>
      <c r="TE622" s="27"/>
      <c r="TF622" s="27"/>
      <c r="TG622" s="27"/>
      <c r="TH622" s="27"/>
      <c r="TI622" s="27"/>
      <c r="TJ622" s="27"/>
      <c r="TK622" s="27"/>
      <c r="TL622" s="27"/>
      <c r="TM622" s="27"/>
      <c r="TN622" s="27"/>
      <c r="TO622" s="27"/>
      <c r="TP622" s="27"/>
      <c r="TQ622" s="27"/>
      <c r="TR622" s="27"/>
      <c r="TS622" s="27"/>
      <c r="TT622" s="27"/>
      <c r="TU622" s="27"/>
      <c r="TV622" s="27"/>
      <c r="TW622" s="27"/>
      <c r="TX622" s="27"/>
      <c r="TY622" s="27"/>
      <c r="TZ622" s="27"/>
      <c r="UA622" s="27"/>
      <c r="UB622" s="27"/>
      <c r="UC622" s="27"/>
      <c r="UD622" s="27"/>
      <c r="UE622" s="27"/>
      <c r="UF622" s="27"/>
      <c r="UG622" s="27"/>
      <c r="UH622" s="27"/>
      <c r="UI622" s="27"/>
      <c r="UJ622" s="27"/>
      <c r="UK622" s="27"/>
      <c r="UL622" s="27"/>
      <c r="UM622" s="27"/>
      <c r="UN622" s="27"/>
      <c r="UO622" s="27"/>
      <c r="UP622" s="27"/>
      <c r="UQ622" s="27"/>
      <c r="UR622" s="27"/>
      <c r="US622" s="27"/>
      <c r="UT622" s="27"/>
      <c r="UU622" s="27"/>
      <c r="UV622" s="27"/>
      <c r="UW622" s="27"/>
      <c r="UX622" s="27"/>
      <c r="UY622" s="27"/>
      <c r="UZ622" s="27"/>
      <c r="VA622" s="27"/>
      <c r="VB622" s="27"/>
      <c r="VC622" s="27"/>
      <c r="VD622" s="27"/>
      <c r="VE622" s="27"/>
      <c r="VF622" s="27"/>
      <c r="VG622" s="27"/>
      <c r="VH622" s="27"/>
      <c r="VI622" s="27"/>
      <c r="VJ622" s="27"/>
      <c r="VK622" s="27"/>
      <c r="VL622" s="27"/>
      <c r="VM622" s="27"/>
      <c r="VN622" s="27"/>
      <c r="VO622" s="27"/>
      <c r="VP622" s="27"/>
      <c r="VQ622" s="27"/>
      <c r="VR622" s="27"/>
      <c r="VS622" s="27"/>
      <c r="VT622" s="27"/>
      <c r="VU622" s="27"/>
      <c r="VV622" s="27"/>
      <c r="VW622" s="27"/>
      <c r="VX622" s="27"/>
      <c r="VY622" s="27"/>
      <c r="VZ622" s="27"/>
      <c r="WA622" s="27"/>
      <c r="WB622" s="27"/>
      <c r="WC622" s="27"/>
      <c r="WD622" s="27"/>
      <c r="WE622" s="27"/>
      <c r="WF622" s="27"/>
      <c r="WG622" s="27"/>
      <c r="WH622" s="27"/>
      <c r="WI622" s="27"/>
      <c r="WJ622" s="27"/>
      <c r="WK622" s="27"/>
      <c r="WL622" s="27"/>
      <c r="WM622" s="27"/>
      <c r="WN622" s="27"/>
      <c r="WO622" s="27"/>
      <c r="WP622" s="27"/>
      <c r="WQ622" s="27"/>
      <c r="WR622" s="27"/>
      <c r="WS622" s="27"/>
      <c r="WT622" s="27"/>
      <c r="WU622" s="27"/>
      <c r="WV622" s="27"/>
      <c r="WW622" s="27"/>
      <c r="WX622" s="27"/>
      <c r="WY622" s="27"/>
      <c r="WZ622" s="27"/>
      <c r="XA622" s="27"/>
      <c r="XB622" s="27"/>
      <c r="XC622" s="27"/>
      <c r="XD622" s="27"/>
      <c r="XE622" s="27"/>
      <c r="XF622" s="27"/>
      <c r="XG622" s="27"/>
      <c r="XH622" s="27"/>
      <c r="XI622" s="27"/>
      <c r="XJ622" s="27"/>
      <c r="XK622" s="27"/>
      <c r="XL622" s="27"/>
      <c r="XM622" s="27"/>
      <c r="XN622" s="27"/>
      <c r="XO622" s="27"/>
      <c r="XP622" s="27"/>
      <c r="XQ622" s="27"/>
      <c r="XR622" s="27"/>
      <c r="XS622" s="27"/>
      <c r="XT622" s="27"/>
      <c r="XU622" s="27"/>
      <c r="XV622" s="27"/>
      <c r="XW622" s="27"/>
      <c r="XX622" s="27"/>
      <c r="XY622" s="27"/>
      <c r="XZ622" s="27"/>
      <c r="YA622" s="27"/>
      <c r="YB622" s="27"/>
      <c r="YC622" s="27"/>
      <c r="YD622" s="27"/>
      <c r="YE622" s="27"/>
      <c r="YF622" s="27"/>
      <c r="YG622" s="27"/>
      <c r="YH622" s="27"/>
      <c r="YI622" s="27"/>
      <c r="YJ622" s="27"/>
      <c r="YK622" s="27"/>
      <c r="YL622" s="27"/>
      <c r="YM622" s="27"/>
      <c r="YN622" s="27"/>
      <c r="YO622" s="27"/>
      <c r="YP622" s="27"/>
      <c r="YQ622" s="27"/>
      <c r="YR622" s="27"/>
      <c r="YS622" s="27"/>
      <c r="YT622" s="27"/>
      <c r="YU622" s="27"/>
      <c r="YV622" s="27"/>
      <c r="YW622" s="27"/>
      <c r="YX622" s="27"/>
      <c r="YY622" s="27"/>
      <c r="YZ622" s="27"/>
      <c r="ZA622" s="27"/>
      <c r="ZB622" s="27"/>
      <c r="ZC622" s="27"/>
      <c r="ZD622" s="27"/>
      <c r="ZE622" s="27"/>
      <c r="ZF622" s="27"/>
      <c r="ZG622" s="27"/>
      <c r="ZH622" s="27"/>
      <c r="ZI622" s="27"/>
      <c r="ZJ622" s="27"/>
      <c r="ZK622" s="27"/>
      <c r="ZL622" s="27"/>
      <c r="ZM622" s="27"/>
      <c r="ZN622" s="27"/>
      <c r="ZO622" s="27"/>
      <c r="ZP622" s="27"/>
      <c r="ZQ622" s="27"/>
      <c r="ZR622" s="27"/>
      <c r="ZS622" s="27"/>
      <c r="ZT622" s="27"/>
      <c r="ZU622" s="27"/>
      <c r="ZV622" s="27"/>
      <c r="ZW622" s="27"/>
      <c r="ZX622" s="27"/>
      <c r="ZY622" s="27"/>
      <c r="ZZ622" s="27"/>
      <c r="AAA622" s="27"/>
      <c r="AAB622" s="27"/>
      <c r="AAC622" s="27"/>
      <c r="AAD622" s="27"/>
      <c r="AAE622" s="27"/>
      <c r="AAF622" s="27"/>
      <c r="AAG622" s="27"/>
      <c r="AAH622" s="27"/>
      <c r="AAI622" s="27"/>
      <c r="AAJ622" s="27"/>
      <c r="AAK622" s="27"/>
      <c r="AAL622" s="27"/>
      <c r="AAM622" s="27"/>
      <c r="AAN622" s="27"/>
      <c r="AAO622" s="27"/>
      <c r="AAP622" s="27"/>
      <c r="AAQ622" s="27"/>
      <c r="AAR622" s="27"/>
      <c r="AAS622" s="27"/>
      <c r="AAT622" s="27"/>
      <c r="AAU622" s="27"/>
      <c r="AAV622" s="27"/>
      <c r="AAW622" s="27"/>
      <c r="AAX622" s="27"/>
      <c r="AAY622" s="27"/>
      <c r="AAZ622" s="27"/>
      <c r="ABA622" s="27"/>
      <c r="ABB622" s="27"/>
      <c r="ABC622" s="27"/>
      <c r="ABD622" s="27"/>
      <c r="ABE622" s="27"/>
      <c r="ABF622" s="27"/>
      <c r="ABG622" s="27"/>
      <c r="ABH622" s="27"/>
      <c r="ABI622" s="27"/>
      <c r="ABJ622" s="27"/>
      <c r="ABK622" s="27"/>
      <c r="ABL622" s="27"/>
      <c r="ABM622" s="27"/>
      <c r="ABN622" s="27"/>
      <c r="ABO622" s="27"/>
      <c r="ABP622" s="27"/>
      <c r="ABQ622" s="27"/>
      <c r="ABR622" s="27"/>
      <c r="ABS622" s="27"/>
      <c r="ABT622" s="27"/>
      <c r="ABU622" s="27"/>
      <c r="ABV622" s="27"/>
      <c r="ABW622" s="27"/>
      <c r="ABX622" s="27"/>
      <c r="ABY622" s="27"/>
      <c r="ABZ622" s="27"/>
      <c r="ACA622" s="27"/>
      <c r="ACB622" s="27"/>
      <c r="ACC622" s="27"/>
      <c r="ACD622" s="27"/>
      <c r="ACE622" s="27"/>
      <c r="ACF622" s="27"/>
      <c r="ACG622" s="27"/>
      <c r="ACH622" s="27"/>
      <c r="ACI622" s="27"/>
      <c r="ACJ622" s="27"/>
      <c r="ACK622" s="27"/>
      <c r="ACL622" s="27"/>
      <c r="ACM622" s="27"/>
      <c r="ACN622" s="27"/>
      <c r="ACO622" s="27"/>
      <c r="ACP622" s="27"/>
      <c r="ACQ622" s="27"/>
      <c r="ACR622" s="27"/>
      <c r="ACS622" s="27"/>
      <c r="ACT622" s="27"/>
      <c r="ACU622" s="27"/>
      <c r="ACV622" s="27"/>
      <c r="ACW622" s="27"/>
      <c r="ACX622" s="27"/>
      <c r="ACY622" s="27"/>
      <c r="ACZ622" s="27"/>
      <c r="ADA622" s="27"/>
      <c r="ADB622" s="27"/>
      <c r="ADC622" s="27"/>
      <c r="ADD622" s="27"/>
      <c r="ADE622" s="27"/>
      <c r="ADF622" s="27"/>
      <c r="ADG622" s="27"/>
      <c r="ADH622" s="27"/>
      <c r="ADI622" s="27"/>
      <c r="ADJ622" s="27"/>
      <c r="ADK622" s="27"/>
      <c r="ADL622" s="27"/>
      <c r="ADM622" s="27"/>
      <c r="ADN622" s="27"/>
      <c r="ADO622" s="27"/>
      <c r="ADP622" s="27"/>
      <c r="ADQ622" s="27"/>
      <c r="ADR622" s="27"/>
      <c r="ADS622" s="27"/>
      <c r="ADT622" s="27"/>
      <c r="ADU622" s="27"/>
      <c r="ADV622" s="27"/>
      <c r="ADW622" s="27"/>
      <c r="ADX622" s="27"/>
      <c r="ADY622" s="27"/>
      <c r="ADZ622" s="27"/>
      <c r="AEA622" s="27"/>
      <c r="AEB622" s="27"/>
      <c r="AEC622" s="27"/>
      <c r="AED622" s="27"/>
      <c r="AEE622" s="27"/>
      <c r="AEF622" s="27"/>
      <c r="AEG622" s="27"/>
      <c r="AEH622" s="27"/>
      <c r="AEI622" s="27"/>
      <c r="AEJ622" s="27"/>
      <c r="AEK622" s="27"/>
      <c r="AEL622" s="27"/>
      <c r="AEM622" s="27"/>
      <c r="AEN622" s="27"/>
      <c r="AEO622" s="27"/>
      <c r="AEP622" s="27"/>
      <c r="AEQ622" s="27"/>
      <c r="AER622" s="27"/>
      <c r="AES622" s="27"/>
      <c r="AET622" s="27"/>
      <c r="AEU622" s="27"/>
      <c r="AEV622" s="27"/>
      <c r="AEW622" s="27"/>
      <c r="AEX622" s="27"/>
      <c r="AEY622" s="27"/>
      <c r="AEZ622" s="27"/>
      <c r="AFA622" s="27"/>
      <c r="AFB622" s="27"/>
      <c r="AFC622" s="27"/>
      <c r="AFD622" s="27"/>
      <c r="AFE622" s="27"/>
      <c r="AFF622" s="27"/>
      <c r="AFG622" s="27"/>
      <c r="AFH622" s="27"/>
      <c r="AFI622" s="27"/>
      <c r="AFJ622" s="27"/>
      <c r="AFK622" s="27"/>
      <c r="AFL622" s="27"/>
      <c r="AFM622" s="27"/>
      <c r="AFN622" s="27"/>
      <c r="AFO622" s="27"/>
      <c r="AFP622" s="27"/>
      <c r="AFQ622" s="27"/>
      <c r="AFR622" s="27"/>
      <c r="AFS622" s="27"/>
      <c r="AFT622" s="27"/>
      <c r="AFU622" s="27"/>
      <c r="AFV622" s="27"/>
      <c r="AFW622" s="27"/>
      <c r="AFX622" s="27"/>
      <c r="AFY622" s="27"/>
      <c r="AFZ622" s="27"/>
      <c r="AGA622" s="27"/>
      <c r="AGB622" s="27"/>
      <c r="AGC622" s="27"/>
      <c r="AGD622" s="27"/>
      <c r="AGE622" s="27"/>
      <c r="AGF622" s="27"/>
      <c r="AGG622" s="27"/>
      <c r="AGH622" s="27"/>
      <c r="AGI622" s="27"/>
      <c r="AGJ622" s="27"/>
      <c r="AGK622" s="27"/>
      <c r="AGL622" s="27"/>
      <c r="AGM622" s="27"/>
      <c r="AGN622" s="27"/>
      <c r="AGO622" s="27"/>
      <c r="AGP622" s="27"/>
      <c r="AGQ622" s="27"/>
      <c r="AGR622" s="27"/>
      <c r="AGS622" s="27"/>
      <c r="AGT622" s="27"/>
      <c r="AGU622" s="27"/>
      <c r="AGV622" s="27"/>
      <c r="AGW622" s="27"/>
      <c r="AGX622" s="27"/>
      <c r="AGY622" s="27"/>
      <c r="AGZ622" s="27"/>
      <c r="AHA622" s="27"/>
      <c r="AHB622" s="27"/>
      <c r="AHC622" s="27"/>
      <c r="AHD622" s="27"/>
      <c r="AHE622" s="27"/>
      <c r="AHF622" s="27"/>
      <c r="AHG622" s="27"/>
      <c r="AHH622" s="27"/>
      <c r="AHI622" s="27"/>
      <c r="AHJ622" s="27"/>
      <c r="AHK622" s="27"/>
      <c r="AHL622" s="27"/>
      <c r="AHM622" s="27"/>
      <c r="AHN622" s="27"/>
      <c r="AHO622" s="27"/>
      <c r="AHP622" s="27"/>
      <c r="AHQ622" s="27"/>
      <c r="AHR622" s="27"/>
      <c r="AHS622" s="27"/>
      <c r="AHT622" s="27"/>
      <c r="AHU622" s="27"/>
      <c r="AHV622" s="27"/>
      <c r="AHW622" s="27"/>
      <c r="AHX622" s="27"/>
      <c r="AHY622" s="27"/>
      <c r="AHZ622" s="27"/>
      <c r="AIA622" s="27"/>
      <c r="AIB622" s="27"/>
      <c r="AIC622" s="27"/>
      <c r="AID622" s="27"/>
      <c r="AIE622" s="27"/>
      <c r="AIF622" s="27"/>
      <c r="AIG622" s="27"/>
      <c r="AIH622" s="27"/>
      <c r="AII622" s="27"/>
      <c r="AIJ622" s="27"/>
      <c r="AIK622" s="27"/>
      <c r="AIL622" s="27"/>
      <c r="AIM622" s="27"/>
      <c r="AIN622" s="27"/>
      <c r="AIO622" s="27"/>
      <c r="AIP622" s="27"/>
      <c r="AIQ622" s="27"/>
      <c r="AIR622" s="27"/>
      <c r="AIS622" s="27"/>
      <c r="AIT622" s="27"/>
      <c r="AIU622" s="27"/>
      <c r="AIV622" s="27"/>
      <c r="AIW622" s="27"/>
      <c r="AIX622" s="27"/>
      <c r="AIY622" s="27"/>
      <c r="AIZ622" s="27"/>
      <c r="AJA622" s="27"/>
      <c r="AJB622" s="27"/>
      <c r="AJC622" s="27"/>
      <c r="AJD622" s="27"/>
      <c r="AJE622" s="27"/>
      <c r="AJF622" s="27"/>
      <c r="AJG622" s="27"/>
      <c r="AJH622" s="27"/>
      <c r="AJI622" s="27"/>
      <c r="AJJ622" s="27"/>
      <c r="AJK622" s="27"/>
      <c r="AJL622" s="27"/>
      <c r="AJM622" s="27"/>
      <c r="AJN622" s="27"/>
      <c r="AJO622" s="27"/>
      <c r="AJP622" s="27"/>
      <c r="AJQ622" s="27"/>
      <c r="AJR622" s="27"/>
      <c r="AJS622" s="27"/>
      <c r="AJT622" s="27"/>
      <c r="AJU622" s="27"/>
      <c r="AJV622" s="27"/>
      <c r="AJW622" s="27"/>
      <c r="AJX622" s="27"/>
      <c r="AJY622" s="27"/>
      <c r="AJZ622" s="27"/>
      <c r="AKA622" s="27"/>
      <c r="AKB622" s="27"/>
      <c r="AKC622" s="27"/>
      <c r="AKD622" s="27"/>
      <c r="AKE622" s="27"/>
      <c r="AKF622" s="27"/>
      <c r="AKG622" s="27"/>
      <c r="AKH622" s="27"/>
      <c r="AKI622" s="27"/>
      <c r="AKJ622" s="27"/>
      <c r="AKK622" s="27"/>
      <c r="AKL622" s="27"/>
      <c r="AKM622" s="27"/>
      <c r="AKN622" s="27"/>
      <c r="AKO622" s="27"/>
      <c r="AKP622" s="27"/>
      <c r="AKQ622" s="27"/>
      <c r="AKR622" s="27"/>
      <c r="AKS622" s="27"/>
      <c r="AKT622" s="27"/>
      <c r="AKU622" s="27"/>
      <c r="AKV622" s="27"/>
      <c r="AKW622" s="27"/>
      <c r="AKX622" s="27"/>
      <c r="AKY622" s="27"/>
      <c r="AKZ622" s="27"/>
      <c r="ALA622" s="27"/>
      <c r="ALB622" s="27"/>
      <c r="ALC622" s="27"/>
      <c r="ALD622" s="27"/>
      <c r="ALE622" s="27"/>
      <c r="ALF622" s="27"/>
      <c r="ALG622" s="27"/>
      <c r="ALH622" s="27"/>
      <c r="ALI622" s="27"/>
      <c r="ALJ622" s="27"/>
      <c r="ALK622" s="27"/>
      <c r="ALL622" s="27"/>
      <c r="ALM622" s="27"/>
      <c r="ALN622" s="27"/>
      <c r="ALO622" s="27"/>
      <c r="ALP622" s="27"/>
      <c r="ALQ622" s="27"/>
      <c r="ALR622" s="27"/>
      <c r="ALS622" s="27"/>
      <c r="ALT622" s="27"/>
      <c r="ALU622" s="27"/>
      <c r="ALV622" s="27"/>
      <c r="ALW622" s="27"/>
      <c r="ALX622" s="27"/>
      <c r="ALY622" s="27"/>
      <c r="ALZ622" s="27"/>
      <c r="AMA622" s="27"/>
      <c r="AMB622" s="27"/>
      <c r="AMC622" s="27"/>
      <c r="AMD622" s="27"/>
      <c r="AME622" s="27"/>
      <c r="AMF622" s="27"/>
      <c r="AMG622" s="27"/>
      <c r="AMH622" s="27"/>
    </row>
    <row r="623" spans="1:1022" s="28" customFormat="1" x14ac:dyDescent="0.2">
      <c r="A623" s="108"/>
      <c r="B623" s="57">
        <v>90665</v>
      </c>
      <c r="C623" s="23" t="s">
        <v>600</v>
      </c>
      <c r="D623" s="24" t="s">
        <v>13</v>
      </c>
      <c r="E623" s="25">
        <v>8</v>
      </c>
      <c r="F623" s="42">
        <v>159.33000000000001</v>
      </c>
      <c r="G623" s="42">
        <f t="shared" si="18"/>
        <v>196.58</v>
      </c>
      <c r="H623" s="42">
        <f t="shared" si="19"/>
        <v>1572.64</v>
      </c>
      <c r="I623" s="26">
        <v>180.97937499999998</v>
      </c>
      <c r="J623" s="27"/>
      <c r="K623" s="43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  <c r="QN623" s="27"/>
      <c r="QO623" s="27"/>
      <c r="QP623" s="27"/>
      <c r="QQ623" s="27"/>
      <c r="QR623" s="27"/>
      <c r="QS623" s="27"/>
      <c r="QT623" s="27"/>
      <c r="QU623" s="27"/>
      <c r="QV623" s="27"/>
      <c r="QW623" s="27"/>
      <c r="QX623" s="27"/>
      <c r="QY623" s="27"/>
      <c r="QZ623" s="27"/>
      <c r="RA623" s="27"/>
      <c r="RB623" s="27"/>
      <c r="RC623" s="27"/>
      <c r="RD623" s="27"/>
      <c r="RE623" s="27"/>
      <c r="RF623" s="27"/>
      <c r="RG623" s="27"/>
      <c r="RH623" s="27"/>
      <c r="RI623" s="27"/>
      <c r="RJ623" s="27"/>
      <c r="RK623" s="27"/>
      <c r="RL623" s="27"/>
      <c r="RM623" s="27"/>
      <c r="RN623" s="27"/>
      <c r="RO623" s="27"/>
      <c r="RP623" s="27"/>
      <c r="RQ623" s="27"/>
      <c r="RR623" s="27"/>
      <c r="RS623" s="27"/>
      <c r="RT623" s="27"/>
      <c r="RU623" s="27"/>
      <c r="RV623" s="27"/>
      <c r="RW623" s="27"/>
      <c r="RX623" s="27"/>
      <c r="RY623" s="27"/>
      <c r="RZ623" s="27"/>
      <c r="SA623" s="27"/>
      <c r="SB623" s="27"/>
      <c r="SC623" s="27"/>
      <c r="SD623" s="27"/>
      <c r="SE623" s="27"/>
      <c r="SF623" s="27"/>
      <c r="SG623" s="27"/>
      <c r="SH623" s="27"/>
      <c r="SI623" s="27"/>
      <c r="SJ623" s="27"/>
      <c r="SK623" s="27"/>
      <c r="SL623" s="27"/>
      <c r="SM623" s="27"/>
      <c r="SN623" s="27"/>
      <c r="SO623" s="27"/>
      <c r="SP623" s="27"/>
      <c r="SQ623" s="27"/>
      <c r="SR623" s="27"/>
      <c r="SS623" s="27"/>
      <c r="ST623" s="27"/>
      <c r="SU623" s="27"/>
      <c r="SV623" s="27"/>
      <c r="SW623" s="27"/>
      <c r="SX623" s="27"/>
      <c r="SY623" s="27"/>
      <c r="SZ623" s="27"/>
      <c r="TA623" s="27"/>
      <c r="TB623" s="27"/>
      <c r="TC623" s="27"/>
      <c r="TD623" s="27"/>
      <c r="TE623" s="27"/>
      <c r="TF623" s="27"/>
      <c r="TG623" s="27"/>
      <c r="TH623" s="27"/>
      <c r="TI623" s="27"/>
      <c r="TJ623" s="27"/>
      <c r="TK623" s="27"/>
      <c r="TL623" s="27"/>
      <c r="TM623" s="27"/>
      <c r="TN623" s="27"/>
      <c r="TO623" s="27"/>
      <c r="TP623" s="27"/>
      <c r="TQ623" s="27"/>
      <c r="TR623" s="27"/>
      <c r="TS623" s="27"/>
      <c r="TT623" s="27"/>
      <c r="TU623" s="27"/>
      <c r="TV623" s="27"/>
      <c r="TW623" s="27"/>
      <c r="TX623" s="27"/>
      <c r="TY623" s="27"/>
      <c r="TZ623" s="27"/>
      <c r="UA623" s="27"/>
      <c r="UB623" s="27"/>
      <c r="UC623" s="27"/>
      <c r="UD623" s="27"/>
      <c r="UE623" s="27"/>
      <c r="UF623" s="27"/>
      <c r="UG623" s="27"/>
      <c r="UH623" s="27"/>
      <c r="UI623" s="27"/>
      <c r="UJ623" s="27"/>
      <c r="UK623" s="27"/>
      <c r="UL623" s="27"/>
      <c r="UM623" s="27"/>
      <c r="UN623" s="27"/>
      <c r="UO623" s="27"/>
      <c r="UP623" s="27"/>
      <c r="UQ623" s="27"/>
      <c r="UR623" s="27"/>
      <c r="US623" s="27"/>
      <c r="UT623" s="27"/>
      <c r="UU623" s="27"/>
      <c r="UV623" s="27"/>
      <c r="UW623" s="27"/>
      <c r="UX623" s="27"/>
      <c r="UY623" s="27"/>
      <c r="UZ623" s="27"/>
      <c r="VA623" s="27"/>
      <c r="VB623" s="27"/>
      <c r="VC623" s="27"/>
      <c r="VD623" s="27"/>
      <c r="VE623" s="27"/>
      <c r="VF623" s="27"/>
      <c r="VG623" s="27"/>
      <c r="VH623" s="27"/>
      <c r="VI623" s="27"/>
      <c r="VJ623" s="27"/>
      <c r="VK623" s="27"/>
      <c r="VL623" s="27"/>
      <c r="VM623" s="27"/>
      <c r="VN623" s="27"/>
      <c r="VO623" s="27"/>
      <c r="VP623" s="27"/>
      <c r="VQ623" s="27"/>
      <c r="VR623" s="27"/>
      <c r="VS623" s="27"/>
      <c r="VT623" s="27"/>
      <c r="VU623" s="27"/>
      <c r="VV623" s="27"/>
      <c r="VW623" s="27"/>
      <c r="VX623" s="27"/>
      <c r="VY623" s="27"/>
      <c r="VZ623" s="27"/>
      <c r="WA623" s="27"/>
      <c r="WB623" s="27"/>
      <c r="WC623" s="27"/>
      <c r="WD623" s="27"/>
      <c r="WE623" s="27"/>
      <c r="WF623" s="27"/>
      <c r="WG623" s="27"/>
      <c r="WH623" s="27"/>
      <c r="WI623" s="27"/>
      <c r="WJ623" s="27"/>
      <c r="WK623" s="27"/>
      <c r="WL623" s="27"/>
      <c r="WM623" s="27"/>
      <c r="WN623" s="27"/>
      <c r="WO623" s="27"/>
      <c r="WP623" s="27"/>
      <c r="WQ623" s="27"/>
      <c r="WR623" s="27"/>
      <c r="WS623" s="27"/>
      <c r="WT623" s="27"/>
      <c r="WU623" s="27"/>
      <c r="WV623" s="27"/>
      <c r="WW623" s="27"/>
      <c r="WX623" s="27"/>
      <c r="WY623" s="27"/>
      <c r="WZ623" s="27"/>
      <c r="XA623" s="27"/>
      <c r="XB623" s="27"/>
      <c r="XC623" s="27"/>
      <c r="XD623" s="27"/>
      <c r="XE623" s="27"/>
      <c r="XF623" s="27"/>
      <c r="XG623" s="27"/>
      <c r="XH623" s="27"/>
      <c r="XI623" s="27"/>
      <c r="XJ623" s="27"/>
      <c r="XK623" s="27"/>
      <c r="XL623" s="27"/>
      <c r="XM623" s="27"/>
      <c r="XN623" s="27"/>
      <c r="XO623" s="27"/>
      <c r="XP623" s="27"/>
      <c r="XQ623" s="27"/>
      <c r="XR623" s="27"/>
      <c r="XS623" s="27"/>
      <c r="XT623" s="27"/>
      <c r="XU623" s="27"/>
      <c r="XV623" s="27"/>
      <c r="XW623" s="27"/>
      <c r="XX623" s="27"/>
      <c r="XY623" s="27"/>
      <c r="XZ623" s="27"/>
      <c r="YA623" s="27"/>
      <c r="YB623" s="27"/>
      <c r="YC623" s="27"/>
      <c r="YD623" s="27"/>
      <c r="YE623" s="27"/>
      <c r="YF623" s="27"/>
      <c r="YG623" s="27"/>
      <c r="YH623" s="27"/>
      <c r="YI623" s="27"/>
      <c r="YJ623" s="27"/>
      <c r="YK623" s="27"/>
      <c r="YL623" s="27"/>
      <c r="YM623" s="27"/>
      <c r="YN623" s="27"/>
      <c r="YO623" s="27"/>
      <c r="YP623" s="27"/>
      <c r="YQ623" s="27"/>
      <c r="YR623" s="27"/>
      <c r="YS623" s="27"/>
      <c r="YT623" s="27"/>
      <c r="YU623" s="27"/>
      <c r="YV623" s="27"/>
      <c r="YW623" s="27"/>
      <c r="YX623" s="27"/>
      <c r="YY623" s="27"/>
      <c r="YZ623" s="27"/>
      <c r="ZA623" s="27"/>
      <c r="ZB623" s="27"/>
      <c r="ZC623" s="27"/>
      <c r="ZD623" s="27"/>
      <c r="ZE623" s="27"/>
      <c r="ZF623" s="27"/>
      <c r="ZG623" s="27"/>
      <c r="ZH623" s="27"/>
      <c r="ZI623" s="27"/>
      <c r="ZJ623" s="27"/>
      <c r="ZK623" s="27"/>
      <c r="ZL623" s="27"/>
      <c r="ZM623" s="27"/>
      <c r="ZN623" s="27"/>
      <c r="ZO623" s="27"/>
      <c r="ZP623" s="27"/>
      <c r="ZQ623" s="27"/>
      <c r="ZR623" s="27"/>
      <c r="ZS623" s="27"/>
      <c r="ZT623" s="27"/>
      <c r="ZU623" s="27"/>
      <c r="ZV623" s="27"/>
      <c r="ZW623" s="27"/>
      <c r="ZX623" s="27"/>
      <c r="ZY623" s="27"/>
      <c r="ZZ623" s="27"/>
      <c r="AAA623" s="27"/>
      <c r="AAB623" s="27"/>
      <c r="AAC623" s="27"/>
      <c r="AAD623" s="27"/>
      <c r="AAE623" s="27"/>
      <c r="AAF623" s="27"/>
      <c r="AAG623" s="27"/>
      <c r="AAH623" s="27"/>
      <c r="AAI623" s="27"/>
      <c r="AAJ623" s="27"/>
      <c r="AAK623" s="27"/>
      <c r="AAL623" s="27"/>
      <c r="AAM623" s="27"/>
      <c r="AAN623" s="27"/>
      <c r="AAO623" s="27"/>
      <c r="AAP623" s="27"/>
      <c r="AAQ623" s="27"/>
      <c r="AAR623" s="27"/>
      <c r="AAS623" s="27"/>
      <c r="AAT623" s="27"/>
      <c r="AAU623" s="27"/>
      <c r="AAV623" s="27"/>
      <c r="AAW623" s="27"/>
      <c r="AAX623" s="27"/>
      <c r="AAY623" s="27"/>
      <c r="AAZ623" s="27"/>
      <c r="ABA623" s="27"/>
      <c r="ABB623" s="27"/>
      <c r="ABC623" s="27"/>
      <c r="ABD623" s="27"/>
      <c r="ABE623" s="27"/>
      <c r="ABF623" s="27"/>
      <c r="ABG623" s="27"/>
      <c r="ABH623" s="27"/>
      <c r="ABI623" s="27"/>
      <c r="ABJ623" s="27"/>
      <c r="ABK623" s="27"/>
      <c r="ABL623" s="27"/>
      <c r="ABM623" s="27"/>
      <c r="ABN623" s="27"/>
      <c r="ABO623" s="27"/>
      <c r="ABP623" s="27"/>
      <c r="ABQ623" s="27"/>
      <c r="ABR623" s="27"/>
      <c r="ABS623" s="27"/>
      <c r="ABT623" s="27"/>
      <c r="ABU623" s="27"/>
      <c r="ABV623" s="27"/>
      <c r="ABW623" s="27"/>
      <c r="ABX623" s="27"/>
      <c r="ABY623" s="27"/>
      <c r="ABZ623" s="27"/>
      <c r="ACA623" s="27"/>
      <c r="ACB623" s="27"/>
      <c r="ACC623" s="27"/>
      <c r="ACD623" s="27"/>
      <c r="ACE623" s="27"/>
      <c r="ACF623" s="27"/>
      <c r="ACG623" s="27"/>
      <c r="ACH623" s="27"/>
      <c r="ACI623" s="27"/>
      <c r="ACJ623" s="27"/>
      <c r="ACK623" s="27"/>
      <c r="ACL623" s="27"/>
      <c r="ACM623" s="27"/>
      <c r="ACN623" s="27"/>
      <c r="ACO623" s="27"/>
      <c r="ACP623" s="27"/>
      <c r="ACQ623" s="27"/>
      <c r="ACR623" s="27"/>
      <c r="ACS623" s="27"/>
      <c r="ACT623" s="27"/>
      <c r="ACU623" s="27"/>
      <c r="ACV623" s="27"/>
      <c r="ACW623" s="27"/>
      <c r="ACX623" s="27"/>
      <c r="ACY623" s="27"/>
      <c r="ACZ623" s="27"/>
      <c r="ADA623" s="27"/>
      <c r="ADB623" s="27"/>
      <c r="ADC623" s="27"/>
      <c r="ADD623" s="27"/>
      <c r="ADE623" s="27"/>
      <c r="ADF623" s="27"/>
      <c r="ADG623" s="27"/>
      <c r="ADH623" s="27"/>
      <c r="ADI623" s="27"/>
      <c r="ADJ623" s="27"/>
      <c r="ADK623" s="27"/>
      <c r="ADL623" s="27"/>
      <c r="ADM623" s="27"/>
      <c r="ADN623" s="27"/>
      <c r="ADO623" s="27"/>
      <c r="ADP623" s="27"/>
      <c r="ADQ623" s="27"/>
      <c r="ADR623" s="27"/>
      <c r="ADS623" s="27"/>
      <c r="ADT623" s="27"/>
      <c r="ADU623" s="27"/>
      <c r="ADV623" s="27"/>
      <c r="ADW623" s="27"/>
      <c r="ADX623" s="27"/>
      <c r="ADY623" s="27"/>
      <c r="ADZ623" s="27"/>
      <c r="AEA623" s="27"/>
      <c r="AEB623" s="27"/>
      <c r="AEC623" s="27"/>
      <c r="AED623" s="27"/>
      <c r="AEE623" s="27"/>
      <c r="AEF623" s="27"/>
      <c r="AEG623" s="27"/>
      <c r="AEH623" s="27"/>
      <c r="AEI623" s="27"/>
      <c r="AEJ623" s="27"/>
      <c r="AEK623" s="27"/>
      <c r="AEL623" s="27"/>
      <c r="AEM623" s="27"/>
      <c r="AEN623" s="27"/>
      <c r="AEO623" s="27"/>
      <c r="AEP623" s="27"/>
      <c r="AEQ623" s="27"/>
      <c r="AER623" s="27"/>
      <c r="AES623" s="27"/>
      <c r="AET623" s="27"/>
      <c r="AEU623" s="27"/>
      <c r="AEV623" s="27"/>
      <c r="AEW623" s="27"/>
      <c r="AEX623" s="27"/>
      <c r="AEY623" s="27"/>
      <c r="AEZ623" s="27"/>
      <c r="AFA623" s="27"/>
      <c r="AFB623" s="27"/>
      <c r="AFC623" s="27"/>
      <c r="AFD623" s="27"/>
      <c r="AFE623" s="27"/>
      <c r="AFF623" s="27"/>
      <c r="AFG623" s="27"/>
      <c r="AFH623" s="27"/>
      <c r="AFI623" s="27"/>
      <c r="AFJ623" s="27"/>
      <c r="AFK623" s="27"/>
      <c r="AFL623" s="27"/>
      <c r="AFM623" s="27"/>
      <c r="AFN623" s="27"/>
      <c r="AFO623" s="27"/>
      <c r="AFP623" s="27"/>
      <c r="AFQ623" s="27"/>
      <c r="AFR623" s="27"/>
      <c r="AFS623" s="27"/>
      <c r="AFT623" s="27"/>
      <c r="AFU623" s="27"/>
      <c r="AFV623" s="27"/>
      <c r="AFW623" s="27"/>
      <c r="AFX623" s="27"/>
      <c r="AFY623" s="27"/>
      <c r="AFZ623" s="27"/>
      <c r="AGA623" s="27"/>
      <c r="AGB623" s="27"/>
      <c r="AGC623" s="27"/>
      <c r="AGD623" s="27"/>
      <c r="AGE623" s="27"/>
      <c r="AGF623" s="27"/>
      <c r="AGG623" s="27"/>
      <c r="AGH623" s="27"/>
      <c r="AGI623" s="27"/>
      <c r="AGJ623" s="27"/>
      <c r="AGK623" s="27"/>
      <c r="AGL623" s="27"/>
      <c r="AGM623" s="27"/>
      <c r="AGN623" s="27"/>
      <c r="AGO623" s="27"/>
      <c r="AGP623" s="27"/>
      <c r="AGQ623" s="27"/>
      <c r="AGR623" s="27"/>
      <c r="AGS623" s="27"/>
      <c r="AGT623" s="27"/>
      <c r="AGU623" s="27"/>
      <c r="AGV623" s="27"/>
      <c r="AGW623" s="27"/>
      <c r="AGX623" s="27"/>
      <c r="AGY623" s="27"/>
      <c r="AGZ623" s="27"/>
      <c r="AHA623" s="27"/>
      <c r="AHB623" s="27"/>
      <c r="AHC623" s="27"/>
      <c r="AHD623" s="27"/>
      <c r="AHE623" s="27"/>
      <c r="AHF623" s="27"/>
      <c r="AHG623" s="27"/>
      <c r="AHH623" s="27"/>
      <c r="AHI623" s="27"/>
      <c r="AHJ623" s="27"/>
      <c r="AHK623" s="27"/>
      <c r="AHL623" s="27"/>
      <c r="AHM623" s="27"/>
      <c r="AHN623" s="27"/>
      <c r="AHO623" s="27"/>
      <c r="AHP623" s="27"/>
      <c r="AHQ623" s="27"/>
      <c r="AHR623" s="27"/>
      <c r="AHS623" s="27"/>
      <c r="AHT623" s="27"/>
      <c r="AHU623" s="27"/>
      <c r="AHV623" s="27"/>
      <c r="AHW623" s="27"/>
      <c r="AHX623" s="27"/>
      <c r="AHY623" s="27"/>
      <c r="AHZ623" s="27"/>
      <c r="AIA623" s="27"/>
      <c r="AIB623" s="27"/>
      <c r="AIC623" s="27"/>
      <c r="AID623" s="27"/>
      <c r="AIE623" s="27"/>
      <c r="AIF623" s="27"/>
      <c r="AIG623" s="27"/>
      <c r="AIH623" s="27"/>
      <c r="AII623" s="27"/>
      <c r="AIJ623" s="27"/>
      <c r="AIK623" s="27"/>
      <c r="AIL623" s="27"/>
      <c r="AIM623" s="27"/>
      <c r="AIN623" s="27"/>
      <c r="AIO623" s="27"/>
      <c r="AIP623" s="27"/>
      <c r="AIQ623" s="27"/>
      <c r="AIR623" s="27"/>
      <c r="AIS623" s="27"/>
      <c r="AIT623" s="27"/>
      <c r="AIU623" s="27"/>
      <c r="AIV623" s="27"/>
      <c r="AIW623" s="27"/>
      <c r="AIX623" s="27"/>
      <c r="AIY623" s="27"/>
      <c r="AIZ623" s="27"/>
      <c r="AJA623" s="27"/>
      <c r="AJB623" s="27"/>
      <c r="AJC623" s="27"/>
      <c r="AJD623" s="27"/>
      <c r="AJE623" s="27"/>
      <c r="AJF623" s="27"/>
      <c r="AJG623" s="27"/>
      <c r="AJH623" s="27"/>
      <c r="AJI623" s="27"/>
      <c r="AJJ623" s="27"/>
      <c r="AJK623" s="27"/>
      <c r="AJL623" s="27"/>
      <c r="AJM623" s="27"/>
      <c r="AJN623" s="27"/>
      <c r="AJO623" s="27"/>
      <c r="AJP623" s="27"/>
      <c r="AJQ623" s="27"/>
      <c r="AJR623" s="27"/>
      <c r="AJS623" s="27"/>
      <c r="AJT623" s="27"/>
      <c r="AJU623" s="27"/>
      <c r="AJV623" s="27"/>
      <c r="AJW623" s="27"/>
      <c r="AJX623" s="27"/>
      <c r="AJY623" s="27"/>
      <c r="AJZ623" s="27"/>
      <c r="AKA623" s="27"/>
      <c r="AKB623" s="27"/>
      <c r="AKC623" s="27"/>
      <c r="AKD623" s="27"/>
      <c r="AKE623" s="27"/>
      <c r="AKF623" s="27"/>
      <c r="AKG623" s="27"/>
      <c r="AKH623" s="27"/>
      <c r="AKI623" s="27"/>
      <c r="AKJ623" s="27"/>
      <c r="AKK623" s="27"/>
      <c r="AKL623" s="27"/>
      <c r="AKM623" s="27"/>
      <c r="AKN623" s="27"/>
      <c r="AKO623" s="27"/>
      <c r="AKP623" s="27"/>
      <c r="AKQ623" s="27"/>
      <c r="AKR623" s="27"/>
      <c r="AKS623" s="27"/>
      <c r="AKT623" s="27"/>
      <c r="AKU623" s="27"/>
      <c r="AKV623" s="27"/>
      <c r="AKW623" s="27"/>
      <c r="AKX623" s="27"/>
      <c r="AKY623" s="27"/>
      <c r="AKZ623" s="27"/>
      <c r="ALA623" s="27"/>
      <c r="ALB623" s="27"/>
      <c r="ALC623" s="27"/>
      <c r="ALD623" s="27"/>
      <c r="ALE623" s="27"/>
      <c r="ALF623" s="27"/>
      <c r="ALG623" s="27"/>
      <c r="ALH623" s="27"/>
      <c r="ALI623" s="27"/>
      <c r="ALJ623" s="27"/>
      <c r="ALK623" s="27"/>
      <c r="ALL623" s="27"/>
      <c r="ALM623" s="27"/>
      <c r="ALN623" s="27"/>
      <c r="ALO623" s="27"/>
      <c r="ALP623" s="27"/>
      <c r="ALQ623" s="27"/>
      <c r="ALR623" s="27"/>
      <c r="ALS623" s="27"/>
      <c r="ALT623" s="27"/>
      <c r="ALU623" s="27"/>
      <c r="ALV623" s="27"/>
      <c r="ALW623" s="27"/>
      <c r="ALX623" s="27"/>
      <c r="ALY623" s="27"/>
      <c r="ALZ623" s="27"/>
      <c r="AMA623" s="27"/>
      <c r="AMB623" s="27"/>
      <c r="AMC623" s="27"/>
      <c r="AMD623" s="27"/>
      <c r="AME623" s="27"/>
      <c r="AMF623" s="27"/>
      <c r="AMG623" s="27"/>
      <c r="AMH623" s="27"/>
    </row>
    <row r="624" spans="1:1022" s="28" customFormat="1" x14ac:dyDescent="0.2">
      <c r="A624" s="108"/>
      <c r="B624" s="57">
        <v>90666</v>
      </c>
      <c r="C624" s="23" t="s">
        <v>601</v>
      </c>
      <c r="D624" s="24" t="s">
        <v>13</v>
      </c>
      <c r="E624" s="25">
        <v>8</v>
      </c>
      <c r="F624" s="42">
        <v>222.64</v>
      </c>
      <c r="G624" s="42">
        <f t="shared" si="18"/>
        <v>274.69</v>
      </c>
      <c r="H624" s="42">
        <f t="shared" si="19"/>
        <v>2197.52</v>
      </c>
      <c r="I624" s="26">
        <v>236.70612500000001</v>
      </c>
      <c r="J624" s="27"/>
      <c r="K624" s="43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  <c r="QN624" s="27"/>
      <c r="QO624" s="27"/>
      <c r="QP624" s="27"/>
      <c r="QQ624" s="27"/>
      <c r="QR624" s="27"/>
      <c r="QS624" s="27"/>
      <c r="QT624" s="27"/>
      <c r="QU624" s="27"/>
      <c r="QV624" s="27"/>
      <c r="QW624" s="27"/>
      <c r="QX624" s="27"/>
      <c r="QY624" s="27"/>
      <c r="QZ624" s="27"/>
      <c r="RA624" s="27"/>
      <c r="RB624" s="27"/>
      <c r="RC624" s="27"/>
      <c r="RD624" s="27"/>
      <c r="RE624" s="27"/>
      <c r="RF624" s="27"/>
      <c r="RG624" s="27"/>
      <c r="RH624" s="27"/>
      <c r="RI624" s="27"/>
      <c r="RJ624" s="27"/>
      <c r="RK624" s="27"/>
      <c r="RL624" s="27"/>
      <c r="RM624" s="27"/>
      <c r="RN624" s="27"/>
      <c r="RO624" s="27"/>
      <c r="RP624" s="27"/>
      <c r="RQ624" s="27"/>
      <c r="RR624" s="27"/>
      <c r="RS624" s="27"/>
      <c r="RT624" s="27"/>
      <c r="RU624" s="27"/>
      <c r="RV624" s="27"/>
      <c r="RW624" s="27"/>
      <c r="RX624" s="27"/>
      <c r="RY624" s="27"/>
      <c r="RZ624" s="27"/>
      <c r="SA624" s="27"/>
      <c r="SB624" s="27"/>
      <c r="SC624" s="27"/>
      <c r="SD624" s="27"/>
      <c r="SE624" s="27"/>
      <c r="SF624" s="27"/>
      <c r="SG624" s="27"/>
      <c r="SH624" s="27"/>
      <c r="SI624" s="27"/>
      <c r="SJ624" s="27"/>
      <c r="SK624" s="27"/>
      <c r="SL624" s="27"/>
      <c r="SM624" s="27"/>
      <c r="SN624" s="27"/>
      <c r="SO624" s="27"/>
      <c r="SP624" s="27"/>
      <c r="SQ624" s="27"/>
      <c r="SR624" s="27"/>
      <c r="SS624" s="27"/>
      <c r="ST624" s="27"/>
      <c r="SU624" s="27"/>
      <c r="SV624" s="27"/>
      <c r="SW624" s="27"/>
      <c r="SX624" s="27"/>
      <c r="SY624" s="27"/>
      <c r="SZ624" s="27"/>
      <c r="TA624" s="27"/>
      <c r="TB624" s="27"/>
      <c r="TC624" s="27"/>
      <c r="TD624" s="27"/>
      <c r="TE624" s="27"/>
      <c r="TF624" s="27"/>
      <c r="TG624" s="27"/>
      <c r="TH624" s="27"/>
      <c r="TI624" s="27"/>
      <c r="TJ624" s="27"/>
      <c r="TK624" s="27"/>
      <c r="TL624" s="27"/>
      <c r="TM624" s="27"/>
      <c r="TN624" s="27"/>
      <c r="TO624" s="27"/>
      <c r="TP624" s="27"/>
      <c r="TQ624" s="27"/>
      <c r="TR624" s="27"/>
      <c r="TS624" s="27"/>
      <c r="TT624" s="27"/>
      <c r="TU624" s="27"/>
      <c r="TV624" s="27"/>
      <c r="TW624" s="27"/>
      <c r="TX624" s="27"/>
      <c r="TY624" s="27"/>
      <c r="TZ624" s="27"/>
      <c r="UA624" s="27"/>
      <c r="UB624" s="27"/>
      <c r="UC624" s="27"/>
      <c r="UD624" s="27"/>
      <c r="UE624" s="27"/>
      <c r="UF624" s="27"/>
      <c r="UG624" s="27"/>
      <c r="UH624" s="27"/>
      <c r="UI624" s="27"/>
      <c r="UJ624" s="27"/>
      <c r="UK624" s="27"/>
      <c r="UL624" s="27"/>
      <c r="UM624" s="27"/>
      <c r="UN624" s="27"/>
      <c r="UO624" s="27"/>
      <c r="UP624" s="27"/>
      <c r="UQ624" s="27"/>
      <c r="UR624" s="27"/>
      <c r="US624" s="27"/>
      <c r="UT624" s="27"/>
      <c r="UU624" s="27"/>
      <c r="UV624" s="27"/>
      <c r="UW624" s="27"/>
      <c r="UX624" s="27"/>
      <c r="UY624" s="27"/>
      <c r="UZ624" s="27"/>
      <c r="VA624" s="27"/>
      <c r="VB624" s="27"/>
      <c r="VC624" s="27"/>
      <c r="VD624" s="27"/>
      <c r="VE624" s="27"/>
      <c r="VF624" s="27"/>
      <c r="VG624" s="27"/>
      <c r="VH624" s="27"/>
      <c r="VI624" s="27"/>
      <c r="VJ624" s="27"/>
      <c r="VK624" s="27"/>
      <c r="VL624" s="27"/>
      <c r="VM624" s="27"/>
      <c r="VN624" s="27"/>
      <c r="VO624" s="27"/>
      <c r="VP624" s="27"/>
      <c r="VQ624" s="27"/>
      <c r="VR624" s="27"/>
      <c r="VS624" s="27"/>
      <c r="VT624" s="27"/>
      <c r="VU624" s="27"/>
      <c r="VV624" s="27"/>
      <c r="VW624" s="27"/>
      <c r="VX624" s="27"/>
      <c r="VY624" s="27"/>
      <c r="VZ624" s="27"/>
      <c r="WA624" s="27"/>
      <c r="WB624" s="27"/>
      <c r="WC624" s="27"/>
      <c r="WD624" s="27"/>
      <c r="WE624" s="27"/>
      <c r="WF624" s="27"/>
      <c r="WG624" s="27"/>
      <c r="WH624" s="27"/>
      <c r="WI624" s="27"/>
      <c r="WJ624" s="27"/>
      <c r="WK624" s="27"/>
      <c r="WL624" s="27"/>
      <c r="WM624" s="27"/>
      <c r="WN624" s="27"/>
      <c r="WO624" s="27"/>
      <c r="WP624" s="27"/>
      <c r="WQ624" s="27"/>
      <c r="WR624" s="27"/>
      <c r="WS624" s="27"/>
      <c r="WT624" s="27"/>
      <c r="WU624" s="27"/>
      <c r="WV624" s="27"/>
      <c r="WW624" s="27"/>
      <c r="WX624" s="27"/>
      <c r="WY624" s="27"/>
      <c r="WZ624" s="27"/>
      <c r="XA624" s="27"/>
      <c r="XB624" s="27"/>
      <c r="XC624" s="27"/>
      <c r="XD624" s="27"/>
      <c r="XE624" s="27"/>
      <c r="XF624" s="27"/>
      <c r="XG624" s="27"/>
      <c r="XH624" s="27"/>
      <c r="XI624" s="27"/>
      <c r="XJ624" s="27"/>
      <c r="XK624" s="27"/>
      <c r="XL624" s="27"/>
      <c r="XM624" s="27"/>
      <c r="XN624" s="27"/>
      <c r="XO624" s="27"/>
      <c r="XP624" s="27"/>
      <c r="XQ624" s="27"/>
      <c r="XR624" s="27"/>
      <c r="XS624" s="27"/>
      <c r="XT624" s="27"/>
      <c r="XU624" s="27"/>
      <c r="XV624" s="27"/>
      <c r="XW624" s="27"/>
      <c r="XX624" s="27"/>
      <c r="XY624" s="27"/>
      <c r="XZ624" s="27"/>
      <c r="YA624" s="27"/>
      <c r="YB624" s="27"/>
      <c r="YC624" s="27"/>
      <c r="YD624" s="27"/>
      <c r="YE624" s="27"/>
      <c r="YF624" s="27"/>
      <c r="YG624" s="27"/>
      <c r="YH624" s="27"/>
      <c r="YI624" s="27"/>
      <c r="YJ624" s="27"/>
      <c r="YK624" s="27"/>
      <c r="YL624" s="27"/>
      <c r="YM624" s="27"/>
      <c r="YN624" s="27"/>
      <c r="YO624" s="27"/>
      <c r="YP624" s="27"/>
      <c r="YQ624" s="27"/>
      <c r="YR624" s="27"/>
      <c r="YS624" s="27"/>
      <c r="YT624" s="27"/>
      <c r="YU624" s="27"/>
      <c r="YV624" s="27"/>
      <c r="YW624" s="27"/>
      <c r="YX624" s="27"/>
      <c r="YY624" s="27"/>
      <c r="YZ624" s="27"/>
      <c r="ZA624" s="27"/>
      <c r="ZB624" s="27"/>
      <c r="ZC624" s="27"/>
      <c r="ZD624" s="27"/>
      <c r="ZE624" s="27"/>
      <c r="ZF624" s="27"/>
      <c r="ZG624" s="27"/>
      <c r="ZH624" s="27"/>
      <c r="ZI624" s="27"/>
      <c r="ZJ624" s="27"/>
      <c r="ZK624" s="27"/>
      <c r="ZL624" s="27"/>
      <c r="ZM624" s="27"/>
      <c r="ZN624" s="27"/>
      <c r="ZO624" s="27"/>
      <c r="ZP624" s="27"/>
      <c r="ZQ624" s="27"/>
      <c r="ZR624" s="27"/>
      <c r="ZS624" s="27"/>
      <c r="ZT624" s="27"/>
      <c r="ZU624" s="27"/>
      <c r="ZV624" s="27"/>
      <c r="ZW624" s="27"/>
      <c r="ZX624" s="27"/>
      <c r="ZY624" s="27"/>
      <c r="ZZ624" s="27"/>
      <c r="AAA624" s="27"/>
      <c r="AAB624" s="27"/>
      <c r="AAC624" s="27"/>
      <c r="AAD624" s="27"/>
      <c r="AAE624" s="27"/>
      <c r="AAF624" s="27"/>
      <c r="AAG624" s="27"/>
      <c r="AAH624" s="27"/>
      <c r="AAI624" s="27"/>
      <c r="AAJ624" s="27"/>
      <c r="AAK624" s="27"/>
      <c r="AAL624" s="27"/>
      <c r="AAM624" s="27"/>
      <c r="AAN624" s="27"/>
      <c r="AAO624" s="27"/>
      <c r="AAP624" s="27"/>
      <c r="AAQ624" s="27"/>
      <c r="AAR624" s="27"/>
      <c r="AAS624" s="27"/>
      <c r="AAT624" s="27"/>
      <c r="AAU624" s="27"/>
      <c r="AAV624" s="27"/>
      <c r="AAW624" s="27"/>
      <c r="AAX624" s="27"/>
      <c r="AAY624" s="27"/>
      <c r="AAZ624" s="27"/>
      <c r="ABA624" s="27"/>
      <c r="ABB624" s="27"/>
      <c r="ABC624" s="27"/>
      <c r="ABD624" s="27"/>
      <c r="ABE624" s="27"/>
      <c r="ABF624" s="27"/>
      <c r="ABG624" s="27"/>
      <c r="ABH624" s="27"/>
      <c r="ABI624" s="27"/>
      <c r="ABJ624" s="27"/>
      <c r="ABK624" s="27"/>
      <c r="ABL624" s="27"/>
      <c r="ABM624" s="27"/>
      <c r="ABN624" s="27"/>
      <c r="ABO624" s="27"/>
      <c r="ABP624" s="27"/>
      <c r="ABQ624" s="27"/>
      <c r="ABR624" s="27"/>
      <c r="ABS624" s="27"/>
      <c r="ABT624" s="27"/>
      <c r="ABU624" s="27"/>
      <c r="ABV624" s="27"/>
      <c r="ABW624" s="27"/>
      <c r="ABX624" s="27"/>
      <c r="ABY624" s="27"/>
      <c r="ABZ624" s="27"/>
      <c r="ACA624" s="27"/>
      <c r="ACB624" s="27"/>
      <c r="ACC624" s="27"/>
      <c r="ACD624" s="27"/>
      <c r="ACE624" s="27"/>
      <c r="ACF624" s="27"/>
      <c r="ACG624" s="27"/>
      <c r="ACH624" s="27"/>
      <c r="ACI624" s="27"/>
      <c r="ACJ624" s="27"/>
      <c r="ACK624" s="27"/>
      <c r="ACL624" s="27"/>
      <c r="ACM624" s="27"/>
      <c r="ACN624" s="27"/>
      <c r="ACO624" s="27"/>
      <c r="ACP624" s="27"/>
      <c r="ACQ624" s="27"/>
      <c r="ACR624" s="27"/>
      <c r="ACS624" s="27"/>
      <c r="ACT624" s="27"/>
      <c r="ACU624" s="27"/>
      <c r="ACV624" s="27"/>
      <c r="ACW624" s="27"/>
      <c r="ACX624" s="27"/>
      <c r="ACY624" s="27"/>
      <c r="ACZ624" s="27"/>
      <c r="ADA624" s="27"/>
      <c r="ADB624" s="27"/>
      <c r="ADC624" s="27"/>
      <c r="ADD624" s="27"/>
      <c r="ADE624" s="27"/>
      <c r="ADF624" s="27"/>
      <c r="ADG624" s="27"/>
      <c r="ADH624" s="27"/>
      <c r="ADI624" s="27"/>
      <c r="ADJ624" s="27"/>
      <c r="ADK624" s="27"/>
      <c r="ADL624" s="27"/>
      <c r="ADM624" s="27"/>
      <c r="ADN624" s="27"/>
      <c r="ADO624" s="27"/>
      <c r="ADP624" s="27"/>
      <c r="ADQ624" s="27"/>
      <c r="ADR624" s="27"/>
      <c r="ADS624" s="27"/>
      <c r="ADT624" s="27"/>
      <c r="ADU624" s="27"/>
      <c r="ADV624" s="27"/>
      <c r="ADW624" s="27"/>
      <c r="ADX624" s="27"/>
      <c r="ADY624" s="27"/>
      <c r="ADZ624" s="27"/>
      <c r="AEA624" s="27"/>
      <c r="AEB624" s="27"/>
      <c r="AEC624" s="27"/>
      <c r="AED624" s="27"/>
      <c r="AEE624" s="27"/>
      <c r="AEF624" s="27"/>
      <c r="AEG624" s="27"/>
      <c r="AEH624" s="27"/>
      <c r="AEI624" s="27"/>
      <c r="AEJ624" s="27"/>
      <c r="AEK624" s="27"/>
      <c r="AEL624" s="27"/>
      <c r="AEM624" s="27"/>
      <c r="AEN624" s="27"/>
      <c r="AEO624" s="27"/>
      <c r="AEP624" s="27"/>
      <c r="AEQ624" s="27"/>
      <c r="AER624" s="27"/>
      <c r="AES624" s="27"/>
      <c r="AET624" s="27"/>
      <c r="AEU624" s="27"/>
      <c r="AEV624" s="27"/>
      <c r="AEW624" s="27"/>
      <c r="AEX624" s="27"/>
      <c r="AEY624" s="27"/>
      <c r="AEZ624" s="27"/>
      <c r="AFA624" s="27"/>
      <c r="AFB624" s="27"/>
      <c r="AFC624" s="27"/>
      <c r="AFD624" s="27"/>
      <c r="AFE624" s="27"/>
      <c r="AFF624" s="27"/>
      <c r="AFG624" s="27"/>
      <c r="AFH624" s="27"/>
      <c r="AFI624" s="27"/>
      <c r="AFJ624" s="27"/>
      <c r="AFK624" s="27"/>
      <c r="AFL624" s="27"/>
      <c r="AFM624" s="27"/>
      <c r="AFN624" s="27"/>
      <c r="AFO624" s="27"/>
      <c r="AFP624" s="27"/>
      <c r="AFQ624" s="27"/>
      <c r="AFR624" s="27"/>
      <c r="AFS624" s="27"/>
      <c r="AFT624" s="27"/>
      <c r="AFU624" s="27"/>
      <c r="AFV624" s="27"/>
      <c r="AFW624" s="27"/>
      <c r="AFX624" s="27"/>
      <c r="AFY624" s="27"/>
      <c r="AFZ624" s="27"/>
      <c r="AGA624" s="27"/>
      <c r="AGB624" s="27"/>
      <c r="AGC624" s="27"/>
      <c r="AGD624" s="27"/>
      <c r="AGE624" s="27"/>
      <c r="AGF624" s="27"/>
      <c r="AGG624" s="27"/>
      <c r="AGH624" s="27"/>
      <c r="AGI624" s="27"/>
      <c r="AGJ624" s="27"/>
      <c r="AGK624" s="27"/>
      <c r="AGL624" s="27"/>
      <c r="AGM624" s="27"/>
      <c r="AGN624" s="27"/>
      <c r="AGO624" s="27"/>
      <c r="AGP624" s="27"/>
      <c r="AGQ624" s="27"/>
      <c r="AGR624" s="27"/>
      <c r="AGS624" s="27"/>
      <c r="AGT624" s="27"/>
      <c r="AGU624" s="27"/>
      <c r="AGV624" s="27"/>
      <c r="AGW624" s="27"/>
      <c r="AGX624" s="27"/>
      <c r="AGY624" s="27"/>
      <c r="AGZ624" s="27"/>
      <c r="AHA624" s="27"/>
      <c r="AHB624" s="27"/>
      <c r="AHC624" s="27"/>
      <c r="AHD624" s="27"/>
      <c r="AHE624" s="27"/>
      <c r="AHF624" s="27"/>
      <c r="AHG624" s="27"/>
      <c r="AHH624" s="27"/>
      <c r="AHI624" s="27"/>
      <c r="AHJ624" s="27"/>
      <c r="AHK624" s="27"/>
      <c r="AHL624" s="27"/>
      <c r="AHM624" s="27"/>
      <c r="AHN624" s="27"/>
      <c r="AHO624" s="27"/>
      <c r="AHP624" s="27"/>
      <c r="AHQ624" s="27"/>
      <c r="AHR624" s="27"/>
      <c r="AHS624" s="27"/>
      <c r="AHT624" s="27"/>
      <c r="AHU624" s="27"/>
      <c r="AHV624" s="27"/>
      <c r="AHW624" s="27"/>
      <c r="AHX624" s="27"/>
      <c r="AHY624" s="27"/>
      <c r="AHZ624" s="27"/>
      <c r="AIA624" s="27"/>
      <c r="AIB624" s="27"/>
      <c r="AIC624" s="27"/>
      <c r="AID624" s="27"/>
      <c r="AIE624" s="27"/>
      <c r="AIF624" s="27"/>
      <c r="AIG624" s="27"/>
      <c r="AIH624" s="27"/>
      <c r="AII624" s="27"/>
      <c r="AIJ624" s="27"/>
      <c r="AIK624" s="27"/>
      <c r="AIL624" s="27"/>
      <c r="AIM624" s="27"/>
      <c r="AIN624" s="27"/>
      <c r="AIO624" s="27"/>
      <c r="AIP624" s="27"/>
      <c r="AIQ624" s="27"/>
      <c r="AIR624" s="27"/>
      <c r="AIS624" s="27"/>
      <c r="AIT624" s="27"/>
      <c r="AIU624" s="27"/>
      <c r="AIV624" s="27"/>
      <c r="AIW624" s="27"/>
      <c r="AIX624" s="27"/>
      <c r="AIY624" s="27"/>
      <c r="AIZ624" s="27"/>
      <c r="AJA624" s="27"/>
      <c r="AJB624" s="27"/>
      <c r="AJC624" s="27"/>
      <c r="AJD624" s="27"/>
      <c r="AJE624" s="27"/>
      <c r="AJF624" s="27"/>
      <c r="AJG624" s="27"/>
      <c r="AJH624" s="27"/>
      <c r="AJI624" s="27"/>
      <c r="AJJ624" s="27"/>
      <c r="AJK624" s="27"/>
      <c r="AJL624" s="27"/>
      <c r="AJM624" s="27"/>
      <c r="AJN624" s="27"/>
      <c r="AJO624" s="27"/>
      <c r="AJP624" s="27"/>
      <c r="AJQ624" s="27"/>
      <c r="AJR624" s="27"/>
      <c r="AJS624" s="27"/>
      <c r="AJT624" s="27"/>
      <c r="AJU624" s="27"/>
      <c r="AJV624" s="27"/>
      <c r="AJW624" s="27"/>
      <c r="AJX624" s="27"/>
      <c r="AJY624" s="27"/>
      <c r="AJZ624" s="27"/>
      <c r="AKA624" s="27"/>
      <c r="AKB624" s="27"/>
      <c r="AKC624" s="27"/>
      <c r="AKD624" s="27"/>
      <c r="AKE624" s="27"/>
      <c r="AKF624" s="27"/>
      <c r="AKG624" s="27"/>
      <c r="AKH624" s="27"/>
      <c r="AKI624" s="27"/>
      <c r="AKJ624" s="27"/>
      <c r="AKK624" s="27"/>
      <c r="AKL624" s="27"/>
      <c r="AKM624" s="27"/>
      <c r="AKN624" s="27"/>
      <c r="AKO624" s="27"/>
      <c r="AKP624" s="27"/>
      <c r="AKQ624" s="27"/>
      <c r="AKR624" s="27"/>
      <c r="AKS624" s="27"/>
      <c r="AKT624" s="27"/>
      <c r="AKU624" s="27"/>
      <c r="AKV624" s="27"/>
      <c r="AKW624" s="27"/>
      <c r="AKX624" s="27"/>
      <c r="AKY624" s="27"/>
      <c r="AKZ624" s="27"/>
      <c r="ALA624" s="27"/>
      <c r="ALB624" s="27"/>
      <c r="ALC624" s="27"/>
      <c r="ALD624" s="27"/>
      <c r="ALE624" s="27"/>
      <c r="ALF624" s="27"/>
      <c r="ALG624" s="27"/>
      <c r="ALH624" s="27"/>
      <c r="ALI624" s="27"/>
      <c r="ALJ624" s="27"/>
      <c r="ALK624" s="27"/>
      <c r="ALL624" s="27"/>
      <c r="ALM624" s="27"/>
      <c r="ALN624" s="27"/>
      <c r="ALO624" s="27"/>
      <c r="ALP624" s="27"/>
      <c r="ALQ624" s="27"/>
      <c r="ALR624" s="27"/>
      <c r="ALS624" s="27"/>
      <c r="ALT624" s="27"/>
      <c r="ALU624" s="27"/>
      <c r="ALV624" s="27"/>
      <c r="ALW624" s="27"/>
      <c r="ALX624" s="27"/>
      <c r="ALY624" s="27"/>
      <c r="ALZ624" s="27"/>
      <c r="AMA624" s="27"/>
      <c r="AMB624" s="27"/>
      <c r="AMC624" s="27"/>
      <c r="AMD624" s="27"/>
      <c r="AME624" s="27"/>
      <c r="AMF624" s="27"/>
      <c r="AMG624" s="27"/>
      <c r="AMH624" s="27"/>
    </row>
    <row r="625" spans="1:1022" s="28" customFormat="1" x14ac:dyDescent="0.2">
      <c r="A625" s="108"/>
      <c r="B625" s="57">
        <v>90669</v>
      </c>
      <c r="C625" s="23" t="s">
        <v>602</v>
      </c>
      <c r="D625" s="24" t="s">
        <v>13</v>
      </c>
      <c r="E625" s="25">
        <v>12</v>
      </c>
      <c r="F625" s="42">
        <v>12.2</v>
      </c>
      <c r="G625" s="42">
        <f t="shared" si="18"/>
        <v>15.05</v>
      </c>
      <c r="H625" s="42">
        <f t="shared" si="19"/>
        <v>180.6</v>
      </c>
      <c r="I625" s="26">
        <v>13.811749999999998</v>
      </c>
      <c r="J625" s="27"/>
      <c r="K625" s="43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  <c r="QN625" s="27"/>
      <c r="QO625" s="27"/>
      <c r="QP625" s="27"/>
      <c r="QQ625" s="27"/>
      <c r="QR625" s="27"/>
      <c r="QS625" s="27"/>
      <c r="QT625" s="27"/>
      <c r="QU625" s="27"/>
      <c r="QV625" s="27"/>
      <c r="QW625" s="27"/>
      <c r="QX625" s="27"/>
      <c r="QY625" s="27"/>
      <c r="QZ625" s="27"/>
      <c r="RA625" s="27"/>
      <c r="RB625" s="27"/>
      <c r="RC625" s="27"/>
      <c r="RD625" s="27"/>
      <c r="RE625" s="27"/>
      <c r="RF625" s="27"/>
      <c r="RG625" s="27"/>
      <c r="RH625" s="27"/>
      <c r="RI625" s="27"/>
      <c r="RJ625" s="27"/>
      <c r="RK625" s="27"/>
      <c r="RL625" s="27"/>
      <c r="RM625" s="27"/>
      <c r="RN625" s="27"/>
      <c r="RO625" s="27"/>
      <c r="RP625" s="27"/>
      <c r="RQ625" s="27"/>
      <c r="RR625" s="27"/>
      <c r="RS625" s="27"/>
      <c r="RT625" s="27"/>
      <c r="RU625" s="27"/>
      <c r="RV625" s="27"/>
      <c r="RW625" s="27"/>
      <c r="RX625" s="27"/>
      <c r="RY625" s="27"/>
      <c r="RZ625" s="27"/>
      <c r="SA625" s="27"/>
      <c r="SB625" s="27"/>
      <c r="SC625" s="27"/>
      <c r="SD625" s="27"/>
      <c r="SE625" s="27"/>
      <c r="SF625" s="27"/>
      <c r="SG625" s="27"/>
      <c r="SH625" s="27"/>
      <c r="SI625" s="27"/>
      <c r="SJ625" s="27"/>
      <c r="SK625" s="27"/>
      <c r="SL625" s="27"/>
      <c r="SM625" s="27"/>
      <c r="SN625" s="27"/>
      <c r="SO625" s="27"/>
      <c r="SP625" s="27"/>
      <c r="SQ625" s="27"/>
      <c r="SR625" s="27"/>
      <c r="SS625" s="27"/>
      <c r="ST625" s="27"/>
      <c r="SU625" s="27"/>
      <c r="SV625" s="27"/>
      <c r="SW625" s="27"/>
      <c r="SX625" s="27"/>
      <c r="SY625" s="27"/>
      <c r="SZ625" s="27"/>
      <c r="TA625" s="27"/>
      <c r="TB625" s="27"/>
      <c r="TC625" s="27"/>
      <c r="TD625" s="27"/>
      <c r="TE625" s="27"/>
      <c r="TF625" s="27"/>
      <c r="TG625" s="27"/>
      <c r="TH625" s="27"/>
      <c r="TI625" s="27"/>
      <c r="TJ625" s="27"/>
      <c r="TK625" s="27"/>
      <c r="TL625" s="27"/>
      <c r="TM625" s="27"/>
      <c r="TN625" s="27"/>
      <c r="TO625" s="27"/>
      <c r="TP625" s="27"/>
      <c r="TQ625" s="27"/>
      <c r="TR625" s="27"/>
      <c r="TS625" s="27"/>
      <c r="TT625" s="27"/>
      <c r="TU625" s="27"/>
      <c r="TV625" s="27"/>
      <c r="TW625" s="27"/>
      <c r="TX625" s="27"/>
      <c r="TY625" s="27"/>
      <c r="TZ625" s="27"/>
      <c r="UA625" s="27"/>
      <c r="UB625" s="27"/>
      <c r="UC625" s="27"/>
      <c r="UD625" s="27"/>
      <c r="UE625" s="27"/>
      <c r="UF625" s="27"/>
      <c r="UG625" s="27"/>
      <c r="UH625" s="27"/>
      <c r="UI625" s="27"/>
      <c r="UJ625" s="27"/>
      <c r="UK625" s="27"/>
      <c r="UL625" s="27"/>
      <c r="UM625" s="27"/>
      <c r="UN625" s="27"/>
      <c r="UO625" s="27"/>
      <c r="UP625" s="27"/>
      <c r="UQ625" s="27"/>
      <c r="UR625" s="27"/>
      <c r="US625" s="27"/>
      <c r="UT625" s="27"/>
      <c r="UU625" s="27"/>
      <c r="UV625" s="27"/>
      <c r="UW625" s="27"/>
      <c r="UX625" s="27"/>
      <c r="UY625" s="27"/>
      <c r="UZ625" s="27"/>
      <c r="VA625" s="27"/>
      <c r="VB625" s="27"/>
      <c r="VC625" s="27"/>
      <c r="VD625" s="27"/>
      <c r="VE625" s="27"/>
      <c r="VF625" s="27"/>
      <c r="VG625" s="27"/>
      <c r="VH625" s="27"/>
      <c r="VI625" s="27"/>
      <c r="VJ625" s="27"/>
      <c r="VK625" s="27"/>
      <c r="VL625" s="27"/>
      <c r="VM625" s="27"/>
      <c r="VN625" s="27"/>
      <c r="VO625" s="27"/>
      <c r="VP625" s="27"/>
      <c r="VQ625" s="27"/>
      <c r="VR625" s="27"/>
      <c r="VS625" s="27"/>
      <c r="VT625" s="27"/>
      <c r="VU625" s="27"/>
      <c r="VV625" s="27"/>
      <c r="VW625" s="27"/>
      <c r="VX625" s="27"/>
      <c r="VY625" s="27"/>
      <c r="VZ625" s="27"/>
      <c r="WA625" s="27"/>
      <c r="WB625" s="27"/>
      <c r="WC625" s="27"/>
      <c r="WD625" s="27"/>
      <c r="WE625" s="27"/>
      <c r="WF625" s="27"/>
      <c r="WG625" s="27"/>
      <c r="WH625" s="27"/>
      <c r="WI625" s="27"/>
      <c r="WJ625" s="27"/>
      <c r="WK625" s="27"/>
      <c r="WL625" s="27"/>
      <c r="WM625" s="27"/>
      <c r="WN625" s="27"/>
      <c r="WO625" s="27"/>
      <c r="WP625" s="27"/>
      <c r="WQ625" s="27"/>
      <c r="WR625" s="27"/>
      <c r="WS625" s="27"/>
      <c r="WT625" s="27"/>
      <c r="WU625" s="27"/>
      <c r="WV625" s="27"/>
      <c r="WW625" s="27"/>
      <c r="WX625" s="27"/>
      <c r="WY625" s="27"/>
      <c r="WZ625" s="27"/>
      <c r="XA625" s="27"/>
      <c r="XB625" s="27"/>
      <c r="XC625" s="27"/>
      <c r="XD625" s="27"/>
      <c r="XE625" s="27"/>
      <c r="XF625" s="27"/>
      <c r="XG625" s="27"/>
      <c r="XH625" s="27"/>
      <c r="XI625" s="27"/>
      <c r="XJ625" s="27"/>
      <c r="XK625" s="27"/>
      <c r="XL625" s="27"/>
      <c r="XM625" s="27"/>
      <c r="XN625" s="27"/>
      <c r="XO625" s="27"/>
      <c r="XP625" s="27"/>
      <c r="XQ625" s="27"/>
      <c r="XR625" s="27"/>
      <c r="XS625" s="27"/>
      <c r="XT625" s="27"/>
      <c r="XU625" s="27"/>
      <c r="XV625" s="27"/>
      <c r="XW625" s="27"/>
      <c r="XX625" s="27"/>
      <c r="XY625" s="27"/>
      <c r="XZ625" s="27"/>
      <c r="YA625" s="27"/>
      <c r="YB625" s="27"/>
      <c r="YC625" s="27"/>
      <c r="YD625" s="27"/>
      <c r="YE625" s="27"/>
      <c r="YF625" s="27"/>
      <c r="YG625" s="27"/>
      <c r="YH625" s="27"/>
      <c r="YI625" s="27"/>
      <c r="YJ625" s="27"/>
      <c r="YK625" s="27"/>
      <c r="YL625" s="27"/>
      <c r="YM625" s="27"/>
      <c r="YN625" s="27"/>
      <c r="YO625" s="27"/>
      <c r="YP625" s="27"/>
      <c r="YQ625" s="27"/>
      <c r="YR625" s="27"/>
      <c r="YS625" s="27"/>
      <c r="YT625" s="27"/>
      <c r="YU625" s="27"/>
      <c r="YV625" s="27"/>
      <c r="YW625" s="27"/>
      <c r="YX625" s="27"/>
      <c r="YY625" s="27"/>
      <c r="YZ625" s="27"/>
      <c r="ZA625" s="27"/>
      <c r="ZB625" s="27"/>
      <c r="ZC625" s="27"/>
      <c r="ZD625" s="27"/>
      <c r="ZE625" s="27"/>
      <c r="ZF625" s="27"/>
      <c r="ZG625" s="27"/>
      <c r="ZH625" s="27"/>
      <c r="ZI625" s="27"/>
      <c r="ZJ625" s="27"/>
      <c r="ZK625" s="27"/>
      <c r="ZL625" s="27"/>
      <c r="ZM625" s="27"/>
      <c r="ZN625" s="27"/>
      <c r="ZO625" s="27"/>
      <c r="ZP625" s="27"/>
      <c r="ZQ625" s="27"/>
      <c r="ZR625" s="27"/>
      <c r="ZS625" s="27"/>
      <c r="ZT625" s="27"/>
      <c r="ZU625" s="27"/>
      <c r="ZV625" s="27"/>
      <c r="ZW625" s="27"/>
      <c r="ZX625" s="27"/>
      <c r="ZY625" s="27"/>
      <c r="ZZ625" s="27"/>
      <c r="AAA625" s="27"/>
      <c r="AAB625" s="27"/>
      <c r="AAC625" s="27"/>
      <c r="AAD625" s="27"/>
      <c r="AAE625" s="27"/>
      <c r="AAF625" s="27"/>
      <c r="AAG625" s="27"/>
      <c r="AAH625" s="27"/>
      <c r="AAI625" s="27"/>
      <c r="AAJ625" s="27"/>
      <c r="AAK625" s="27"/>
      <c r="AAL625" s="27"/>
      <c r="AAM625" s="27"/>
      <c r="AAN625" s="27"/>
      <c r="AAO625" s="27"/>
      <c r="AAP625" s="27"/>
      <c r="AAQ625" s="27"/>
      <c r="AAR625" s="27"/>
      <c r="AAS625" s="27"/>
      <c r="AAT625" s="27"/>
      <c r="AAU625" s="27"/>
      <c r="AAV625" s="27"/>
      <c r="AAW625" s="27"/>
      <c r="AAX625" s="27"/>
      <c r="AAY625" s="27"/>
      <c r="AAZ625" s="27"/>
      <c r="ABA625" s="27"/>
      <c r="ABB625" s="27"/>
      <c r="ABC625" s="27"/>
      <c r="ABD625" s="27"/>
      <c r="ABE625" s="27"/>
      <c r="ABF625" s="27"/>
      <c r="ABG625" s="27"/>
      <c r="ABH625" s="27"/>
      <c r="ABI625" s="27"/>
      <c r="ABJ625" s="27"/>
      <c r="ABK625" s="27"/>
      <c r="ABL625" s="27"/>
      <c r="ABM625" s="27"/>
      <c r="ABN625" s="27"/>
      <c r="ABO625" s="27"/>
      <c r="ABP625" s="27"/>
      <c r="ABQ625" s="27"/>
      <c r="ABR625" s="27"/>
      <c r="ABS625" s="27"/>
      <c r="ABT625" s="27"/>
      <c r="ABU625" s="27"/>
      <c r="ABV625" s="27"/>
      <c r="ABW625" s="27"/>
      <c r="ABX625" s="27"/>
      <c r="ABY625" s="27"/>
      <c r="ABZ625" s="27"/>
      <c r="ACA625" s="27"/>
      <c r="ACB625" s="27"/>
      <c r="ACC625" s="27"/>
      <c r="ACD625" s="27"/>
      <c r="ACE625" s="27"/>
      <c r="ACF625" s="27"/>
      <c r="ACG625" s="27"/>
      <c r="ACH625" s="27"/>
      <c r="ACI625" s="27"/>
      <c r="ACJ625" s="27"/>
      <c r="ACK625" s="27"/>
      <c r="ACL625" s="27"/>
      <c r="ACM625" s="27"/>
      <c r="ACN625" s="27"/>
      <c r="ACO625" s="27"/>
      <c r="ACP625" s="27"/>
      <c r="ACQ625" s="27"/>
      <c r="ACR625" s="27"/>
      <c r="ACS625" s="27"/>
      <c r="ACT625" s="27"/>
      <c r="ACU625" s="27"/>
      <c r="ACV625" s="27"/>
      <c r="ACW625" s="27"/>
      <c r="ACX625" s="27"/>
      <c r="ACY625" s="27"/>
      <c r="ACZ625" s="27"/>
      <c r="ADA625" s="27"/>
      <c r="ADB625" s="27"/>
      <c r="ADC625" s="27"/>
      <c r="ADD625" s="27"/>
      <c r="ADE625" s="27"/>
      <c r="ADF625" s="27"/>
      <c r="ADG625" s="27"/>
      <c r="ADH625" s="27"/>
      <c r="ADI625" s="27"/>
      <c r="ADJ625" s="27"/>
      <c r="ADK625" s="27"/>
      <c r="ADL625" s="27"/>
      <c r="ADM625" s="27"/>
      <c r="ADN625" s="27"/>
      <c r="ADO625" s="27"/>
      <c r="ADP625" s="27"/>
      <c r="ADQ625" s="27"/>
      <c r="ADR625" s="27"/>
      <c r="ADS625" s="27"/>
      <c r="ADT625" s="27"/>
      <c r="ADU625" s="27"/>
      <c r="ADV625" s="27"/>
      <c r="ADW625" s="27"/>
      <c r="ADX625" s="27"/>
      <c r="ADY625" s="27"/>
      <c r="ADZ625" s="27"/>
      <c r="AEA625" s="27"/>
      <c r="AEB625" s="27"/>
      <c r="AEC625" s="27"/>
      <c r="AED625" s="27"/>
      <c r="AEE625" s="27"/>
      <c r="AEF625" s="27"/>
      <c r="AEG625" s="27"/>
      <c r="AEH625" s="27"/>
      <c r="AEI625" s="27"/>
      <c r="AEJ625" s="27"/>
      <c r="AEK625" s="27"/>
      <c r="AEL625" s="27"/>
      <c r="AEM625" s="27"/>
      <c r="AEN625" s="27"/>
      <c r="AEO625" s="27"/>
      <c r="AEP625" s="27"/>
      <c r="AEQ625" s="27"/>
      <c r="AER625" s="27"/>
      <c r="AES625" s="27"/>
      <c r="AET625" s="27"/>
      <c r="AEU625" s="27"/>
      <c r="AEV625" s="27"/>
      <c r="AEW625" s="27"/>
      <c r="AEX625" s="27"/>
      <c r="AEY625" s="27"/>
      <c r="AEZ625" s="27"/>
      <c r="AFA625" s="27"/>
      <c r="AFB625" s="27"/>
      <c r="AFC625" s="27"/>
      <c r="AFD625" s="27"/>
      <c r="AFE625" s="27"/>
      <c r="AFF625" s="27"/>
      <c r="AFG625" s="27"/>
      <c r="AFH625" s="27"/>
      <c r="AFI625" s="27"/>
      <c r="AFJ625" s="27"/>
      <c r="AFK625" s="27"/>
      <c r="AFL625" s="27"/>
      <c r="AFM625" s="27"/>
      <c r="AFN625" s="27"/>
      <c r="AFO625" s="27"/>
      <c r="AFP625" s="27"/>
      <c r="AFQ625" s="27"/>
      <c r="AFR625" s="27"/>
      <c r="AFS625" s="27"/>
      <c r="AFT625" s="27"/>
      <c r="AFU625" s="27"/>
      <c r="AFV625" s="27"/>
      <c r="AFW625" s="27"/>
      <c r="AFX625" s="27"/>
      <c r="AFY625" s="27"/>
      <c r="AFZ625" s="27"/>
      <c r="AGA625" s="27"/>
      <c r="AGB625" s="27"/>
      <c r="AGC625" s="27"/>
      <c r="AGD625" s="27"/>
      <c r="AGE625" s="27"/>
      <c r="AGF625" s="27"/>
      <c r="AGG625" s="27"/>
      <c r="AGH625" s="27"/>
      <c r="AGI625" s="27"/>
      <c r="AGJ625" s="27"/>
      <c r="AGK625" s="27"/>
      <c r="AGL625" s="27"/>
      <c r="AGM625" s="27"/>
      <c r="AGN625" s="27"/>
      <c r="AGO625" s="27"/>
      <c r="AGP625" s="27"/>
      <c r="AGQ625" s="27"/>
      <c r="AGR625" s="27"/>
      <c r="AGS625" s="27"/>
      <c r="AGT625" s="27"/>
      <c r="AGU625" s="27"/>
      <c r="AGV625" s="27"/>
      <c r="AGW625" s="27"/>
      <c r="AGX625" s="27"/>
      <c r="AGY625" s="27"/>
      <c r="AGZ625" s="27"/>
      <c r="AHA625" s="27"/>
      <c r="AHB625" s="27"/>
      <c r="AHC625" s="27"/>
      <c r="AHD625" s="27"/>
      <c r="AHE625" s="27"/>
      <c r="AHF625" s="27"/>
      <c r="AHG625" s="27"/>
      <c r="AHH625" s="27"/>
      <c r="AHI625" s="27"/>
      <c r="AHJ625" s="27"/>
      <c r="AHK625" s="27"/>
      <c r="AHL625" s="27"/>
      <c r="AHM625" s="27"/>
      <c r="AHN625" s="27"/>
      <c r="AHO625" s="27"/>
      <c r="AHP625" s="27"/>
      <c r="AHQ625" s="27"/>
      <c r="AHR625" s="27"/>
      <c r="AHS625" s="27"/>
      <c r="AHT625" s="27"/>
      <c r="AHU625" s="27"/>
      <c r="AHV625" s="27"/>
      <c r="AHW625" s="27"/>
      <c r="AHX625" s="27"/>
      <c r="AHY625" s="27"/>
      <c r="AHZ625" s="27"/>
      <c r="AIA625" s="27"/>
      <c r="AIB625" s="27"/>
      <c r="AIC625" s="27"/>
      <c r="AID625" s="27"/>
      <c r="AIE625" s="27"/>
      <c r="AIF625" s="27"/>
      <c r="AIG625" s="27"/>
      <c r="AIH625" s="27"/>
      <c r="AII625" s="27"/>
      <c r="AIJ625" s="27"/>
      <c r="AIK625" s="27"/>
      <c r="AIL625" s="27"/>
      <c r="AIM625" s="27"/>
      <c r="AIN625" s="27"/>
      <c r="AIO625" s="27"/>
      <c r="AIP625" s="27"/>
      <c r="AIQ625" s="27"/>
      <c r="AIR625" s="27"/>
      <c r="AIS625" s="27"/>
      <c r="AIT625" s="27"/>
      <c r="AIU625" s="27"/>
      <c r="AIV625" s="27"/>
      <c r="AIW625" s="27"/>
      <c r="AIX625" s="27"/>
      <c r="AIY625" s="27"/>
      <c r="AIZ625" s="27"/>
      <c r="AJA625" s="27"/>
      <c r="AJB625" s="27"/>
      <c r="AJC625" s="27"/>
      <c r="AJD625" s="27"/>
      <c r="AJE625" s="27"/>
      <c r="AJF625" s="27"/>
      <c r="AJG625" s="27"/>
      <c r="AJH625" s="27"/>
      <c r="AJI625" s="27"/>
      <c r="AJJ625" s="27"/>
      <c r="AJK625" s="27"/>
      <c r="AJL625" s="27"/>
      <c r="AJM625" s="27"/>
      <c r="AJN625" s="27"/>
      <c r="AJO625" s="27"/>
      <c r="AJP625" s="27"/>
      <c r="AJQ625" s="27"/>
      <c r="AJR625" s="27"/>
      <c r="AJS625" s="27"/>
      <c r="AJT625" s="27"/>
      <c r="AJU625" s="27"/>
      <c r="AJV625" s="27"/>
      <c r="AJW625" s="27"/>
      <c r="AJX625" s="27"/>
      <c r="AJY625" s="27"/>
      <c r="AJZ625" s="27"/>
      <c r="AKA625" s="27"/>
      <c r="AKB625" s="27"/>
      <c r="AKC625" s="27"/>
      <c r="AKD625" s="27"/>
      <c r="AKE625" s="27"/>
      <c r="AKF625" s="27"/>
      <c r="AKG625" s="27"/>
      <c r="AKH625" s="27"/>
      <c r="AKI625" s="27"/>
      <c r="AKJ625" s="27"/>
      <c r="AKK625" s="27"/>
      <c r="AKL625" s="27"/>
      <c r="AKM625" s="27"/>
      <c r="AKN625" s="27"/>
      <c r="AKO625" s="27"/>
      <c r="AKP625" s="27"/>
      <c r="AKQ625" s="27"/>
      <c r="AKR625" s="27"/>
      <c r="AKS625" s="27"/>
      <c r="AKT625" s="27"/>
      <c r="AKU625" s="27"/>
      <c r="AKV625" s="27"/>
      <c r="AKW625" s="27"/>
      <c r="AKX625" s="27"/>
      <c r="AKY625" s="27"/>
      <c r="AKZ625" s="27"/>
      <c r="ALA625" s="27"/>
      <c r="ALB625" s="27"/>
      <c r="ALC625" s="27"/>
      <c r="ALD625" s="27"/>
      <c r="ALE625" s="27"/>
      <c r="ALF625" s="27"/>
      <c r="ALG625" s="27"/>
      <c r="ALH625" s="27"/>
      <c r="ALI625" s="27"/>
      <c r="ALJ625" s="27"/>
      <c r="ALK625" s="27"/>
      <c r="ALL625" s="27"/>
      <c r="ALM625" s="27"/>
      <c r="ALN625" s="27"/>
      <c r="ALO625" s="27"/>
      <c r="ALP625" s="27"/>
      <c r="ALQ625" s="27"/>
      <c r="ALR625" s="27"/>
      <c r="ALS625" s="27"/>
      <c r="ALT625" s="27"/>
      <c r="ALU625" s="27"/>
      <c r="ALV625" s="27"/>
      <c r="ALW625" s="27"/>
      <c r="ALX625" s="27"/>
      <c r="ALY625" s="27"/>
      <c r="ALZ625" s="27"/>
      <c r="AMA625" s="27"/>
      <c r="AMB625" s="27"/>
      <c r="AMC625" s="27"/>
      <c r="AMD625" s="27"/>
      <c r="AME625" s="27"/>
      <c r="AMF625" s="27"/>
      <c r="AMG625" s="27"/>
      <c r="AMH625" s="27"/>
    </row>
    <row r="626" spans="1:1022" s="28" customFormat="1" x14ac:dyDescent="0.2">
      <c r="A626" s="108"/>
      <c r="B626" s="57">
        <v>90670</v>
      </c>
      <c r="C626" s="23" t="s">
        <v>603</v>
      </c>
      <c r="D626" s="24" t="s">
        <v>13</v>
      </c>
      <c r="E626" s="25">
        <v>4</v>
      </c>
      <c r="F626" s="42">
        <v>24.72</v>
      </c>
      <c r="G626" s="42">
        <f t="shared" si="18"/>
        <v>30.5</v>
      </c>
      <c r="H626" s="42">
        <f t="shared" si="19"/>
        <v>122</v>
      </c>
      <c r="I626" s="26">
        <v>26.777625</v>
      </c>
      <c r="J626" s="27"/>
      <c r="K626" s="43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  <c r="QN626" s="27"/>
      <c r="QO626" s="27"/>
      <c r="QP626" s="27"/>
      <c r="QQ626" s="27"/>
      <c r="QR626" s="27"/>
      <c r="QS626" s="27"/>
      <c r="QT626" s="27"/>
      <c r="QU626" s="27"/>
      <c r="QV626" s="27"/>
      <c r="QW626" s="27"/>
      <c r="QX626" s="27"/>
      <c r="QY626" s="27"/>
      <c r="QZ626" s="27"/>
      <c r="RA626" s="27"/>
      <c r="RB626" s="27"/>
      <c r="RC626" s="27"/>
      <c r="RD626" s="27"/>
      <c r="RE626" s="27"/>
      <c r="RF626" s="27"/>
      <c r="RG626" s="27"/>
      <c r="RH626" s="27"/>
      <c r="RI626" s="27"/>
      <c r="RJ626" s="27"/>
      <c r="RK626" s="27"/>
      <c r="RL626" s="27"/>
      <c r="RM626" s="27"/>
      <c r="RN626" s="27"/>
      <c r="RO626" s="27"/>
      <c r="RP626" s="27"/>
      <c r="RQ626" s="27"/>
      <c r="RR626" s="27"/>
      <c r="RS626" s="27"/>
      <c r="RT626" s="27"/>
      <c r="RU626" s="27"/>
      <c r="RV626" s="27"/>
      <c r="RW626" s="27"/>
      <c r="RX626" s="27"/>
      <c r="RY626" s="27"/>
      <c r="RZ626" s="27"/>
      <c r="SA626" s="27"/>
      <c r="SB626" s="27"/>
      <c r="SC626" s="27"/>
      <c r="SD626" s="27"/>
      <c r="SE626" s="27"/>
      <c r="SF626" s="27"/>
      <c r="SG626" s="27"/>
      <c r="SH626" s="27"/>
      <c r="SI626" s="27"/>
      <c r="SJ626" s="27"/>
      <c r="SK626" s="27"/>
      <c r="SL626" s="27"/>
      <c r="SM626" s="27"/>
      <c r="SN626" s="27"/>
      <c r="SO626" s="27"/>
      <c r="SP626" s="27"/>
      <c r="SQ626" s="27"/>
      <c r="SR626" s="27"/>
      <c r="SS626" s="27"/>
      <c r="ST626" s="27"/>
      <c r="SU626" s="27"/>
      <c r="SV626" s="27"/>
      <c r="SW626" s="27"/>
      <c r="SX626" s="27"/>
      <c r="SY626" s="27"/>
      <c r="SZ626" s="27"/>
      <c r="TA626" s="27"/>
      <c r="TB626" s="27"/>
      <c r="TC626" s="27"/>
      <c r="TD626" s="27"/>
      <c r="TE626" s="27"/>
      <c r="TF626" s="27"/>
      <c r="TG626" s="27"/>
      <c r="TH626" s="27"/>
      <c r="TI626" s="27"/>
      <c r="TJ626" s="27"/>
      <c r="TK626" s="27"/>
      <c r="TL626" s="27"/>
      <c r="TM626" s="27"/>
      <c r="TN626" s="27"/>
      <c r="TO626" s="27"/>
      <c r="TP626" s="27"/>
      <c r="TQ626" s="27"/>
      <c r="TR626" s="27"/>
      <c r="TS626" s="27"/>
      <c r="TT626" s="27"/>
      <c r="TU626" s="27"/>
      <c r="TV626" s="27"/>
      <c r="TW626" s="27"/>
      <c r="TX626" s="27"/>
      <c r="TY626" s="27"/>
      <c r="TZ626" s="27"/>
      <c r="UA626" s="27"/>
      <c r="UB626" s="27"/>
      <c r="UC626" s="27"/>
      <c r="UD626" s="27"/>
      <c r="UE626" s="27"/>
      <c r="UF626" s="27"/>
      <c r="UG626" s="27"/>
      <c r="UH626" s="27"/>
      <c r="UI626" s="27"/>
      <c r="UJ626" s="27"/>
      <c r="UK626" s="27"/>
      <c r="UL626" s="27"/>
      <c r="UM626" s="27"/>
      <c r="UN626" s="27"/>
      <c r="UO626" s="27"/>
      <c r="UP626" s="27"/>
      <c r="UQ626" s="27"/>
      <c r="UR626" s="27"/>
      <c r="US626" s="27"/>
      <c r="UT626" s="27"/>
      <c r="UU626" s="27"/>
      <c r="UV626" s="27"/>
      <c r="UW626" s="27"/>
      <c r="UX626" s="27"/>
      <c r="UY626" s="27"/>
      <c r="UZ626" s="27"/>
      <c r="VA626" s="27"/>
      <c r="VB626" s="27"/>
      <c r="VC626" s="27"/>
      <c r="VD626" s="27"/>
      <c r="VE626" s="27"/>
      <c r="VF626" s="27"/>
      <c r="VG626" s="27"/>
      <c r="VH626" s="27"/>
      <c r="VI626" s="27"/>
      <c r="VJ626" s="27"/>
      <c r="VK626" s="27"/>
      <c r="VL626" s="27"/>
      <c r="VM626" s="27"/>
      <c r="VN626" s="27"/>
      <c r="VO626" s="27"/>
      <c r="VP626" s="27"/>
      <c r="VQ626" s="27"/>
      <c r="VR626" s="27"/>
      <c r="VS626" s="27"/>
      <c r="VT626" s="27"/>
      <c r="VU626" s="27"/>
      <c r="VV626" s="27"/>
      <c r="VW626" s="27"/>
      <c r="VX626" s="27"/>
      <c r="VY626" s="27"/>
      <c r="VZ626" s="27"/>
      <c r="WA626" s="27"/>
      <c r="WB626" s="27"/>
      <c r="WC626" s="27"/>
      <c r="WD626" s="27"/>
      <c r="WE626" s="27"/>
      <c r="WF626" s="27"/>
      <c r="WG626" s="27"/>
      <c r="WH626" s="27"/>
      <c r="WI626" s="27"/>
      <c r="WJ626" s="27"/>
      <c r="WK626" s="27"/>
      <c r="WL626" s="27"/>
      <c r="WM626" s="27"/>
      <c r="WN626" s="27"/>
      <c r="WO626" s="27"/>
      <c r="WP626" s="27"/>
      <c r="WQ626" s="27"/>
      <c r="WR626" s="27"/>
      <c r="WS626" s="27"/>
      <c r="WT626" s="27"/>
      <c r="WU626" s="27"/>
      <c r="WV626" s="27"/>
      <c r="WW626" s="27"/>
      <c r="WX626" s="27"/>
      <c r="WY626" s="27"/>
      <c r="WZ626" s="27"/>
      <c r="XA626" s="27"/>
      <c r="XB626" s="27"/>
      <c r="XC626" s="27"/>
      <c r="XD626" s="27"/>
      <c r="XE626" s="27"/>
      <c r="XF626" s="27"/>
      <c r="XG626" s="27"/>
      <c r="XH626" s="27"/>
      <c r="XI626" s="27"/>
      <c r="XJ626" s="27"/>
      <c r="XK626" s="27"/>
      <c r="XL626" s="27"/>
      <c r="XM626" s="27"/>
      <c r="XN626" s="27"/>
      <c r="XO626" s="27"/>
      <c r="XP626" s="27"/>
      <c r="XQ626" s="27"/>
      <c r="XR626" s="27"/>
      <c r="XS626" s="27"/>
      <c r="XT626" s="27"/>
      <c r="XU626" s="27"/>
      <c r="XV626" s="27"/>
      <c r="XW626" s="27"/>
      <c r="XX626" s="27"/>
      <c r="XY626" s="27"/>
      <c r="XZ626" s="27"/>
      <c r="YA626" s="27"/>
      <c r="YB626" s="27"/>
      <c r="YC626" s="27"/>
      <c r="YD626" s="27"/>
      <c r="YE626" s="27"/>
      <c r="YF626" s="27"/>
      <c r="YG626" s="27"/>
      <c r="YH626" s="27"/>
      <c r="YI626" s="27"/>
      <c r="YJ626" s="27"/>
      <c r="YK626" s="27"/>
      <c r="YL626" s="27"/>
      <c r="YM626" s="27"/>
      <c r="YN626" s="27"/>
      <c r="YO626" s="27"/>
      <c r="YP626" s="27"/>
      <c r="YQ626" s="27"/>
      <c r="YR626" s="27"/>
      <c r="YS626" s="27"/>
      <c r="YT626" s="27"/>
      <c r="YU626" s="27"/>
      <c r="YV626" s="27"/>
      <c r="YW626" s="27"/>
      <c r="YX626" s="27"/>
      <c r="YY626" s="27"/>
      <c r="YZ626" s="27"/>
      <c r="ZA626" s="27"/>
      <c r="ZB626" s="27"/>
      <c r="ZC626" s="27"/>
      <c r="ZD626" s="27"/>
      <c r="ZE626" s="27"/>
      <c r="ZF626" s="27"/>
      <c r="ZG626" s="27"/>
      <c r="ZH626" s="27"/>
      <c r="ZI626" s="27"/>
      <c r="ZJ626" s="27"/>
      <c r="ZK626" s="27"/>
      <c r="ZL626" s="27"/>
      <c r="ZM626" s="27"/>
      <c r="ZN626" s="27"/>
      <c r="ZO626" s="27"/>
      <c r="ZP626" s="27"/>
      <c r="ZQ626" s="27"/>
      <c r="ZR626" s="27"/>
      <c r="ZS626" s="27"/>
      <c r="ZT626" s="27"/>
      <c r="ZU626" s="27"/>
      <c r="ZV626" s="27"/>
      <c r="ZW626" s="27"/>
      <c r="ZX626" s="27"/>
      <c r="ZY626" s="27"/>
      <c r="ZZ626" s="27"/>
      <c r="AAA626" s="27"/>
      <c r="AAB626" s="27"/>
      <c r="AAC626" s="27"/>
      <c r="AAD626" s="27"/>
      <c r="AAE626" s="27"/>
      <c r="AAF626" s="27"/>
      <c r="AAG626" s="27"/>
      <c r="AAH626" s="27"/>
      <c r="AAI626" s="27"/>
      <c r="AAJ626" s="27"/>
      <c r="AAK626" s="27"/>
      <c r="AAL626" s="27"/>
      <c r="AAM626" s="27"/>
      <c r="AAN626" s="27"/>
      <c r="AAO626" s="27"/>
      <c r="AAP626" s="27"/>
      <c r="AAQ626" s="27"/>
      <c r="AAR626" s="27"/>
      <c r="AAS626" s="27"/>
      <c r="AAT626" s="27"/>
      <c r="AAU626" s="27"/>
      <c r="AAV626" s="27"/>
      <c r="AAW626" s="27"/>
      <c r="AAX626" s="27"/>
      <c r="AAY626" s="27"/>
      <c r="AAZ626" s="27"/>
      <c r="ABA626" s="27"/>
      <c r="ABB626" s="27"/>
      <c r="ABC626" s="27"/>
      <c r="ABD626" s="27"/>
      <c r="ABE626" s="27"/>
      <c r="ABF626" s="27"/>
      <c r="ABG626" s="27"/>
      <c r="ABH626" s="27"/>
      <c r="ABI626" s="27"/>
      <c r="ABJ626" s="27"/>
      <c r="ABK626" s="27"/>
      <c r="ABL626" s="27"/>
      <c r="ABM626" s="27"/>
      <c r="ABN626" s="27"/>
      <c r="ABO626" s="27"/>
      <c r="ABP626" s="27"/>
      <c r="ABQ626" s="27"/>
      <c r="ABR626" s="27"/>
      <c r="ABS626" s="27"/>
      <c r="ABT626" s="27"/>
      <c r="ABU626" s="27"/>
      <c r="ABV626" s="27"/>
      <c r="ABW626" s="27"/>
      <c r="ABX626" s="27"/>
      <c r="ABY626" s="27"/>
      <c r="ABZ626" s="27"/>
      <c r="ACA626" s="27"/>
      <c r="ACB626" s="27"/>
      <c r="ACC626" s="27"/>
      <c r="ACD626" s="27"/>
      <c r="ACE626" s="27"/>
      <c r="ACF626" s="27"/>
      <c r="ACG626" s="27"/>
      <c r="ACH626" s="27"/>
      <c r="ACI626" s="27"/>
      <c r="ACJ626" s="27"/>
      <c r="ACK626" s="27"/>
      <c r="ACL626" s="27"/>
      <c r="ACM626" s="27"/>
      <c r="ACN626" s="27"/>
      <c r="ACO626" s="27"/>
      <c r="ACP626" s="27"/>
      <c r="ACQ626" s="27"/>
      <c r="ACR626" s="27"/>
      <c r="ACS626" s="27"/>
      <c r="ACT626" s="27"/>
      <c r="ACU626" s="27"/>
      <c r="ACV626" s="27"/>
      <c r="ACW626" s="27"/>
      <c r="ACX626" s="27"/>
      <c r="ACY626" s="27"/>
      <c r="ACZ626" s="27"/>
      <c r="ADA626" s="27"/>
      <c r="ADB626" s="27"/>
      <c r="ADC626" s="27"/>
      <c r="ADD626" s="27"/>
      <c r="ADE626" s="27"/>
      <c r="ADF626" s="27"/>
      <c r="ADG626" s="27"/>
      <c r="ADH626" s="27"/>
      <c r="ADI626" s="27"/>
      <c r="ADJ626" s="27"/>
      <c r="ADK626" s="27"/>
      <c r="ADL626" s="27"/>
      <c r="ADM626" s="27"/>
      <c r="ADN626" s="27"/>
      <c r="ADO626" s="27"/>
      <c r="ADP626" s="27"/>
      <c r="ADQ626" s="27"/>
      <c r="ADR626" s="27"/>
      <c r="ADS626" s="27"/>
      <c r="ADT626" s="27"/>
      <c r="ADU626" s="27"/>
      <c r="ADV626" s="27"/>
      <c r="ADW626" s="27"/>
      <c r="ADX626" s="27"/>
      <c r="ADY626" s="27"/>
      <c r="ADZ626" s="27"/>
      <c r="AEA626" s="27"/>
      <c r="AEB626" s="27"/>
      <c r="AEC626" s="27"/>
      <c r="AED626" s="27"/>
      <c r="AEE626" s="27"/>
      <c r="AEF626" s="27"/>
      <c r="AEG626" s="27"/>
      <c r="AEH626" s="27"/>
      <c r="AEI626" s="27"/>
      <c r="AEJ626" s="27"/>
      <c r="AEK626" s="27"/>
      <c r="AEL626" s="27"/>
      <c r="AEM626" s="27"/>
      <c r="AEN626" s="27"/>
      <c r="AEO626" s="27"/>
      <c r="AEP626" s="27"/>
      <c r="AEQ626" s="27"/>
      <c r="AER626" s="27"/>
      <c r="AES626" s="27"/>
      <c r="AET626" s="27"/>
      <c r="AEU626" s="27"/>
      <c r="AEV626" s="27"/>
      <c r="AEW626" s="27"/>
      <c r="AEX626" s="27"/>
      <c r="AEY626" s="27"/>
      <c r="AEZ626" s="27"/>
      <c r="AFA626" s="27"/>
      <c r="AFB626" s="27"/>
      <c r="AFC626" s="27"/>
      <c r="AFD626" s="27"/>
      <c r="AFE626" s="27"/>
      <c r="AFF626" s="27"/>
      <c r="AFG626" s="27"/>
      <c r="AFH626" s="27"/>
      <c r="AFI626" s="27"/>
      <c r="AFJ626" s="27"/>
      <c r="AFK626" s="27"/>
      <c r="AFL626" s="27"/>
      <c r="AFM626" s="27"/>
      <c r="AFN626" s="27"/>
      <c r="AFO626" s="27"/>
      <c r="AFP626" s="27"/>
      <c r="AFQ626" s="27"/>
      <c r="AFR626" s="27"/>
      <c r="AFS626" s="27"/>
      <c r="AFT626" s="27"/>
      <c r="AFU626" s="27"/>
      <c r="AFV626" s="27"/>
      <c r="AFW626" s="27"/>
      <c r="AFX626" s="27"/>
      <c r="AFY626" s="27"/>
      <c r="AFZ626" s="27"/>
      <c r="AGA626" s="27"/>
      <c r="AGB626" s="27"/>
      <c r="AGC626" s="27"/>
      <c r="AGD626" s="27"/>
      <c r="AGE626" s="27"/>
      <c r="AGF626" s="27"/>
      <c r="AGG626" s="27"/>
      <c r="AGH626" s="27"/>
      <c r="AGI626" s="27"/>
      <c r="AGJ626" s="27"/>
      <c r="AGK626" s="27"/>
      <c r="AGL626" s="27"/>
      <c r="AGM626" s="27"/>
      <c r="AGN626" s="27"/>
      <c r="AGO626" s="27"/>
      <c r="AGP626" s="27"/>
      <c r="AGQ626" s="27"/>
      <c r="AGR626" s="27"/>
      <c r="AGS626" s="27"/>
      <c r="AGT626" s="27"/>
      <c r="AGU626" s="27"/>
      <c r="AGV626" s="27"/>
      <c r="AGW626" s="27"/>
      <c r="AGX626" s="27"/>
      <c r="AGY626" s="27"/>
      <c r="AGZ626" s="27"/>
      <c r="AHA626" s="27"/>
      <c r="AHB626" s="27"/>
      <c r="AHC626" s="27"/>
      <c r="AHD626" s="27"/>
      <c r="AHE626" s="27"/>
      <c r="AHF626" s="27"/>
      <c r="AHG626" s="27"/>
      <c r="AHH626" s="27"/>
      <c r="AHI626" s="27"/>
      <c r="AHJ626" s="27"/>
      <c r="AHK626" s="27"/>
      <c r="AHL626" s="27"/>
      <c r="AHM626" s="27"/>
      <c r="AHN626" s="27"/>
      <c r="AHO626" s="27"/>
      <c r="AHP626" s="27"/>
      <c r="AHQ626" s="27"/>
      <c r="AHR626" s="27"/>
      <c r="AHS626" s="27"/>
      <c r="AHT626" s="27"/>
      <c r="AHU626" s="27"/>
      <c r="AHV626" s="27"/>
      <c r="AHW626" s="27"/>
      <c r="AHX626" s="27"/>
      <c r="AHY626" s="27"/>
      <c r="AHZ626" s="27"/>
      <c r="AIA626" s="27"/>
      <c r="AIB626" s="27"/>
      <c r="AIC626" s="27"/>
      <c r="AID626" s="27"/>
      <c r="AIE626" s="27"/>
      <c r="AIF626" s="27"/>
      <c r="AIG626" s="27"/>
      <c r="AIH626" s="27"/>
      <c r="AII626" s="27"/>
      <c r="AIJ626" s="27"/>
      <c r="AIK626" s="27"/>
      <c r="AIL626" s="27"/>
      <c r="AIM626" s="27"/>
      <c r="AIN626" s="27"/>
      <c r="AIO626" s="27"/>
      <c r="AIP626" s="27"/>
      <c r="AIQ626" s="27"/>
      <c r="AIR626" s="27"/>
      <c r="AIS626" s="27"/>
      <c r="AIT626" s="27"/>
      <c r="AIU626" s="27"/>
      <c r="AIV626" s="27"/>
      <c r="AIW626" s="27"/>
      <c r="AIX626" s="27"/>
      <c r="AIY626" s="27"/>
      <c r="AIZ626" s="27"/>
      <c r="AJA626" s="27"/>
      <c r="AJB626" s="27"/>
      <c r="AJC626" s="27"/>
      <c r="AJD626" s="27"/>
      <c r="AJE626" s="27"/>
      <c r="AJF626" s="27"/>
      <c r="AJG626" s="27"/>
      <c r="AJH626" s="27"/>
      <c r="AJI626" s="27"/>
      <c r="AJJ626" s="27"/>
      <c r="AJK626" s="27"/>
      <c r="AJL626" s="27"/>
      <c r="AJM626" s="27"/>
      <c r="AJN626" s="27"/>
      <c r="AJO626" s="27"/>
      <c r="AJP626" s="27"/>
      <c r="AJQ626" s="27"/>
      <c r="AJR626" s="27"/>
      <c r="AJS626" s="27"/>
      <c r="AJT626" s="27"/>
      <c r="AJU626" s="27"/>
      <c r="AJV626" s="27"/>
      <c r="AJW626" s="27"/>
      <c r="AJX626" s="27"/>
      <c r="AJY626" s="27"/>
      <c r="AJZ626" s="27"/>
      <c r="AKA626" s="27"/>
      <c r="AKB626" s="27"/>
      <c r="AKC626" s="27"/>
      <c r="AKD626" s="27"/>
      <c r="AKE626" s="27"/>
      <c r="AKF626" s="27"/>
      <c r="AKG626" s="27"/>
      <c r="AKH626" s="27"/>
      <c r="AKI626" s="27"/>
      <c r="AKJ626" s="27"/>
      <c r="AKK626" s="27"/>
      <c r="AKL626" s="27"/>
      <c r="AKM626" s="27"/>
      <c r="AKN626" s="27"/>
      <c r="AKO626" s="27"/>
      <c r="AKP626" s="27"/>
      <c r="AKQ626" s="27"/>
      <c r="AKR626" s="27"/>
      <c r="AKS626" s="27"/>
      <c r="AKT626" s="27"/>
      <c r="AKU626" s="27"/>
      <c r="AKV626" s="27"/>
      <c r="AKW626" s="27"/>
      <c r="AKX626" s="27"/>
      <c r="AKY626" s="27"/>
      <c r="AKZ626" s="27"/>
      <c r="ALA626" s="27"/>
      <c r="ALB626" s="27"/>
      <c r="ALC626" s="27"/>
      <c r="ALD626" s="27"/>
      <c r="ALE626" s="27"/>
      <c r="ALF626" s="27"/>
      <c r="ALG626" s="27"/>
      <c r="ALH626" s="27"/>
      <c r="ALI626" s="27"/>
      <c r="ALJ626" s="27"/>
      <c r="ALK626" s="27"/>
      <c r="ALL626" s="27"/>
      <c r="ALM626" s="27"/>
      <c r="ALN626" s="27"/>
      <c r="ALO626" s="27"/>
      <c r="ALP626" s="27"/>
      <c r="ALQ626" s="27"/>
      <c r="ALR626" s="27"/>
      <c r="ALS626" s="27"/>
      <c r="ALT626" s="27"/>
      <c r="ALU626" s="27"/>
      <c r="ALV626" s="27"/>
      <c r="ALW626" s="27"/>
      <c r="ALX626" s="27"/>
      <c r="ALY626" s="27"/>
      <c r="ALZ626" s="27"/>
      <c r="AMA626" s="27"/>
      <c r="AMB626" s="27"/>
      <c r="AMC626" s="27"/>
      <c r="AMD626" s="27"/>
      <c r="AME626" s="27"/>
      <c r="AMF626" s="27"/>
      <c r="AMG626" s="27"/>
      <c r="AMH626" s="27"/>
    </row>
    <row r="627" spans="1:1022" s="28" customFormat="1" x14ac:dyDescent="0.2">
      <c r="A627" s="108"/>
      <c r="B627" s="57">
        <v>90671</v>
      </c>
      <c r="C627" s="23" t="s">
        <v>604</v>
      </c>
      <c r="D627" s="24" t="s">
        <v>13</v>
      </c>
      <c r="E627" s="25">
        <v>4</v>
      </c>
      <c r="F627" s="42">
        <v>23.88</v>
      </c>
      <c r="G627" s="42">
        <f t="shared" si="18"/>
        <v>29.46</v>
      </c>
      <c r="H627" s="42">
        <f t="shared" si="19"/>
        <v>117.84</v>
      </c>
      <c r="I627" s="26">
        <v>26.398875</v>
      </c>
      <c r="J627" s="27"/>
      <c r="K627" s="43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  <c r="QN627" s="27"/>
      <c r="QO627" s="27"/>
      <c r="QP627" s="27"/>
      <c r="QQ627" s="27"/>
      <c r="QR627" s="27"/>
      <c r="QS627" s="27"/>
      <c r="QT627" s="27"/>
      <c r="QU627" s="27"/>
      <c r="QV627" s="27"/>
      <c r="QW627" s="27"/>
      <c r="QX627" s="27"/>
      <c r="QY627" s="27"/>
      <c r="QZ627" s="27"/>
      <c r="RA627" s="27"/>
      <c r="RB627" s="27"/>
      <c r="RC627" s="27"/>
      <c r="RD627" s="27"/>
      <c r="RE627" s="27"/>
      <c r="RF627" s="27"/>
      <c r="RG627" s="27"/>
      <c r="RH627" s="27"/>
      <c r="RI627" s="27"/>
      <c r="RJ627" s="27"/>
      <c r="RK627" s="27"/>
      <c r="RL627" s="27"/>
      <c r="RM627" s="27"/>
      <c r="RN627" s="27"/>
      <c r="RO627" s="27"/>
      <c r="RP627" s="27"/>
      <c r="RQ627" s="27"/>
      <c r="RR627" s="27"/>
      <c r="RS627" s="27"/>
      <c r="RT627" s="27"/>
      <c r="RU627" s="27"/>
      <c r="RV627" s="27"/>
      <c r="RW627" s="27"/>
      <c r="RX627" s="27"/>
      <c r="RY627" s="27"/>
      <c r="RZ627" s="27"/>
      <c r="SA627" s="27"/>
      <c r="SB627" s="27"/>
      <c r="SC627" s="27"/>
      <c r="SD627" s="27"/>
      <c r="SE627" s="27"/>
      <c r="SF627" s="27"/>
      <c r="SG627" s="27"/>
      <c r="SH627" s="27"/>
      <c r="SI627" s="27"/>
      <c r="SJ627" s="27"/>
      <c r="SK627" s="27"/>
      <c r="SL627" s="27"/>
      <c r="SM627" s="27"/>
      <c r="SN627" s="27"/>
      <c r="SO627" s="27"/>
      <c r="SP627" s="27"/>
      <c r="SQ627" s="27"/>
      <c r="SR627" s="27"/>
      <c r="SS627" s="27"/>
      <c r="ST627" s="27"/>
      <c r="SU627" s="27"/>
      <c r="SV627" s="27"/>
      <c r="SW627" s="27"/>
      <c r="SX627" s="27"/>
      <c r="SY627" s="27"/>
      <c r="SZ627" s="27"/>
      <c r="TA627" s="27"/>
      <c r="TB627" s="27"/>
      <c r="TC627" s="27"/>
      <c r="TD627" s="27"/>
      <c r="TE627" s="27"/>
      <c r="TF627" s="27"/>
      <c r="TG627" s="27"/>
      <c r="TH627" s="27"/>
      <c r="TI627" s="27"/>
      <c r="TJ627" s="27"/>
      <c r="TK627" s="27"/>
      <c r="TL627" s="27"/>
      <c r="TM627" s="27"/>
      <c r="TN627" s="27"/>
      <c r="TO627" s="27"/>
      <c r="TP627" s="27"/>
      <c r="TQ627" s="27"/>
      <c r="TR627" s="27"/>
      <c r="TS627" s="27"/>
      <c r="TT627" s="27"/>
      <c r="TU627" s="27"/>
      <c r="TV627" s="27"/>
      <c r="TW627" s="27"/>
      <c r="TX627" s="27"/>
      <c r="TY627" s="27"/>
      <c r="TZ627" s="27"/>
      <c r="UA627" s="27"/>
      <c r="UB627" s="27"/>
      <c r="UC627" s="27"/>
      <c r="UD627" s="27"/>
      <c r="UE627" s="27"/>
      <c r="UF627" s="27"/>
      <c r="UG627" s="27"/>
      <c r="UH627" s="27"/>
      <c r="UI627" s="27"/>
      <c r="UJ627" s="27"/>
      <c r="UK627" s="27"/>
      <c r="UL627" s="27"/>
      <c r="UM627" s="27"/>
      <c r="UN627" s="27"/>
      <c r="UO627" s="27"/>
      <c r="UP627" s="27"/>
      <c r="UQ627" s="27"/>
      <c r="UR627" s="27"/>
      <c r="US627" s="27"/>
      <c r="UT627" s="27"/>
      <c r="UU627" s="27"/>
      <c r="UV627" s="27"/>
      <c r="UW627" s="27"/>
      <c r="UX627" s="27"/>
      <c r="UY627" s="27"/>
      <c r="UZ627" s="27"/>
      <c r="VA627" s="27"/>
      <c r="VB627" s="27"/>
      <c r="VC627" s="27"/>
      <c r="VD627" s="27"/>
      <c r="VE627" s="27"/>
      <c r="VF627" s="27"/>
      <c r="VG627" s="27"/>
      <c r="VH627" s="27"/>
      <c r="VI627" s="27"/>
      <c r="VJ627" s="27"/>
      <c r="VK627" s="27"/>
      <c r="VL627" s="27"/>
      <c r="VM627" s="27"/>
      <c r="VN627" s="27"/>
      <c r="VO627" s="27"/>
      <c r="VP627" s="27"/>
      <c r="VQ627" s="27"/>
      <c r="VR627" s="27"/>
      <c r="VS627" s="27"/>
      <c r="VT627" s="27"/>
      <c r="VU627" s="27"/>
      <c r="VV627" s="27"/>
      <c r="VW627" s="27"/>
      <c r="VX627" s="27"/>
      <c r="VY627" s="27"/>
      <c r="VZ627" s="27"/>
      <c r="WA627" s="27"/>
      <c r="WB627" s="27"/>
      <c r="WC627" s="27"/>
      <c r="WD627" s="27"/>
      <c r="WE627" s="27"/>
      <c r="WF627" s="27"/>
      <c r="WG627" s="27"/>
      <c r="WH627" s="27"/>
      <c r="WI627" s="27"/>
      <c r="WJ627" s="27"/>
      <c r="WK627" s="27"/>
      <c r="WL627" s="27"/>
      <c r="WM627" s="27"/>
      <c r="WN627" s="27"/>
      <c r="WO627" s="27"/>
      <c r="WP627" s="27"/>
      <c r="WQ627" s="27"/>
      <c r="WR627" s="27"/>
      <c r="WS627" s="27"/>
      <c r="WT627" s="27"/>
      <c r="WU627" s="27"/>
      <c r="WV627" s="27"/>
      <c r="WW627" s="27"/>
      <c r="WX627" s="27"/>
      <c r="WY627" s="27"/>
      <c r="WZ627" s="27"/>
      <c r="XA627" s="27"/>
      <c r="XB627" s="27"/>
      <c r="XC627" s="27"/>
      <c r="XD627" s="27"/>
      <c r="XE627" s="27"/>
      <c r="XF627" s="27"/>
      <c r="XG627" s="27"/>
      <c r="XH627" s="27"/>
      <c r="XI627" s="27"/>
      <c r="XJ627" s="27"/>
      <c r="XK627" s="27"/>
      <c r="XL627" s="27"/>
      <c r="XM627" s="27"/>
      <c r="XN627" s="27"/>
      <c r="XO627" s="27"/>
      <c r="XP627" s="27"/>
      <c r="XQ627" s="27"/>
      <c r="XR627" s="27"/>
      <c r="XS627" s="27"/>
      <c r="XT627" s="27"/>
      <c r="XU627" s="27"/>
      <c r="XV627" s="27"/>
      <c r="XW627" s="27"/>
      <c r="XX627" s="27"/>
      <c r="XY627" s="27"/>
      <c r="XZ627" s="27"/>
      <c r="YA627" s="27"/>
      <c r="YB627" s="27"/>
      <c r="YC627" s="27"/>
      <c r="YD627" s="27"/>
      <c r="YE627" s="27"/>
      <c r="YF627" s="27"/>
      <c r="YG627" s="27"/>
      <c r="YH627" s="27"/>
      <c r="YI627" s="27"/>
      <c r="YJ627" s="27"/>
      <c r="YK627" s="27"/>
      <c r="YL627" s="27"/>
      <c r="YM627" s="27"/>
      <c r="YN627" s="27"/>
      <c r="YO627" s="27"/>
      <c r="YP627" s="27"/>
      <c r="YQ627" s="27"/>
      <c r="YR627" s="27"/>
      <c r="YS627" s="27"/>
      <c r="YT627" s="27"/>
      <c r="YU627" s="27"/>
      <c r="YV627" s="27"/>
      <c r="YW627" s="27"/>
      <c r="YX627" s="27"/>
      <c r="YY627" s="27"/>
      <c r="YZ627" s="27"/>
      <c r="ZA627" s="27"/>
      <c r="ZB627" s="27"/>
      <c r="ZC627" s="27"/>
      <c r="ZD627" s="27"/>
      <c r="ZE627" s="27"/>
      <c r="ZF627" s="27"/>
      <c r="ZG627" s="27"/>
      <c r="ZH627" s="27"/>
      <c r="ZI627" s="27"/>
      <c r="ZJ627" s="27"/>
      <c r="ZK627" s="27"/>
      <c r="ZL627" s="27"/>
      <c r="ZM627" s="27"/>
      <c r="ZN627" s="27"/>
      <c r="ZO627" s="27"/>
      <c r="ZP627" s="27"/>
      <c r="ZQ627" s="27"/>
      <c r="ZR627" s="27"/>
      <c r="ZS627" s="27"/>
      <c r="ZT627" s="27"/>
      <c r="ZU627" s="27"/>
      <c r="ZV627" s="27"/>
      <c r="ZW627" s="27"/>
      <c r="ZX627" s="27"/>
      <c r="ZY627" s="27"/>
      <c r="ZZ627" s="27"/>
      <c r="AAA627" s="27"/>
      <c r="AAB627" s="27"/>
      <c r="AAC627" s="27"/>
      <c r="AAD627" s="27"/>
      <c r="AAE627" s="27"/>
      <c r="AAF627" s="27"/>
      <c r="AAG627" s="27"/>
      <c r="AAH627" s="27"/>
      <c r="AAI627" s="27"/>
      <c r="AAJ627" s="27"/>
      <c r="AAK627" s="27"/>
      <c r="AAL627" s="27"/>
      <c r="AAM627" s="27"/>
      <c r="AAN627" s="27"/>
      <c r="AAO627" s="27"/>
      <c r="AAP627" s="27"/>
      <c r="AAQ627" s="27"/>
      <c r="AAR627" s="27"/>
      <c r="AAS627" s="27"/>
      <c r="AAT627" s="27"/>
      <c r="AAU627" s="27"/>
      <c r="AAV627" s="27"/>
      <c r="AAW627" s="27"/>
      <c r="AAX627" s="27"/>
      <c r="AAY627" s="27"/>
      <c r="AAZ627" s="27"/>
      <c r="ABA627" s="27"/>
      <c r="ABB627" s="27"/>
      <c r="ABC627" s="27"/>
      <c r="ABD627" s="27"/>
      <c r="ABE627" s="27"/>
      <c r="ABF627" s="27"/>
      <c r="ABG627" s="27"/>
      <c r="ABH627" s="27"/>
      <c r="ABI627" s="27"/>
      <c r="ABJ627" s="27"/>
      <c r="ABK627" s="27"/>
      <c r="ABL627" s="27"/>
      <c r="ABM627" s="27"/>
      <c r="ABN627" s="27"/>
      <c r="ABO627" s="27"/>
      <c r="ABP627" s="27"/>
      <c r="ABQ627" s="27"/>
      <c r="ABR627" s="27"/>
      <c r="ABS627" s="27"/>
      <c r="ABT627" s="27"/>
      <c r="ABU627" s="27"/>
      <c r="ABV627" s="27"/>
      <c r="ABW627" s="27"/>
      <c r="ABX627" s="27"/>
      <c r="ABY627" s="27"/>
      <c r="ABZ627" s="27"/>
      <c r="ACA627" s="27"/>
      <c r="ACB627" s="27"/>
      <c r="ACC627" s="27"/>
      <c r="ACD627" s="27"/>
      <c r="ACE627" s="27"/>
      <c r="ACF627" s="27"/>
      <c r="ACG627" s="27"/>
      <c r="ACH627" s="27"/>
      <c r="ACI627" s="27"/>
      <c r="ACJ627" s="27"/>
      <c r="ACK627" s="27"/>
      <c r="ACL627" s="27"/>
      <c r="ACM627" s="27"/>
      <c r="ACN627" s="27"/>
      <c r="ACO627" s="27"/>
      <c r="ACP627" s="27"/>
      <c r="ACQ627" s="27"/>
      <c r="ACR627" s="27"/>
      <c r="ACS627" s="27"/>
      <c r="ACT627" s="27"/>
      <c r="ACU627" s="27"/>
      <c r="ACV627" s="27"/>
      <c r="ACW627" s="27"/>
      <c r="ACX627" s="27"/>
      <c r="ACY627" s="27"/>
      <c r="ACZ627" s="27"/>
      <c r="ADA627" s="27"/>
      <c r="ADB627" s="27"/>
      <c r="ADC627" s="27"/>
      <c r="ADD627" s="27"/>
      <c r="ADE627" s="27"/>
      <c r="ADF627" s="27"/>
      <c r="ADG627" s="27"/>
      <c r="ADH627" s="27"/>
      <c r="ADI627" s="27"/>
      <c r="ADJ627" s="27"/>
      <c r="ADK627" s="27"/>
      <c r="ADL627" s="27"/>
      <c r="ADM627" s="27"/>
      <c r="ADN627" s="27"/>
      <c r="ADO627" s="27"/>
      <c r="ADP627" s="27"/>
      <c r="ADQ627" s="27"/>
      <c r="ADR627" s="27"/>
      <c r="ADS627" s="27"/>
      <c r="ADT627" s="27"/>
      <c r="ADU627" s="27"/>
      <c r="ADV627" s="27"/>
      <c r="ADW627" s="27"/>
      <c r="ADX627" s="27"/>
      <c r="ADY627" s="27"/>
      <c r="ADZ627" s="27"/>
      <c r="AEA627" s="27"/>
      <c r="AEB627" s="27"/>
      <c r="AEC627" s="27"/>
      <c r="AED627" s="27"/>
      <c r="AEE627" s="27"/>
      <c r="AEF627" s="27"/>
      <c r="AEG627" s="27"/>
      <c r="AEH627" s="27"/>
      <c r="AEI627" s="27"/>
      <c r="AEJ627" s="27"/>
      <c r="AEK627" s="27"/>
      <c r="AEL627" s="27"/>
      <c r="AEM627" s="27"/>
      <c r="AEN627" s="27"/>
      <c r="AEO627" s="27"/>
      <c r="AEP627" s="27"/>
      <c r="AEQ627" s="27"/>
      <c r="AER627" s="27"/>
      <c r="AES627" s="27"/>
      <c r="AET627" s="27"/>
      <c r="AEU627" s="27"/>
      <c r="AEV627" s="27"/>
      <c r="AEW627" s="27"/>
      <c r="AEX627" s="27"/>
      <c r="AEY627" s="27"/>
      <c r="AEZ627" s="27"/>
      <c r="AFA627" s="27"/>
      <c r="AFB627" s="27"/>
      <c r="AFC627" s="27"/>
      <c r="AFD627" s="27"/>
      <c r="AFE627" s="27"/>
      <c r="AFF627" s="27"/>
      <c r="AFG627" s="27"/>
      <c r="AFH627" s="27"/>
      <c r="AFI627" s="27"/>
      <c r="AFJ627" s="27"/>
      <c r="AFK627" s="27"/>
      <c r="AFL627" s="27"/>
      <c r="AFM627" s="27"/>
      <c r="AFN627" s="27"/>
      <c r="AFO627" s="27"/>
      <c r="AFP627" s="27"/>
      <c r="AFQ627" s="27"/>
      <c r="AFR627" s="27"/>
      <c r="AFS627" s="27"/>
      <c r="AFT627" s="27"/>
      <c r="AFU627" s="27"/>
      <c r="AFV627" s="27"/>
      <c r="AFW627" s="27"/>
      <c r="AFX627" s="27"/>
      <c r="AFY627" s="27"/>
      <c r="AFZ627" s="27"/>
      <c r="AGA627" s="27"/>
      <c r="AGB627" s="27"/>
      <c r="AGC627" s="27"/>
      <c r="AGD627" s="27"/>
      <c r="AGE627" s="27"/>
      <c r="AGF627" s="27"/>
      <c r="AGG627" s="27"/>
      <c r="AGH627" s="27"/>
      <c r="AGI627" s="27"/>
      <c r="AGJ627" s="27"/>
      <c r="AGK627" s="27"/>
      <c r="AGL627" s="27"/>
      <c r="AGM627" s="27"/>
      <c r="AGN627" s="27"/>
      <c r="AGO627" s="27"/>
      <c r="AGP627" s="27"/>
      <c r="AGQ627" s="27"/>
      <c r="AGR627" s="27"/>
      <c r="AGS627" s="27"/>
      <c r="AGT627" s="27"/>
      <c r="AGU627" s="27"/>
      <c r="AGV627" s="27"/>
      <c r="AGW627" s="27"/>
      <c r="AGX627" s="27"/>
      <c r="AGY627" s="27"/>
      <c r="AGZ627" s="27"/>
      <c r="AHA627" s="27"/>
      <c r="AHB627" s="27"/>
      <c r="AHC627" s="27"/>
      <c r="AHD627" s="27"/>
      <c r="AHE627" s="27"/>
      <c r="AHF627" s="27"/>
      <c r="AHG627" s="27"/>
      <c r="AHH627" s="27"/>
      <c r="AHI627" s="27"/>
      <c r="AHJ627" s="27"/>
      <c r="AHK627" s="27"/>
      <c r="AHL627" s="27"/>
      <c r="AHM627" s="27"/>
      <c r="AHN627" s="27"/>
      <c r="AHO627" s="27"/>
      <c r="AHP627" s="27"/>
      <c r="AHQ627" s="27"/>
      <c r="AHR627" s="27"/>
      <c r="AHS627" s="27"/>
      <c r="AHT627" s="27"/>
      <c r="AHU627" s="27"/>
      <c r="AHV627" s="27"/>
      <c r="AHW627" s="27"/>
      <c r="AHX627" s="27"/>
      <c r="AHY627" s="27"/>
      <c r="AHZ627" s="27"/>
      <c r="AIA627" s="27"/>
      <c r="AIB627" s="27"/>
      <c r="AIC627" s="27"/>
      <c r="AID627" s="27"/>
      <c r="AIE627" s="27"/>
      <c r="AIF627" s="27"/>
      <c r="AIG627" s="27"/>
      <c r="AIH627" s="27"/>
      <c r="AII627" s="27"/>
      <c r="AIJ627" s="27"/>
      <c r="AIK627" s="27"/>
      <c r="AIL627" s="27"/>
      <c r="AIM627" s="27"/>
      <c r="AIN627" s="27"/>
      <c r="AIO627" s="27"/>
      <c r="AIP627" s="27"/>
      <c r="AIQ627" s="27"/>
      <c r="AIR627" s="27"/>
      <c r="AIS627" s="27"/>
      <c r="AIT627" s="27"/>
      <c r="AIU627" s="27"/>
      <c r="AIV627" s="27"/>
      <c r="AIW627" s="27"/>
      <c r="AIX627" s="27"/>
      <c r="AIY627" s="27"/>
      <c r="AIZ627" s="27"/>
      <c r="AJA627" s="27"/>
      <c r="AJB627" s="27"/>
      <c r="AJC627" s="27"/>
      <c r="AJD627" s="27"/>
      <c r="AJE627" s="27"/>
      <c r="AJF627" s="27"/>
      <c r="AJG627" s="27"/>
      <c r="AJH627" s="27"/>
      <c r="AJI627" s="27"/>
      <c r="AJJ627" s="27"/>
      <c r="AJK627" s="27"/>
      <c r="AJL627" s="27"/>
      <c r="AJM627" s="27"/>
      <c r="AJN627" s="27"/>
      <c r="AJO627" s="27"/>
      <c r="AJP627" s="27"/>
      <c r="AJQ627" s="27"/>
      <c r="AJR627" s="27"/>
      <c r="AJS627" s="27"/>
      <c r="AJT627" s="27"/>
      <c r="AJU627" s="27"/>
      <c r="AJV627" s="27"/>
      <c r="AJW627" s="27"/>
      <c r="AJX627" s="27"/>
      <c r="AJY627" s="27"/>
      <c r="AJZ627" s="27"/>
      <c r="AKA627" s="27"/>
      <c r="AKB627" s="27"/>
      <c r="AKC627" s="27"/>
      <c r="AKD627" s="27"/>
      <c r="AKE627" s="27"/>
      <c r="AKF627" s="27"/>
      <c r="AKG627" s="27"/>
      <c r="AKH627" s="27"/>
      <c r="AKI627" s="27"/>
      <c r="AKJ627" s="27"/>
      <c r="AKK627" s="27"/>
      <c r="AKL627" s="27"/>
      <c r="AKM627" s="27"/>
      <c r="AKN627" s="27"/>
      <c r="AKO627" s="27"/>
      <c r="AKP627" s="27"/>
      <c r="AKQ627" s="27"/>
      <c r="AKR627" s="27"/>
      <c r="AKS627" s="27"/>
      <c r="AKT627" s="27"/>
      <c r="AKU627" s="27"/>
      <c r="AKV627" s="27"/>
      <c r="AKW627" s="27"/>
      <c r="AKX627" s="27"/>
      <c r="AKY627" s="27"/>
      <c r="AKZ627" s="27"/>
      <c r="ALA627" s="27"/>
      <c r="ALB627" s="27"/>
      <c r="ALC627" s="27"/>
      <c r="ALD627" s="27"/>
      <c r="ALE627" s="27"/>
      <c r="ALF627" s="27"/>
      <c r="ALG627" s="27"/>
      <c r="ALH627" s="27"/>
      <c r="ALI627" s="27"/>
      <c r="ALJ627" s="27"/>
      <c r="ALK627" s="27"/>
      <c r="ALL627" s="27"/>
      <c r="ALM627" s="27"/>
      <c r="ALN627" s="27"/>
      <c r="ALO627" s="27"/>
      <c r="ALP627" s="27"/>
      <c r="ALQ627" s="27"/>
      <c r="ALR627" s="27"/>
      <c r="ALS627" s="27"/>
      <c r="ALT627" s="27"/>
      <c r="ALU627" s="27"/>
      <c r="ALV627" s="27"/>
      <c r="ALW627" s="27"/>
      <c r="ALX627" s="27"/>
      <c r="ALY627" s="27"/>
      <c r="ALZ627" s="27"/>
      <c r="AMA627" s="27"/>
      <c r="AMB627" s="27"/>
      <c r="AMC627" s="27"/>
      <c r="AMD627" s="27"/>
      <c r="AME627" s="27"/>
      <c r="AMF627" s="27"/>
      <c r="AMG627" s="27"/>
      <c r="AMH627" s="27"/>
    </row>
    <row r="628" spans="1:1022" s="28" customFormat="1" x14ac:dyDescent="0.2">
      <c r="A628" s="108"/>
      <c r="B628" s="57">
        <v>90672</v>
      </c>
      <c r="C628" s="23" t="s">
        <v>605</v>
      </c>
      <c r="D628" s="24" t="s">
        <v>13</v>
      </c>
      <c r="E628" s="25">
        <v>4</v>
      </c>
      <c r="F628" s="42">
        <v>28.72</v>
      </c>
      <c r="G628" s="42">
        <f t="shared" si="18"/>
        <v>35.43</v>
      </c>
      <c r="H628" s="42">
        <f t="shared" si="19"/>
        <v>141.72</v>
      </c>
      <c r="I628" s="26">
        <v>30.792375</v>
      </c>
      <c r="J628" s="27"/>
      <c r="K628" s="43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  <c r="QN628" s="27"/>
      <c r="QO628" s="27"/>
      <c r="QP628" s="27"/>
      <c r="QQ628" s="27"/>
      <c r="QR628" s="27"/>
      <c r="QS628" s="27"/>
      <c r="QT628" s="27"/>
      <c r="QU628" s="27"/>
      <c r="QV628" s="27"/>
      <c r="QW628" s="27"/>
      <c r="QX628" s="27"/>
      <c r="QY628" s="27"/>
      <c r="QZ628" s="27"/>
      <c r="RA628" s="27"/>
      <c r="RB628" s="27"/>
      <c r="RC628" s="27"/>
      <c r="RD628" s="27"/>
      <c r="RE628" s="27"/>
      <c r="RF628" s="27"/>
      <c r="RG628" s="27"/>
      <c r="RH628" s="27"/>
      <c r="RI628" s="27"/>
      <c r="RJ628" s="27"/>
      <c r="RK628" s="27"/>
      <c r="RL628" s="27"/>
      <c r="RM628" s="27"/>
      <c r="RN628" s="27"/>
      <c r="RO628" s="27"/>
      <c r="RP628" s="27"/>
      <c r="RQ628" s="27"/>
      <c r="RR628" s="27"/>
      <c r="RS628" s="27"/>
      <c r="RT628" s="27"/>
      <c r="RU628" s="27"/>
      <c r="RV628" s="27"/>
      <c r="RW628" s="27"/>
      <c r="RX628" s="27"/>
      <c r="RY628" s="27"/>
      <c r="RZ628" s="27"/>
      <c r="SA628" s="27"/>
      <c r="SB628" s="27"/>
      <c r="SC628" s="27"/>
      <c r="SD628" s="27"/>
      <c r="SE628" s="27"/>
      <c r="SF628" s="27"/>
      <c r="SG628" s="27"/>
      <c r="SH628" s="27"/>
      <c r="SI628" s="27"/>
      <c r="SJ628" s="27"/>
      <c r="SK628" s="27"/>
      <c r="SL628" s="27"/>
      <c r="SM628" s="27"/>
      <c r="SN628" s="27"/>
      <c r="SO628" s="27"/>
      <c r="SP628" s="27"/>
      <c r="SQ628" s="27"/>
      <c r="SR628" s="27"/>
      <c r="SS628" s="27"/>
      <c r="ST628" s="27"/>
      <c r="SU628" s="27"/>
      <c r="SV628" s="27"/>
      <c r="SW628" s="27"/>
      <c r="SX628" s="27"/>
      <c r="SY628" s="27"/>
      <c r="SZ628" s="27"/>
      <c r="TA628" s="27"/>
      <c r="TB628" s="27"/>
      <c r="TC628" s="27"/>
      <c r="TD628" s="27"/>
      <c r="TE628" s="27"/>
      <c r="TF628" s="27"/>
      <c r="TG628" s="27"/>
      <c r="TH628" s="27"/>
      <c r="TI628" s="27"/>
      <c r="TJ628" s="27"/>
      <c r="TK628" s="27"/>
      <c r="TL628" s="27"/>
      <c r="TM628" s="27"/>
      <c r="TN628" s="27"/>
      <c r="TO628" s="27"/>
      <c r="TP628" s="27"/>
      <c r="TQ628" s="27"/>
      <c r="TR628" s="27"/>
      <c r="TS628" s="27"/>
      <c r="TT628" s="27"/>
      <c r="TU628" s="27"/>
      <c r="TV628" s="27"/>
      <c r="TW628" s="27"/>
      <c r="TX628" s="27"/>
      <c r="TY628" s="27"/>
      <c r="TZ628" s="27"/>
      <c r="UA628" s="27"/>
      <c r="UB628" s="27"/>
      <c r="UC628" s="27"/>
      <c r="UD628" s="27"/>
      <c r="UE628" s="27"/>
      <c r="UF628" s="27"/>
      <c r="UG628" s="27"/>
      <c r="UH628" s="27"/>
      <c r="UI628" s="27"/>
      <c r="UJ628" s="27"/>
      <c r="UK628" s="27"/>
      <c r="UL628" s="27"/>
      <c r="UM628" s="27"/>
      <c r="UN628" s="27"/>
      <c r="UO628" s="27"/>
      <c r="UP628" s="27"/>
      <c r="UQ628" s="27"/>
      <c r="UR628" s="27"/>
      <c r="US628" s="27"/>
      <c r="UT628" s="27"/>
      <c r="UU628" s="27"/>
      <c r="UV628" s="27"/>
      <c r="UW628" s="27"/>
      <c r="UX628" s="27"/>
      <c r="UY628" s="27"/>
      <c r="UZ628" s="27"/>
      <c r="VA628" s="27"/>
      <c r="VB628" s="27"/>
      <c r="VC628" s="27"/>
      <c r="VD628" s="27"/>
      <c r="VE628" s="27"/>
      <c r="VF628" s="27"/>
      <c r="VG628" s="27"/>
      <c r="VH628" s="27"/>
      <c r="VI628" s="27"/>
      <c r="VJ628" s="27"/>
      <c r="VK628" s="27"/>
      <c r="VL628" s="27"/>
      <c r="VM628" s="27"/>
      <c r="VN628" s="27"/>
      <c r="VO628" s="27"/>
      <c r="VP628" s="27"/>
      <c r="VQ628" s="27"/>
      <c r="VR628" s="27"/>
      <c r="VS628" s="27"/>
      <c r="VT628" s="27"/>
      <c r="VU628" s="27"/>
      <c r="VV628" s="27"/>
      <c r="VW628" s="27"/>
      <c r="VX628" s="27"/>
      <c r="VY628" s="27"/>
      <c r="VZ628" s="27"/>
      <c r="WA628" s="27"/>
      <c r="WB628" s="27"/>
      <c r="WC628" s="27"/>
      <c r="WD628" s="27"/>
      <c r="WE628" s="27"/>
      <c r="WF628" s="27"/>
      <c r="WG628" s="27"/>
      <c r="WH628" s="27"/>
      <c r="WI628" s="27"/>
      <c r="WJ628" s="27"/>
      <c r="WK628" s="27"/>
      <c r="WL628" s="27"/>
      <c r="WM628" s="27"/>
      <c r="WN628" s="27"/>
      <c r="WO628" s="27"/>
      <c r="WP628" s="27"/>
      <c r="WQ628" s="27"/>
      <c r="WR628" s="27"/>
      <c r="WS628" s="27"/>
      <c r="WT628" s="27"/>
      <c r="WU628" s="27"/>
      <c r="WV628" s="27"/>
      <c r="WW628" s="27"/>
      <c r="WX628" s="27"/>
      <c r="WY628" s="27"/>
      <c r="WZ628" s="27"/>
      <c r="XA628" s="27"/>
      <c r="XB628" s="27"/>
      <c r="XC628" s="27"/>
      <c r="XD628" s="27"/>
      <c r="XE628" s="27"/>
      <c r="XF628" s="27"/>
      <c r="XG628" s="27"/>
      <c r="XH628" s="27"/>
      <c r="XI628" s="27"/>
      <c r="XJ628" s="27"/>
      <c r="XK628" s="27"/>
      <c r="XL628" s="27"/>
      <c r="XM628" s="27"/>
      <c r="XN628" s="27"/>
      <c r="XO628" s="27"/>
      <c r="XP628" s="27"/>
      <c r="XQ628" s="27"/>
      <c r="XR628" s="27"/>
      <c r="XS628" s="27"/>
      <c r="XT628" s="27"/>
      <c r="XU628" s="27"/>
      <c r="XV628" s="27"/>
      <c r="XW628" s="27"/>
      <c r="XX628" s="27"/>
      <c r="XY628" s="27"/>
      <c r="XZ628" s="27"/>
      <c r="YA628" s="27"/>
      <c r="YB628" s="27"/>
      <c r="YC628" s="27"/>
      <c r="YD628" s="27"/>
      <c r="YE628" s="27"/>
      <c r="YF628" s="27"/>
      <c r="YG628" s="27"/>
      <c r="YH628" s="27"/>
      <c r="YI628" s="27"/>
      <c r="YJ628" s="27"/>
      <c r="YK628" s="27"/>
      <c r="YL628" s="27"/>
      <c r="YM628" s="27"/>
      <c r="YN628" s="27"/>
      <c r="YO628" s="27"/>
      <c r="YP628" s="27"/>
      <c r="YQ628" s="27"/>
      <c r="YR628" s="27"/>
      <c r="YS628" s="27"/>
      <c r="YT628" s="27"/>
      <c r="YU628" s="27"/>
      <c r="YV628" s="27"/>
      <c r="YW628" s="27"/>
      <c r="YX628" s="27"/>
      <c r="YY628" s="27"/>
      <c r="YZ628" s="27"/>
      <c r="ZA628" s="27"/>
      <c r="ZB628" s="27"/>
      <c r="ZC628" s="27"/>
      <c r="ZD628" s="27"/>
      <c r="ZE628" s="27"/>
      <c r="ZF628" s="27"/>
      <c r="ZG628" s="27"/>
      <c r="ZH628" s="27"/>
      <c r="ZI628" s="27"/>
      <c r="ZJ628" s="27"/>
      <c r="ZK628" s="27"/>
      <c r="ZL628" s="27"/>
      <c r="ZM628" s="27"/>
      <c r="ZN628" s="27"/>
      <c r="ZO628" s="27"/>
      <c r="ZP628" s="27"/>
      <c r="ZQ628" s="27"/>
      <c r="ZR628" s="27"/>
      <c r="ZS628" s="27"/>
      <c r="ZT628" s="27"/>
      <c r="ZU628" s="27"/>
      <c r="ZV628" s="27"/>
      <c r="ZW628" s="27"/>
      <c r="ZX628" s="27"/>
      <c r="ZY628" s="27"/>
      <c r="ZZ628" s="27"/>
      <c r="AAA628" s="27"/>
      <c r="AAB628" s="27"/>
      <c r="AAC628" s="27"/>
      <c r="AAD628" s="27"/>
      <c r="AAE628" s="27"/>
      <c r="AAF628" s="27"/>
      <c r="AAG628" s="27"/>
      <c r="AAH628" s="27"/>
      <c r="AAI628" s="27"/>
      <c r="AAJ628" s="27"/>
      <c r="AAK628" s="27"/>
      <c r="AAL628" s="27"/>
      <c r="AAM628" s="27"/>
      <c r="AAN628" s="27"/>
      <c r="AAO628" s="27"/>
      <c r="AAP628" s="27"/>
      <c r="AAQ628" s="27"/>
      <c r="AAR628" s="27"/>
      <c r="AAS628" s="27"/>
      <c r="AAT628" s="27"/>
      <c r="AAU628" s="27"/>
      <c r="AAV628" s="27"/>
      <c r="AAW628" s="27"/>
      <c r="AAX628" s="27"/>
      <c r="AAY628" s="27"/>
      <c r="AAZ628" s="27"/>
      <c r="ABA628" s="27"/>
      <c r="ABB628" s="27"/>
      <c r="ABC628" s="27"/>
      <c r="ABD628" s="27"/>
      <c r="ABE628" s="27"/>
      <c r="ABF628" s="27"/>
      <c r="ABG628" s="27"/>
      <c r="ABH628" s="27"/>
      <c r="ABI628" s="27"/>
      <c r="ABJ628" s="27"/>
      <c r="ABK628" s="27"/>
      <c r="ABL628" s="27"/>
      <c r="ABM628" s="27"/>
      <c r="ABN628" s="27"/>
      <c r="ABO628" s="27"/>
      <c r="ABP628" s="27"/>
      <c r="ABQ628" s="27"/>
      <c r="ABR628" s="27"/>
      <c r="ABS628" s="27"/>
      <c r="ABT628" s="27"/>
      <c r="ABU628" s="27"/>
      <c r="ABV628" s="27"/>
      <c r="ABW628" s="27"/>
      <c r="ABX628" s="27"/>
      <c r="ABY628" s="27"/>
      <c r="ABZ628" s="27"/>
      <c r="ACA628" s="27"/>
      <c r="ACB628" s="27"/>
      <c r="ACC628" s="27"/>
      <c r="ACD628" s="27"/>
      <c r="ACE628" s="27"/>
      <c r="ACF628" s="27"/>
      <c r="ACG628" s="27"/>
      <c r="ACH628" s="27"/>
      <c r="ACI628" s="27"/>
      <c r="ACJ628" s="27"/>
      <c r="ACK628" s="27"/>
      <c r="ACL628" s="27"/>
      <c r="ACM628" s="27"/>
      <c r="ACN628" s="27"/>
      <c r="ACO628" s="27"/>
      <c r="ACP628" s="27"/>
      <c r="ACQ628" s="27"/>
      <c r="ACR628" s="27"/>
      <c r="ACS628" s="27"/>
      <c r="ACT628" s="27"/>
      <c r="ACU628" s="27"/>
      <c r="ACV628" s="27"/>
      <c r="ACW628" s="27"/>
      <c r="ACX628" s="27"/>
      <c r="ACY628" s="27"/>
      <c r="ACZ628" s="27"/>
      <c r="ADA628" s="27"/>
      <c r="ADB628" s="27"/>
      <c r="ADC628" s="27"/>
      <c r="ADD628" s="27"/>
      <c r="ADE628" s="27"/>
      <c r="ADF628" s="27"/>
      <c r="ADG628" s="27"/>
      <c r="ADH628" s="27"/>
      <c r="ADI628" s="27"/>
      <c r="ADJ628" s="27"/>
      <c r="ADK628" s="27"/>
      <c r="ADL628" s="27"/>
      <c r="ADM628" s="27"/>
      <c r="ADN628" s="27"/>
      <c r="ADO628" s="27"/>
      <c r="ADP628" s="27"/>
      <c r="ADQ628" s="27"/>
      <c r="ADR628" s="27"/>
      <c r="ADS628" s="27"/>
      <c r="ADT628" s="27"/>
      <c r="ADU628" s="27"/>
      <c r="ADV628" s="27"/>
      <c r="ADW628" s="27"/>
      <c r="ADX628" s="27"/>
      <c r="ADY628" s="27"/>
      <c r="ADZ628" s="27"/>
      <c r="AEA628" s="27"/>
      <c r="AEB628" s="27"/>
      <c r="AEC628" s="27"/>
      <c r="AED628" s="27"/>
      <c r="AEE628" s="27"/>
      <c r="AEF628" s="27"/>
      <c r="AEG628" s="27"/>
      <c r="AEH628" s="27"/>
      <c r="AEI628" s="27"/>
      <c r="AEJ628" s="27"/>
      <c r="AEK628" s="27"/>
      <c r="AEL628" s="27"/>
      <c r="AEM628" s="27"/>
      <c r="AEN628" s="27"/>
      <c r="AEO628" s="27"/>
      <c r="AEP628" s="27"/>
      <c r="AEQ628" s="27"/>
      <c r="AER628" s="27"/>
      <c r="AES628" s="27"/>
      <c r="AET628" s="27"/>
      <c r="AEU628" s="27"/>
      <c r="AEV628" s="27"/>
      <c r="AEW628" s="27"/>
      <c r="AEX628" s="27"/>
      <c r="AEY628" s="27"/>
      <c r="AEZ628" s="27"/>
      <c r="AFA628" s="27"/>
      <c r="AFB628" s="27"/>
      <c r="AFC628" s="27"/>
      <c r="AFD628" s="27"/>
      <c r="AFE628" s="27"/>
      <c r="AFF628" s="27"/>
      <c r="AFG628" s="27"/>
      <c r="AFH628" s="27"/>
      <c r="AFI628" s="27"/>
      <c r="AFJ628" s="27"/>
      <c r="AFK628" s="27"/>
      <c r="AFL628" s="27"/>
      <c r="AFM628" s="27"/>
      <c r="AFN628" s="27"/>
      <c r="AFO628" s="27"/>
      <c r="AFP628" s="27"/>
      <c r="AFQ628" s="27"/>
      <c r="AFR628" s="27"/>
      <c r="AFS628" s="27"/>
      <c r="AFT628" s="27"/>
      <c r="AFU628" s="27"/>
      <c r="AFV628" s="27"/>
      <c r="AFW628" s="27"/>
      <c r="AFX628" s="27"/>
      <c r="AFY628" s="27"/>
      <c r="AFZ628" s="27"/>
      <c r="AGA628" s="27"/>
      <c r="AGB628" s="27"/>
      <c r="AGC628" s="27"/>
      <c r="AGD628" s="27"/>
      <c r="AGE628" s="27"/>
      <c r="AGF628" s="27"/>
      <c r="AGG628" s="27"/>
      <c r="AGH628" s="27"/>
      <c r="AGI628" s="27"/>
      <c r="AGJ628" s="27"/>
      <c r="AGK628" s="27"/>
      <c r="AGL628" s="27"/>
      <c r="AGM628" s="27"/>
      <c r="AGN628" s="27"/>
      <c r="AGO628" s="27"/>
      <c r="AGP628" s="27"/>
      <c r="AGQ628" s="27"/>
      <c r="AGR628" s="27"/>
      <c r="AGS628" s="27"/>
      <c r="AGT628" s="27"/>
      <c r="AGU628" s="27"/>
      <c r="AGV628" s="27"/>
      <c r="AGW628" s="27"/>
      <c r="AGX628" s="27"/>
      <c r="AGY628" s="27"/>
      <c r="AGZ628" s="27"/>
      <c r="AHA628" s="27"/>
      <c r="AHB628" s="27"/>
      <c r="AHC628" s="27"/>
      <c r="AHD628" s="27"/>
      <c r="AHE628" s="27"/>
      <c r="AHF628" s="27"/>
      <c r="AHG628" s="27"/>
      <c r="AHH628" s="27"/>
      <c r="AHI628" s="27"/>
      <c r="AHJ628" s="27"/>
      <c r="AHK628" s="27"/>
      <c r="AHL628" s="27"/>
      <c r="AHM628" s="27"/>
      <c r="AHN628" s="27"/>
      <c r="AHO628" s="27"/>
      <c r="AHP628" s="27"/>
      <c r="AHQ628" s="27"/>
      <c r="AHR628" s="27"/>
      <c r="AHS628" s="27"/>
      <c r="AHT628" s="27"/>
      <c r="AHU628" s="27"/>
      <c r="AHV628" s="27"/>
      <c r="AHW628" s="27"/>
      <c r="AHX628" s="27"/>
      <c r="AHY628" s="27"/>
      <c r="AHZ628" s="27"/>
      <c r="AIA628" s="27"/>
      <c r="AIB628" s="27"/>
      <c r="AIC628" s="27"/>
      <c r="AID628" s="27"/>
      <c r="AIE628" s="27"/>
      <c r="AIF628" s="27"/>
      <c r="AIG628" s="27"/>
      <c r="AIH628" s="27"/>
      <c r="AII628" s="27"/>
      <c r="AIJ628" s="27"/>
      <c r="AIK628" s="27"/>
      <c r="AIL628" s="27"/>
      <c r="AIM628" s="27"/>
      <c r="AIN628" s="27"/>
      <c r="AIO628" s="27"/>
      <c r="AIP628" s="27"/>
      <c r="AIQ628" s="27"/>
      <c r="AIR628" s="27"/>
      <c r="AIS628" s="27"/>
      <c r="AIT628" s="27"/>
      <c r="AIU628" s="27"/>
      <c r="AIV628" s="27"/>
      <c r="AIW628" s="27"/>
      <c r="AIX628" s="27"/>
      <c r="AIY628" s="27"/>
      <c r="AIZ628" s="27"/>
      <c r="AJA628" s="27"/>
      <c r="AJB628" s="27"/>
      <c r="AJC628" s="27"/>
      <c r="AJD628" s="27"/>
      <c r="AJE628" s="27"/>
      <c r="AJF628" s="27"/>
      <c r="AJG628" s="27"/>
      <c r="AJH628" s="27"/>
      <c r="AJI628" s="27"/>
      <c r="AJJ628" s="27"/>
      <c r="AJK628" s="27"/>
      <c r="AJL628" s="27"/>
      <c r="AJM628" s="27"/>
      <c r="AJN628" s="27"/>
      <c r="AJO628" s="27"/>
      <c r="AJP628" s="27"/>
      <c r="AJQ628" s="27"/>
      <c r="AJR628" s="27"/>
      <c r="AJS628" s="27"/>
      <c r="AJT628" s="27"/>
      <c r="AJU628" s="27"/>
      <c r="AJV628" s="27"/>
      <c r="AJW628" s="27"/>
      <c r="AJX628" s="27"/>
      <c r="AJY628" s="27"/>
      <c r="AJZ628" s="27"/>
      <c r="AKA628" s="27"/>
      <c r="AKB628" s="27"/>
      <c r="AKC628" s="27"/>
      <c r="AKD628" s="27"/>
      <c r="AKE628" s="27"/>
      <c r="AKF628" s="27"/>
      <c r="AKG628" s="27"/>
      <c r="AKH628" s="27"/>
      <c r="AKI628" s="27"/>
      <c r="AKJ628" s="27"/>
      <c r="AKK628" s="27"/>
      <c r="AKL628" s="27"/>
      <c r="AKM628" s="27"/>
      <c r="AKN628" s="27"/>
      <c r="AKO628" s="27"/>
      <c r="AKP628" s="27"/>
      <c r="AKQ628" s="27"/>
      <c r="AKR628" s="27"/>
      <c r="AKS628" s="27"/>
      <c r="AKT628" s="27"/>
      <c r="AKU628" s="27"/>
      <c r="AKV628" s="27"/>
      <c r="AKW628" s="27"/>
      <c r="AKX628" s="27"/>
      <c r="AKY628" s="27"/>
      <c r="AKZ628" s="27"/>
      <c r="ALA628" s="27"/>
      <c r="ALB628" s="27"/>
      <c r="ALC628" s="27"/>
      <c r="ALD628" s="27"/>
      <c r="ALE628" s="27"/>
      <c r="ALF628" s="27"/>
      <c r="ALG628" s="27"/>
      <c r="ALH628" s="27"/>
      <c r="ALI628" s="27"/>
      <c r="ALJ628" s="27"/>
      <c r="ALK628" s="27"/>
      <c r="ALL628" s="27"/>
      <c r="ALM628" s="27"/>
      <c r="ALN628" s="27"/>
      <c r="ALO628" s="27"/>
      <c r="ALP628" s="27"/>
      <c r="ALQ628" s="27"/>
      <c r="ALR628" s="27"/>
      <c r="ALS628" s="27"/>
      <c r="ALT628" s="27"/>
      <c r="ALU628" s="27"/>
      <c r="ALV628" s="27"/>
      <c r="ALW628" s="27"/>
      <c r="ALX628" s="27"/>
      <c r="ALY628" s="27"/>
      <c r="ALZ628" s="27"/>
      <c r="AMA628" s="27"/>
      <c r="AMB628" s="27"/>
      <c r="AMC628" s="27"/>
      <c r="AMD628" s="27"/>
      <c r="AME628" s="27"/>
      <c r="AMF628" s="27"/>
      <c r="AMG628" s="27"/>
      <c r="AMH628" s="27"/>
    </row>
    <row r="629" spans="1:1022" s="28" customFormat="1" x14ac:dyDescent="0.2">
      <c r="A629" s="108"/>
      <c r="B629" s="57">
        <v>90673</v>
      </c>
      <c r="C629" s="23" t="s">
        <v>606</v>
      </c>
      <c r="D629" s="24" t="s">
        <v>32</v>
      </c>
      <c r="E629" s="25">
        <v>6</v>
      </c>
      <c r="F629" s="42">
        <v>13.66</v>
      </c>
      <c r="G629" s="42">
        <f t="shared" si="18"/>
        <v>16.850000000000001</v>
      </c>
      <c r="H629" s="42">
        <f t="shared" si="19"/>
        <v>101.1</v>
      </c>
      <c r="I629" s="26">
        <v>12.321999999999999</v>
      </c>
      <c r="J629" s="27"/>
      <c r="K629" s="43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  <c r="QN629" s="27"/>
      <c r="QO629" s="27"/>
      <c r="QP629" s="27"/>
      <c r="QQ629" s="27"/>
      <c r="QR629" s="27"/>
      <c r="QS629" s="27"/>
      <c r="QT629" s="27"/>
      <c r="QU629" s="27"/>
      <c r="QV629" s="27"/>
      <c r="QW629" s="27"/>
      <c r="QX629" s="27"/>
      <c r="QY629" s="27"/>
      <c r="QZ629" s="27"/>
      <c r="RA629" s="27"/>
      <c r="RB629" s="27"/>
      <c r="RC629" s="27"/>
      <c r="RD629" s="27"/>
      <c r="RE629" s="27"/>
      <c r="RF629" s="27"/>
      <c r="RG629" s="27"/>
      <c r="RH629" s="27"/>
      <c r="RI629" s="27"/>
      <c r="RJ629" s="27"/>
      <c r="RK629" s="27"/>
      <c r="RL629" s="27"/>
      <c r="RM629" s="27"/>
      <c r="RN629" s="27"/>
      <c r="RO629" s="27"/>
      <c r="RP629" s="27"/>
      <c r="RQ629" s="27"/>
      <c r="RR629" s="27"/>
      <c r="RS629" s="27"/>
      <c r="RT629" s="27"/>
      <c r="RU629" s="27"/>
      <c r="RV629" s="27"/>
      <c r="RW629" s="27"/>
      <c r="RX629" s="27"/>
      <c r="RY629" s="27"/>
      <c r="RZ629" s="27"/>
      <c r="SA629" s="27"/>
      <c r="SB629" s="27"/>
      <c r="SC629" s="27"/>
      <c r="SD629" s="27"/>
      <c r="SE629" s="27"/>
      <c r="SF629" s="27"/>
      <c r="SG629" s="27"/>
      <c r="SH629" s="27"/>
      <c r="SI629" s="27"/>
      <c r="SJ629" s="27"/>
      <c r="SK629" s="27"/>
      <c r="SL629" s="27"/>
      <c r="SM629" s="27"/>
      <c r="SN629" s="27"/>
      <c r="SO629" s="27"/>
      <c r="SP629" s="27"/>
      <c r="SQ629" s="27"/>
      <c r="SR629" s="27"/>
      <c r="SS629" s="27"/>
      <c r="ST629" s="27"/>
      <c r="SU629" s="27"/>
      <c r="SV629" s="27"/>
      <c r="SW629" s="27"/>
      <c r="SX629" s="27"/>
      <c r="SY629" s="27"/>
      <c r="SZ629" s="27"/>
      <c r="TA629" s="27"/>
      <c r="TB629" s="27"/>
      <c r="TC629" s="27"/>
      <c r="TD629" s="27"/>
      <c r="TE629" s="27"/>
      <c r="TF629" s="27"/>
      <c r="TG629" s="27"/>
      <c r="TH629" s="27"/>
      <c r="TI629" s="27"/>
      <c r="TJ629" s="27"/>
      <c r="TK629" s="27"/>
      <c r="TL629" s="27"/>
      <c r="TM629" s="27"/>
      <c r="TN629" s="27"/>
      <c r="TO629" s="27"/>
      <c r="TP629" s="27"/>
      <c r="TQ629" s="27"/>
      <c r="TR629" s="27"/>
      <c r="TS629" s="27"/>
      <c r="TT629" s="27"/>
      <c r="TU629" s="27"/>
      <c r="TV629" s="27"/>
      <c r="TW629" s="27"/>
      <c r="TX629" s="27"/>
      <c r="TY629" s="27"/>
      <c r="TZ629" s="27"/>
      <c r="UA629" s="27"/>
      <c r="UB629" s="27"/>
      <c r="UC629" s="27"/>
      <c r="UD629" s="27"/>
      <c r="UE629" s="27"/>
      <c r="UF629" s="27"/>
      <c r="UG629" s="27"/>
      <c r="UH629" s="27"/>
      <c r="UI629" s="27"/>
      <c r="UJ629" s="27"/>
      <c r="UK629" s="27"/>
      <c r="UL629" s="27"/>
      <c r="UM629" s="27"/>
      <c r="UN629" s="27"/>
      <c r="UO629" s="27"/>
      <c r="UP629" s="27"/>
      <c r="UQ629" s="27"/>
      <c r="UR629" s="27"/>
      <c r="US629" s="27"/>
      <c r="UT629" s="27"/>
      <c r="UU629" s="27"/>
      <c r="UV629" s="27"/>
      <c r="UW629" s="27"/>
      <c r="UX629" s="27"/>
      <c r="UY629" s="27"/>
      <c r="UZ629" s="27"/>
      <c r="VA629" s="27"/>
      <c r="VB629" s="27"/>
      <c r="VC629" s="27"/>
      <c r="VD629" s="27"/>
      <c r="VE629" s="27"/>
      <c r="VF629" s="27"/>
      <c r="VG629" s="27"/>
      <c r="VH629" s="27"/>
      <c r="VI629" s="27"/>
      <c r="VJ629" s="27"/>
      <c r="VK629" s="27"/>
      <c r="VL629" s="27"/>
      <c r="VM629" s="27"/>
      <c r="VN629" s="27"/>
      <c r="VO629" s="27"/>
      <c r="VP629" s="27"/>
      <c r="VQ629" s="27"/>
      <c r="VR629" s="27"/>
      <c r="VS629" s="27"/>
      <c r="VT629" s="27"/>
      <c r="VU629" s="27"/>
      <c r="VV629" s="27"/>
      <c r="VW629" s="27"/>
      <c r="VX629" s="27"/>
      <c r="VY629" s="27"/>
      <c r="VZ629" s="27"/>
      <c r="WA629" s="27"/>
      <c r="WB629" s="27"/>
      <c r="WC629" s="27"/>
      <c r="WD629" s="27"/>
      <c r="WE629" s="27"/>
      <c r="WF629" s="27"/>
      <c r="WG629" s="27"/>
      <c r="WH629" s="27"/>
      <c r="WI629" s="27"/>
      <c r="WJ629" s="27"/>
      <c r="WK629" s="27"/>
      <c r="WL629" s="27"/>
      <c r="WM629" s="27"/>
      <c r="WN629" s="27"/>
      <c r="WO629" s="27"/>
      <c r="WP629" s="27"/>
      <c r="WQ629" s="27"/>
      <c r="WR629" s="27"/>
      <c r="WS629" s="27"/>
      <c r="WT629" s="27"/>
      <c r="WU629" s="27"/>
      <c r="WV629" s="27"/>
      <c r="WW629" s="27"/>
      <c r="WX629" s="27"/>
      <c r="WY629" s="27"/>
      <c r="WZ629" s="27"/>
      <c r="XA629" s="27"/>
      <c r="XB629" s="27"/>
      <c r="XC629" s="27"/>
      <c r="XD629" s="27"/>
      <c r="XE629" s="27"/>
      <c r="XF629" s="27"/>
      <c r="XG629" s="27"/>
      <c r="XH629" s="27"/>
      <c r="XI629" s="27"/>
      <c r="XJ629" s="27"/>
      <c r="XK629" s="27"/>
      <c r="XL629" s="27"/>
      <c r="XM629" s="27"/>
      <c r="XN629" s="27"/>
      <c r="XO629" s="27"/>
      <c r="XP629" s="27"/>
      <c r="XQ629" s="27"/>
      <c r="XR629" s="27"/>
      <c r="XS629" s="27"/>
      <c r="XT629" s="27"/>
      <c r="XU629" s="27"/>
      <c r="XV629" s="27"/>
      <c r="XW629" s="27"/>
      <c r="XX629" s="27"/>
      <c r="XY629" s="27"/>
      <c r="XZ629" s="27"/>
      <c r="YA629" s="27"/>
      <c r="YB629" s="27"/>
      <c r="YC629" s="27"/>
      <c r="YD629" s="27"/>
      <c r="YE629" s="27"/>
      <c r="YF629" s="27"/>
      <c r="YG629" s="27"/>
      <c r="YH629" s="27"/>
      <c r="YI629" s="27"/>
      <c r="YJ629" s="27"/>
      <c r="YK629" s="27"/>
      <c r="YL629" s="27"/>
      <c r="YM629" s="27"/>
      <c r="YN629" s="27"/>
      <c r="YO629" s="27"/>
      <c r="YP629" s="27"/>
      <c r="YQ629" s="27"/>
      <c r="YR629" s="27"/>
      <c r="YS629" s="27"/>
      <c r="YT629" s="27"/>
      <c r="YU629" s="27"/>
      <c r="YV629" s="27"/>
      <c r="YW629" s="27"/>
      <c r="YX629" s="27"/>
      <c r="YY629" s="27"/>
      <c r="YZ629" s="27"/>
      <c r="ZA629" s="27"/>
      <c r="ZB629" s="27"/>
      <c r="ZC629" s="27"/>
      <c r="ZD629" s="27"/>
      <c r="ZE629" s="27"/>
      <c r="ZF629" s="27"/>
      <c r="ZG629" s="27"/>
      <c r="ZH629" s="27"/>
      <c r="ZI629" s="27"/>
      <c r="ZJ629" s="27"/>
      <c r="ZK629" s="27"/>
      <c r="ZL629" s="27"/>
      <c r="ZM629" s="27"/>
      <c r="ZN629" s="27"/>
      <c r="ZO629" s="27"/>
      <c r="ZP629" s="27"/>
      <c r="ZQ629" s="27"/>
      <c r="ZR629" s="27"/>
      <c r="ZS629" s="27"/>
      <c r="ZT629" s="27"/>
      <c r="ZU629" s="27"/>
      <c r="ZV629" s="27"/>
      <c r="ZW629" s="27"/>
      <c r="ZX629" s="27"/>
      <c r="ZY629" s="27"/>
      <c r="ZZ629" s="27"/>
      <c r="AAA629" s="27"/>
      <c r="AAB629" s="27"/>
      <c r="AAC629" s="27"/>
      <c r="AAD629" s="27"/>
      <c r="AAE629" s="27"/>
      <c r="AAF629" s="27"/>
      <c r="AAG629" s="27"/>
      <c r="AAH629" s="27"/>
      <c r="AAI629" s="27"/>
      <c r="AAJ629" s="27"/>
      <c r="AAK629" s="27"/>
      <c r="AAL629" s="27"/>
      <c r="AAM629" s="27"/>
      <c r="AAN629" s="27"/>
      <c r="AAO629" s="27"/>
      <c r="AAP629" s="27"/>
      <c r="AAQ629" s="27"/>
      <c r="AAR629" s="27"/>
      <c r="AAS629" s="27"/>
      <c r="AAT629" s="27"/>
      <c r="AAU629" s="27"/>
      <c r="AAV629" s="27"/>
      <c r="AAW629" s="27"/>
      <c r="AAX629" s="27"/>
      <c r="AAY629" s="27"/>
      <c r="AAZ629" s="27"/>
      <c r="ABA629" s="27"/>
      <c r="ABB629" s="27"/>
      <c r="ABC629" s="27"/>
      <c r="ABD629" s="27"/>
      <c r="ABE629" s="27"/>
      <c r="ABF629" s="27"/>
      <c r="ABG629" s="27"/>
      <c r="ABH629" s="27"/>
      <c r="ABI629" s="27"/>
      <c r="ABJ629" s="27"/>
      <c r="ABK629" s="27"/>
      <c r="ABL629" s="27"/>
      <c r="ABM629" s="27"/>
      <c r="ABN629" s="27"/>
      <c r="ABO629" s="27"/>
      <c r="ABP629" s="27"/>
      <c r="ABQ629" s="27"/>
      <c r="ABR629" s="27"/>
      <c r="ABS629" s="27"/>
      <c r="ABT629" s="27"/>
      <c r="ABU629" s="27"/>
      <c r="ABV629" s="27"/>
      <c r="ABW629" s="27"/>
      <c r="ABX629" s="27"/>
      <c r="ABY629" s="27"/>
      <c r="ABZ629" s="27"/>
      <c r="ACA629" s="27"/>
      <c r="ACB629" s="27"/>
      <c r="ACC629" s="27"/>
      <c r="ACD629" s="27"/>
      <c r="ACE629" s="27"/>
      <c r="ACF629" s="27"/>
      <c r="ACG629" s="27"/>
      <c r="ACH629" s="27"/>
      <c r="ACI629" s="27"/>
      <c r="ACJ629" s="27"/>
      <c r="ACK629" s="27"/>
      <c r="ACL629" s="27"/>
      <c r="ACM629" s="27"/>
      <c r="ACN629" s="27"/>
      <c r="ACO629" s="27"/>
      <c r="ACP629" s="27"/>
      <c r="ACQ629" s="27"/>
      <c r="ACR629" s="27"/>
      <c r="ACS629" s="27"/>
      <c r="ACT629" s="27"/>
      <c r="ACU629" s="27"/>
      <c r="ACV629" s="27"/>
      <c r="ACW629" s="27"/>
      <c r="ACX629" s="27"/>
      <c r="ACY629" s="27"/>
      <c r="ACZ629" s="27"/>
      <c r="ADA629" s="27"/>
      <c r="ADB629" s="27"/>
      <c r="ADC629" s="27"/>
      <c r="ADD629" s="27"/>
      <c r="ADE629" s="27"/>
      <c r="ADF629" s="27"/>
      <c r="ADG629" s="27"/>
      <c r="ADH629" s="27"/>
      <c r="ADI629" s="27"/>
      <c r="ADJ629" s="27"/>
      <c r="ADK629" s="27"/>
      <c r="ADL629" s="27"/>
      <c r="ADM629" s="27"/>
      <c r="ADN629" s="27"/>
      <c r="ADO629" s="27"/>
      <c r="ADP629" s="27"/>
      <c r="ADQ629" s="27"/>
      <c r="ADR629" s="27"/>
      <c r="ADS629" s="27"/>
      <c r="ADT629" s="27"/>
      <c r="ADU629" s="27"/>
      <c r="ADV629" s="27"/>
      <c r="ADW629" s="27"/>
      <c r="ADX629" s="27"/>
      <c r="ADY629" s="27"/>
      <c r="ADZ629" s="27"/>
      <c r="AEA629" s="27"/>
      <c r="AEB629" s="27"/>
      <c r="AEC629" s="27"/>
      <c r="AED629" s="27"/>
      <c r="AEE629" s="27"/>
      <c r="AEF629" s="27"/>
      <c r="AEG629" s="27"/>
      <c r="AEH629" s="27"/>
      <c r="AEI629" s="27"/>
      <c r="AEJ629" s="27"/>
      <c r="AEK629" s="27"/>
      <c r="AEL629" s="27"/>
      <c r="AEM629" s="27"/>
      <c r="AEN629" s="27"/>
      <c r="AEO629" s="27"/>
      <c r="AEP629" s="27"/>
      <c r="AEQ629" s="27"/>
      <c r="AER629" s="27"/>
      <c r="AES629" s="27"/>
      <c r="AET629" s="27"/>
      <c r="AEU629" s="27"/>
      <c r="AEV629" s="27"/>
      <c r="AEW629" s="27"/>
      <c r="AEX629" s="27"/>
      <c r="AEY629" s="27"/>
      <c r="AEZ629" s="27"/>
      <c r="AFA629" s="27"/>
      <c r="AFB629" s="27"/>
      <c r="AFC629" s="27"/>
      <c r="AFD629" s="27"/>
      <c r="AFE629" s="27"/>
      <c r="AFF629" s="27"/>
      <c r="AFG629" s="27"/>
      <c r="AFH629" s="27"/>
      <c r="AFI629" s="27"/>
      <c r="AFJ629" s="27"/>
      <c r="AFK629" s="27"/>
      <c r="AFL629" s="27"/>
      <c r="AFM629" s="27"/>
      <c r="AFN629" s="27"/>
      <c r="AFO629" s="27"/>
      <c r="AFP629" s="27"/>
      <c r="AFQ629" s="27"/>
      <c r="AFR629" s="27"/>
      <c r="AFS629" s="27"/>
      <c r="AFT629" s="27"/>
      <c r="AFU629" s="27"/>
      <c r="AFV629" s="27"/>
      <c r="AFW629" s="27"/>
      <c r="AFX629" s="27"/>
      <c r="AFY629" s="27"/>
      <c r="AFZ629" s="27"/>
      <c r="AGA629" s="27"/>
      <c r="AGB629" s="27"/>
      <c r="AGC629" s="27"/>
      <c r="AGD629" s="27"/>
      <c r="AGE629" s="27"/>
      <c r="AGF629" s="27"/>
      <c r="AGG629" s="27"/>
      <c r="AGH629" s="27"/>
      <c r="AGI629" s="27"/>
      <c r="AGJ629" s="27"/>
      <c r="AGK629" s="27"/>
      <c r="AGL629" s="27"/>
      <c r="AGM629" s="27"/>
      <c r="AGN629" s="27"/>
      <c r="AGO629" s="27"/>
      <c r="AGP629" s="27"/>
      <c r="AGQ629" s="27"/>
      <c r="AGR629" s="27"/>
      <c r="AGS629" s="27"/>
      <c r="AGT629" s="27"/>
      <c r="AGU629" s="27"/>
      <c r="AGV629" s="27"/>
      <c r="AGW629" s="27"/>
      <c r="AGX629" s="27"/>
      <c r="AGY629" s="27"/>
      <c r="AGZ629" s="27"/>
      <c r="AHA629" s="27"/>
      <c r="AHB629" s="27"/>
      <c r="AHC629" s="27"/>
      <c r="AHD629" s="27"/>
      <c r="AHE629" s="27"/>
      <c r="AHF629" s="27"/>
      <c r="AHG629" s="27"/>
      <c r="AHH629" s="27"/>
      <c r="AHI629" s="27"/>
      <c r="AHJ629" s="27"/>
      <c r="AHK629" s="27"/>
      <c r="AHL629" s="27"/>
      <c r="AHM629" s="27"/>
      <c r="AHN629" s="27"/>
      <c r="AHO629" s="27"/>
      <c r="AHP629" s="27"/>
      <c r="AHQ629" s="27"/>
      <c r="AHR629" s="27"/>
      <c r="AHS629" s="27"/>
      <c r="AHT629" s="27"/>
      <c r="AHU629" s="27"/>
      <c r="AHV629" s="27"/>
      <c r="AHW629" s="27"/>
      <c r="AHX629" s="27"/>
      <c r="AHY629" s="27"/>
      <c r="AHZ629" s="27"/>
      <c r="AIA629" s="27"/>
      <c r="AIB629" s="27"/>
      <c r="AIC629" s="27"/>
      <c r="AID629" s="27"/>
      <c r="AIE629" s="27"/>
      <c r="AIF629" s="27"/>
      <c r="AIG629" s="27"/>
      <c r="AIH629" s="27"/>
      <c r="AII629" s="27"/>
      <c r="AIJ629" s="27"/>
      <c r="AIK629" s="27"/>
      <c r="AIL629" s="27"/>
      <c r="AIM629" s="27"/>
      <c r="AIN629" s="27"/>
      <c r="AIO629" s="27"/>
      <c r="AIP629" s="27"/>
      <c r="AIQ629" s="27"/>
      <c r="AIR629" s="27"/>
      <c r="AIS629" s="27"/>
      <c r="AIT629" s="27"/>
      <c r="AIU629" s="27"/>
      <c r="AIV629" s="27"/>
      <c r="AIW629" s="27"/>
      <c r="AIX629" s="27"/>
      <c r="AIY629" s="27"/>
      <c r="AIZ629" s="27"/>
      <c r="AJA629" s="27"/>
      <c r="AJB629" s="27"/>
      <c r="AJC629" s="27"/>
      <c r="AJD629" s="27"/>
      <c r="AJE629" s="27"/>
      <c r="AJF629" s="27"/>
      <c r="AJG629" s="27"/>
      <c r="AJH629" s="27"/>
      <c r="AJI629" s="27"/>
      <c r="AJJ629" s="27"/>
      <c r="AJK629" s="27"/>
      <c r="AJL629" s="27"/>
      <c r="AJM629" s="27"/>
      <c r="AJN629" s="27"/>
      <c r="AJO629" s="27"/>
      <c r="AJP629" s="27"/>
      <c r="AJQ629" s="27"/>
      <c r="AJR629" s="27"/>
      <c r="AJS629" s="27"/>
      <c r="AJT629" s="27"/>
      <c r="AJU629" s="27"/>
      <c r="AJV629" s="27"/>
      <c r="AJW629" s="27"/>
      <c r="AJX629" s="27"/>
      <c r="AJY629" s="27"/>
      <c r="AJZ629" s="27"/>
      <c r="AKA629" s="27"/>
      <c r="AKB629" s="27"/>
      <c r="AKC629" s="27"/>
      <c r="AKD629" s="27"/>
      <c r="AKE629" s="27"/>
      <c r="AKF629" s="27"/>
      <c r="AKG629" s="27"/>
      <c r="AKH629" s="27"/>
      <c r="AKI629" s="27"/>
      <c r="AKJ629" s="27"/>
      <c r="AKK629" s="27"/>
      <c r="AKL629" s="27"/>
      <c r="AKM629" s="27"/>
      <c r="AKN629" s="27"/>
      <c r="AKO629" s="27"/>
      <c r="AKP629" s="27"/>
      <c r="AKQ629" s="27"/>
      <c r="AKR629" s="27"/>
      <c r="AKS629" s="27"/>
      <c r="AKT629" s="27"/>
      <c r="AKU629" s="27"/>
      <c r="AKV629" s="27"/>
      <c r="AKW629" s="27"/>
      <c r="AKX629" s="27"/>
      <c r="AKY629" s="27"/>
      <c r="AKZ629" s="27"/>
      <c r="ALA629" s="27"/>
      <c r="ALB629" s="27"/>
      <c r="ALC629" s="27"/>
      <c r="ALD629" s="27"/>
      <c r="ALE629" s="27"/>
      <c r="ALF629" s="27"/>
      <c r="ALG629" s="27"/>
      <c r="ALH629" s="27"/>
      <c r="ALI629" s="27"/>
      <c r="ALJ629" s="27"/>
      <c r="ALK629" s="27"/>
      <c r="ALL629" s="27"/>
      <c r="ALM629" s="27"/>
      <c r="ALN629" s="27"/>
      <c r="ALO629" s="27"/>
      <c r="ALP629" s="27"/>
      <c r="ALQ629" s="27"/>
      <c r="ALR629" s="27"/>
      <c r="ALS629" s="27"/>
      <c r="ALT629" s="27"/>
      <c r="ALU629" s="27"/>
      <c r="ALV629" s="27"/>
      <c r="ALW629" s="27"/>
      <c r="ALX629" s="27"/>
      <c r="ALY629" s="27"/>
      <c r="ALZ629" s="27"/>
      <c r="AMA629" s="27"/>
      <c r="AMB629" s="27"/>
      <c r="AMC629" s="27"/>
      <c r="AMD629" s="27"/>
      <c r="AME629" s="27"/>
      <c r="AMF629" s="27"/>
      <c r="AMG629" s="27"/>
      <c r="AMH629" s="27"/>
    </row>
    <row r="630" spans="1:1022" s="28" customFormat="1" x14ac:dyDescent="0.2">
      <c r="A630" s="108"/>
      <c r="B630" s="57">
        <v>90674</v>
      </c>
      <c r="C630" s="23" t="s">
        <v>607</v>
      </c>
      <c r="D630" s="24" t="s">
        <v>32</v>
      </c>
      <c r="E630" s="25">
        <v>6</v>
      </c>
      <c r="F630" s="42">
        <v>23.5</v>
      </c>
      <c r="G630" s="42">
        <f t="shared" si="18"/>
        <v>28.99</v>
      </c>
      <c r="H630" s="42">
        <f t="shared" si="19"/>
        <v>173.94</v>
      </c>
      <c r="I630" s="26">
        <v>19.063749999999999</v>
      </c>
      <c r="J630" s="27"/>
      <c r="K630" s="43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  <c r="QN630" s="27"/>
      <c r="QO630" s="27"/>
      <c r="QP630" s="27"/>
      <c r="QQ630" s="27"/>
      <c r="QR630" s="27"/>
      <c r="QS630" s="27"/>
      <c r="QT630" s="27"/>
      <c r="QU630" s="27"/>
      <c r="QV630" s="27"/>
      <c r="QW630" s="27"/>
      <c r="QX630" s="27"/>
      <c r="QY630" s="27"/>
      <c r="QZ630" s="27"/>
      <c r="RA630" s="27"/>
      <c r="RB630" s="27"/>
      <c r="RC630" s="27"/>
      <c r="RD630" s="27"/>
      <c r="RE630" s="27"/>
      <c r="RF630" s="27"/>
      <c r="RG630" s="27"/>
      <c r="RH630" s="27"/>
      <c r="RI630" s="27"/>
      <c r="RJ630" s="27"/>
      <c r="RK630" s="27"/>
      <c r="RL630" s="27"/>
      <c r="RM630" s="27"/>
      <c r="RN630" s="27"/>
      <c r="RO630" s="27"/>
      <c r="RP630" s="27"/>
      <c r="RQ630" s="27"/>
      <c r="RR630" s="27"/>
      <c r="RS630" s="27"/>
      <c r="RT630" s="27"/>
      <c r="RU630" s="27"/>
      <c r="RV630" s="27"/>
      <c r="RW630" s="27"/>
      <c r="RX630" s="27"/>
      <c r="RY630" s="27"/>
      <c r="RZ630" s="27"/>
      <c r="SA630" s="27"/>
      <c r="SB630" s="27"/>
      <c r="SC630" s="27"/>
      <c r="SD630" s="27"/>
      <c r="SE630" s="27"/>
      <c r="SF630" s="27"/>
      <c r="SG630" s="27"/>
      <c r="SH630" s="27"/>
      <c r="SI630" s="27"/>
      <c r="SJ630" s="27"/>
      <c r="SK630" s="27"/>
      <c r="SL630" s="27"/>
      <c r="SM630" s="27"/>
      <c r="SN630" s="27"/>
      <c r="SO630" s="27"/>
      <c r="SP630" s="27"/>
      <c r="SQ630" s="27"/>
      <c r="SR630" s="27"/>
      <c r="SS630" s="27"/>
      <c r="ST630" s="27"/>
      <c r="SU630" s="27"/>
      <c r="SV630" s="27"/>
      <c r="SW630" s="27"/>
      <c r="SX630" s="27"/>
      <c r="SY630" s="27"/>
      <c r="SZ630" s="27"/>
      <c r="TA630" s="27"/>
      <c r="TB630" s="27"/>
      <c r="TC630" s="27"/>
      <c r="TD630" s="27"/>
      <c r="TE630" s="27"/>
      <c r="TF630" s="27"/>
      <c r="TG630" s="27"/>
      <c r="TH630" s="27"/>
      <c r="TI630" s="27"/>
      <c r="TJ630" s="27"/>
      <c r="TK630" s="27"/>
      <c r="TL630" s="27"/>
      <c r="TM630" s="27"/>
      <c r="TN630" s="27"/>
      <c r="TO630" s="27"/>
      <c r="TP630" s="27"/>
      <c r="TQ630" s="27"/>
      <c r="TR630" s="27"/>
      <c r="TS630" s="27"/>
      <c r="TT630" s="27"/>
      <c r="TU630" s="27"/>
      <c r="TV630" s="27"/>
      <c r="TW630" s="27"/>
      <c r="TX630" s="27"/>
      <c r="TY630" s="27"/>
      <c r="TZ630" s="27"/>
      <c r="UA630" s="27"/>
      <c r="UB630" s="27"/>
      <c r="UC630" s="27"/>
      <c r="UD630" s="27"/>
      <c r="UE630" s="27"/>
      <c r="UF630" s="27"/>
      <c r="UG630" s="27"/>
      <c r="UH630" s="27"/>
      <c r="UI630" s="27"/>
      <c r="UJ630" s="27"/>
      <c r="UK630" s="27"/>
      <c r="UL630" s="27"/>
      <c r="UM630" s="27"/>
      <c r="UN630" s="27"/>
      <c r="UO630" s="27"/>
      <c r="UP630" s="27"/>
      <c r="UQ630" s="27"/>
      <c r="UR630" s="27"/>
      <c r="US630" s="27"/>
      <c r="UT630" s="27"/>
      <c r="UU630" s="27"/>
      <c r="UV630" s="27"/>
      <c r="UW630" s="27"/>
      <c r="UX630" s="27"/>
      <c r="UY630" s="27"/>
      <c r="UZ630" s="27"/>
      <c r="VA630" s="27"/>
      <c r="VB630" s="27"/>
      <c r="VC630" s="27"/>
      <c r="VD630" s="27"/>
      <c r="VE630" s="27"/>
      <c r="VF630" s="27"/>
      <c r="VG630" s="27"/>
      <c r="VH630" s="27"/>
      <c r="VI630" s="27"/>
      <c r="VJ630" s="27"/>
      <c r="VK630" s="27"/>
      <c r="VL630" s="27"/>
      <c r="VM630" s="27"/>
      <c r="VN630" s="27"/>
      <c r="VO630" s="27"/>
      <c r="VP630" s="27"/>
      <c r="VQ630" s="27"/>
      <c r="VR630" s="27"/>
      <c r="VS630" s="27"/>
      <c r="VT630" s="27"/>
      <c r="VU630" s="27"/>
      <c r="VV630" s="27"/>
      <c r="VW630" s="27"/>
      <c r="VX630" s="27"/>
      <c r="VY630" s="27"/>
      <c r="VZ630" s="27"/>
      <c r="WA630" s="27"/>
      <c r="WB630" s="27"/>
      <c r="WC630" s="27"/>
      <c r="WD630" s="27"/>
      <c r="WE630" s="27"/>
      <c r="WF630" s="27"/>
      <c r="WG630" s="27"/>
      <c r="WH630" s="27"/>
      <c r="WI630" s="27"/>
      <c r="WJ630" s="27"/>
      <c r="WK630" s="27"/>
      <c r="WL630" s="27"/>
      <c r="WM630" s="27"/>
      <c r="WN630" s="27"/>
      <c r="WO630" s="27"/>
      <c r="WP630" s="27"/>
      <c r="WQ630" s="27"/>
      <c r="WR630" s="27"/>
      <c r="WS630" s="27"/>
      <c r="WT630" s="27"/>
      <c r="WU630" s="27"/>
      <c r="WV630" s="27"/>
      <c r="WW630" s="27"/>
      <c r="WX630" s="27"/>
      <c r="WY630" s="27"/>
      <c r="WZ630" s="27"/>
      <c r="XA630" s="27"/>
      <c r="XB630" s="27"/>
      <c r="XC630" s="27"/>
      <c r="XD630" s="27"/>
      <c r="XE630" s="27"/>
      <c r="XF630" s="27"/>
      <c r="XG630" s="27"/>
      <c r="XH630" s="27"/>
      <c r="XI630" s="27"/>
      <c r="XJ630" s="27"/>
      <c r="XK630" s="27"/>
      <c r="XL630" s="27"/>
      <c r="XM630" s="27"/>
      <c r="XN630" s="27"/>
      <c r="XO630" s="27"/>
      <c r="XP630" s="27"/>
      <c r="XQ630" s="27"/>
      <c r="XR630" s="27"/>
      <c r="XS630" s="27"/>
      <c r="XT630" s="27"/>
      <c r="XU630" s="27"/>
      <c r="XV630" s="27"/>
      <c r="XW630" s="27"/>
      <c r="XX630" s="27"/>
      <c r="XY630" s="27"/>
      <c r="XZ630" s="27"/>
      <c r="YA630" s="27"/>
      <c r="YB630" s="27"/>
      <c r="YC630" s="27"/>
      <c r="YD630" s="27"/>
      <c r="YE630" s="27"/>
      <c r="YF630" s="27"/>
      <c r="YG630" s="27"/>
      <c r="YH630" s="27"/>
      <c r="YI630" s="27"/>
      <c r="YJ630" s="27"/>
      <c r="YK630" s="27"/>
      <c r="YL630" s="27"/>
      <c r="YM630" s="27"/>
      <c r="YN630" s="27"/>
      <c r="YO630" s="27"/>
      <c r="YP630" s="27"/>
      <c r="YQ630" s="27"/>
      <c r="YR630" s="27"/>
      <c r="YS630" s="27"/>
      <c r="YT630" s="27"/>
      <c r="YU630" s="27"/>
      <c r="YV630" s="27"/>
      <c r="YW630" s="27"/>
      <c r="YX630" s="27"/>
      <c r="YY630" s="27"/>
      <c r="YZ630" s="27"/>
      <c r="ZA630" s="27"/>
      <c r="ZB630" s="27"/>
      <c r="ZC630" s="27"/>
      <c r="ZD630" s="27"/>
      <c r="ZE630" s="27"/>
      <c r="ZF630" s="27"/>
      <c r="ZG630" s="27"/>
      <c r="ZH630" s="27"/>
      <c r="ZI630" s="27"/>
      <c r="ZJ630" s="27"/>
      <c r="ZK630" s="27"/>
      <c r="ZL630" s="27"/>
      <c r="ZM630" s="27"/>
      <c r="ZN630" s="27"/>
      <c r="ZO630" s="27"/>
      <c r="ZP630" s="27"/>
      <c r="ZQ630" s="27"/>
      <c r="ZR630" s="27"/>
      <c r="ZS630" s="27"/>
      <c r="ZT630" s="27"/>
      <c r="ZU630" s="27"/>
      <c r="ZV630" s="27"/>
      <c r="ZW630" s="27"/>
      <c r="ZX630" s="27"/>
      <c r="ZY630" s="27"/>
      <c r="ZZ630" s="27"/>
      <c r="AAA630" s="27"/>
      <c r="AAB630" s="27"/>
      <c r="AAC630" s="27"/>
      <c r="AAD630" s="27"/>
      <c r="AAE630" s="27"/>
      <c r="AAF630" s="27"/>
      <c r="AAG630" s="27"/>
      <c r="AAH630" s="27"/>
      <c r="AAI630" s="27"/>
      <c r="AAJ630" s="27"/>
      <c r="AAK630" s="27"/>
      <c r="AAL630" s="27"/>
      <c r="AAM630" s="27"/>
      <c r="AAN630" s="27"/>
      <c r="AAO630" s="27"/>
      <c r="AAP630" s="27"/>
      <c r="AAQ630" s="27"/>
      <c r="AAR630" s="27"/>
      <c r="AAS630" s="27"/>
      <c r="AAT630" s="27"/>
      <c r="AAU630" s="27"/>
      <c r="AAV630" s="27"/>
      <c r="AAW630" s="27"/>
      <c r="AAX630" s="27"/>
      <c r="AAY630" s="27"/>
      <c r="AAZ630" s="27"/>
      <c r="ABA630" s="27"/>
      <c r="ABB630" s="27"/>
      <c r="ABC630" s="27"/>
      <c r="ABD630" s="27"/>
      <c r="ABE630" s="27"/>
      <c r="ABF630" s="27"/>
      <c r="ABG630" s="27"/>
      <c r="ABH630" s="27"/>
      <c r="ABI630" s="27"/>
      <c r="ABJ630" s="27"/>
      <c r="ABK630" s="27"/>
      <c r="ABL630" s="27"/>
      <c r="ABM630" s="27"/>
      <c r="ABN630" s="27"/>
      <c r="ABO630" s="27"/>
      <c r="ABP630" s="27"/>
      <c r="ABQ630" s="27"/>
      <c r="ABR630" s="27"/>
      <c r="ABS630" s="27"/>
      <c r="ABT630" s="27"/>
      <c r="ABU630" s="27"/>
      <c r="ABV630" s="27"/>
      <c r="ABW630" s="27"/>
      <c r="ABX630" s="27"/>
      <c r="ABY630" s="27"/>
      <c r="ABZ630" s="27"/>
      <c r="ACA630" s="27"/>
      <c r="ACB630" s="27"/>
      <c r="ACC630" s="27"/>
      <c r="ACD630" s="27"/>
      <c r="ACE630" s="27"/>
      <c r="ACF630" s="27"/>
      <c r="ACG630" s="27"/>
      <c r="ACH630" s="27"/>
      <c r="ACI630" s="27"/>
      <c r="ACJ630" s="27"/>
      <c r="ACK630" s="27"/>
      <c r="ACL630" s="27"/>
      <c r="ACM630" s="27"/>
      <c r="ACN630" s="27"/>
      <c r="ACO630" s="27"/>
      <c r="ACP630" s="27"/>
      <c r="ACQ630" s="27"/>
      <c r="ACR630" s="27"/>
      <c r="ACS630" s="27"/>
      <c r="ACT630" s="27"/>
      <c r="ACU630" s="27"/>
      <c r="ACV630" s="27"/>
      <c r="ACW630" s="27"/>
      <c r="ACX630" s="27"/>
      <c r="ACY630" s="27"/>
      <c r="ACZ630" s="27"/>
      <c r="ADA630" s="27"/>
      <c r="ADB630" s="27"/>
      <c r="ADC630" s="27"/>
      <c r="ADD630" s="27"/>
      <c r="ADE630" s="27"/>
      <c r="ADF630" s="27"/>
      <c r="ADG630" s="27"/>
      <c r="ADH630" s="27"/>
      <c r="ADI630" s="27"/>
      <c r="ADJ630" s="27"/>
      <c r="ADK630" s="27"/>
      <c r="ADL630" s="27"/>
      <c r="ADM630" s="27"/>
      <c r="ADN630" s="27"/>
      <c r="ADO630" s="27"/>
      <c r="ADP630" s="27"/>
      <c r="ADQ630" s="27"/>
      <c r="ADR630" s="27"/>
      <c r="ADS630" s="27"/>
      <c r="ADT630" s="27"/>
      <c r="ADU630" s="27"/>
      <c r="ADV630" s="27"/>
      <c r="ADW630" s="27"/>
      <c r="ADX630" s="27"/>
      <c r="ADY630" s="27"/>
      <c r="ADZ630" s="27"/>
      <c r="AEA630" s="27"/>
      <c r="AEB630" s="27"/>
      <c r="AEC630" s="27"/>
      <c r="AED630" s="27"/>
      <c r="AEE630" s="27"/>
      <c r="AEF630" s="27"/>
      <c r="AEG630" s="27"/>
      <c r="AEH630" s="27"/>
      <c r="AEI630" s="27"/>
      <c r="AEJ630" s="27"/>
      <c r="AEK630" s="27"/>
      <c r="AEL630" s="27"/>
      <c r="AEM630" s="27"/>
      <c r="AEN630" s="27"/>
      <c r="AEO630" s="27"/>
      <c r="AEP630" s="27"/>
      <c r="AEQ630" s="27"/>
      <c r="AER630" s="27"/>
      <c r="AES630" s="27"/>
      <c r="AET630" s="27"/>
      <c r="AEU630" s="27"/>
      <c r="AEV630" s="27"/>
      <c r="AEW630" s="27"/>
      <c r="AEX630" s="27"/>
      <c r="AEY630" s="27"/>
      <c r="AEZ630" s="27"/>
      <c r="AFA630" s="27"/>
      <c r="AFB630" s="27"/>
      <c r="AFC630" s="27"/>
      <c r="AFD630" s="27"/>
      <c r="AFE630" s="27"/>
      <c r="AFF630" s="27"/>
      <c r="AFG630" s="27"/>
      <c r="AFH630" s="27"/>
      <c r="AFI630" s="27"/>
      <c r="AFJ630" s="27"/>
      <c r="AFK630" s="27"/>
      <c r="AFL630" s="27"/>
      <c r="AFM630" s="27"/>
      <c r="AFN630" s="27"/>
      <c r="AFO630" s="27"/>
      <c r="AFP630" s="27"/>
      <c r="AFQ630" s="27"/>
      <c r="AFR630" s="27"/>
      <c r="AFS630" s="27"/>
      <c r="AFT630" s="27"/>
      <c r="AFU630" s="27"/>
      <c r="AFV630" s="27"/>
      <c r="AFW630" s="27"/>
      <c r="AFX630" s="27"/>
      <c r="AFY630" s="27"/>
      <c r="AFZ630" s="27"/>
      <c r="AGA630" s="27"/>
      <c r="AGB630" s="27"/>
      <c r="AGC630" s="27"/>
      <c r="AGD630" s="27"/>
      <c r="AGE630" s="27"/>
      <c r="AGF630" s="27"/>
      <c r="AGG630" s="27"/>
      <c r="AGH630" s="27"/>
      <c r="AGI630" s="27"/>
      <c r="AGJ630" s="27"/>
      <c r="AGK630" s="27"/>
      <c r="AGL630" s="27"/>
      <c r="AGM630" s="27"/>
      <c r="AGN630" s="27"/>
      <c r="AGO630" s="27"/>
      <c r="AGP630" s="27"/>
      <c r="AGQ630" s="27"/>
      <c r="AGR630" s="27"/>
      <c r="AGS630" s="27"/>
      <c r="AGT630" s="27"/>
      <c r="AGU630" s="27"/>
      <c r="AGV630" s="27"/>
      <c r="AGW630" s="27"/>
      <c r="AGX630" s="27"/>
      <c r="AGY630" s="27"/>
      <c r="AGZ630" s="27"/>
      <c r="AHA630" s="27"/>
      <c r="AHB630" s="27"/>
      <c r="AHC630" s="27"/>
      <c r="AHD630" s="27"/>
      <c r="AHE630" s="27"/>
      <c r="AHF630" s="27"/>
      <c r="AHG630" s="27"/>
      <c r="AHH630" s="27"/>
      <c r="AHI630" s="27"/>
      <c r="AHJ630" s="27"/>
      <c r="AHK630" s="27"/>
      <c r="AHL630" s="27"/>
      <c r="AHM630" s="27"/>
      <c r="AHN630" s="27"/>
      <c r="AHO630" s="27"/>
      <c r="AHP630" s="27"/>
      <c r="AHQ630" s="27"/>
      <c r="AHR630" s="27"/>
      <c r="AHS630" s="27"/>
      <c r="AHT630" s="27"/>
      <c r="AHU630" s="27"/>
      <c r="AHV630" s="27"/>
      <c r="AHW630" s="27"/>
      <c r="AHX630" s="27"/>
      <c r="AHY630" s="27"/>
      <c r="AHZ630" s="27"/>
      <c r="AIA630" s="27"/>
      <c r="AIB630" s="27"/>
      <c r="AIC630" s="27"/>
      <c r="AID630" s="27"/>
      <c r="AIE630" s="27"/>
      <c r="AIF630" s="27"/>
      <c r="AIG630" s="27"/>
      <c r="AIH630" s="27"/>
      <c r="AII630" s="27"/>
      <c r="AIJ630" s="27"/>
      <c r="AIK630" s="27"/>
      <c r="AIL630" s="27"/>
      <c r="AIM630" s="27"/>
      <c r="AIN630" s="27"/>
      <c r="AIO630" s="27"/>
      <c r="AIP630" s="27"/>
      <c r="AIQ630" s="27"/>
      <c r="AIR630" s="27"/>
      <c r="AIS630" s="27"/>
      <c r="AIT630" s="27"/>
      <c r="AIU630" s="27"/>
      <c r="AIV630" s="27"/>
      <c r="AIW630" s="27"/>
      <c r="AIX630" s="27"/>
      <c r="AIY630" s="27"/>
      <c r="AIZ630" s="27"/>
      <c r="AJA630" s="27"/>
      <c r="AJB630" s="27"/>
      <c r="AJC630" s="27"/>
      <c r="AJD630" s="27"/>
      <c r="AJE630" s="27"/>
      <c r="AJF630" s="27"/>
      <c r="AJG630" s="27"/>
      <c r="AJH630" s="27"/>
      <c r="AJI630" s="27"/>
      <c r="AJJ630" s="27"/>
      <c r="AJK630" s="27"/>
      <c r="AJL630" s="27"/>
      <c r="AJM630" s="27"/>
      <c r="AJN630" s="27"/>
      <c r="AJO630" s="27"/>
      <c r="AJP630" s="27"/>
      <c r="AJQ630" s="27"/>
      <c r="AJR630" s="27"/>
      <c r="AJS630" s="27"/>
      <c r="AJT630" s="27"/>
      <c r="AJU630" s="27"/>
      <c r="AJV630" s="27"/>
      <c r="AJW630" s="27"/>
      <c r="AJX630" s="27"/>
      <c r="AJY630" s="27"/>
      <c r="AJZ630" s="27"/>
      <c r="AKA630" s="27"/>
      <c r="AKB630" s="27"/>
      <c r="AKC630" s="27"/>
      <c r="AKD630" s="27"/>
      <c r="AKE630" s="27"/>
      <c r="AKF630" s="27"/>
      <c r="AKG630" s="27"/>
      <c r="AKH630" s="27"/>
      <c r="AKI630" s="27"/>
      <c r="AKJ630" s="27"/>
      <c r="AKK630" s="27"/>
      <c r="AKL630" s="27"/>
      <c r="AKM630" s="27"/>
      <c r="AKN630" s="27"/>
      <c r="AKO630" s="27"/>
      <c r="AKP630" s="27"/>
      <c r="AKQ630" s="27"/>
      <c r="AKR630" s="27"/>
      <c r="AKS630" s="27"/>
      <c r="AKT630" s="27"/>
      <c r="AKU630" s="27"/>
      <c r="AKV630" s="27"/>
      <c r="AKW630" s="27"/>
      <c r="AKX630" s="27"/>
      <c r="AKY630" s="27"/>
      <c r="AKZ630" s="27"/>
      <c r="ALA630" s="27"/>
      <c r="ALB630" s="27"/>
      <c r="ALC630" s="27"/>
      <c r="ALD630" s="27"/>
      <c r="ALE630" s="27"/>
      <c r="ALF630" s="27"/>
      <c r="ALG630" s="27"/>
      <c r="ALH630" s="27"/>
      <c r="ALI630" s="27"/>
      <c r="ALJ630" s="27"/>
      <c r="ALK630" s="27"/>
      <c r="ALL630" s="27"/>
      <c r="ALM630" s="27"/>
      <c r="ALN630" s="27"/>
      <c r="ALO630" s="27"/>
      <c r="ALP630" s="27"/>
      <c r="ALQ630" s="27"/>
      <c r="ALR630" s="27"/>
      <c r="ALS630" s="27"/>
      <c r="ALT630" s="27"/>
      <c r="ALU630" s="27"/>
      <c r="ALV630" s="27"/>
      <c r="ALW630" s="27"/>
      <c r="ALX630" s="27"/>
      <c r="ALY630" s="27"/>
      <c r="ALZ630" s="27"/>
      <c r="AMA630" s="27"/>
      <c r="AMB630" s="27"/>
      <c r="AMC630" s="27"/>
      <c r="AMD630" s="27"/>
      <c r="AME630" s="27"/>
      <c r="AMF630" s="27"/>
      <c r="AMG630" s="27"/>
      <c r="AMH630" s="27"/>
    </row>
    <row r="631" spans="1:1022" s="28" customFormat="1" x14ac:dyDescent="0.2">
      <c r="A631" s="108"/>
      <c r="B631" s="57">
        <v>90675</v>
      </c>
      <c r="C631" s="23" t="s">
        <v>608</v>
      </c>
      <c r="D631" s="24" t="s">
        <v>32</v>
      </c>
      <c r="E631" s="25">
        <v>6</v>
      </c>
      <c r="F631" s="42">
        <v>50.08</v>
      </c>
      <c r="G631" s="42">
        <f t="shared" si="18"/>
        <v>61.79</v>
      </c>
      <c r="H631" s="42">
        <f t="shared" si="19"/>
        <v>370.74</v>
      </c>
      <c r="I631" s="26">
        <v>37.521499999999996</v>
      </c>
      <c r="J631" s="27"/>
      <c r="K631" s="43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  <c r="QN631" s="27"/>
      <c r="QO631" s="27"/>
      <c r="QP631" s="27"/>
      <c r="QQ631" s="27"/>
      <c r="QR631" s="27"/>
      <c r="QS631" s="27"/>
      <c r="QT631" s="27"/>
      <c r="QU631" s="27"/>
      <c r="QV631" s="27"/>
      <c r="QW631" s="27"/>
      <c r="QX631" s="27"/>
      <c r="QY631" s="27"/>
      <c r="QZ631" s="27"/>
      <c r="RA631" s="27"/>
      <c r="RB631" s="27"/>
      <c r="RC631" s="27"/>
      <c r="RD631" s="27"/>
      <c r="RE631" s="27"/>
      <c r="RF631" s="27"/>
      <c r="RG631" s="27"/>
      <c r="RH631" s="27"/>
      <c r="RI631" s="27"/>
      <c r="RJ631" s="27"/>
      <c r="RK631" s="27"/>
      <c r="RL631" s="27"/>
      <c r="RM631" s="27"/>
      <c r="RN631" s="27"/>
      <c r="RO631" s="27"/>
      <c r="RP631" s="27"/>
      <c r="RQ631" s="27"/>
      <c r="RR631" s="27"/>
      <c r="RS631" s="27"/>
      <c r="RT631" s="27"/>
      <c r="RU631" s="27"/>
      <c r="RV631" s="27"/>
      <c r="RW631" s="27"/>
      <c r="RX631" s="27"/>
      <c r="RY631" s="27"/>
      <c r="RZ631" s="27"/>
      <c r="SA631" s="27"/>
      <c r="SB631" s="27"/>
      <c r="SC631" s="27"/>
      <c r="SD631" s="27"/>
      <c r="SE631" s="27"/>
      <c r="SF631" s="27"/>
      <c r="SG631" s="27"/>
      <c r="SH631" s="27"/>
      <c r="SI631" s="27"/>
      <c r="SJ631" s="27"/>
      <c r="SK631" s="27"/>
      <c r="SL631" s="27"/>
      <c r="SM631" s="27"/>
      <c r="SN631" s="27"/>
      <c r="SO631" s="27"/>
      <c r="SP631" s="27"/>
      <c r="SQ631" s="27"/>
      <c r="SR631" s="27"/>
      <c r="SS631" s="27"/>
      <c r="ST631" s="27"/>
      <c r="SU631" s="27"/>
      <c r="SV631" s="27"/>
      <c r="SW631" s="27"/>
      <c r="SX631" s="27"/>
      <c r="SY631" s="27"/>
      <c r="SZ631" s="27"/>
      <c r="TA631" s="27"/>
      <c r="TB631" s="27"/>
      <c r="TC631" s="27"/>
      <c r="TD631" s="27"/>
      <c r="TE631" s="27"/>
      <c r="TF631" s="27"/>
      <c r="TG631" s="27"/>
      <c r="TH631" s="27"/>
      <c r="TI631" s="27"/>
      <c r="TJ631" s="27"/>
      <c r="TK631" s="27"/>
      <c r="TL631" s="27"/>
      <c r="TM631" s="27"/>
      <c r="TN631" s="27"/>
      <c r="TO631" s="27"/>
      <c r="TP631" s="27"/>
      <c r="TQ631" s="27"/>
      <c r="TR631" s="27"/>
      <c r="TS631" s="27"/>
      <c r="TT631" s="27"/>
      <c r="TU631" s="27"/>
      <c r="TV631" s="27"/>
      <c r="TW631" s="27"/>
      <c r="TX631" s="27"/>
      <c r="TY631" s="27"/>
      <c r="TZ631" s="27"/>
      <c r="UA631" s="27"/>
      <c r="UB631" s="27"/>
      <c r="UC631" s="27"/>
      <c r="UD631" s="27"/>
      <c r="UE631" s="27"/>
      <c r="UF631" s="27"/>
      <c r="UG631" s="27"/>
      <c r="UH631" s="27"/>
      <c r="UI631" s="27"/>
      <c r="UJ631" s="27"/>
      <c r="UK631" s="27"/>
      <c r="UL631" s="27"/>
      <c r="UM631" s="27"/>
      <c r="UN631" s="27"/>
      <c r="UO631" s="27"/>
      <c r="UP631" s="27"/>
      <c r="UQ631" s="27"/>
      <c r="UR631" s="27"/>
      <c r="US631" s="27"/>
      <c r="UT631" s="27"/>
      <c r="UU631" s="27"/>
      <c r="UV631" s="27"/>
      <c r="UW631" s="27"/>
      <c r="UX631" s="27"/>
      <c r="UY631" s="27"/>
      <c r="UZ631" s="27"/>
      <c r="VA631" s="27"/>
      <c r="VB631" s="27"/>
      <c r="VC631" s="27"/>
      <c r="VD631" s="27"/>
      <c r="VE631" s="27"/>
      <c r="VF631" s="27"/>
      <c r="VG631" s="27"/>
      <c r="VH631" s="27"/>
      <c r="VI631" s="27"/>
      <c r="VJ631" s="27"/>
      <c r="VK631" s="27"/>
      <c r="VL631" s="27"/>
      <c r="VM631" s="27"/>
      <c r="VN631" s="27"/>
      <c r="VO631" s="27"/>
      <c r="VP631" s="27"/>
      <c r="VQ631" s="27"/>
      <c r="VR631" s="27"/>
      <c r="VS631" s="27"/>
      <c r="VT631" s="27"/>
      <c r="VU631" s="27"/>
      <c r="VV631" s="27"/>
      <c r="VW631" s="27"/>
      <c r="VX631" s="27"/>
      <c r="VY631" s="27"/>
      <c r="VZ631" s="27"/>
      <c r="WA631" s="27"/>
      <c r="WB631" s="27"/>
      <c r="WC631" s="27"/>
      <c r="WD631" s="27"/>
      <c r="WE631" s="27"/>
      <c r="WF631" s="27"/>
      <c r="WG631" s="27"/>
      <c r="WH631" s="27"/>
      <c r="WI631" s="27"/>
      <c r="WJ631" s="27"/>
      <c r="WK631" s="27"/>
      <c r="WL631" s="27"/>
      <c r="WM631" s="27"/>
      <c r="WN631" s="27"/>
      <c r="WO631" s="27"/>
      <c r="WP631" s="27"/>
      <c r="WQ631" s="27"/>
      <c r="WR631" s="27"/>
      <c r="WS631" s="27"/>
      <c r="WT631" s="27"/>
      <c r="WU631" s="27"/>
      <c r="WV631" s="27"/>
      <c r="WW631" s="27"/>
      <c r="WX631" s="27"/>
      <c r="WY631" s="27"/>
      <c r="WZ631" s="27"/>
      <c r="XA631" s="27"/>
      <c r="XB631" s="27"/>
      <c r="XC631" s="27"/>
      <c r="XD631" s="27"/>
      <c r="XE631" s="27"/>
      <c r="XF631" s="27"/>
      <c r="XG631" s="27"/>
      <c r="XH631" s="27"/>
      <c r="XI631" s="27"/>
      <c r="XJ631" s="27"/>
      <c r="XK631" s="27"/>
      <c r="XL631" s="27"/>
      <c r="XM631" s="27"/>
      <c r="XN631" s="27"/>
      <c r="XO631" s="27"/>
      <c r="XP631" s="27"/>
      <c r="XQ631" s="27"/>
      <c r="XR631" s="27"/>
      <c r="XS631" s="27"/>
      <c r="XT631" s="27"/>
      <c r="XU631" s="27"/>
      <c r="XV631" s="27"/>
      <c r="XW631" s="27"/>
      <c r="XX631" s="27"/>
      <c r="XY631" s="27"/>
      <c r="XZ631" s="27"/>
      <c r="YA631" s="27"/>
      <c r="YB631" s="27"/>
      <c r="YC631" s="27"/>
      <c r="YD631" s="27"/>
      <c r="YE631" s="27"/>
      <c r="YF631" s="27"/>
      <c r="YG631" s="27"/>
      <c r="YH631" s="27"/>
      <c r="YI631" s="27"/>
      <c r="YJ631" s="27"/>
      <c r="YK631" s="27"/>
      <c r="YL631" s="27"/>
      <c r="YM631" s="27"/>
      <c r="YN631" s="27"/>
      <c r="YO631" s="27"/>
      <c r="YP631" s="27"/>
      <c r="YQ631" s="27"/>
      <c r="YR631" s="27"/>
      <c r="YS631" s="27"/>
      <c r="YT631" s="27"/>
      <c r="YU631" s="27"/>
      <c r="YV631" s="27"/>
      <c r="YW631" s="27"/>
      <c r="YX631" s="27"/>
      <c r="YY631" s="27"/>
      <c r="YZ631" s="27"/>
      <c r="ZA631" s="27"/>
      <c r="ZB631" s="27"/>
      <c r="ZC631" s="27"/>
      <c r="ZD631" s="27"/>
      <c r="ZE631" s="27"/>
      <c r="ZF631" s="27"/>
      <c r="ZG631" s="27"/>
      <c r="ZH631" s="27"/>
      <c r="ZI631" s="27"/>
      <c r="ZJ631" s="27"/>
      <c r="ZK631" s="27"/>
      <c r="ZL631" s="27"/>
      <c r="ZM631" s="27"/>
      <c r="ZN631" s="27"/>
      <c r="ZO631" s="27"/>
      <c r="ZP631" s="27"/>
      <c r="ZQ631" s="27"/>
      <c r="ZR631" s="27"/>
      <c r="ZS631" s="27"/>
      <c r="ZT631" s="27"/>
      <c r="ZU631" s="27"/>
      <c r="ZV631" s="27"/>
      <c r="ZW631" s="27"/>
      <c r="ZX631" s="27"/>
      <c r="ZY631" s="27"/>
      <c r="ZZ631" s="27"/>
      <c r="AAA631" s="27"/>
      <c r="AAB631" s="27"/>
      <c r="AAC631" s="27"/>
      <c r="AAD631" s="27"/>
      <c r="AAE631" s="27"/>
      <c r="AAF631" s="27"/>
      <c r="AAG631" s="27"/>
      <c r="AAH631" s="27"/>
      <c r="AAI631" s="27"/>
      <c r="AAJ631" s="27"/>
      <c r="AAK631" s="27"/>
      <c r="AAL631" s="27"/>
      <c r="AAM631" s="27"/>
      <c r="AAN631" s="27"/>
      <c r="AAO631" s="27"/>
      <c r="AAP631" s="27"/>
      <c r="AAQ631" s="27"/>
      <c r="AAR631" s="27"/>
      <c r="AAS631" s="27"/>
      <c r="AAT631" s="27"/>
      <c r="AAU631" s="27"/>
      <c r="AAV631" s="27"/>
      <c r="AAW631" s="27"/>
      <c r="AAX631" s="27"/>
      <c r="AAY631" s="27"/>
      <c r="AAZ631" s="27"/>
      <c r="ABA631" s="27"/>
      <c r="ABB631" s="27"/>
      <c r="ABC631" s="27"/>
      <c r="ABD631" s="27"/>
      <c r="ABE631" s="27"/>
      <c r="ABF631" s="27"/>
      <c r="ABG631" s="27"/>
      <c r="ABH631" s="27"/>
      <c r="ABI631" s="27"/>
      <c r="ABJ631" s="27"/>
      <c r="ABK631" s="27"/>
      <c r="ABL631" s="27"/>
      <c r="ABM631" s="27"/>
      <c r="ABN631" s="27"/>
      <c r="ABO631" s="27"/>
      <c r="ABP631" s="27"/>
      <c r="ABQ631" s="27"/>
      <c r="ABR631" s="27"/>
      <c r="ABS631" s="27"/>
      <c r="ABT631" s="27"/>
      <c r="ABU631" s="27"/>
      <c r="ABV631" s="27"/>
      <c r="ABW631" s="27"/>
      <c r="ABX631" s="27"/>
      <c r="ABY631" s="27"/>
      <c r="ABZ631" s="27"/>
      <c r="ACA631" s="27"/>
      <c r="ACB631" s="27"/>
      <c r="ACC631" s="27"/>
      <c r="ACD631" s="27"/>
      <c r="ACE631" s="27"/>
      <c r="ACF631" s="27"/>
      <c r="ACG631" s="27"/>
      <c r="ACH631" s="27"/>
      <c r="ACI631" s="27"/>
      <c r="ACJ631" s="27"/>
      <c r="ACK631" s="27"/>
      <c r="ACL631" s="27"/>
      <c r="ACM631" s="27"/>
      <c r="ACN631" s="27"/>
      <c r="ACO631" s="27"/>
      <c r="ACP631" s="27"/>
      <c r="ACQ631" s="27"/>
      <c r="ACR631" s="27"/>
      <c r="ACS631" s="27"/>
      <c r="ACT631" s="27"/>
      <c r="ACU631" s="27"/>
      <c r="ACV631" s="27"/>
      <c r="ACW631" s="27"/>
      <c r="ACX631" s="27"/>
      <c r="ACY631" s="27"/>
      <c r="ACZ631" s="27"/>
      <c r="ADA631" s="27"/>
      <c r="ADB631" s="27"/>
      <c r="ADC631" s="27"/>
      <c r="ADD631" s="27"/>
      <c r="ADE631" s="27"/>
      <c r="ADF631" s="27"/>
      <c r="ADG631" s="27"/>
      <c r="ADH631" s="27"/>
      <c r="ADI631" s="27"/>
      <c r="ADJ631" s="27"/>
      <c r="ADK631" s="27"/>
      <c r="ADL631" s="27"/>
      <c r="ADM631" s="27"/>
      <c r="ADN631" s="27"/>
      <c r="ADO631" s="27"/>
      <c r="ADP631" s="27"/>
      <c r="ADQ631" s="27"/>
      <c r="ADR631" s="27"/>
      <c r="ADS631" s="27"/>
      <c r="ADT631" s="27"/>
      <c r="ADU631" s="27"/>
      <c r="ADV631" s="27"/>
      <c r="ADW631" s="27"/>
      <c r="ADX631" s="27"/>
      <c r="ADY631" s="27"/>
      <c r="ADZ631" s="27"/>
      <c r="AEA631" s="27"/>
      <c r="AEB631" s="27"/>
      <c r="AEC631" s="27"/>
      <c r="AED631" s="27"/>
      <c r="AEE631" s="27"/>
      <c r="AEF631" s="27"/>
      <c r="AEG631" s="27"/>
      <c r="AEH631" s="27"/>
      <c r="AEI631" s="27"/>
      <c r="AEJ631" s="27"/>
      <c r="AEK631" s="27"/>
      <c r="AEL631" s="27"/>
      <c r="AEM631" s="27"/>
      <c r="AEN631" s="27"/>
      <c r="AEO631" s="27"/>
      <c r="AEP631" s="27"/>
      <c r="AEQ631" s="27"/>
      <c r="AER631" s="27"/>
      <c r="AES631" s="27"/>
      <c r="AET631" s="27"/>
      <c r="AEU631" s="27"/>
      <c r="AEV631" s="27"/>
      <c r="AEW631" s="27"/>
      <c r="AEX631" s="27"/>
      <c r="AEY631" s="27"/>
      <c r="AEZ631" s="27"/>
      <c r="AFA631" s="27"/>
      <c r="AFB631" s="27"/>
      <c r="AFC631" s="27"/>
      <c r="AFD631" s="27"/>
      <c r="AFE631" s="27"/>
      <c r="AFF631" s="27"/>
      <c r="AFG631" s="27"/>
      <c r="AFH631" s="27"/>
      <c r="AFI631" s="27"/>
      <c r="AFJ631" s="27"/>
      <c r="AFK631" s="27"/>
      <c r="AFL631" s="27"/>
      <c r="AFM631" s="27"/>
      <c r="AFN631" s="27"/>
      <c r="AFO631" s="27"/>
      <c r="AFP631" s="27"/>
      <c r="AFQ631" s="27"/>
      <c r="AFR631" s="27"/>
      <c r="AFS631" s="27"/>
      <c r="AFT631" s="27"/>
      <c r="AFU631" s="27"/>
      <c r="AFV631" s="27"/>
      <c r="AFW631" s="27"/>
      <c r="AFX631" s="27"/>
      <c r="AFY631" s="27"/>
      <c r="AFZ631" s="27"/>
      <c r="AGA631" s="27"/>
      <c r="AGB631" s="27"/>
      <c r="AGC631" s="27"/>
      <c r="AGD631" s="27"/>
      <c r="AGE631" s="27"/>
      <c r="AGF631" s="27"/>
      <c r="AGG631" s="27"/>
      <c r="AGH631" s="27"/>
      <c r="AGI631" s="27"/>
      <c r="AGJ631" s="27"/>
      <c r="AGK631" s="27"/>
      <c r="AGL631" s="27"/>
      <c r="AGM631" s="27"/>
      <c r="AGN631" s="27"/>
      <c r="AGO631" s="27"/>
      <c r="AGP631" s="27"/>
      <c r="AGQ631" s="27"/>
      <c r="AGR631" s="27"/>
      <c r="AGS631" s="27"/>
      <c r="AGT631" s="27"/>
      <c r="AGU631" s="27"/>
      <c r="AGV631" s="27"/>
      <c r="AGW631" s="27"/>
      <c r="AGX631" s="27"/>
      <c r="AGY631" s="27"/>
      <c r="AGZ631" s="27"/>
      <c r="AHA631" s="27"/>
      <c r="AHB631" s="27"/>
      <c r="AHC631" s="27"/>
      <c r="AHD631" s="27"/>
      <c r="AHE631" s="27"/>
      <c r="AHF631" s="27"/>
      <c r="AHG631" s="27"/>
      <c r="AHH631" s="27"/>
      <c r="AHI631" s="27"/>
      <c r="AHJ631" s="27"/>
      <c r="AHK631" s="27"/>
      <c r="AHL631" s="27"/>
      <c r="AHM631" s="27"/>
      <c r="AHN631" s="27"/>
      <c r="AHO631" s="27"/>
      <c r="AHP631" s="27"/>
      <c r="AHQ631" s="27"/>
      <c r="AHR631" s="27"/>
      <c r="AHS631" s="27"/>
      <c r="AHT631" s="27"/>
      <c r="AHU631" s="27"/>
      <c r="AHV631" s="27"/>
      <c r="AHW631" s="27"/>
      <c r="AHX631" s="27"/>
      <c r="AHY631" s="27"/>
      <c r="AHZ631" s="27"/>
      <c r="AIA631" s="27"/>
      <c r="AIB631" s="27"/>
      <c r="AIC631" s="27"/>
      <c r="AID631" s="27"/>
      <c r="AIE631" s="27"/>
      <c r="AIF631" s="27"/>
      <c r="AIG631" s="27"/>
      <c r="AIH631" s="27"/>
      <c r="AII631" s="27"/>
      <c r="AIJ631" s="27"/>
      <c r="AIK631" s="27"/>
      <c r="AIL631" s="27"/>
      <c r="AIM631" s="27"/>
      <c r="AIN631" s="27"/>
      <c r="AIO631" s="27"/>
      <c r="AIP631" s="27"/>
      <c r="AIQ631" s="27"/>
      <c r="AIR631" s="27"/>
      <c r="AIS631" s="27"/>
      <c r="AIT631" s="27"/>
      <c r="AIU631" s="27"/>
      <c r="AIV631" s="27"/>
      <c r="AIW631" s="27"/>
      <c r="AIX631" s="27"/>
      <c r="AIY631" s="27"/>
      <c r="AIZ631" s="27"/>
      <c r="AJA631" s="27"/>
      <c r="AJB631" s="27"/>
      <c r="AJC631" s="27"/>
      <c r="AJD631" s="27"/>
      <c r="AJE631" s="27"/>
      <c r="AJF631" s="27"/>
      <c r="AJG631" s="27"/>
      <c r="AJH631" s="27"/>
      <c r="AJI631" s="27"/>
      <c r="AJJ631" s="27"/>
      <c r="AJK631" s="27"/>
      <c r="AJL631" s="27"/>
      <c r="AJM631" s="27"/>
      <c r="AJN631" s="27"/>
      <c r="AJO631" s="27"/>
      <c r="AJP631" s="27"/>
      <c r="AJQ631" s="27"/>
      <c r="AJR631" s="27"/>
      <c r="AJS631" s="27"/>
      <c r="AJT631" s="27"/>
      <c r="AJU631" s="27"/>
      <c r="AJV631" s="27"/>
      <c r="AJW631" s="27"/>
      <c r="AJX631" s="27"/>
      <c r="AJY631" s="27"/>
      <c r="AJZ631" s="27"/>
      <c r="AKA631" s="27"/>
      <c r="AKB631" s="27"/>
      <c r="AKC631" s="27"/>
      <c r="AKD631" s="27"/>
      <c r="AKE631" s="27"/>
      <c r="AKF631" s="27"/>
      <c r="AKG631" s="27"/>
      <c r="AKH631" s="27"/>
      <c r="AKI631" s="27"/>
      <c r="AKJ631" s="27"/>
      <c r="AKK631" s="27"/>
      <c r="AKL631" s="27"/>
      <c r="AKM631" s="27"/>
      <c r="AKN631" s="27"/>
      <c r="AKO631" s="27"/>
      <c r="AKP631" s="27"/>
      <c r="AKQ631" s="27"/>
      <c r="AKR631" s="27"/>
      <c r="AKS631" s="27"/>
      <c r="AKT631" s="27"/>
      <c r="AKU631" s="27"/>
      <c r="AKV631" s="27"/>
      <c r="AKW631" s="27"/>
      <c r="AKX631" s="27"/>
      <c r="AKY631" s="27"/>
      <c r="AKZ631" s="27"/>
      <c r="ALA631" s="27"/>
      <c r="ALB631" s="27"/>
      <c r="ALC631" s="27"/>
      <c r="ALD631" s="27"/>
      <c r="ALE631" s="27"/>
      <c r="ALF631" s="27"/>
      <c r="ALG631" s="27"/>
      <c r="ALH631" s="27"/>
      <c r="ALI631" s="27"/>
      <c r="ALJ631" s="27"/>
      <c r="ALK631" s="27"/>
      <c r="ALL631" s="27"/>
      <c r="ALM631" s="27"/>
      <c r="ALN631" s="27"/>
      <c r="ALO631" s="27"/>
      <c r="ALP631" s="27"/>
      <c r="ALQ631" s="27"/>
      <c r="ALR631" s="27"/>
      <c r="ALS631" s="27"/>
      <c r="ALT631" s="27"/>
      <c r="ALU631" s="27"/>
      <c r="ALV631" s="27"/>
      <c r="ALW631" s="27"/>
      <c r="ALX631" s="27"/>
      <c r="ALY631" s="27"/>
      <c r="ALZ631" s="27"/>
      <c r="AMA631" s="27"/>
      <c r="AMB631" s="27"/>
      <c r="AMC631" s="27"/>
      <c r="AMD631" s="27"/>
      <c r="AME631" s="27"/>
      <c r="AMF631" s="27"/>
      <c r="AMG631" s="27"/>
      <c r="AMH631" s="27"/>
    </row>
    <row r="632" spans="1:1022" s="27" customFormat="1" ht="11.25" x14ac:dyDescent="0.2">
      <c r="A632" s="108"/>
      <c r="B632" s="57">
        <v>90676</v>
      </c>
      <c r="C632" s="23" t="s">
        <v>609</v>
      </c>
      <c r="D632" s="24" t="s">
        <v>32</v>
      </c>
      <c r="E632" s="25">
        <v>6</v>
      </c>
      <c r="F632" s="42">
        <v>93.25</v>
      </c>
      <c r="G632" s="42">
        <f t="shared" si="18"/>
        <v>115.05</v>
      </c>
      <c r="H632" s="42">
        <f t="shared" si="19"/>
        <v>690.3</v>
      </c>
      <c r="I632" s="26">
        <v>62.051874999999995</v>
      </c>
      <c r="K632" s="43"/>
    </row>
    <row r="633" spans="1:1022" s="27" customFormat="1" ht="11.25" x14ac:dyDescent="0.2">
      <c r="A633" s="108"/>
      <c r="B633" s="57">
        <v>90677</v>
      </c>
      <c r="C633" s="23" t="s">
        <v>610</v>
      </c>
      <c r="D633" s="24" t="s">
        <v>32</v>
      </c>
      <c r="E633" s="25">
        <v>6</v>
      </c>
      <c r="F633" s="42">
        <v>104.95</v>
      </c>
      <c r="G633" s="42">
        <f t="shared" si="18"/>
        <v>129.49</v>
      </c>
      <c r="H633" s="42">
        <f t="shared" si="19"/>
        <v>776.94</v>
      </c>
      <c r="I633" s="26">
        <v>72.631625</v>
      </c>
      <c r="K633" s="43"/>
    </row>
    <row r="634" spans="1:1022" s="27" customFormat="1" ht="11.25" x14ac:dyDescent="0.2">
      <c r="A634" s="108"/>
      <c r="B634" s="57">
        <v>90678</v>
      </c>
      <c r="C634" s="23" t="s">
        <v>611</v>
      </c>
      <c r="D634" s="24" t="s">
        <v>32</v>
      </c>
      <c r="E634" s="25">
        <v>3</v>
      </c>
      <c r="F634" s="42">
        <v>261.02</v>
      </c>
      <c r="G634" s="42">
        <f t="shared" si="18"/>
        <v>322.05</v>
      </c>
      <c r="H634" s="42">
        <f t="shared" si="19"/>
        <v>966.15</v>
      </c>
      <c r="I634" s="26">
        <v>191.60962499999999</v>
      </c>
      <c r="K634" s="43"/>
    </row>
    <row r="635" spans="1:1022" s="27" customFormat="1" ht="11.25" x14ac:dyDescent="0.2">
      <c r="A635" s="108"/>
      <c r="B635" s="57">
        <v>90688</v>
      </c>
      <c r="C635" s="23" t="s">
        <v>612</v>
      </c>
      <c r="D635" s="24" t="s">
        <v>11</v>
      </c>
      <c r="E635" s="25">
        <v>2</v>
      </c>
      <c r="F635" s="42">
        <v>322.95999999999998</v>
      </c>
      <c r="G635" s="42">
        <f t="shared" si="18"/>
        <v>398.47</v>
      </c>
      <c r="H635" s="42">
        <f t="shared" si="19"/>
        <v>796.94</v>
      </c>
      <c r="I635" s="26">
        <v>327.70712499999996</v>
      </c>
      <c r="K635" s="43"/>
    </row>
    <row r="636" spans="1:1022" s="27" customFormat="1" ht="11.25" x14ac:dyDescent="0.2">
      <c r="A636" s="108"/>
      <c r="B636" s="57">
        <v>90690</v>
      </c>
      <c r="C636" s="23" t="s">
        <v>613</v>
      </c>
      <c r="D636" s="24" t="s">
        <v>32</v>
      </c>
      <c r="E636" s="25">
        <v>26</v>
      </c>
      <c r="F636" s="42">
        <v>7.38</v>
      </c>
      <c r="G636" s="42">
        <f t="shared" si="18"/>
        <v>9.11</v>
      </c>
      <c r="H636" s="42">
        <f t="shared" si="19"/>
        <v>236.86</v>
      </c>
      <c r="I636" s="26">
        <v>7.5118749999999999</v>
      </c>
      <c r="K636" s="43"/>
    </row>
    <row r="637" spans="1:1022" s="27" customFormat="1" ht="11.25" x14ac:dyDescent="0.2">
      <c r="A637" s="108"/>
      <c r="B637" s="57">
        <v>90691</v>
      </c>
      <c r="C637" s="23" t="s">
        <v>614</v>
      </c>
      <c r="D637" s="24" t="s">
        <v>32</v>
      </c>
      <c r="E637" s="25">
        <v>26</v>
      </c>
      <c r="F637" s="42">
        <v>13.23</v>
      </c>
      <c r="G637" s="42">
        <f t="shared" si="18"/>
        <v>16.32</v>
      </c>
      <c r="H637" s="42">
        <f t="shared" si="19"/>
        <v>424.32</v>
      </c>
      <c r="I637" s="26">
        <v>11.23625</v>
      </c>
      <c r="K637" s="43"/>
    </row>
    <row r="638" spans="1:1022" s="27" customFormat="1" ht="11.25" x14ac:dyDescent="0.2">
      <c r="A638" s="108"/>
      <c r="B638" s="57">
        <v>90692</v>
      </c>
      <c r="C638" s="23" t="s">
        <v>615</v>
      </c>
      <c r="D638" s="24" t="s">
        <v>32</v>
      </c>
      <c r="E638" s="25">
        <v>26</v>
      </c>
      <c r="F638" s="42">
        <v>20.149999999999999</v>
      </c>
      <c r="G638" s="42">
        <f t="shared" si="18"/>
        <v>24.86</v>
      </c>
      <c r="H638" s="42">
        <f t="shared" si="19"/>
        <v>646.36</v>
      </c>
      <c r="I638" s="26">
        <v>16.652374999999999</v>
      </c>
      <c r="K638" s="43"/>
    </row>
    <row r="639" spans="1:1022" s="27" customFormat="1" ht="11.25" x14ac:dyDescent="0.2">
      <c r="A639" s="108"/>
      <c r="B639" s="57">
        <v>90693</v>
      </c>
      <c r="C639" s="23" t="s">
        <v>616</v>
      </c>
      <c r="D639" s="24" t="s">
        <v>32</v>
      </c>
      <c r="E639" s="25">
        <v>600</v>
      </c>
      <c r="F639" s="42">
        <v>26.1</v>
      </c>
      <c r="G639" s="42">
        <f t="shared" si="18"/>
        <v>32.200000000000003</v>
      </c>
      <c r="H639" s="42">
        <f t="shared" si="19"/>
        <v>19320</v>
      </c>
      <c r="I639" s="26">
        <v>22.295749999999998</v>
      </c>
      <c r="K639" s="43"/>
    </row>
    <row r="640" spans="1:1022" s="27" customFormat="1" ht="11.25" x14ac:dyDescent="0.2">
      <c r="A640" s="108"/>
      <c r="B640" s="57">
        <v>90694</v>
      </c>
      <c r="C640" s="23" t="s">
        <v>617</v>
      </c>
      <c r="D640" s="24" t="s">
        <v>32</v>
      </c>
      <c r="E640" s="25">
        <v>900</v>
      </c>
      <c r="F640" s="42">
        <v>36.770000000000003</v>
      </c>
      <c r="G640" s="42">
        <f t="shared" si="18"/>
        <v>45.37</v>
      </c>
      <c r="H640" s="42">
        <f t="shared" si="19"/>
        <v>40833</v>
      </c>
      <c r="I640" s="26">
        <v>30.287374999999997</v>
      </c>
      <c r="K640" s="43"/>
    </row>
    <row r="641" spans="1:11" s="27" customFormat="1" ht="11.25" x14ac:dyDescent="0.2">
      <c r="A641" s="108"/>
      <c r="B641" s="57">
        <v>90695</v>
      </c>
      <c r="C641" s="23" t="s">
        <v>618</v>
      </c>
      <c r="D641" s="24" t="s">
        <v>32</v>
      </c>
      <c r="E641" s="25">
        <v>15</v>
      </c>
      <c r="F641" s="42">
        <v>52.75</v>
      </c>
      <c r="G641" s="42">
        <f t="shared" si="18"/>
        <v>65.08</v>
      </c>
      <c r="H641" s="42">
        <f t="shared" si="19"/>
        <v>976.2</v>
      </c>
      <c r="I641" s="26">
        <v>43.745624999999997</v>
      </c>
      <c r="K641" s="43"/>
    </row>
    <row r="642" spans="1:11" s="27" customFormat="1" ht="11.25" x14ac:dyDescent="0.2">
      <c r="A642" s="108"/>
      <c r="B642" s="57">
        <v>90696</v>
      </c>
      <c r="C642" s="23" t="s">
        <v>619</v>
      </c>
      <c r="D642" s="24" t="s">
        <v>32</v>
      </c>
      <c r="E642" s="25">
        <v>15</v>
      </c>
      <c r="F642" s="42">
        <v>75.09</v>
      </c>
      <c r="G642" s="42">
        <f t="shared" si="18"/>
        <v>92.65</v>
      </c>
      <c r="H642" s="42">
        <f t="shared" si="19"/>
        <v>1389.75</v>
      </c>
      <c r="I642" s="26">
        <v>58.049749999999996</v>
      </c>
      <c r="K642" s="43"/>
    </row>
    <row r="643" spans="1:11" s="27" customFormat="1" ht="11.25" x14ac:dyDescent="0.2">
      <c r="A643" s="108"/>
      <c r="B643" s="57">
        <v>90697</v>
      </c>
      <c r="C643" s="23" t="s">
        <v>620</v>
      </c>
      <c r="D643" s="24" t="s">
        <v>32</v>
      </c>
      <c r="E643" s="25">
        <v>15</v>
      </c>
      <c r="F643" s="42">
        <v>85.1</v>
      </c>
      <c r="G643" s="42">
        <f t="shared" si="18"/>
        <v>105</v>
      </c>
      <c r="H643" s="42">
        <f t="shared" si="19"/>
        <v>1575</v>
      </c>
      <c r="I643" s="26">
        <v>70.838875000000002</v>
      </c>
      <c r="K643" s="43"/>
    </row>
    <row r="644" spans="1:11" s="27" customFormat="1" ht="11.25" x14ac:dyDescent="0.2">
      <c r="A644" s="108"/>
      <c r="B644" s="57">
        <v>90698</v>
      </c>
      <c r="C644" s="23" t="s">
        <v>621</v>
      </c>
      <c r="D644" s="24" t="s">
        <v>32</v>
      </c>
      <c r="E644" s="25">
        <v>15</v>
      </c>
      <c r="F644" s="42">
        <v>121.55</v>
      </c>
      <c r="G644" s="42">
        <f t="shared" si="18"/>
        <v>149.97</v>
      </c>
      <c r="H644" s="42">
        <f t="shared" si="19"/>
        <v>2249.5500000000002</v>
      </c>
      <c r="I644" s="26">
        <v>98.285624999999996</v>
      </c>
      <c r="K644" s="43"/>
    </row>
    <row r="645" spans="1:11" s="27" customFormat="1" ht="11.25" x14ac:dyDescent="0.2">
      <c r="A645" s="108"/>
      <c r="B645" s="57">
        <v>90699</v>
      </c>
      <c r="C645" s="23" t="s">
        <v>622</v>
      </c>
      <c r="D645" s="24" t="s">
        <v>13</v>
      </c>
      <c r="E645" s="25">
        <v>15</v>
      </c>
      <c r="F645" s="42">
        <v>310.88</v>
      </c>
      <c r="G645" s="42">
        <f t="shared" si="18"/>
        <v>383.56</v>
      </c>
      <c r="H645" s="42">
        <f t="shared" si="19"/>
        <v>5753.4</v>
      </c>
      <c r="I645" s="26">
        <v>288.96099999999996</v>
      </c>
      <c r="K645" s="43"/>
    </row>
    <row r="646" spans="1:11" s="27" customFormat="1" ht="11.25" x14ac:dyDescent="0.2">
      <c r="A646" s="108"/>
      <c r="B646" s="57">
        <v>90701</v>
      </c>
      <c r="C646" s="23" t="s">
        <v>623</v>
      </c>
      <c r="D646" s="24" t="s">
        <v>13</v>
      </c>
      <c r="E646" s="25">
        <v>120</v>
      </c>
      <c r="F646" s="42">
        <v>121.93</v>
      </c>
      <c r="G646" s="42">
        <f t="shared" si="18"/>
        <v>150.44</v>
      </c>
      <c r="H646" s="42">
        <f t="shared" si="19"/>
        <v>18052.8</v>
      </c>
      <c r="I646" s="26">
        <v>131.464125</v>
      </c>
      <c r="K646" s="43"/>
    </row>
    <row r="647" spans="1:11" s="27" customFormat="1" ht="11.25" x14ac:dyDescent="0.2">
      <c r="A647" s="108"/>
      <c r="B647" s="57">
        <v>90702</v>
      </c>
      <c r="C647" s="23" t="s">
        <v>624</v>
      </c>
      <c r="D647" s="24" t="s">
        <v>13</v>
      </c>
      <c r="E647" s="25">
        <v>120</v>
      </c>
      <c r="F647" s="42">
        <v>185.36</v>
      </c>
      <c r="G647" s="42">
        <f t="shared" si="18"/>
        <v>228.7</v>
      </c>
      <c r="H647" s="42">
        <f t="shared" si="19"/>
        <v>27444</v>
      </c>
      <c r="I647" s="26">
        <v>199.71487499999998</v>
      </c>
      <c r="K647" s="43"/>
    </row>
    <row r="648" spans="1:11" s="27" customFormat="1" ht="11.25" x14ac:dyDescent="0.2">
      <c r="A648" s="108"/>
      <c r="B648" s="57">
        <v>90703</v>
      </c>
      <c r="C648" s="23" t="s">
        <v>625</v>
      </c>
      <c r="D648" s="24" t="s">
        <v>13</v>
      </c>
      <c r="E648" s="25">
        <v>120</v>
      </c>
      <c r="F648" s="42">
        <v>244.39</v>
      </c>
      <c r="G648" s="42">
        <f t="shared" si="18"/>
        <v>301.52999999999997</v>
      </c>
      <c r="H648" s="42">
        <f t="shared" si="19"/>
        <v>36183.599999999999</v>
      </c>
      <c r="I648" s="26">
        <v>261.89299999999997</v>
      </c>
      <c r="K648" s="43"/>
    </row>
    <row r="649" spans="1:11" s="27" customFormat="1" ht="11.25" x14ac:dyDescent="0.2">
      <c r="A649" s="108"/>
      <c r="B649" s="57">
        <v>90705</v>
      </c>
      <c r="C649" s="23" t="s">
        <v>626</v>
      </c>
      <c r="D649" s="24" t="s">
        <v>13</v>
      </c>
      <c r="E649" s="25">
        <v>120</v>
      </c>
      <c r="F649" s="42">
        <v>195.47</v>
      </c>
      <c r="G649" s="42">
        <f t="shared" si="18"/>
        <v>241.17</v>
      </c>
      <c r="H649" s="42">
        <f t="shared" si="19"/>
        <v>28940.400000000001</v>
      </c>
      <c r="I649" s="26">
        <v>208.60287499999998</v>
      </c>
      <c r="K649" s="43"/>
    </row>
    <row r="650" spans="1:11" s="27" customFormat="1" ht="11.25" x14ac:dyDescent="0.2">
      <c r="A650" s="108"/>
      <c r="B650" s="57">
        <v>90706</v>
      </c>
      <c r="C650" s="23" t="s">
        <v>627</v>
      </c>
      <c r="D650" s="24" t="s">
        <v>13</v>
      </c>
      <c r="E650" s="25">
        <v>120</v>
      </c>
      <c r="F650" s="42">
        <v>250.4</v>
      </c>
      <c r="G650" s="42">
        <f t="shared" si="18"/>
        <v>308.94</v>
      </c>
      <c r="H650" s="42">
        <f t="shared" si="19"/>
        <v>37072.800000000003</v>
      </c>
      <c r="I650" s="26">
        <v>266.99349999999998</v>
      </c>
      <c r="K650" s="43"/>
    </row>
    <row r="651" spans="1:11" s="27" customFormat="1" ht="11.25" x14ac:dyDescent="0.2">
      <c r="A651" s="108"/>
      <c r="B651" s="57">
        <v>90707</v>
      </c>
      <c r="C651" s="23" t="s">
        <v>628</v>
      </c>
      <c r="D651" s="24" t="s">
        <v>13</v>
      </c>
      <c r="E651" s="25">
        <v>120</v>
      </c>
      <c r="F651" s="42">
        <v>309.58</v>
      </c>
      <c r="G651" s="42">
        <f t="shared" ref="G651:G714" si="20">ROUND(F651*(1+$H$3),2)</f>
        <v>381.96</v>
      </c>
      <c r="H651" s="42">
        <f t="shared" ref="H651:H714" si="21">ROUND(E651*G651,2)</f>
        <v>45835.199999999997</v>
      </c>
      <c r="I651" s="26">
        <v>330.30787499999997</v>
      </c>
      <c r="K651" s="43"/>
    </row>
    <row r="652" spans="1:11" s="27" customFormat="1" ht="11.25" x14ac:dyDescent="0.2">
      <c r="A652" s="108"/>
      <c r="B652" s="57">
        <v>90708</v>
      </c>
      <c r="C652" s="23" t="s">
        <v>629</v>
      </c>
      <c r="D652" s="24" t="s">
        <v>13</v>
      </c>
      <c r="E652" s="25">
        <v>60</v>
      </c>
      <c r="F652" s="42">
        <v>192.85</v>
      </c>
      <c r="G652" s="42">
        <f t="shared" si="20"/>
        <v>237.94</v>
      </c>
      <c r="H652" s="42">
        <f t="shared" si="21"/>
        <v>14276.4</v>
      </c>
      <c r="I652" s="26">
        <v>207.188875</v>
      </c>
      <c r="K652" s="43"/>
    </row>
    <row r="653" spans="1:11" s="27" customFormat="1" ht="11.25" x14ac:dyDescent="0.2">
      <c r="A653" s="108"/>
      <c r="B653" s="57">
        <v>90710</v>
      </c>
      <c r="C653" s="23" t="s">
        <v>630</v>
      </c>
      <c r="D653" s="24" t="s">
        <v>13</v>
      </c>
      <c r="E653" s="25">
        <v>35</v>
      </c>
      <c r="F653" s="42">
        <v>177.22</v>
      </c>
      <c r="G653" s="42">
        <f t="shared" si="20"/>
        <v>218.65</v>
      </c>
      <c r="H653" s="42">
        <f t="shared" si="21"/>
        <v>7652.75</v>
      </c>
      <c r="I653" s="26">
        <v>191.36975000000001</v>
      </c>
      <c r="K653" s="43"/>
    </row>
    <row r="654" spans="1:11" s="27" customFormat="1" ht="11.25" x14ac:dyDescent="0.2">
      <c r="A654" s="108"/>
      <c r="B654" s="57">
        <v>90715</v>
      </c>
      <c r="C654" s="23" t="s">
        <v>631</v>
      </c>
      <c r="D654" s="24" t="s">
        <v>13</v>
      </c>
      <c r="E654" s="25">
        <v>42</v>
      </c>
      <c r="F654" s="42">
        <v>136.38999999999999</v>
      </c>
      <c r="G654" s="42">
        <f t="shared" si="20"/>
        <v>168.28</v>
      </c>
      <c r="H654" s="42">
        <f t="shared" si="21"/>
        <v>7067.76</v>
      </c>
      <c r="I654" s="26">
        <v>152.16912500000001</v>
      </c>
      <c r="K654" s="43"/>
    </row>
    <row r="655" spans="1:11" s="27" customFormat="1" ht="11.25" x14ac:dyDescent="0.2">
      <c r="A655" s="108"/>
      <c r="B655" s="57">
        <v>90718</v>
      </c>
      <c r="C655" s="23" t="s">
        <v>632</v>
      </c>
      <c r="D655" s="24" t="s">
        <v>13</v>
      </c>
      <c r="E655" s="25">
        <v>3</v>
      </c>
      <c r="F655" s="42">
        <v>196.32</v>
      </c>
      <c r="G655" s="42">
        <f t="shared" si="20"/>
        <v>242.22</v>
      </c>
      <c r="H655" s="42">
        <f t="shared" si="21"/>
        <v>726.66</v>
      </c>
      <c r="I655" s="26">
        <v>218.16</v>
      </c>
      <c r="K655" s="43"/>
    </row>
    <row r="656" spans="1:11" s="27" customFormat="1" ht="11.25" x14ac:dyDescent="0.2">
      <c r="A656" s="108"/>
      <c r="B656" s="57">
        <v>90730</v>
      </c>
      <c r="C656" s="23" t="s">
        <v>633</v>
      </c>
      <c r="D656" s="24" t="s">
        <v>13</v>
      </c>
      <c r="E656" s="25">
        <v>60</v>
      </c>
      <c r="F656" s="42">
        <v>224.39</v>
      </c>
      <c r="G656" s="42">
        <f t="shared" si="20"/>
        <v>276.85000000000002</v>
      </c>
      <c r="H656" s="42">
        <f t="shared" si="21"/>
        <v>16611</v>
      </c>
      <c r="I656" s="26">
        <v>250.01287499999998</v>
      </c>
      <c r="K656" s="43"/>
    </row>
    <row r="657" spans="1:11" s="27" customFormat="1" ht="11.25" x14ac:dyDescent="0.2">
      <c r="A657" s="108"/>
      <c r="B657" s="57">
        <v>90735</v>
      </c>
      <c r="C657" s="23" t="s">
        <v>634</v>
      </c>
      <c r="D657" s="24" t="s">
        <v>13</v>
      </c>
      <c r="E657" s="25">
        <v>60</v>
      </c>
      <c r="F657" s="42">
        <v>139.72</v>
      </c>
      <c r="G657" s="42">
        <f t="shared" si="20"/>
        <v>172.39</v>
      </c>
      <c r="H657" s="42">
        <f t="shared" si="21"/>
        <v>10343.4</v>
      </c>
      <c r="I657" s="26">
        <v>145.60412499999998</v>
      </c>
      <c r="K657" s="43"/>
    </row>
    <row r="658" spans="1:11" s="27" customFormat="1" ht="11.25" x14ac:dyDescent="0.2">
      <c r="A658" s="108"/>
      <c r="B658" s="57">
        <v>90736</v>
      </c>
      <c r="C658" s="23" t="s">
        <v>635</v>
      </c>
      <c r="D658" s="24" t="s">
        <v>13</v>
      </c>
      <c r="E658" s="25">
        <v>60</v>
      </c>
      <c r="F658" s="42">
        <v>203.15</v>
      </c>
      <c r="G658" s="42">
        <f t="shared" si="20"/>
        <v>250.65</v>
      </c>
      <c r="H658" s="42">
        <f t="shared" si="21"/>
        <v>15039</v>
      </c>
      <c r="I658" s="26">
        <v>213.85487499999996</v>
      </c>
      <c r="K658" s="43"/>
    </row>
    <row r="659" spans="1:11" s="27" customFormat="1" ht="11.25" x14ac:dyDescent="0.2">
      <c r="A659" s="108"/>
      <c r="B659" s="57">
        <v>90737</v>
      </c>
      <c r="C659" s="23" t="s">
        <v>636</v>
      </c>
      <c r="D659" s="24" t="s">
        <v>13</v>
      </c>
      <c r="E659" s="25">
        <v>5</v>
      </c>
      <c r="F659" s="42">
        <v>262.18</v>
      </c>
      <c r="G659" s="42">
        <f t="shared" si="20"/>
        <v>323.48</v>
      </c>
      <c r="H659" s="42">
        <f t="shared" si="21"/>
        <v>1617.4</v>
      </c>
      <c r="I659" s="26">
        <v>276.03299999999996</v>
      </c>
      <c r="K659" s="43"/>
    </row>
    <row r="660" spans="1:11" s="27" customFormat="1" ht="11.25" x14ac:dyDescent="0.2">
      <c r="A660" s="108"/>
      <c r="B660" s="57">
        <v>90738</v>
      </c>
      <c r="C660" s="23" t="s">
        <v>637</v>
      </c>
      <c r="D660" s="24" t="s">
        <v>13</v>
      </c>
      <c r="E660" s="25">
        <v>10</v>
      </c>
      <c r="F660" s="42">
        <v>328.84</v>
      </c>
      <c r="G660" s="42">
        <f t="shared" si="20"/>
        <v>405.72</v>
      </c>
      <c r="H660" s="42">
        <f t="shared" si="21"/>
        <v>4057.2</v>
      </c>
      <c r="I660" s="26">
        <v>347.46525000000003</v>
      </c>
      <c r="K660" s="43"/>
    </row>
    <row r="661" spans="1:11" s="27" customFormat="1" ht="11.25" x14ac:dyDescent="0.2">
      <c r="A661" s="108"/>
      <c r="B661" s="57">
        <v>90740</v>
      </c>
      <c r="C661" s="23" t="s">
        <v>638</v>
      </c>
      <c r="D661" s="24" t="s">
        <v>13</v>
      </c>
      <c r="E661" s="25">
        <v>25</v>
      </c>
      <c r="F661" s="42">
        <v>195.01</v>
      </c>
      <c r="G661" s="42">
        <f t="shared" si="20"/>
        <v>240.6</v>
      </c>
      <c r="H661" s="42">
        <f t="shared" si="21"/>
        <v>6015</v>
      </c>
      <c r="I661" s="26">
        <v>205.50975</v>
      </c>
      <c r="K661" s="43"/>
    </row>
    <row r="662" spans="1:11" s="27" customFormat="1" ht="11.25" x14ac:dyDescent="0.2">
      <c r="A662" s="108"/>
      <c r="B662" s="57">
        <v>90741</v>
      </c>
      <c r="C662" s="23" t="s">
        <v>639</v>
      </c>
      <c r="D662" s="24" t="s">
        <v>13</v>
      </c>
      <c r="E662" s="25">
        <v>25</v>
      </c>
      <c r="F662" s="42">
        <v>255.21</v>
      </c>
      <c r="G662" s="42">
        <f t="shared" si="20"/>
        <v>314.88</v>
      </c>
      <c r="H662" s="42">
        <f t="shared" si="21"/>
        <v>7872</v>
      </c>
      <c r="I662" s="26">
        <v>274.16449999999998</v>
      </c>
      <c r="K662" s="43"/>
    </row>
    <row r="663" spans="1:11" s="27" customFormat="1" ht="11.25" x14ac:dyDescent="0.2">
      <c r="A663" s="108"/>
      <c r="B663" s="57">
        <v>90745</v>
      </c>
      <c r="C663" s="23" t="s">
        <v>640</v>
      </c>
      <c r="D663" s="24" t="s">
        <v>13</v>
      </c>
      <c r="E663" s="25">
        <v>10</v>
      </c>
      <c r="F663" s="42">
        <v>154.18</v>
      </c>
      <c r="G663" s="42">
        <f t="shared" si="20"/>
        <v>190.23</v>
      </c>
      <c r="H663" s="42">
        <f t="shared" si="21"/>
        <v>1902.3</v>
      </c>
      <c r="I663" s="26">
        <v>166.30912499999999</v>
      </c>
      <c r="K663" s="43"/>
    </row>
    <row r="664" spans="1:11" s="27" customFormat="1" ht="11.25" x14ac:dyDescent="0.2">
      <c r="A664" s="108"/>
      <c r="B664" s="57">
        <v>90750</v>
      </c>
      <c r="C664" s="23" t="s">
        <v>641</v>
      </c>
      <c r="D664" s="24" t="s">
        <v>13</v>
      </c>
      <c r="E664" s="25">
        <v>10</v>
      </c>
      <c r="F664" s="42">
        <v>214.11</v>
      </c>
      <c r="G664" s="42">
        <f t="shared" si="20"/>
        <v>264.17</v>
      </c>
      <c r="H664" s="42">
        <f t="shared" si="21"/>
        <v>2641.7</v>
      </c>
      <c r="I664" s="26">
        <v>232.29999999999998</v>
      </c>
      <c r="K664" s="43"/>
    </row>
    <row r="665" spans="1:11" s="27" customFormat="1" ht="11.25" x14ac:dyDescent="0.2">
      <c r="A665" s="108"/>
      <c r="B665" s="57">
        <v>90755</v>
      </c>
      <c r="C665" s="23" t="s">
        <v>642</v>
      </c>
      <c r="D665" s="24" t="s">
        <v>13</v>
      </c>
      <c r="E665" s="25">
        <v>6</v>
      </c>
      <c r="F665" s="42">
        <v>233.79</v>
      </c>
      <c r="G665" s="42">
        <f t="shared" si="20"/>
        <v>288.45</v>
      </c>
      <c r="H665" s="42">
        <f t="shared" si="21"/>
        <v>1730.7</v>
      </c>
      <c r="I665" s="26">
        <v>256.07287500000001</v>
      </c>
      <c r="K665" s="43"/>
    </row>
    <row r="666" spans="1:11" s="27" customFormat="1" ht="11.25" x14ac:dyDescent="0.2">
      <c r="A666" s="108"/>
      <c r="B666" s="57">
        <v>90756</v>
      </c>
      <c r="C666" s="23" t="s">
        <v>643</v>
      </c>
      <c r="D666" s="24" t="s">
        <v>13</v>
      </c>
      <c r="E666" s="25">
        <v>6</v>
      </c>
      <c r="F666" s="42">
        <v>314.76</v>
      </c>
      <c r="G666" s="42">
        <f t="shared" si="20"/>
        <v>388.35</v>
      </c>
      <c r="H666" s="42">
        <f t="shared" si="21"/>
        <v>2330.1</v>
      </c>
      <c r="I666" s="26">
        <v>347.07387500000004</v>
      </c>
      <c r="K666" s="43"/>
    </row>
    <row r="667" spans="1:11" s="27" customFormat="1" ht="11.25" x14ac:dyDescent="0.2">
      <c r="A667" s="108"/>
      <c r="B667" s="57">
        <v>90760</v>
      </c>
      <c r="C667" s="23" t="s">
        <v>644</v>
      </c>
      <c r="D667" s="24" t="s">
        <v>13</v>
      </c>
      <c r="E667" s="25">
        <v>150</v>
      </c>
      <c r="F667" s="42">
        <v>123.56</v>
      </c>
      <c r="G667" s="42">
        <f t="shared" si="20"/>
        <v>152.44999999999999</v>
      </c>
      <c r="H667" s="42">
        <f t="shared" si="21"/>
        <v>22867.5</v>
      </c>
      <c r="I667" s="26">
        <v>134.98650000000001</v>
      </c>
      <c r="K667" s="43"/>
    </row>
    <row r="668" spans="1:11" s="27" customFormat="1" ht="11.25" x14ac:dyDescent="0.2">
      <c r="A668" s="108"/>
      <c r="B668" s="57">
        <v>90761</v>
      </c>
      <c r="C668" s="23" t="s">
        <v>645</v>
      </c>
      <c r="D668" s="24" t="s">
        <v>13</v>
      </c>
      <c r="E668" s="25">
        <v>150</v>
      </c>
      <c r="F668" s="42">
        <v>184.45</v>
      </c>
      <c r="G668" s="42">
        <f t="shared" si="20"/>
        <v>227.57</v>
      </c>
      <c r="H668" s="42">
        <f t="shared" si="21"/>
        <v>34135.5</v>
      </c>
      <c r="I668" s="26">
        <v>198.93212499999998</v>
      </c>
      <c r="K668" s="43"/>
    </row>
    <row r="669" spans="1:11" s="27" customFormat="1" ht="11.25" x14ac:dyDescent="0.2">
      <c r="A669" s="108"/>
      <c r="B669" s="57">
        <v>90770</v>
      </c>
      <c r="C669" s="23" t="s">
        <v>646</v>
      </c>
      <c r="D669" s="24" t="s">
        <v>13</v>
      </c>
      <c r="E669" s="25">
        <v>4</v>
      </c>
      <c r="F669" s="42">
        <v>190.13</v>
      </c>
      <c r="G669" s="42">
        <f t="shared" si="20"/>
        <v>234.58</v>
      </c>
      <c r="H669" s="42">
        <f t="shared" si="21"/>
        <v>938.32</v>
      </c>
      <c r="I669" s="26">
        <v>203.89374999999998</v>
      </c>
      <c r="K669" s="43"/>
    </row>
    <row r="670" spans="1:11" s="27" customFormat="1" ht="11.25" x14ac:dyDescent="0.2">
      <c r="A670" s="108"/>
      <c r="B670" s="57">
        <v>90775</v>
      </c>
      <c r="C670" s="23" t="s">
        <v>647</v>
      </c>
      <c r="D670" s="24" t="s">
        <v>13</v>
      </c>
      <c r="E670" s="25">
        <v>25</v>
      </c>
      <c r="F670" s="42">
        <v>206.34</v>
      </c>
      <c r="G670" s="42">
        <f t="shared" si="20"/>
        <v>254.58</v>
      </c>
      <c r="H670" s="42">
        <f t="shared" si="21"/>
        <v>6364.5</v>
      </c>
      <c r="I670" s="26">
        <v>227.13637499999999</v>
      </c>
      <c r="K670" s="43"/>
    </row>
    <row r="671" spans="1:11" s="27" customFormat="1" ht="11.25" x14ac:dyDescent="0.2">
      <c r="A671" s="108"/>
      <c r="B671" s="57">
        <v>90776</v>
      </c>
      <c r="C671" s="23" t="s">
        <v>648</v>
      </c>
      <c r="D671" s="24" t="s">
        <v>13</v>
      </c>
      <c r="E671" s="25">
        <v>25</v>
      </c>
      <c r="F671" s="42">
        <v>162.75</v>
      </c>
      <c r="G671" s="42">
        <f t="shared" si="20"/>
        <v>200.8</v>
      </c>
      <c r="H671" s="42">
        <f t="shared" si="21"/>
        <v>5020</v>
      </c>
      <c r="I671" s="26">
        <v>158.986625</v>
      </c>
      <c r="K671" s="43"/>
    </row>
    <row r="672" spans="1:11" s="27" customFormat="1" ht="11.25" x14ac:dyDescent="0.2">
      <c r="A672" s="108"/>
      <c r="B672" s="57">
        <v>90780</v>
      </c>
      <c r="C672" s="23" t="s">
        <v>649</v>
      </c>
      <c r="D672" s="24" t="s">
        <v>13</v>
      </c>
      <c r="E672" s="25">
        <v>22</v>
      </c>
      <c r="F672" s="42">
        <v>352.86</v>
      </c>
      <c r="G672" s="42">
        <f t="shared" si="20"/>
        <v>435.36</v>
      </c>
      <c r="H672" s="42">
        <f t="shared" si="21"/>
        <v>9577.92</v>
      </c>
      <c r="I672" s="26">
        <v>356.92137499999995</v>
      </c>
      <c r="K672" s="43"/>
    </row>
    <row r="673" spans="1:11" s="27" customFormat="1" ht="11.25" x14ac:dyDescent="0.2">
      <c r="A673" s="108"/>
      <c r="B673" s="57">
        <v>90785</v>
      </c>
      <c r="C673" s="23" t="s">
        <v>650</v>
      </c>
      <c r="D673" s="24" t="s">
        <v>13</v>
      </c>
      <c r="E673" s="25">
        <v>22</v>
      </c>
      <c r="F673" s="42">
        <v>224.82</v>
      </c>
      <c r="G673" s="42">
        <f t="shared" si="20"/>
        <v>277.38</v>
      </c>
      <c r="H673" s="42">
        <f t="shared" si="21"/>
        <v>6102.36</v>
      </c>
      <c r="I673" s="26">
        <v>222.641875</v>
      </c>
      <c r="K673" s="43"/>
    </row>
    <row r="674" spans="1:11" s="27" customFormat="1" ht="11.25" x14ac:dyDescent="0.2">
      <c r="A674" s="108"/>
      <c r="B674" s="57">
        <v>90790</v>
      </c>
      <c r="C674" s="23" t="s">
        <v>651</v>
      </c>
      <c r="D674" s="24" t="s">
        <v>13</v>
      </c>
      <c r="E674" s="25">
        <v>42</v>
      </c>
      <c r="F674" s="42">
        <v>204.55</v>
      </c>
      <c r="G674" s="42">
        <f t="shared" si="20"/>
        <v>252.37</v>
      </c>
      <c r="H674" s="42">
        <f t="shared" si="21"/>
        <v>10599.54</v>
      </c>
      <c r="I674" s="26">
        <v>212.61762499999998</v>
      </c>
      <c r="K674" s="43"/>
    </row>
    <row r="675" spans="1:11" s="27" customFormat="1" ht="11.25" x14ac:dyDescent="0.2">
      <c r="A675" s="108"/>
      <c r="B675" s="57">
        <v>90795</v>
      </c>
      <c r="C675" s="23" t="s">
        <v>652</v>
      </c>
      <c r="D675" s="24" t="s">
        <v>13</v>
      </c>
      <c r="E675" s="25">
        <v>53</v>
      </c>
      <c r="F675" s="42">
        <v>235.78</v>
      </c>
      <c r="G675" s="42">
        <f t="shared" si="20"/>
        <v>290.91000000000003</v>
      </c>
      <c r="H675" s="42">
        <f t="shared" si="21"/>
        <v>15418.23</v>
      </c>
      <c r="I675" s="26">
        <v>237.24899999999997</v>
      </c>
      <c r="K675" s="43"/>
    </row>
    <row r="676" spans="1:11" s="27" customFormat="1" ht="11.25" x14ac:dyDescent="0.2">
      <c r="A676" s="108"/>
      <c r="B676" s="57">
        <v>90810</v>
      </c>
      <c r="C676" s="23" t="s">
        <v>653</v>
      </c>
      <c r="D676" s="24" t="s">
        <v>13</v>
      </c>
      <c r="E676" s="25">
        <v>250</v>
      </c>
      <c r="F676" s="42">
        <v>25.04</v>
      </c>
      <c r="G676" s="42">
        <f t="shared" si="20"/>
        <v>30.89</v>
      </c>
      <c r="H676" s="42">
        <f t="shared" si="21"/>
        <v>7722.5</v>
      </c>
      <c r="I676" s="26">
        <v>27.888624999999998</v>
      </c>
      <c r="K676" s="43"/>
    </row>
    <row r="677" spans="1:11" s="27" customFormat="1" ht="11.25" x14ac:dyDescent="0.2">
      <c r="A677" s="108"/>
      <c r="B677" s="57">
        <v>90811</v>
      </c>
      <c r="C677" s="23" t="s">
        <v>654</v>
      </c>
      <c r="D677" s="24" t="s">
        <v>13</v>
      </c>
      <c r="E677" s="25">
        <v>125</v>
      </c>
      <c r="F677" s="42">
        <v>22.71</v>
      </c>
      <c r="G677" s="42">
        <f t="shared" si="20"/>
        <v>28.02</v>
      </c>
      <c r="H677" s="42">
        <f t="shared" si="21"/>
        <v>3502.5</v>
      </c>
      <c r="I677" s="26">
        <v>24.404124999999997</v>
      </c>
      <c r="K677" s="43"/>
    </row>
    <row r="678" spans="1:11" s="27" customFormat="1" ht="11.25" x14ac:dyDescent="0.2">
      <c r="A678" s="108"/>
      <c r="B678" s="57">
        <v>90812</v>
      </c>
      <c r="C678" s="23" t="s">
        <v>655</v>
      </c>
      <c r="D678" s="24" t="s">
        <v>13</v>
      </c>
      <c r="E678" s="25">
        <v>30</v>
      </c>
      <c r="F678" s="42">
        <v>62.57</v>
      </c>
      <c r="G678" s="42">
        <f t="shared" si="20"/>
        <v>77.2</v>
      </c>
      <c r="H678" s="42">
        <f t="shared" si="21"/>
        <v>2316</v>
      </c>
      <c r="I678" s="26">
        <v>68.099249999999998</v>
      </c>
      <c r="K678" s="43"/>
    </row>
    <row r="679" spans="1:11" s="27" customFormat="1" ht="11.25" x14ac:dyDescent="0.2">
      <c r="A679" s="108"/>
      <c r="B679" s="57">
        <v>90813</v>
      </c>
      <c r="C679" s="23" t="s">
        <v>656</v>
      </c>
      <c r="D679" s="24" t="s">
        <v>13</v>
      </c>
      <c r="E679" s="25">
        <v>125</v>
      </c>
      <c r="F679" s="42">
        <v>64.37</v>
      </c>
      <c r="G679" s="42">
        <f t="shared" si="20"/>
        <v>79.42</v>
      </c>
      <c r="H679" s="42">
        <f t="shared" si="21"/>
        <v>9927.5</v>
      </c>
      <c r="I679" s="26">
        <v>67.543750000000003</v>
      </c>
      <c r="K679" s="43"/>
    </row>
    <row r="680" spans="1:11" s="27" customFormat="1" ht="11.25" x14ac:dyDescent="0.2">
      <c r="A680" s="108"/>
      <c r="B680" s="57">
        <v>90814</v>
      </c>
      <c r="C680" s="23" t="s">
        <v>657</v>
      </c>
      <c r="D680" s="24" t="s">
        <v>13</v>
      </c>
      <c r="E680" s="25">
        <v>26</v>
      </c>
      <c r="F680" s="42">
        <v>90.24</v>
      </c>
      <c r="G680" s="42">
        <f t="shared" si="20"/>
        <v>111.34</v>
      </c>
      <c r="H680" s="42">
        <f t="shared" si="21"/>
        <v>2894.84</v>
      </c>
      <c r="I680" s="26">
        <v>96.341374999999999</v>
      </c>
      <c r="K680" s="43"/>
    </row>
    <row r="681" spans="1:11" s="27" customFormat="1" ht="11.25" x14ac:dyDescent="0.2">
      <c r="A681" s="108"/>
      <c r="B681" s="57">
        <v>90815</v>
      </c>
      <c r="C681" s="23" t="s">
        <v>658</v>
      </c>
      <c r="D681" s="24" t="s">
        <v>13</v>
      </c>
      <c r="E681" s="25">
        <v>26</v>
      </c>
      <c r="F681" s="42">
        <v>86.54</v>
      </c>
      <c r="G681" s="42">
        <f t="shared" si="20"/>
        <v>106.77</v>
      </c>
      <c r="H681" s="42">
        <f t="shared" si="21"/>
        <v>2776.02</v>
      </c>
      <c r="I681" s="26">
        <v>93.361874999999998</v>
      </c>
      <c r="K681" s="43"/>
    </row>
    <row r="682" spans="1:11" s="27" customFormat="1" ht="11.25" x14ac:dyDescent="0.2">
      <c r="A682" s="108"/>
      <c r="B682" s="57">
        <v>90816</v>
      </c>
      <c r="C682" s="23" t="s">
        <v>659</v>
      </c>
      <c r="D682" s="24" t="s">
        <v>13</v>
      </c>
      <c r="E682" s="25">
        <v>26</v>
      </c>
      <c r="F682" s="42">
        <v>97.7</v>
      </c>
      <c r="G682" s="42">
        <f t="shared" si="20"/>
        <v>120.54</v>
      </c>
      <c r="H682" s="42">
        <f t="shared" si="21"/>
        <v>3134.04</v>
      </c>
      <c r="I682" s="26">
        <v>105.09049999999999</v>
      </c>
      <c r="K682" s="43"/>
    </row>
    <row r="683" spans="1:11" s="27" customFormat="1" ht="11.25" x14ac:dyDescent="0.2">
      <c r="A683" s="108"/>
      <c r="B683" s="57">
        <v>90817</v>
      </c>
      <c r="C683" s="23" t="s">
        <v>660</v>
      </c>
      <c r="D683" s="24" t="s">
        <v>13</v>
      </c>
      <c r="E683" s="25">
        <v>6</v>
      </c>
      <c r="F683" s="42">
        <v>182.82</v>
      </c>
      <c r="G683" s="42">
        <f t="shared" si="20"/>
        <v>225.56</v>
      </c>
      <c r="H683" s="42">
        <f t="shared" si="21"/>
        <v>1353.36</v>
      </c>
      <c r="I683" s="26">
        <v>181.11825000000002</v>
      </c>
      <c r="K683" s="43"/>
    </row>
    <row r="684" spans="1:11" s="27" customFormat="1" ht="11.25" x14ac:dyDescent="0.2">
      <c r="A684" s="108"/>
      <c r="B684" s="57">
        <v>90818</v>
      </c>
      <c r="C684" s="23" t="s">
        <v>661</v>
      </c>
      <c r="D684" s="24" t="s">
        <v>13</v>
      </c>
      <c r="E684" s="25">
        <v>6</v>
      </c>
      <c r="F684" s="42">
        <v>179.46</v>
      </c>
      <c r="G684" s="42">
        <f t="shared" si="20"/>
        <v>221.42</v>
      </c>
      <c r="H684" s="42">
        <f t="shared" si="21"/>
        <v>1328.52</v>
      </c>
      <c r="I684" s="26">
        <v>182.84787500000002</v>
      </c>
      <c r="K684" s="43"/>
    </row>
    <row r="685" spans="1:11" s="27" customFormat="1" ht="11.25" x14ac:dyDescent="0.2">
      <c r="A685" s="108"/>
      <c r="B685" s="57">
        <v>90819</v>
      </c>
      <c r="C685" s="23" t="s">
        <v>662</v>
      </c>
      <c r="D685" s="24" t="s">
        <v>13</v>
      </c>
      <c r="E685" s="25">
        <v>6</v>
      </c>
      <c r="F685" s="42">
        <v>61.37</v>
      </c>
      <c r="G685" s="42">
        <f t="shared" si="20"/>
        <v>75.72</v>
      </c>
      <c r="H685" s="42">
        <f t="shared" si="21"/>
        <v>454.32</v>
      </c>
      <c r="I685" s="26">
        <v>66.710499999999996</v>
      </c>
      <c r="K685" s="43"/>
    </row>
    <row r="686" spans="1:11" s="27" customFormat="1" ht="11.25" x14ac:dyDescent="0.2">
      <c r="A686" s="108"/>
      <c r="B686" s="57">
        <v>90820</v>
      </c>
      <c r="C686" s="23" t="s">
        <v>663</v>
      </c>
      <c r="D686" s="24" t="s">
        <v>13</v>
      </c>
      <c r="E686" s="25">
        <v>10</v>
      </c>
      <c r="F686" s="42">
        <v>125.62</v>
      </c>
      <c r="G686" s="42">
        <f t="shared" si="20"/>
        <v>154.99</v>
      </c>
      <c r="H686" s="42">
        <f t="shared" si="21"/>
        <v>1549.9</v>
      </c>
      <c r="I686" s="26">
        <v>128.67400000000001</v>
      </c>
      <c r="K686" s="43"/>
    </row>
    <row r="687" spans="1:11" s="27" customFormat="1" ht="11.25" x14ac:dyDescent="0.2">
      <c r="A687" s="108"/>
      <c r="B687" s="57">
        <v>90828</v>
      </c>
      <c r="C687" s="23" t="s">
        <v>664</v>
      </c>
      <c r="D687" s="24" t="s">
        <v>13</v>
      </c>
      <c r="E687" s="25">
        <v>12</v>
      </c>
      <c r="F687" s="42">
        <v>894.15</v>
      </c>
      <c r="G687" s="42">
        <f t="shared" si="20"/>
        <v>1103.2</v>
      </c>
      <c r="H687" s="42">
        <f t="shared" si="21"/>
        <v>13238.4</v>
      </c>
      <c r="I687" s="26">
        <v>885.025125</v>
      </c>
      <c r="K687" s="43"/>
    </row>
    <row r="688" spans="1:11" s="27" customFormat="1" ht="11.25" x14ac:dyDescent="0.2">
      <c r="A688" s="108"/>
      <c r="B688" s="57">
        <v>90829</v>
      </c>
      <c r="C688" s="23" t="s">
        <v>665</v>
      </c>
      <c r="D688" s="24" t="s">
        <v>13</v>
      </c>
      <c r="E688" s="25">
        <v>12</v>
      </c>
      <c r="F688" s="42">
        <v>1000.17</v>
      </c>
      <c r="G688" s="42">
        <f t="shared" si="20"/>
        <v>1234.01</v>
      </c>
      <c r="H688" s="42">
        <f t="shared" si="21"/>
        <v>14808.12</v>
      </c>
      <c r="I688" s="26">
        <v>1106.7327499999999</v>
      </c>
      <c r="K688" s="43"/>
    </row>
    <row r="689" spans="1:11" s="27" customFormat="1" ht="11.25" x14ac:dyDescent="0.2">
      <c r="A689" s="108"/>
      <c r="B689" s="57">
        <v>90831</v>
      </c>
      <c r="C689" s="23" t="s">
        <v>666</v>
      </c>
      <c r="D689" s="24" t="s">
        <v>13</v>
      </c>
      <c r="E689" s="25">
        <v>5</v>
      </c>
      <c r="F689" s="42">
        <v>1019.2</v>
      </c>
      <c r="G689" s="42">
        <f t="shared" si="20"/>
        <v>1257.49</v>
      </c>
      <c r="H689" s="42">
        <f t="shared" si="21"/>
        <v>6287.45</v>
      </c>
      <c r="I689" s="26">
        <v>1106.556</v>
      </c>
      <c r="K689" s="43"/>
    </row>
    <row r="690" spans="1:11" s="27" customFormat="1" ht="11.25" x14ac:dyDescent="0.2">
      <c r="A690" s="108"/>
      <c r="B690" s="57">
        <v>90833</v>
      </c>
      <c r="C690" s="23" t="s">
        <v>667</v>
      </c>
      <c r="D690" s="24" t="s">
        <v>13</v>
      </c>
      <c r="E690" s="25">
        <v>5</v>
      </c>
      <c r="F690" s="42">
        <v>2370.5500000000002</v>
      </c>
      <c r="G690" s="42">
        <f t="shared" si="20"/>
        <v>2924.78</v>
      </c>
      <c r="H690" s="42">
        <f t="shared" si="21"/>
        <v>14623.9</v>
      </c>
      <c r="I690" s="26">
        <v>2325.0705000000003</v>
      </c>
      <c r="K690" s="43"/>
    </row>
    <row r="691" spans="1:11" s="27" customFormat="1" ht="11.25" x14ac:dyDescent="0.2">
      <c r="A691" s="108"/>
      <c r="B691" s="57">
        <v>90835</v>
      </c>
      <c r="C691" s="23" t="s">
        <v>668</v>
      </c>
      <c r="D691" s="24" t="s">
        <v>13</v>
      </c>
      <c r="E691" s="25">
        <v>2</v>
      </c>
      <c r="F691" s="42">
        <v>6569.04</v>
      </c>
      <c r="G691" s="42">
        <f t="shared" si="20"/>
        <v>8104.88</v>
      </c>
      <c r="H691" s="42">
        <f t="shared" si="21"/>
        <v>16209.76</v>
      </c>
      <c r="I691" s="26">
        <v>5909.8508749999992</v>
      </c>
      <c r="K691" s="43"/>
    </row>
    <row r="692" spans="1:11" s="27" customFormat="1" ht="11.25" x14ac:dyDescent="0.2">
      <c r="A692" s="108"/>
      <c r="B692" s="57">
        <v>90837</v>
      </c>
      <c r="C692" s="23" t="s">
        <v>669</v>
      </c>
      <c r="D692" s="24" t="s">
        <v>13</v>
      </c>
      <c r="E692" s="25">
        <v>2</v>
      </c>
      <c r="F692" s="42">
        <v>6981.89</v>
      </c>
      <c r="G692" s="42">
        <f t="shared" si="20"/>
        <v>8614.26</v>
      </c>
      <c r="H692" s="42">
        <f t="shared" si="21"/>
        <v>17228.52</v>
      </c>
      <c r="I692" s="26">
        <v>5909.8634999999995</v>
      </c>
      <c r="K692" s="43"/>
    </row>
    <row r="693" spans="1:11" s="27" customFormat="1" ht="11.25" x14ac:dyDescent="0.2">
      <c r="A693" s="108"/>
      <c r="B693" s="57">
        <v>90846</v>
      </c>
      <c r="C693" s="23" t="s">
        <v>670</v>
      </c>
      <c r="D693" s="24" t="s">
        <v>13</v>
      </c>
      <c r="E693" s="25">
        <v>1</v>
      </c>
      <c r="F693" s="42">
        <v>973.1</v>
      </c>
      <c r="G693" s="42">
        <f t="shared" si="20"/>
        <v>1200.6099999999999</v>
      </c>
      <c r="H693" s="42">
        <f t="shared" si="21"/>
        <v>1200.6099999999999</v>
      </c>
      <c r="I693" s="26">
        <v>1476.5947499999997</v>
      </c>
      <c r="K693" s="43"/>
    </row>
    <row r="694" spans="1:11" s="27" customFormat="1" ht="11.25" x14ac:dyDescent="0.2">
      <c r="A694" s="108"/>
      <c r="B694" s="57">
        <v>90847</v>
      </c>
      <c r="C694" s="23" t="s">
        <v>671</v>
      </c>
      <c r="D694" s="24" t="s">
        <v>13</v>
      </c>
      <c r="E694" s="25">
        <v>1</v>
      </c>
      <c r="F694" s="42">
        <v>973.1</v>
      </c>
      <c r="G694" s="42">
        <f t="shared" si="20"/>
        <v>1200.6099999999999</v>
      </c>
      <c r="H694" s="42">
        <f t="shared" si="21"/>
        <v>1200.6099999999999</v>
      </c>
      <c r="I694" s="26">
        <v>3112.8578750000001</v>
      </c>
      <c r="K694" s="43"/>
    </row>
    <row r="695" spans="1:11" s="27" customFormat="1" ht="11.25" x14ac:dyDescent="0.2">
      <c r="A695" s="108"/>
      <c r="B695" s="57">
        <v>90848</v>
      </c>
      <c r="C695" s="23" t="s">
        <v>672</v>
      </c>
      <c r="D695" s="24" t="s">
        <v>13</v>
      </c>
      <c r="E695" s="25">
        <v>1</v>
      </c>
      <c r="F695" s="42">
        <v>973.1</v>
      </c>
      <c r="G695" s="42">
        <f t="shared" si="20"/>
        <v>1200.6099999999999</v>
      </c>
      <c r="H695" s="42">
        <f t="shared" si="21"/>
        <v>1200.6099999999999</v>
      </c>
      <c r="I695" s="26">
        <v>3124.3845000000001</v>
      </c>
      <c r="K695" s="43"/>
    </row>
    <row r="696" spans="1:11" s="27" customFormat="1" ht="11.25" x14ac:dyDescent="0.2">
      <c r="A696" s="108"/>
      <c r="B696" s="57">
        <v>90850</v>
      </c>
      <c r="C696" s="23" t="s">
        <v>673</v>
      </c>
      <c r="D696" s="24" t="s">
        <v>13</v>
      </c>
      <c r="E696" s="25">
        <v>1</v>
      </c>
      <c r="F696" s="42">
        <v>1731.38</v>
      </c>
      <c r="G696" s="42">
        <f t="shared" si="20"/>
        <v>2136.1799999999998</v>
      </c>
      <c r="H696" s="42">
        <f t="shared" si="21"/>
        <v>2136.1799999999998</v>
      </c>
      <c r="I696" s="26">
        <v>2351.0148749999998</v>
      </c>
      <c r="K696" s="43"/>
    </row>
    <row r="697" spans="1:11" s="27" customFormat="1" ht="11.25" x14ac:dyDescent="0.2">
      <c r="A697" s="108"/>
      <c r="B697" s="57">
        <v>90852</v>
      </c>
      <c r="C697" s="23" t="s">
        <v>674</v>
      </c>
      <c r="D697" s="24" t="s">
        <v>13</v>
      </c>
      <c r="E697" s="25">
        <v>1</v>
      </c>
      <c r="F697" s="42">
        <v>1744.51</v>
      </c>
      <c r="G697" s="42">
        <f t="shared" si="20"/>
        <v>2152.38</v>
      </c>
      <c r="H697" s="42">
        <f t="shared" si="21"/>
        <v>2152.38</v>
      </c>
      <c r="I697" s="26">
        <v>2370.672</v>
      </c>
      <c r="K697" s="43"/>
    </row>
    <row r="698" spans="1:11" s="27" customFormat="1" ht="11.25" x14ac:dyDescent="0.2">
      <c r="A698" s="108"/>
      <c r="B698" s="57">
        <v>90853</v>
      </c>
      <c r="C698" s="23" t="s">
        <v>675</v>
      </c>
      <c r="D698" s="24" t="s">
        <v>13</v>
      </c>
      <c r="E698" s="25">
        <v>1</v>
      </c>
      <c r="F698" s="42">
        <v>2111.09</v>
      </c>
      <c r="G698" s="42">
        <f t="shared" si="20"/>
        <v>2604.66</v>
      </c>
      <c r="H698" s="42">
        <f t="shared" si="21"/>
        <v>2604.66</v>
      </c>
      <c r="I698" s="26">
        <v>2310.4633749999998</v>
      </c>
      <c r="K698" s="43"/>
    </row>
    <row r="699" spans="1:11" s="27" customFormat="1" ht="11.25" x14ac:dyDescent="0.2">
      <c r="A699" s="108"/>
      <c r="B699" s="57">
        <v>90855</v>
      </c>
      <c r="C699" s="23" t="s">
        <v>676</v>
      </c>
      <c r="D699" s="24" t="s">
        <v>13</v>
      </c>
      <c r="E699" s="25">
        <v>1</v>
      </c>
      <c r="F699" s="42">
        <v>2181.2600000000002</v>
      </c>
      <c r="G699" s="42">
        <f t="shared" si="20"/>
        <v>2691.24</v>
      </c>
      <c r="H699" s="42">
        <f t="shared" si="21"/>
        <v>2691.24</v>
      </c>
      <c r="I699" s="26">
        <v>2320.4749999999999</v>
      </c>
      <c r="K699" s="43"/>
    </row>
    <row r="700" spans="1:11" s="27" customFormat="1" ht="11.25" x14ac:dyDescent="0.2">
      <c r="A700" s="108"/>
      <c r="B700" s="57">
        <v>90880</v>
      </c>
      <c r="C700" s="23" t="s">
        <v>677</v>
      </c>
      <c r="D700" s="24" t="s">
        <v>13</v>
      </c>
      <c r="E700" s="25">
        <v>15</v>
      </c>
      <c r="F700" s="42">
        <v>586.25</v>
      </c>
      <c r="G700" s="42">
        <f t="shared" si="20"/>
        <v>723.32</v>
      </c>
      <c r="H700" s="42">
        <f t="shared" si="21"/>
        <v>10849.8</v>
      </c>
      <c r="I700" s="26">
        <v>617.349875</v>
      </c>
      <c r="K700" s="43"/>
    </row>
    <row r="701" spans="1:11" s="27" customFormat="1" ht="11.25" x14ac:dyDescent="0.2">
      <c r="A701" s="108"/>
      <c r="B701" s="57">
        <v>90881</v>
      </c>
      <c r="C701" s="23" t="s">
        <v>678</v>
      </c>
      <c r="D701" s="24" t="s">
        <v>13</v>
      </c>
      <c r="E701" s="25">
        <v>15</v>
      </c>
      <c r="F701" s="42">
        <v>529.16</v>
      </c>
      <c r="G701" s="42">
        <f t="shared" si="20"/>
        <v>652.88</v>
      </c>
      <c r="H701" s="42">
        <f t="shared" si="21"/>
        <v>9793.2000000000007</v>
      </c>
      <c r="I701" s="26">
        <v>569.75362500000006</v>
      </c>
      <c r="K701" s="43"/>
    </row>
    <row r="702" spans="1:11" s="27" customFormat="1" ht="11.25" x14ac:dyDescent="0.2">
      <c r="A702" s="108"/>
      <c r="B702" s="57">
        <v>90882</v>
      </c>
      <c r="C702" s="23" t="s">
        <v>679</v>
      </c>
      <c r="D702" s="24" t="s">
        <v>13</v>
      </c>
      <c r="E702" s="25">
        <v>15</v>
      </c>
      <c r="F702" s="42">
        <v>684.32</v>
      </c>
      <c r="G702" s="42">
        <f t="shared" si="20"/>
        <v>844.31</v>
      </c>
      <c r="H702" s="42">
        <f t="shared" si="21"/>
        <v>12664.65</v>
      </c>
      <c r="I702" s="26">
        <v>564.72887500000002</v>
      </c>
      <c r="K702" s="43"/>
    </row>
    <row r="703" spans="1:11" s="27" customFormat="1" ht="11.25" x14ac:dyDescent="0.2">
      <c r="A703" s="108"/>
      <c r="B703" s="57">
        <v>90883</v>
      </c>
      <c r="C703" s="23" t="s">
        <v>680</v>
      </c>
      <c r="D703" s="24" t="s">
        <v>13</v>
      </c>
      <c r="E703" s="25">
        <v>15</v>
      </c>
      <c r="F703" s="42">
        <v>510.64</v>
      </c>
      <c r="G703" s="42">
        <f t="shared" si="20"/>
        <v>630.03</v>
      </c>
      <c r="H703" s="42">
        <f t="shared" si="21"/>
        <v>9450.4500000000007</v>
      </c>
      <c r="I703" s="26">
        <v>583.21187499999996</v>
      </c>
      <c r="K703" s="43"/>
    </row>
    <row r="704" spans="1:11" s="27" customFormat="1" ht="11.25" x14ac:dyDescent="0.2">
      <c r="A704" s="108"/>
      <c r="B704" s="57">
        <v>90885</v>
      </c>
      <c r="C704" s="23" t="s">
        <v>681</v>
      </c>
      <c r="D704" s="24" t="s">
        <v>13</v>
      </c>
      <c r="E704" s="25">
        <v>15</v>
      </c>
      <c r="F704" s="42">
        <v>686.13</v>
      </c>
      <c r="G704" s="42">
        <f t="shared" si="20"/>
        <v>846.55</v>
      </c>
      <c r="H704" s="42">
        <f t="shared" si="21"/>
        <v>12698.25</v>
      </c>
      <c r="I704" s="26">
        <v>678.75787500000001</v>
      </c>
      <c r="K704" s="43"/>
    </row>
    <row r="705" spans="1:11" s="27" customFormat="1" ht="11.25" x14ac:dyDescent="0.2">
      <c r="A705" s="108"/>
      <c r="B705" s="57">
        <v>90886</v>
      </c>
      <c r="C705" s="23" t="s">
        <v>682</v>
      </c>
      <c r="D705" s="24" t="s">
        <v>13</v>
      </c>
      <c r="E705" s="25">
        <v>5</v>
      </c>
      <c r="F705" s="42">
        <v>756.26</v>
      </c>
      <c r="G705" s="42">
        <f t="shared" si="20"/>
        <v>933.07</v>
      </c>
      <c r="H705" s="42">
        <f t="shared" si="21"/>
        <v>4665.3500000000004</v>
      </c>
      <c r="I705" s="26">
        <v>828.59137499999986</v>
      </c>
      <c r="K705" s="43"/>
    </row>
    <row r="706" spans="1:11" s="27" customFormat="1" ht="11.25" x14ac:dyDescent="0.2">
      <c r="A706" s="108"/>
      <c r="B706" s="57">
        <v>90890</v>
      </c>
      <c r="C706" s="23" t="s">
        <v>683</v>
      </c>
      <c r="D706" s="24" t="s">
        <v>13</v>
      </c>
      <c r="E706" s="25">
        <v>5</v>
      </c>
      <c r="F706" s="42">
        <v>1020.78</v>
      </c>
      <c r="G706" s="42">
        <f t="shared" si="20"/>
        <v>1259.44</v>
      </c>
      <c r="H706" s="42">
        <f t="shared" si="21"/>
        <v>6297.2</v>
      </c>
      <c r="I706" s="26">
        <v>1222.718625</v>
      </c>
      <c r="K706" s="43"/>
    </row>
    <row r="707" spans="1:11" s="27" customFormat="1" ht="22.5" x14ac:dyDescent="0.2">
      <c r="A707" s="108"/>
      <c r="B707" s="57">
        <v>90932</v>
      </c>
      <c r="C707" s="23" t="s">
        <v>684</v>
      </c>
      <c r="D707" s="24" t="s">
        <v>13</v>
      </c>
      <c r="E707" s="25">
        <v>6</v>
      </c>
      <c r="F707" s="42">
        <v>519.04999999999995</v>
      </c>
      <c r="G707" s="42">
        <f t="shared" si="20"/>
        <v>640.4</v>
      </c>
      <c r="H707" s="42">
        <f t="shared" si="21"/>
        <v>3842.4</v>
      </c>
      <c r="I707" s="26">
        <v>540.892875</v>
      </c>
      <c r="K707" s="43"/>
    </row>
    <row r="708" spans="1:11" s="27" customFormat="1" ht="11.25" x14ac:dyDescent="0.2">
      <c r="A708" s="108"/>
      <c r="B708" s="57">
        <v>90935</v>
      </c>
      <c r="C708" s="23" t="s">
        <v>685</v>
      </c>
      <c r="D708" s="24" t="s">
        <v>13</v>
      </c>
      <c r="E708" s="25">
        <v>6</v>
      </c>
      <c r="F708" s="42">
        <v>443.77</v>
      </c>
      <c r="G708" s="42">
        <f t="shared" si="20"/>
        <v>547.52</v>
      </c>
      <c r="H708" s="42">
        <f t="shared" si="21"/>
        <v>3285.12</v>
      </c>
      <c r="I708" s="26">
        <v>580.59849999999994</v>
      </c>
      <c r="K708" s="43"/>
    </row>
    <row r="709" spans="1:11" s="27" customFormat="1" ht="11.25" x14ac:dyDescent="0.2">
      <c r="A709" s="108"/>
      <c r="B709" s="57">
        <v>90936</v>
      </c>
      <c r="C709" s="23" t="s">
        <v>686</v>
      </c>
      <c r="D709" s="24" t="s">
        <v>13</v>
      </c>
      <c r="E709" s="25">
        <v>6</v>
      </c>
      <c r="F709" s="42">
        <v>622.41999999999996</v>
      </c>
      <c r="G709" s="42">
        <f t="shared" si="20"/>
        <v>767.94</v>
      </c>
      <c r="H709" s="42">
        <f t="shared" si="21"/>
        <v>4607.6400000000003</v>
      </c>
      <c r="I709" s="26">
        <v>626.04849999999999</v>
      </c>
      <c r="K709" s="43"/>
    </row>
    <row r="710" spans="1:11" s="27" customFormat="1" ht="11.25" x14ac:dyDescent="0.2">
      <c r="A710" s="108"/>
      <c r="B710" s="57">
        <v>90937</v>
      </c>
      <c r="C710" s="23" t="s">
        <v>687</v>
      </c>
      <c r="D710" s="24" t="s">
        <v>13</v>
      </c>
      <c r="E710" s="25">
        <v>6</v>
      </c>
      <c r="F710" s="42">
        <v>452.88</v>
      </c>
      <c r="G710" s="42">
        <f t="shared" si="20"/>
        <v>558.76</v>
      </c>
      <c r="H710" s="42">
        <f t="shared" si="21"/>
        <v>3352.56</v>
      </c>
      <c r="I710" s="26">
        <v>345.58412500000003</v>
      </c>
      <c r="K710" s="43"/>
    </row>
    <row r="711" spans="1:11" s="27" customFormat="1" ht="11.25" x14ac:dyDescent="0.2">
      <c r="A711" s="108"/>
      <c r="B711" s="57">
        <v>90938</v>
      </c>
      <c r="C711" s="23" t="s">
        <v>688</v>
      </c>
      <c r="D711" s="24" t="s">
        <v>13</v>
      </c>
      <c r="E711" s="25">
        <v>15</v>
      </c>
      <c r="F711" s="42">
        <v>276.2</v>
      </c>
      <c r="G711" s="42">
        <f t="shared" si="20"/>
        <v>340.78</v>
      </c>
      <c r="H711" s="42">
        <f t="shared" si="21"/>
        <v>5111.7</v>
      </c>
      <c r="I711" s="26">
        <v>342.39</v>
      </c>
      <c r="K711" s="43"/>
    </row>
    <row r="712" spans="1:11" s="27" customFormat="1" ht="11.25" x14ac:dyDescent="0.2">
      <c r="A712" s="108"/>
      <c r="B712" s="57">
        <v>90939</v>
      </c>
      <c r="C712" s="23" t="s">
        <v>689</v>
      </c>
      <c r="D712" s="24" t="s">
        <v>13</v>
      </c>
      <c r="E712" s="25">
        <v>15</v>
      </c>
      <c r="F712" s="42">
        <v>391.72</v>
      </c>
      <c r="G712" s="42">
        <f t="shared" si="20"/>
        <v>483.3</v>
      </c>
      <c r="H712" s="42">
        <f t="shared" si="21"/>
        <v>7249.5</v>
      </c>
      <c r="I712" s="26">
        <v>564.48900000000003</v>
      </c>
      <c r="K712" s="43"/>
    </row>
    <row r="713" spans="1:11" s="27" customFormat="1" ht="11.25" x14ac:dyDescent="0.2">
      <c r="A713" s="108"/>
      <c r="B713" s="57">
        <v>90943</v>
      </c>
      <c r="C713" s="23" t="s">
        <v>690</v>
      </c>
      <c r="D713" s="24" t="s">
        <v>13</v>
      </c>
      <c r="E713" s="25">
        <v>6</v>
      </c>
      <c r="F713" s="42">
        <v>306.99</v>
      </c>
      <c r="G713" s="42">
        <f t="shared" si="20"/>
        <v>378.76</v>
      </c>
      <c r="H713" s="42">
        <f t="shared" si="21"/>
        <v>2272.56</v>
      </c>
      <c r="I713" s="26">
        <v>266.62737499999997</v>
      </c>
      <c r="K713" s="43"/>
    </row>
    <row r="714" spans="1:11" s="27" customFormat="1" ht="24" customHeight="1" x14ac:dyDescent="0.2">
      <c r="A714" s="108"/>
      <c r="B714" s="57">
        <v>90944</v>
      </c>
      <c r="C714" s="23" t="s">
        <v>691</v>
      </c>
      <c r="D714" s="24" t="s">
        <v>13</v>
      </c>
      <c r="E714" s="25">
        <v>15</v>
      </c>
      <c r="F714" s="42">
        <v>293.98</v>
      </c>
      <c r="G714" s="42">
        <f t="shared" si="20"/>
        <v>362.71</v>
      </c>
      <c r="H714" s="42">
        <f t="shared" si="21"/>
        <v>5440.65</v>
      </c>
      <c r="I714" s="26">
        <v>292.96312499999999</v>
      </c>
      <c r="K714" s="43"/>
    </row>
    <row r="715" spans="1:11" s="27" customFormat="1" ht="22.5" x14ac:dyDescent="0.2">
      <c r="A715" s="108"/>
      <c r="B715" s="57">
        <v>90950</v>
      </c>
      <c r="C715" s="23" t="s">
        <v>692</v>
      </c>
      <c r="D715" s="24" t="s">
        <v>13</v>
      </c>
      <c r="E715" s="25">
        <v>200</v>
      </c>
      <c r="F715" s="42">
        <v>227.99</v>
      </c>
      <c r="G715" s="42">
        <f t="shared" ref="G715:G778" si="22">ROUND(F715*(1+$H$3),2)</f>
        <v>281.29000000000002</v>
      </c>
      <c r="H715" s="42">
        <f t="shared" ref="H715:H778" si="23">ROUND(E715*G715,2)</f>
        <v>56258</v>
      </c>
      <c r="I715" s="26">
        <v>273.97512499999999</v>
      </c>
      <c r="K715" s="43"/>
    </row>
    <row r="716" spans="1:11" s="27" customFormat="1" ht="22.5" x14ac:dyDescent="0.2">
      <c r="A716" s="108"/>
      <c r="B716" s="57">
        <v>90951</v>
      </c>
      <c r="C716" s="23" t="s">
        <v>693</v>
      </c>
      <c r="D716" s="24" t="s">
        <v>13</v>
      </c>
      <c r="E716" s="25">
        <v>400</v>
      </c>
      <c r="F716" s="42">
        <v>238.77</v>
      </c>
      <c r="G716" s="42">
        <f t="shared" si="22"/>
        <v>294.58999999999997</v>
      </c>
      <c r="H716" s="42">
        <f t="shared" si="23"/>
        <v>117836</v>
      </c>
      <c r="I716" s="26">
        <v>239.23112499999999</v>
      </c>
      <c r="K716" s="43"/>
    </row>
    <row r="717" spans="1:11" s="27" customFormat="1" ht="22.5" x14ac:dyDescent="0.2">
      <c r="A717" s="108"/>
      <c r="B717" s="57">
        <v>90952</v>
      </c>
      <c r="C717" s="23" t="s">
        <v>694</v>
      </c>
      <c r="D717" s="24" t="s">
        <v>13</v>
      </c>
      <c r="E717" s="25">
        <v>15</v>
      </c>
      <c r="F717" s="42">
        <v>236.5</v>
      </c>
      <c r="G717" s="42">
        <f t="shared" si="22"/>
        <v>291.79000000000002</v>
      </c>
      <c r="H717" s="42">
        <f t="shared" si="23"/>
        <v>4376.8500000000004</v>
      </c>
      <c r="I717" s="26">
        <v>283.83524999999997</v>
      </c>
      <c r="K717" s="43"/>
    </row>
    <row r="718" spans="1:11" s="27" customFormat="1" ht="22.5" x14ac:dyDescent="0.2">
      <c r="A718" s="108"/>
      <c r="B718" s="57">
        <v>90953</v>
      </c>
      <c r="C718" s="23" t="s">
        <v>695</v>
      </c>
      <c r="D718" s="24" t="s">
        <v>13</v>
      </c>
      <c r="E718" s="25">
        <v>200</v>
      </c>
      <c r="F718" s="42">
        <v>247.28</v>
      </c>
      <c r="G718" s="42">
        <f t="shared" si="22"/>
        <v>305.08999999999997</v>
      </c>
      <c r="H718" s="42">
        <f t="shared" si="23"/>
        <v>61018</v>
      </c>
      <c r="I718" s="26">
        <v>249.10387499999999</v>
      </c>
      <c r="K718" s="43"/>
    </row>
    <row r="719" spans="1:11" s="27" customFormat="1" ht="33.75" x14ac:dyDescent="0.2">
      <c r="A719" s="108"/>
      <c r="B719" s="57">
        <v>90954</v>
      </c>
      <c r="C719" s="23" t="s">
        <v>696</v>
      </c>
      <c r="D719" s="24" t="s">
        <v>13</v>
      </c>
      <c r="E719" s="25">
        <v>50</v>
      </c>
      <c r="F719" s="42">
        <v>193.52</v>
      </c>
      <c r="G719" s="42">
        <f t="shared" si="22"/>
        <v>238.76</v>
      </c>
      <c r="H719" s="42">
        <f t="shared" si="23"/>
        <v>11938</v>
      </c>
      <c r="I719" s="26">
        <v>201.93687499999999</v>
      </c>
      <c r="K719" s="43"/>
    </row>
    <row r="720" spans="1:11" s="27" customFormat="1" ht="33.75" x14ac:dyDescent="0.2">
      <c r="A720" s="108"/>
      <c r="B720" s="57">
        <v>90955</v>
      </c>
      <c r="C720" s="23" t="s">
        <v>697</v>
      </c>
      <c r="D720" s="24" t="s">
        <v>13</v>
      </c>
      <c r="E720" s="25">
        <v>50</v>
      </c>
      <c r="F720" s="42">
        <v>255.15</v>
      </c>
      <c r="G720" s="42">
        <f t="shared" si="22"/>
        <v>314.8</v>
      </c>
      <c r="H720" s="42">
        <f t="shared" si="23"/>
        <v>15740</v>
      </c>
      <c r="I720" s="26">
        <v>261.41325000000001</v>
      </c>
      <c r="K720" s="43"/>
    </row>
    <row r="721" spans="1:11" s="27" customFormat="1" ht="25.5" customHeight="1" x14ac:dyDescent="0.2">
      <c r="A721" s="108"/>
      <c r="B721" s="57">
        <v>90957</v>
      </c>
      <c r="C721" s="23" t="s">
        <v>698</v>
      </c>
      <c r="D721" s="24" t="s">
        <v>13</v>
      </c>
      <c r="E721" s="25">
        <v>2</v>
      </c>
      <c r="F721" s="42">
        <v>472.68</v>
      </c>
      <c r="G721" s="42">
        <f t="shared" si="22"/>
        <v>583.19000000000005</v>
      </c>
      <c r="H721" s="42">
        <f t="shared" si="23"/>
        <v>1166.3800000000001</v>
      </c>
      <c r="I721" s="26">
        <v>538.49412499999994</v>
      </c>
      <c r="K721" s="43"/>
    </row>
    <row r="722" spans="1:11" s="27" customFormat="1" ht="22.5" x14ac:dyDescent="0.2">
      <c r="A722" s="108"/>
      <c r="B722" s="57">
        <v>90967</v>
      </c>
      <c r="C722" s="23" t="s">
        <v>699</v>
      </c>
      <c r="D722" s="24" t="s">
        <v>13</v>
      </c>
      <c r="E722" s="25">
        <v>2</v>
      </c>
      <c r="F722" s="42">
        <v>165.28</v>
      </c>
      <c r="G722" s="42">
        <f t="shared" si="22"/>
        <v>203.92</v>
      </c>
      <c r="H722" s="42">
        <f t="shared" si="23"/>
        <v>407.84</v>
      </c>
      <c r="I722" s="26">
        <v>157.63575</v>
      </c>
      <c r="K722" s="43"/>
    </row>
    <row r="723" spans="1:11" s="27" customFormat="1" ht="22.5" x14ac:dyDescent="0.2">
      <c r="A723" s="108"/>
      <c r="B723" s="57">
        <v>90969</v>
      </c>
      <c r="C723" s="23" t="s">
        <v>700</v>
      </c>
      <c r="D723" s="24" t="s">
        <v>13</v>
      </c>
      <c r="E723" s="25">
        <v>2</v>
      </c>
      <c r="F723" s="42">
        <v>206.1</v>
      </c>
      <c r="G723" s="42">
        <f t="shared" si="22"/>
        <v>254.29</v>
      </c>
      <c r="H723" s="42">
        <f t="shared" si="23"/>
        <v>508.58</v>
      </c>
      <c r="I723" s="26">
        <v>193.31399999999999</v>
      </c>
      <c r="K723" s="43"/>
    </row>
    <row r="724" spans="1:11" s="27" customFormat="1" ht="11.25" x14ac:dyDescent="0.2">
      <c r="A724" s="108"/>
      <c r="B724" s="57">
        <v>90971</v>
      </c>
      <c r="C724" s="23" t="s">
        <v>701</v>
      </c>
      <c r="D724" s="24" t="s">
        <v>13</v>
      </c>
      <c r="E724" s="25">
        <v>40</v>
      </c>
      <c r="F724" s="42">
        <v>134.72</v>
      </c>
      <c r="G724" s="42">
        <f t="shared" si="22"/>
        <v>166.22</v>
      </c>
      <c r="H724" s="42">
        <f t="shared" si="23"/>
        <v>6648.8</v>
      </c>
      <c r="I724" s="26">
        <v>150.93187499999999</v>
      </c>
      <c r="K724" s="43"/>
    </row>
    <row r="725" spans="1:11" s="27" customFormat="1" ht="11.25" x14ac:dyDescent="0.2">
      <c r="A725" s="108"/>
      <c r="B725" s="57">
        <v>90972</v>
      </c>
      <c r="C725" s="23" t="s">
        <v>702</v>
      </c>
      <c r="D725" s="24" t="s">
        <v>13</v>
      </c>
      <c r="E725" s="25">
        <v>80</v>
      </c>
      <c r="F725" s="42">
        <v>162.11000000000001</v>
      </c>
      <c r="G725" s="42">
        <f t="shared" si="22"/>
        <v>200.01</v>
      </c>
      <c r="H725" s="42">
        <f t="shared" si="23"/>
        <v>16000.8</v>
      </c>
      <c r="I725" s="26">
        <v>180.94149999999999</v>
      </c>
      <c r="K725" s="43"/>
    </row>
    <row r="726" spans="1:11" s="27" customFormat="1" ht="11.25" x14ac:dyDescent="0.2">
      <c r="A726" s="108"/>
      <c r="B726" s="57">
        <v>90974</v>
      </c>
      <c r="C726" s="23" t="s">
        <v>703</v>
      </c>
      <c r="D726" s="24" t="s">
        <v>13</v>
      </c>
      <c r="E726" s="25">
        <v>40</v>
      </c>
      <c r="F726" s="42">
        <v>160.19999999999999</v>
      </c>
      <c r="G726" s="42">
        <f t="shared" si="22"/>
        <v>197.65</v>
      </c>
      <c r="H726" s="42">
        <f t="shared" si="23"/>
        <v>7906</v>
      </c>
      <c r="I726" s="26">
        <v>168.27862499999998</v>
      </c>
      <c r="K726" s="43"/>
    </row>
    <row r="727" spans="1:11" s="27" customFormat="1" ht="11.25" x14ac:dyDescent="0.2">
      <c r="A727" s="108"/>
      <c r="B727" s="57">
        <v>90975</v>
      </c>
      <c r="C727" s="23" t="s">
        <v>704</v>
      </c>
      <c r="D727" s="24" t="s">
        <v>13</v>
      </c>
      <c r="E727" s="25">
        <v>40</v>
      </c>
      <c r="F727" s="42">
        <v>195.89</v>
      </c>
      <c r="G727" s="42">
        <f t="shared" si="22"/>
        <v>241.69</v>
      </c>
      <c r="H727" s="42">
        <f t="shared" si="23"/>
        <v>9667.6</v>
      </c>
      <c r="I727" s="26">
        <v>204.18412499999997</v>
      </c>
      <c r="K727" s="43"/>
    </row>
    <row r="728" spans="1:11" s="27" customFormat="1" ht="22.5" x14ac:dyDescent="0.2">
      <c r="A728" s="108"/>
      <c r="B728" s="57">
        <v>90976</v>
      </c>
      <c r="C728" s="23" t="s">
        <v>705</v>
      </c>
      <c r="D728" s="24" t="s">
        <v>13</v>
      </c>
      <c r="E728" s="25">
        <v>15</v>
      </c>
      <c r="F728" s="42">
        <v>248.92</v>
      </c>
      <c r="G728" s="42">
        <f t="shared" si="22"/>
        <v>307.12</v>
      </c>
      <c r="H728" s="42">
        <f t="shared" si="23"/>
        <v>4606.8</v>
      </c>
      <c r="I728" s="26">
        <v>284.73162500000001</v>
      </c>
      <c r="K728" s="43"/>
    </row>
    <row r="729" spans="1:11" s="27" customFormat="1" ht="22.5" x14ac:dyDescent="0.2">
      <c r="A729" s="108"/>
      <c r="B729" s="57">
        <v>90978</v>
      </c>
      <c r="C729" s="23" t="s">
        <v>706</v>
      </c>
      <c r="D729" s="24" t="s">
        <v>13</v>
      </c>
      <c r="E729" s="25">
        <v>5</v>
      </c>
      <c r="F729" s="42">
        <v>188.8</v>
      </c>
      <c r="G729" s="42">
        <f t="shared" si="22"/>
        <v>232.94</v>
      </c>
      <c r="H729" s="42">
        <f t="shared" si="23"/>
        <v>1164.7</v>
      </c>
      <c r="I729" s="26">
        <v>194.55124999999998</v>
      </c>
      <c r="K729" s="43"/>
    </row>
    <row r="730" spans="1:11" s="27" customFormat="1" ht="22.5" x14ac:dyDescent="0.2">
      <c r="A730" s="108"/>
      <c r="B730" s="57">
        <v>90979</v>
      </c>
      <c r="C730" s="23" t="s">
        <v>707</v>
      </c>
      <c r="D730" s="24" t="s">
        <v>13</v>
      </c>
      <c r="E730" s="25">
        <v>5</v>
      </c>
      <c r="F730" s="42">
        <v>224.92</v>
      </c>
      <c r="G730" s="42">
        <f t="shared" si="22"/>
        <v>277.51</v>
      </c>
      <c r="H730" s="42">
        <f t="shared" si="23"/>
        <v>1387.55</v>
      </c>
      <c r="I730" s="26">
        <v>234.43362499999998</v>
      </c>
      <c r="K730" s="43"/>
    </row>
    <row r="731" spans="1:11" s="27" customFormat="1" ht="33.75" x14ac:dyDescent="0.2">
      <c r="A731" s="108"/>
      <c r="B731" s="57">
        <v>90987</v>
      </c>
      <c r="C731" s="23" t="s">
        <v>708</v>
      </c>
      <c r="D731" s="24" t="s">
        <v>13</v>
      </c>
      <c r="E731" s="25">
        <v>4</v>
      </c>
      <c r="F731" s="42">
        <v>171.46</v>
      </c>
      <c r="G731" s="42">
        <f t="shared" si="22"/>
        <v>211.55</v>
      </c>
      <c r="H731" s="42">
        <f t="shared" si="23"/>
        <v>846.2</v>
      </c>
      <c r="I731" s="26">
        <v>209.01949999999999</v>
      </c>
      <c r="K731" s="43"/>
    </row>
    <row r="732" spans="1:11" s="27" customFormat="1" ht="33.75" x14ac:dyDescent="0.2">
      <c r="A732" s="108"/>
      <c r="B732" s="57">
        <v>90988</v>
      </c>
      <c r="C732" s="23" t="s">
        <v>709</v>
      </c>
      <c r="D732" s="24" t="s">
        <v>13</v>
      </c>
      <c r="E732" s="25">
        <v>4</v>
      </c>
      <c r="F732" s="42">
        <v>244.67</v>
      </c>
      <c r="G732" s="42">
        <f t="shared" si="22"/>
        <v>301.87</v>
      </c>
      <c r="H732" s="42">
        <f t="shared" si="23"/>
        <v>1207.48</v>
      </c>
      <c r="I732" s="26">
        <v>266.89249999999998</v>
      </c>
      <c r="K732" s="43"/>
    </row>
    <row r="733" spans="1:11" s="27" customFormat="1" ht="11.25" x14ac:dyDescent="0.2">
      <c r="A733" s="108"/>
      <c r="B733" s="57">
        <v>90991</v>
      </c>
      <c r="C733" s="23" t="s">
        <v>710</v>
      </c>
      <c r="D733" s="24" t="s">
        <v>13</v>
      </c>
      <c r="E733" s="25">
        <v>4</v>
      </c>
      <c r="F733" s="42">
        <v>283.97000000000003</v>
      </c>
      <c r="G733" s="42">
        <f t="shared" si="22"/>
        <v>350.36</v>
      </c>
      <c r="H733" s="42">
        <f t="shared" si="23"/>
        <v>1401.44</v>
      </c>
      <c r="I733" s="26">
        <v>304.38874999999996</v>
      </c>
      <c r="K733" s="43"/>
    </row>
    <row r="734" spans="1:11" s="27" customFormat="1" ht="11.25" x14ac:dyDescent="0.2">
      <c r="A734" s="108"/>
      <c r="B734" s="57">
        <v>90992</v>
      </c>
      <c r="C734" s="23" t="s">
        <v>711</v>
      </c>
      <c r="D734" s="24" t="s">
        <v>13</v>
      </c>
      <c r="E734" s="25">
        <v>4</v>
      </c>
      <c r="F734" s="42">
        <v>330</v>
      </c>
      <c r="G734" s="42">
        <f t="shared" si="22"/>
        <v>407.15</v>
      </c>
      <c r="H734" s="42">
        <f t="shared" si="23"/>
        <v>1628.6</v>
      </c>
      <c r="I734" s="26">
        <v>348.13437499999998</v>
      </c>
      <c r="K734" s="43"/>
    </row>
    <row r="735" spans="1:11" s="27" customFormat="1" ht="11.25" x14ac:dyDescent="0.2">
      <c r="A735" s="108"/>
      <c r="B735" s="57">
        <v>90993</v>
      </c>
      <c r="C735" s="23" t="s">
        <v>712</v>
      </c>
      <c r="D735" s="24" t="s">
        <v>13</v>
      </c>
      <c r="E735" s="25">
        <v>4</v>
      </c>
      <c r="F735" s="42">
        <v>172.82</v>
      </c>
      <c r="G735" s="42">
        <f t="shared" si="22"/>
        <v>213.23</v>
      </c>
      <c r="H735" s="42">
        <f t="shared" si="23"/>
        <v>852.92</v>
      </c>
      <c r="I735" s="26">
        <v>203.84325000000001</v>
      </c>
      <c r="K735" s="43"/>
    </row>
    <row r="736" spans="1:11" s="27" customFormat="1" ht="11.25" x14ac:dyDescent="0.2">
      <c r="A736" s="108"/>
      <c r="B736" s="57">
        <v>90994</v>
      </c>
      <c r="C736" s="23" t="s">
        <v>713</v>
      </c>
      <c r="D736" s="24" t="s">
        <v>13</v>
      </c>
      <c r="E736" s="25">
        <v>4</v>
      </c>
      <c r="F736" s="42">
        <v>217.71</v>
      </c>
      <c r="G736" s="42">
        <f t="shared" si="22"/>
        <v>268.61</v>
      </c>
      <c r="H736" s="42">
        <f t="shared" si="23"/>
        <v>1074.44</v>
      </c>
      <c r="I736" s="26">
        <v>242.65249999999997</v>
      </c>
      <c r="K736" s="43"/>
    </row>
    <row r="737" spans="1:11" s="27" customFormat="1" ht="11.25" x14ac:dyDescent="0.2">
      <c r="A737" s="108"/>
      <c r="B737" s="57">
        <v>90995</v>
      </c>
      <c r="C737" s="23" t="s">
        <v>714</v>
      </c>
      <c r="D737" s="24" t="s">
        <v>13</v>
      </c>
      <c r="E737" s="25">
        <v>4</v>
      </c>
      <c r="F737" s="42">
        <v>204.57</v>
      </c>
      <c r="G737" s="42">
        <f t="shared" si="22"/>
        <v>252.4</v>
      </c>
      <c r="H737" s="42">
        <f t="shared" si="23"/>
        <v>1009.6</v>
      </c>
      <c r="I737" s="26">
        <v>236.76924999999997</v>
      </c>
      <c r="K737" s="43"/>
    </row>
    <row r="738" spans="1:11" s="27" customFormat="1" ht="11.25" x14ac:dyDescent="0.2">
      <c r="A738" s="108"/>
      <c r="B738" s="57">
        <v>90996</v>
      </c>
      <c r="C738" s="23" t="s">
        <v>715</v>
      </c>
      <c r="D738" s="24" t="s">
        <v>13</v>
      </c>
      <c r="E738" s="25">
        <v>4</v>
      </c>
      <c r="F738" s="42">
        <v>266.24</v>
      </c>
      <c r="G738" s="42">
        <f t="shared" si="22"/>
        <v>328.49</v>
      </c>
      <c r="H738" s="42">
        <f t="shared" si="23"/>
        <v>1313.96</v>
      </c>
      <c r="I738" s="26">
        <v>290.05937499999999</v>
      </c>
      <c r="K738" s="43"/>
    </row>
    <row r="739" spans="1:11" s="27" customFormat="1" ht="11.25" x14ac:dyDescent="0.2">
      <c r="A739" s="108"/>
      <c r="B739" s="57">
        <v>91023</v>
      </c>
      <c r="C739" s="23" t="s">
        <v>716</v>
      </c>
      <c r="D739" s="24" t="s">
        <v>13</v>
      </c>
      <c r="E739" s="25">
        <v>10</v>
      </c>
      <c r="F739" s="42">
        <v>190.26</v>
      </c>
      <c r="G739" s="42">
        <f t="shared" si="22"/>
        <v>234.74</v>
      </c>
      <c r="H739" s="42">
        <f t="shared" si="23"/>
        <v>2347.4</v>
      </c>
      <c r="I739" s="26">
        <v>230.50725</v>
      </c>
      <c r="K739" s="43"/>
    </row>
    <row r="740" spans="1:11" s="27" customFormat="1" ht="11.25" x14ac:dyDescent="0.2">
      <c r="A740" s="108"/>
      <c r="B740" s="57">
        <v>91024</v>
      </c>
      <c r="C740" s="23" t="s">
        <v>717</v>
      </c>
      <c r="D740" s="24" t="s">
        <v>13</v>
      </c>
      <c r="E740" s="25">
        <v>15</v>
      </c>
      <c r="F740" s="42">
        <v>678</v>
      </c>
      <c r="G740" s="42">
        <f t="shared" si="22"/>
        <v>836.52</v>
      </c>
      <c r="H740" s="42">
        <f t="shared" si="23"/>
        <v>12547.8</v>
      </c>
      <c r="I740" s="26">
        <v>761.98187499999995</v>
      </c>
      <c r="K740" s="43"/>
    </row>
    <row r="741" spans="1:11" s="27" customFormat="1" ht="11.25" x14ac:dyDescent="0.2">
      <c r="A741" s="108"/>
      <c r="B741" s="57">
        <v>91027</v>
      </c>
      <c r="C741" s="23" t="s">
        <v>718</v>
      </c>
      <c r="D741" s="24" t="s">
        <v>13</v>
      </c>
      <c r="E741" s="25">
        <v>10</v>
      </c>
      <c r="F741" s="42">
        <v>274.48</v>
      </c>
      <c r="G741" s="42">
        <f t="shared" si="22"/>
        <v>338.65</v>
      </c>
      <c r="H741" s="42">
        <f t="shared" si="23"/>
        <v>3386.5</v>
      </c>
      <c r="I741" s="26">
        <v>300.20987499999995</v>
      </c>
      <c r="K741" s="43"/>
    </row>
    <row r="742" spans="1:11" s="27" customFormat="1" ht="11.25" x14ac:dyDescent="0.2">
      <c r="A742" s="108"/>
      <c r="B742" s="57">
        <v>91028</v>
      </c>
      <c r="C742" s="23" t="s">
        <v>719</v>
      </c>
      <c r="D742" s="24" t="s">
        <v>13</v>
      </c>
      <c r="E742" s="25">
        <v>80</v>
      </c>
      <c r="F742" s="42">
        <v>76.67</v>
      </c>
      <c r="G742" s="42">
        <f t="shared" si="22"/>
        <v>94.6</v>
      </c>
      <c r="H742" s="42">
        <f t="shared" si="23"/>
        <v>7568</v>
      </c>
      <c r="I742" s="26">
        <v>85.875249999999994</v>
      </c>
      <c r="K742" s="43"/>
    </row>
    <row r="743" spans="1:11" s="27" customFormat="1" ht="11.25" x14ac:dyDescent="0.2">
      <c r="A743" s="108"/>
      <c r="B743" s="57">
        <v>91031</v>
      </c>
      <c r="C743" s="23" t="s">
        <v>720</v>
      </c>
      <c r="D743" s="24" t="s">
        <v>13</v>
      </c>
      <c r="E743" s="25">
        <v>15</v>
      </c>
      <c r="F743" s="42">
        <v>271.42</v>
      </c>
      <c r="G743" s="42">
        <f t="shared" si="22"/>
        <v>334.88</v>
      </c>
      <c r="H743" s="42">
        <f t="shared" si="23"/>
        <v>5023.2</v>
      </c>
      <c r="I743" s="26">
        <v>290.1225</v>
      </c>
      <c r="K743" s="43"/>
    </row>
    <row r="744" spans="1:11" s="27" customFormat="1" ht="11.25" x14ac:dyDescent="0.2">
      <c r="A744" s="108"/>
      <c r="B744" s="57">
        <v>91050</v>
      </c>
      <c r="C744" s="23" t="s">
        <v>721</v>
      </c>
      <c r="D744" s="24" t="s">
        <v>13</v>
      </c>
      <c r="E744" s="25">
        <v>45</v>
      </c>
      <c r="F744" s="42">
        <v>1045.5</v>
      </c>
      <c r="G744" s="42">
        <f t="shared" si="22"/>
        <v>1289.94</v>
      </c>
      <c r="H744" s="42">
        <f t="shared" si="23"/>
        <v>58047.3</v>
      </c>
      <c r="I744" s="26">
        <v>1244.44625</v>
      </c>
      <c r="K744" s="43"/>
    </row>
    <row r="745" spans="1:11" s="27" customFormat="1" ht="11.25" x14ac:dyDescent="0.2">
      <c r="A745" s="108"/>
      <c r="B745" s="57">
        <v>91053</v>
      </c>
      <c r="C745" s="23" t="s">
        <v>722</v>
      </c>
      <c r="D745" s="24" t="s">
        <v>13</v>
      </c>
      <c r="E745" s="25">
        <v>45</v>
      </c>
      <c r="F745" s="42">
        <v>1391.92</v>
      </c>
      <c r="G745" s="42">
        <f t="shared" si="22"/>
        <v>1717.35</v>
      </c>
      <c r="H745" s="42">
        <f t="shared" si="23"/>
        <v>77280.75</v>
      </c>
      <c r="I745" s="26">
        <v>1686.9146250000001</v>
      </c>
      <c r="K745" s="43"/>
    </row>
    <row r="746" spans="1:11" s="27" customFormat="1" ht="11.25" x14ac:dyDescent="0.2">
      <c r="A746" s="108"/>
      <c r="B746" s="57">
        <v>91054</v>
      </c>
      <c r="C746" s="23" t="s">
        <v>723</v>
      </c>
      <c r="D746" s="24" t="s">
        <v>13</v>
      </c>
      <c r="E746" s="25">
        <v>40</v>
      </c>
      <c r="F746" s="42">
        <v>161.96</v>
      </c>
      <c r="G746" s="42">
        <f t="shared" si="22"/>
        <v>199.83</v>
      </c>
      <c r="H746" s="42">
        <f t="shared" si="23"/>
        <v>7993.2</v>
      </c>
      <c r="I746" s="26">
        <v>192.61962499999998</v>
      </c>
      <c r="K746" s="43"/>
    </row>
    <row r="747" spans="1:11" s="27" customFormat="1" ht="11.25" x14ac:dyDescent="0.2">
      <c r="A747" s="108"/>
      <c r="B747" s="57">
        <v>91055</v>
      </c>
      <c r="C747" s="23" t="s">
        <v>724</v>
      </c>
      <c r="D747" s="24" t="s">
        <v>13</v>
      </c>
      <c r="E747" s="25">
        <v>60</v>
      </c>
      <c r="F747" s="42">
        <v>96.41</v>
      </c>
      <c r="G747" s="42">
        <f t="shared" si="22"/>
        <v>118.95</v>
      </c>
      <c r="H747" s="42">
        <f t="shared" si="23"/>
        <v>7137</v>
      </c>
      <c r="I747" s="26">
        <v>89.119875000000008</v>
      </c>
      <c r="K747" s="43"/>
    </row>
    <row r="748" spans="1:11" s="27" customFormat="1" ht="11.25" x14ac:dyDescent="0.2">
      <c r="A748" s="108"/>
      <c r="B748" s="57">
        <v>91058</v>
      </c>
      <c r="C748" s="23" t="s">
        <v>725</v>
      </c>
      <c r="D748" s="24" t="s">
        <v>13</v>
      </c>
      <c r="E748" s="25">
        <v>15</v>
      </c>
      <c r="F748" s="42">
        <v>136.91</v>
      </c>
      <c r="G748" s="42">
        <f t="shared" si="22"/>
        <v>168.92</v>
      </c>
      <c r="H748" s="42">
        <f t="shared" si="23"/>
        <v>2533.8000000000002</v>
      </c>
      <c r="I748" s="26">
        <v>120.59399999999999</v>
      </c>
      <c r="K748" s="43"/>
    </row>
    <row r="749" spans="1:11" s="27" customFormat="1" ht="11.25" x14ac:dyDescent="0.2">
      <c r="A749" s="108"/>
      <c r="B749" s="57">
        <v>91062</v>
      </c>
      <c r="C749" s="23" t="s">
        <v>726</v>
      </c>
      <c r="D749" s="24" t="s">
        <v>13</v>
      </c>
      <c r="E749" s="25">
        <v>15</v>
      </c>
      <c r="F749" s="42">
        <v>159.1</v>
      </c>
      <c r="G749" s="42">
        <f t="shared" si="22"/>
        <v>196.3</v>
      </c>
      <c r="H749" s="42">
        <f t="shared" si="23"/>
        <v>2944.5</v>
      </c>
      <c r="I749" s="26">
        <v>152.598375</v>
      </c>
      <c r="K749" s="43"/>
    </row>
    <row r="750" spans="1:11" s="27" customFormat="1" ht="11.25" x14ac:dyDescent="0.2">
      <c r="A750" s="108"/>
      <c r="B750" s="57">
        <v>91063</v>
      </c>
      <c r="C750" s="23" t="s">
        <v>727</v>
      </c>
      <c r="D750" s="24" t="s">
        <v>13</v>
      </c>
      <c r="E750" s="25">
        <v>60</v>
      </c>
      <c r="F750" s="42">
        <v>124.99</v>
      </c>
      <c r="G750" s="42">
        <f t="shared" si="22"/>
        <v>154.21</v>
      </c>
      <c r="H750" s="42">
        <f t="shared" si="23"/>
        <v>9252.6</v>
      </c>
      <c r="I750" s="26">
        <v>150.52787499999999</v>
      </c>
      <c r="K750" s="43"/>
    </row>
    <row r="751" spans="1:11" s="27" customFormat="1" ht="11.25" x14ac:dyDescent="0.2">
      <c r="A751" s="108"/>
      <c r="B751" s="57">
        <v>91066</v>
      </c>
      <c r="C751" s="23" t="s">
        <v>728</v>
      </c>
      <c r="D751" s="24" t="s">
        <v>13</v>
      </c>
      <c r="E751" s="25">
        <v>5</v>
      </c>
      <c r="F751" s="42">
        <v>199.47</v>
      </c>
      <c r="G751" s="42">
        <f t="shared" si="22"/>
        <v>246.11</v>
      </c>
      <c r="H751" s="42">
        <f t="shared" si="23"/>
        <v>1230.55</v>
      </c>
      <c r="I751" s="26">
        <v>220.00324999999998</v>
      </c>
      <c r="K751" s="43"/>
    </row>
    <row r="752" spans="1:11" s="27" customFormat="1" ht="11.25" x14ac:dyDescent="0.2">
      <c r="A752" s="108"/>
      <c r="B752" s="57">
        <v>91071</v>
      </c>
      <c r="C752" s="23" t="s">
        <v>729</v>
      </c>
      <c r="D752" s="24" t="s">
        <v>13</v>
      </c>
      <c r="E752" s="25">
        <v>20</v>
      </c>
      <c r="F752" s="42">
        <v>70.08</v>
      </c>
      <c r="G752" s="42">
        <f t="shared" si="22"/>
        <v>86.46</v>
      </c>
      <c r="H752" s="42">
        <f t="shared" si="23"/>
        <v>1729.2</v>
      </c>
      <c r="I752" s="26">
        <v>67.36699999999999</v>
      </c>
      <c r="K752" s="43"/>
    </row>
    <row r="753" spans="1:11" s="27" customFormat="1" ht="11.25" x14ac:dyDescent="0.2">
      <c r="A753" s="108"/>
      <c r="B753" s="57">
        <v>91105</v>
      </c>
      <c r="C753" s="23" t="s">
        <v>730</v>
      </c>
      <c r="D753" s="24" t="s">
        <v>13</v>
      </c>
      <c r="E753" s="25">
        <v>50</v>
      </c>
      <c r="F753" s="42">
        <v>663.98</v>
      </c>
      <c r="G753" s="42">
        <f t="shared" si="22"/>
        <v>819.22</v>
      </c>
      <c r="H753" s="42">
        <f t="shared" si="23"/>
        <v>40961</v>
      </c>
      <c r="I753" s="26">
        <v>648.52099999999996</v>
      </c>
      <c r="K753" s="43"/>
    </row>
    <row r="754" spans="1:11" s="27" customFormat="1" ht="11.25" x14ac:dyDescent="0.2">
      <c r="A754" s="108"/>
      <c r="B754" s="57">
        <v>91114</v>
      </c>
      <c r="C754" s="23" t="s">
        <v>731</v>
      </c>
      <c r="D754" s="24" t="s">
        <v>13</v>
      </c>
      <c r="E754" s="25">
        <v>100</v>
      </c>
      <c r="F754" s="42">
        <v>141.35</v>
      </c>
      <c r="G754" s="42">
        <f t="shared" si="22"/>
        <v>174.4</v>
      </c>
      <c r="H754" s="42">
        <f t="shared" si="23"/>
        <v>17440</v>
      </c>
      <c r="I754" s="26">
        <v>149.997625</v>
      </c>
      <c r="K754" s="43"/>
    </row>
    <row r="755" spans="1:11" s="27" customFormat="1" ht="11.25" x14ac:dyDescent="0.2">
      <c r="A755" s="108"/>
      <c r="B755" s="57">
        <v>91115</v>
      </c>
      <c r="C755" s="23" t="s">
        <v>732</v>
      </c>
      <c r="D755" s="24" t="s">
        <v>13</v>
      </c>
      <c r="E755" s="25">
        <v>100</v>
      </c>
      <c r="F755" s="42">
        <v>81.489999999999995</v>
      </c>
      <c r="G755" s="42">
        <f t="shared" si="22"/>
        <v>100.54</v>
      </c>
      <c r="H755" s="42">
        <f t="shared" si="23"/>
        <v>10054</v>
      </c>
      <c r="I755" s="26">
        <v>90.091999999999999</v>
      </c>
      <c r="K755" s="43"/>
    </row>
    <row r="756" spans="1:11" s="27" customFormat="1" ht="11.25" x14ac:dyDescent="0.2">
      <c r="A756" s="108"/>
      <c r="B756" s="57">
        <v>91117</v>
      </c>
      <c r="C756" s="23" t="s">
        <v>733</v>
      </c>
      <c r="D756" s="24" t="s">
        <v>13</v>
      </c>
      <c r="E756" s="25">
        <v>26</v>
      </c>
      <c r="F756" s="42">
        <v>170.8</v>
      </c>
      <c r="G756" s="42">
        <f t="shared" si="22"/>
        <v>210.73</v>
      </c>
      <c r="H756" s="42">
        <f t="shared" si="23"/>
        <v>5478.98</v>
      </c>
      <c r="I756" s="26">
        <v>184.05987499999998</v>
      </c>
      <c r="K756" s="43"/>
    </row>
    <row r="757" spans="1:11" s="27" customFormat="1" ht="11.25" x14ac:dyDescent="0.2">
      <c r="A757" s="108"/>
      <c r="B757" s="57">
        <v>91118</v>
      </c>
      <c r="C757" s="23" t="s">
        <v>734</v>
      </c>
      <c r="D757" s="24" t="s">
        <v>13</v>
      </c>
      <c r="E757" s="25">
        <v>15</v>
      </c>
      <c r="F757" s="42">
        <v>228.33</v>
      </c>
      <c r="G757" s="42">
        <f t="shared" si="22"/>
        <v>281.70999999999998</v>
      </c>
      <c r="H757" s="42">
        <f t="shared" si="23"/>
        <v>4225.6499999999996</v>
      </c>
      <c r="I757" s="26">
        <v>235.10274999999999</v>
      </c>
      <c r="K757" s="43"/>
    </row>
    <row r="758" spans="1:11" s="27" customFormat="1" ht="11.25" x14ac:dyDescent="0.2">
      <c r="A758" s="108"/>
      <c r="B758" s="57">
        <v>91140</v>
      </c>
      <c r="C758" s="23" t="s">
        <v>735</v>
      </c>
      <c r="D758" s="24" t="s">
        <v>32</v>
      </c>
      <c r="E758" s="25">
        <v>50</v>
      </c>
      <c r="F758" s="42">
        <v>13.33</v>
      </c>
      <c r="G758" s="42">
        <f t="shared" si="22"/>
        <v>16.45</v>
      </c>
      <c r="H758" s="42">
        <f t="shared" si="23"/>
        <v>822.5</v>
      </c>
      <c r="I758" s="26">
        <v>10.971124999999999</v>
      </c>
      <c r="K758" s="43"/>
    </row>
    <row r="759" spans="1:11" s="27" customFormat="1" ht="11.25" x14ac:dyDescent="0.2">
      <c r="A759" s="108"/>
      <c r="B759" s="57">
        <v>91150</v>
      </c>
      <c r="C759" s="23" t="s">
        <v>736</v>
      </c>
      <c r="D759" s="24" t="s">
        <v>13</v>
      </c>
      <c r="E759" s="25">
        <v>50</v>
      </c>
      <c r="F759" s="42">
        <v>572.83000000000004</v>
      </c>
      <c r="G759" s="42">
        <f t="shared" si="22"/>
        <v>706.76</v>
      </c>
      <c r="H759" s="42">
        <f t="shared" si="23"/>
        <v>35338</v>
      </c>
      <c r="I759" s="26">
        <v>558.07550000000003</v>
      </c>
      <c r="K759" s="43"/>
    </row>
    <row r="760" spans="1:11" s="27" customFormat="1" ht="11.25" x14ac:dyDescent="0.2">
      <c r="A760" s="108"/>
      <c r="B760" s="57">
        <v>91151</v>
      </c>
      <c r="C760" s="23" t="s">
        <v>737</v>
      </c>
      <c r="D760" s="24" t="s">
        <v>32</v>
      </c>
      <c r="E760" s="25">
        <v>1800</v>
      </c>
      <c r="F760" s="42">
        <v>45.53</v>
      </c>
      <c r="G760" s="42">
        <f t="shared" si="22"/>
        <v>56.17</v>
      </c>
      <c r="H760" s="42">
        <f t="shared" si="23"/>
        <v>101106</v>
      </c>
      <c r="I760" s="26">
        <v>45.285874999999997</v>
      </c>
      <c r="K760" s="43"/>
    </row>
    <row r="761" spans="1:11" s="27" customFormat="1" ht="11.25" x14ac:dyDescent="0.2">
      <c r="A761" s="108"/>
      <c r="B761" s="57">
        <v>91153</v>
      </c>
      <c r="C761" s="23" t="s">
        <v>738</v>
      </c>
      <c r="D761" s="24" t="s">
        <v>32</v>
      </c>
      <c r="E761" s="25">
        <v>900</v>
      </c>
      <c r="F761" s="42">
        <v>61</v>
      </c>
      <c r="G761" s="42">
        <f t="shared" si="22"/>
        <v>75.260000000000005</v>
      </c>
      <c r="H761" s="42">
        <f t="shared" si="23"/>
        <v>67734</v>
      </c>
      <c r="I761" s="26">
        <v>57.544749999999993</v>
      </c>
      <c r="K761" s="43"/>
    </row>
    <row r="762" spans="1:11" s="27" customFormat="1" ht="11.25" x14ac:dyDescent="0.2">
      <c r="A762" s="108"/>
      <c r="B762" s="57">
        <v>91154</v>
      </c>
      <c r="C762" s="23" t="s">
        <v>739</v>
      </c>
      <c r="D762" s="24" t="s">
        <v>32</v>
      </c>
      <c r="E762" s="25">
        <v>900</v>
      </c>
      <c r="F762" s="42">
        <v>77.09</v>
      </c>
      <c r="G762" s="42">
        <f t="shared" si="22"/>
        <v>95.11</v>
      </c>
      <c r="H762" s="42">
        <f t="shared" si="23"/>
        <v>85599</v>
      </c>
      <c r="I762" s="26">
        <v>71.078749999999999</v>
      </c>
      <c r="K762" s="43"/>
    </row>
    <row r="763" spans="1:11" s="27" customFormat="1" ht="11.25" x14ac:dyDescent="0.2">
      <c r="A763" s="108"/>
      <c r="B763" s="57">
        <v>91161</v>
      </c>
      <c r="C763" s="23" t="s">
        <v>740</v>
      </c>
      <c r="D763" s="24" t="s">
        <v>13</v>
      </c>
      <c r="E763" s="25">
        <v>200</v>
      </c>
      <c r="F763" s="42">
        <v>88.04</v>
      </c>
      <c r="G763" s="42">
        <f t="shared" si="22"/>
        <v>108.62</v>
      </c>
      <c r="H763" s="42">
        <f t="shared" si="23"/>
        <v>21724</v>
      </c>
      <c r="I763" s="26">
        <v>84.524375000000006</v>
      </c>
      <c r="K763" s="43"/>
    </row>
    <row r="764" spans="1:11" s="27" customFormat="1" ht="11.25" x14ac:dyDescent="0.2">
      <c r="A764" s="108"/>
      <c r="B764" s="57">
        <v>91190</v>
      </c>
      <c r="C764" s="23" t="s">
        <v>741</v>
      </c>
      <c r="D764" s="24" t="s">
        <v>13</v>
      </c>
      <c r="E764" s="25">
        <v>40</v>
      </c>
      <c r="F764" s="42">
        <v>933.06</v>
      </c>
      <c r="G764" s="42">
        <f t="shared" si="22"/>
        <v>1151.21</v>
      </c>
      <c r="H764" s="42">
        <f t="shared" si="23"/>
        <v>46048.4</v>
      </c>
      <c r="I764" s="26">
        <v>867.38799999999992</v>
      </c>
      <c r="K764" s="43"/>
    </row>
    <row r="765" spans="1:11" s="27" customFormat="1" ht="11.25" x14ac:dyDescent="0.2">
      <c r="A765" s="108"/>
      <c r="B765" s="57">
        <v>91191</v>
      </c>
      <c r="C765" s="23" t="s">
        <v>742</v>
      </c>
      <c r="D765" s="24" t="s">
        <v>13</v>
      </c>
      <c r="E765" s="25">
        <v>15</v>
      </c>
      <c r="F765" s="42">
        <v>370.4</v>
      </c>
      <c r="G765" s="42">
        <f t="shared" si="22"/>
        <v>457</v>
      </c>
      <c r="H765" s="42">
        <f t="shared" si="23"/>
        <v>6855</v>
      </c>
      <c r="I765" s="26">
        <v>360.58262500000001</v>
      </c>
      <c r="K765" s="43"/>
    </row>
    <row r="766" spans="1:11" s="27" customFormat="1" ht="11.25" x14ac:dyDescent="0.2">
      <c r="A766" s="108"/>
      <c r="B766" s="57">
        <v>91194</v>
      </c>
      <c r="C766" s="23" t="s">
        <v>743</v>
      </c>
      <c r="D766" s="24" t="s">
        <v>32</v>
      </c>
      <c r="E766" s="25">
        <v>2000</v>
      </c>
      <c r="F766" s="42">
        <v>27.98</v>
      </c>
      <c r="G766" s="42">
        <f t="shared" si="22"/>
        <v>34.520000000000003</v>
      </c>
      <c r="H766" s="42">
        <f t="shared" si="23"/>
        <v>69040</v>
      </c>
      <c r="I766" s="26">
        <v>29.302624999999999</v>
      </c>
      <c r="K766" s="43"/>
    </row>
    <row r="767" spans="1:11" s="27" customFormat="1" ht="11.25" x14ac:dyDescent="0.2">
      <c r="A767" s="108"/>
      <c r="B767" s="57">
        <v>91195</v>
      </c>
      <c r="C767" s="23" t="s">
        <v>744</v>
      </c>
      <c r="D767" s="24" t="s">
        <v>32</v>
      </c>
      <c r="E767" s="25">
        <v>1500</v>
      </c>
      <c r="F767" s="42">
        <v>20.190000000000001</v>
      </c>
      <c r="G767" s="42">
        <f t="shared" si="22"/>
        <v>24.91</v>
      </c>
      <c r="H767" s="42">
        <f t="shared" si="23"/>
        <v>37365</v>
      </c>
      <c r="I767" s="26">
        <v>21.134249999999998</v>
      </c>
      <c r="K767" s="43"/>
    </row>
    <row r="768" spans="1:11" s="27" customFormat="1" ht="11.25" x14ac:dyDescent="0.2">
      <c r="A768" s="108"/>
      <c r="B768" s="57">
        <v>91250</v>
      </c>
      <c r="C768" s="23" t="s">
        <v>745</v>
      </c>
      <c r="D768" s="24" t="s">
        <v>13</v>
      </c>
      <c r="E768" s="25">
        <v>4</v>
      </c>
      <c r="F768" s="42">
        <v>2271.91</v>
      </c>
      <c r="G768" s="42">
        <f t="shared" si="22"/>
        <v>2803.08</v>
      </c>
      <c r="H768" s="42">
        <f t="shared" si="23"/>
        <v>11212.32</v>
      </c>
      <c r="I768" s="26">
        <v>2222.8963749999998</v>
      </c>
      <c r="K768" s="43"/>
    </row>
    <row r="769" spans="1:11" s="27" customFormat="1" ht="11.25" x14ac:dyDescent="0.2">
      <c r="A769" s="108"/>
      <c r="B769" s="57">
        <v>91251</v>
      </c>
      <c r="C769" s="23" t="s">
        <v>746</v>
      </c>
      <c r="D769" s="24" t="s">
        <v>13</v>
      </c>
      <c r="E769" s="25">
        <v>4</v>
      </c>
      <c r="F769" s="42">
        <v>2312.5700000000002</v>
      </c>
      <c r="G769" s="42">
        <f t="shared" si="22"/>
        <v>2853.25</v>
      </c>
      <c r="H769" s="42">
        <f t="shared" si="23"/>
        <v>11413</v>
      </c>
      <c r="I769" s="26">
        <v>2267.3868750000001</v>
      </c>
      <c r="K769" s="43"/>
    </row>
    <row r="770" spans="1:11" s="27" customFormat="1" ht="11.25" x14ac:dyDescent="0.2">
      <c r="A770" s="108"/>
      <c r="B770" s="57">
        <v>91252</v>
      </c>
      <c r="C770" s="23" t="s">
        <v>747</v>
      </c>
      <c r="D770" s="24" t="s">
        <v>13</v>
      </c>
      <c r="E770" s="25">
        <v>2</v>
      </c>
      <c r="F770" s="42">
        <v>2413.63</v>
      </c>
      <c r="G770" s="42">
        <f t="shared" si="22"/>
        <v>2977.94</v>
      </c>
      <c r="H770" s="42">
        <f t="shared" si="23"/>
        <v>5955.88</v>
      </c>
      <c r="I770" s="26">
        <v>2587.7462499999997</v>
      </c>
      <c r="K770" s="43"/>
    </row>
    <row r="771" spans="1:11" s="27" customFormat="1" ht="11.25" x14ac:dyDescent="0.2">
      <c r="A771" s="108"/>
      <c r="B771" s="57">
        <v>91253</v>
      </c>
      <c r="C771" s="23" t="s">
        <v>748</v>
      </c>
      <c r="D771" s="24" t="s">
        <v>13</v>
      </c>
      <c r="E771" s="25">
        <v>4</v>
      </c>
      <c r="F771" s="42">
        <v>1458.49</v>
      </c>
      <c r="G771" s="42">
        <f t="shared" si="22"/>
        <v>1799.48</v>
      </c>
      <c r="H771" s="42">
        <f t="shared" si="23"/>
        <v>7197.92</v>
      </c>
      <c r="I771" s="26">
        <v>1466.4947499999998</v>
      </c>
      <c r="K771" s="43"/>
    </row>
    <row r="772" spans="1:11" s="27" customFormat="1" ht="11.25" x14ac:dyDescent="0.2">
      <c r="A772" s="108"/>
      <c r="B772" s="57">
        <v>91254</v>
      </c>
      <c r="C772" s="23" t="s">
        <v>749</v>
      </c>
      <c r="D772" s="24" t="s">
        <v>13</v>
      </c>
      <c r="E772" s="25">
        <v>4</v>
      </c>
      <c r="F772" s="42">
        <v>3547.71</v>
      </c>
      <c r="G772" s="42">
        <f t="shared" si="22"/>
        <v>4377.16</v>
      </c>
      <c r="H772" s="42">
        <f t="shared" si="23"/>
        <v>17508.64</v>
      </c>
      <c r="I772" s="26">
        <v>3750.76125</v>
      </c>
      <c r="K772" s="43"/>
    </row>
    <row r="773" spans="1:11" s="27" customFormat="1" ht="11.25" x14ac:dyDescent="0.2">
      <c r="A773" s="108"/>
      <c r="B773" s="57">
        <v>91305</v>
      </c>
      <c r="C773" s="23" t="s">
        <v>750</v>
      </c>
      <c r="D773" s="24" t="s">
        <v>32</v>
      </c>
      <c r="E773" s="25">
        <v>80</v>
      </c>
      <c r="F773" s="42">
        <v>59.31</v>
      </c>
      <c r="G773" s="42">
        <f t="shared" si="22"/>
        <v>73.180000000000007</v>
      </c>
      <c r="H773" s="42">
        <f t="shared" si="23"/>
        <v>5854.4</v>
      </c>
      <c r="I773" s="26">
        <v>60.789374999999993</v>
      </c>
      <c r="K773" s="43"/>
    </row>
    <row r="774" spans="1:11" s="27" customFormat="1" ht="11.25" x14ac:dyDescent="0.2">
      <c r="A774" s="108"/>
      <c r="B774" s="57">
        <v>91307</v>
      </c>
      <c r="C774" s="23" t="s">
        <v>751</v>
      </c>
      <c r="D774" s="24" t="s">
        <v>32</v>
      </c>
      <c r="E774" s="25">
        <v>80</v>
      </c>
      <c r="F774" s="42">
        <v>67.09</v>
      </c>
      <c r="G774" s="42">
        <f t="shared" si="22"/>
        <v>82.78</v>
      </c>
      <c r="H774" s="42">
        <f t="shared" si="23"/>
        <v>6622.4</v>
      </c>
      <c r="I774" s="26">
        <v>69.841499999999996</v>
      </c>
      <c r="K774" s="43"/>
    </row>
    <row r="775" spans="1:11" s="27" customFormat="1" ht="11.25" x14ac:dyDescent="0.2">
      <c r="A775" s="108"/>
      <c r="B775" s="57">
        <v>91308</v>
      </c>
      <c r="C775" s="23" t="s">
        <v>752</v>
      </c>
      <c r="D775" s="24" t="s">
        <v>32</v>
      </c>
      <c r="E775" s="25">
        <v>80</v>
      </c>
      <c r="F775" s="42">
        <v>87.95</v>
      </c>
      <c r="G775" s="42">
        <f t="shared" si="22"/>
        <v>108.51</v>
      </c>
      <c r="H775" s="42">
        <f t="shared" si="23"/>
        <v>8680.7999999999993</v>
      </c>
      <c r="I775" s="26">
        <v>85.1935</v>
      </c>
      <c r="K775" s="43"/>
    </row>
    <row r="776" spans="1:11" s="27" customFormat="1" ht="11.25" x14ac:dyDescent="0.2">
      <c r="A776" s="108"/>
      <c r="B776" s="57">
        <v>91311</v>
      </c>
      <c r="C776" s="23" t="s">
        <v>753</v>
      </c>
      <c r="D776" s="24" t="s">
        <v>32</v>
      </c>
      <c r="E776" s="25">
        <v>80</v>
      </c>
      <c r="F776" s="42">
        <v>55.93</v>
      </c>
      <c r="G776" s="42">
        <f t="shared" si="22"/>
        <v>69.010000000000005</v>
      </c>
      <c r="H776" s="42">
        <f t="shared" si="23"/>
        <v>5520.8</v>
      </c>
      <c r="I776" s="26">
        <v>62.001374999999996</v>
      </c>
      <c r="K776" s="43"/>
    </row>
    <row r="777" spans="1:11" s="27" customFormat="1" ht="11.25" x14ac:dyDescent="0.2">
      <c r="A777" s="108"/>
      <c r="B777" s="57">
        <v>91313</v>
      </c>
      <c r="C777" s="23" t="s">
        <v>754</v>
      </c>
      <c r="D777" s="24" t="s">
        <v>32</v>
      </c>
      <c r="E777" s="25">
        <v>80</v>
      </c>
      <c r="F777" s="42">
        <v>74.97</v>
      </c>
      <c r="G777" s="42">
        <f t="shared" si="22"/>
        <v>92.5</v>
      </c>
      <c r="H777" s="42">
        <f t="shared" si="23"/>
        <v>7400</v>
      </c>
      <c r="I777" s="26">
        <v>68.919875000000005</v>
      </c>
      <c r="K777" s="43"/>
    </row>
    <row r="778" spans="1:11" s="27" customFormat="1" ht="11.25" x14ac:dyDescent="0.2">
      <c r="A778" s="108"/>
      <c r="B778" s="57">
        <v>91314</v>
      </c>
      <c r="C778" s="23" t="s">
        <v>755</v>
      </c>
      <c r="D778" s="24" t="s">
        <v>32</v>
      </c>
      <c r="E778" s="25">
        <v>80</v>
      </c>
      <c r="F778" s="42">
        <v>85.21</v>
      </c>
      <c r="G778" s="42">
        <f t="shared" si="22"/>
        <v>105.13</v>
      </c>
      <c r="H778" s="42">
        <f t="shared" si="23"/>
        <v>8410.4</v>
      </c>
      <c r="I778" s="26">
        <v>86.493875000000003</v>
      </c>
      <c r="K778" s="43"/>
    </row>
    <row r="779" spans="1:11" s="27" customFormat="1" ht="11.25" x14ac:dyDescent="0.2">
      <c r="A779" s="108"/>
      <c r="B779" s="57">
        <v>91321</v>
      </c>
      <c r="C779" s="23" t="s">
        <v>756</v>
      </c>
      <c r="D779" s="24" t="s">
        <v>32</v>
      </c>
      <c r="E779" s="25">
        <v>300</v>
      </c>
      <c r="F779" s="42">
        <v>100.09</v>
      </c>
      <c r="G779" s="42">
        <f t="shared" ref="G779:G842" si="24">ROUND(F779*(1+$H$3),2)</f>
        <v>123.49</v>
      </c>
      <c r="H779" s="42">
        <f t="shared" ref="H779:H842" si="25">ROUND(E779*G779,2)</f>
        <v>37047</v>
      </c>
      <c r="I779" s="26">
        <v>94.119374999999991</v>
      </c>
      <c r="K779" s="43"/>
    </row>
    <row r="780" spans="1:11" s="27" customFormat="1" ht="11.25" x14ac:dyDescent="0.2">
      <c r="A780" s="108"/>
      <c r="B780" s="57">
        <v>91322</v>
      </c>
      <c r="C780" s="23" t="s">
        <v>757</v>
      </c>
      <c r="D780" s="24" t="s">
        <v>32</v>
      </c>
      <c r="E780" s="25">
        <v>300</v>
      </c>
      <c r="F780" s="42">
        <v>112.74</v>
      </c>
      <c r="G780" s="42">
        <f t="shared" si="24"/>
        <v>139.1</v>
      </c>
      <c r="H780" s="42">
        <f t="shared" si="25"/>
        <v>41730</v>
      </c>
      <c r="I780" s="26">
        <v>105.986875</v>
      </c>
      <c r="K780" s="43"/>
    </row>
    <row r="781" spans="1:11" s="27" customFormat="1" ht="11.25" x14ac:dyDescent="0.2">
      <c r="A781" s="108"/>
      <c r="B781" s="57">
        <v>91323</v>
      </c>
      <c r="C781" s="23" t="s">
        <v>758</v>
      </c>
      <c r="D781" s="24" t="s">
        <v>32</v>
      </c>
      <c r="E781" s="25">
        <v>300</v>
      </c>
      <c r="F781" s="42">
        <v>123.45</v>
      </c>
      <c r="G781" s="42">
        <f t="shared" si="24"/>
        <v>152.31</v>
      </c>
      <c r="H781" s="42">
        <f t="shared" si="25"/>
        <v>45693</v>
      </c>
      <c r="I781" s="26">
        <v>114.83699999999999</v>
      </c>
      <c r="K781" s="43"/>
    </row>
    <row r="782" spans="1:11" s="27" customFormat="1" ht="11.25" x14ac:dyDescent="0.2">
      <c r="A782" s="108"/>
      <c r="B782" s="57">
        <v>91324</v>
      </c>
      <c r="C782" s="23" t="s">
        <v>759</v>
      </c>
      <c r="D782" s="24" t="s">
        <v>32</v>
      </c>
      <c r="E782" s="25">
        <v>150</v>
      </c>
      <c r="F782" s="42">
        <v>143.58000000000001</v>
      </c>
      <c r="G782" s="42">
        <f t="shared" si="24"/>
        <v>177.15</v>
      </c>
      <c r="H782" s="42">
        <f t="shared" si="25"/>
        <v>26572.5</v>
      </c>
      <c r="I782" s="26">
        <v>128.47200000000001</v>
      </c>
      <c r="K782" s="43"/>
    </row>
    <row r="783" spans="1:11" s="27" customFormat="1" ht="11.25" x14ac:dyDescent="0.2">
      <c r="A783" s="108"/>
      <c r="B783" s="57">
        <v>91325</v>
      </c>
      <c r="C783" s="23" t="s">
        <v>760</v>
      </c>
      <c r="D783" s="24" t="s">
        <v>32</v>
      </c>
      <c r="E783" s="25">
        <v>150</v>
      </c>
      <c r="F783" s="42">
        <v>147.56</v>
      </c>
      <c r="G783" s="42">
        <f t="shared" si="24"/>
        <v>182.06</v>
      </c>
      <c r="H783" s="42">
        <f t="shared" si="25"/>
        <v>27309</v>
      </c>
      <c r="I783" s="26">
        <v>138.05437499999999</v>
      </c>
      <c r="K783" s="43"/>
    </row>
    <row r="784" spans="1:11" s="27" customFormat="1" ht="11.25" x14ac:dyDescent="0.2">
      <c r="A784" s="108"/>
      <c r="B784" s="57">
        <v>91326</v>
      </c>
      <c r="C784" s="23" t="s">
        <v>761</v>
      </c>
      <c r="D784" s="24" t="s">
        <v>32</v>
      </c>
      <c r="E784" s="25">
        <v>150</v>
      </c>
      <c r="F784" s="42">
        <v>165.17</v>
      </c>
      <c r="G784" s="42">
        <f t="shared" si="24"/>
        <v>203.79</v>
      </c>
      <c r="H784" s="42">
        <f t="shared" si="25"/>
        <v>30568.5</v>
      </c>
      <c r="I784" s="26">
        <v>156.19649999999999</v>
      </c>
      <c r="K784" s="43"/>
    </row>
    <row r="785" spans="1:11" s="27" customFormat="1" ht="11.25" x14ac:dyDescent="0.2">
      <c r="A785" s="108"/>
      <c r="B785" s="57">
        <v>91327</v>
      </c>
      <c r="C785" s="23" t="s">
        <v>762</v>
      </c>
      <c r="D785" s="24" t="s">
        <v>32</v>
      </c>
      <c r="E785" s="25">
        <v>150</v>
      </c>
      <c r="F785" s="42">
        <v>180.79</v>
      </c>
      <c r="G785" s="42">
        <f t="shared" si="24"/>
        <v>223.06</v>
      </c>
      <c r="H785" s="42">
        <f t="shared" si="25"/>
        <v>33459</v>
      </c>
      <c r="I785" s="26">
        <v>168.682625</v>
      </c>
      <c r="K785" s="43"/>
    </row>
    <row r="786" spans="1:11" s="27" customFormat="1" ht="11.25" x14ac:dyDescent="0.2">
      <c r="A786" s="108"/>
      <c r="B786" s="57">
        <v>91331</v>
      </c>
      <c r="C786" s="23" t="s">
        <v>763</v>
      </c>
      <c r="D786" s="24" t="s">
        <v>32</v>
      </c>
      <c r="E786" s="25">
        <v>150</v>
      </c>
      <c r="F786" s="42">
        <v>163.94</v>
      </c>
      <c r="G786" s="42">
        <f t="shared" si="24"/>
        <v>202.27</v>
      </c>
      <c r="H786" s="42">
        <f t="shared" si="25"/>
        <v>30340.5</v>
      </c>
      <c r="I786" s="26">
        <v>153.73462499999999</v>
      </c>
      <c r="K786" s="43"/>
    </row>
    <row r="787" spans="1:11" s="27" customFormat="1" ht="11.25" x14ac:dyDescent="0.2">
      <c r="A787" s="108"/>
      <c r="B787" s="57">
        <v>91332</v>
      </c>
      <c r="C787" s="23" t="s">
        <v>764</v>
      </c>
      <c r="D787" s="24" t="s">
        <v>32</v>
      </c>
      <c r="E787" s="25">
        <v>50</v>
      </c>
      <c r="F787" s="42">
        <v>180.86</v>
      </c>
      <c r="G787" s="42">
        <f t="shared" si="24"/>
        <v>223.15</v>
      </c>
      <c r="H787" s="42">
        <f t="shared" si="25"/>
        <v>11157.5</v>
      </c>
      <c r="I787" s="26">
        <v>170.47537499999999</v>
      </c>
      <c r="K787" s="43"/>
    </row>
    <row r="788" spans="1:11" s="27" customFormat="1" ht="11.25" x14ac:dyDescent="0.2">
      <c r="A788" s="108"/>
      <c r="B788" s="57">
        <v>91333</v>
      </c>
      <c r="C788" s="23" t="s">
        <v>765</v>
      </c>
      <c r="D788" s="24" t="s">
        <v>32</v>
      </c>
      <c r="E788" s="25">
        <v>50</v>
      </c>
      <c r="F788" s="42">
        <v>203.85</v>
      </c>
      <c r="G788" s="42">
        <f t="shared" si="24"/>
        <v>251.51</v>
      </c>
      <c r="H788" s="42">
        <f t="shared" si="25"/>
        <v>12575.5</v>
      </c>
      <c r="I788" s="26">
        <v>186.72375</v>
      </c>
      <c r="K788" s="43"/>
    </row>
    <row r="789" spans="1:11" s="27" customFormat="1" ht="11.25" x14ac:dyDescent="0.2">
      <c r="A789" s="108"/>
      <c r="B789" s="57">
        <v>91334</v>
      </c>
      <c r="C789" s="23" t="s">
        <v>766</v>
      </c>
      <c r="D789" s="24" t="s">
        <v>32</v>
      </c>
      <c r="E789" s="25">
        <v>50</v>
      </c>
      <c r="F789" s="42">
        <v>221.88</v>
      </c>
      <c r="G789" s="42">
        <f t="shared" si="24"/>
        <v>273.76</v>
      </c>
      <c r="H789" s="42">
        <f t="shared" si="25"/>
        <v>13688</v>
      </c>
      <c r="I789" s="26">
        <v>206.49449999999999</v>
      </c>
      <c r="K789" s="43"/>
    </row>
    <row r="790" spans="1:11" s="27" customFormat="1" ht="11.25" x14ac:dyDescent="0.2">
      <c r="A790" s="108"/>
      <c r="B790" s="57">
        <v>91335</v>
      </c>
      <c r="C790" s="23" t="s">
        <v>767</v>
      </c>
      <c r="D790" s="24" t="s">
        <v>32</v>
      </c>
      <c r="E790" s="25">
        <v>25</v>
      </c>
      <c r="F790" s="42">
        <v>265.93</v>
      </c>
      <c r="G790" s="42">
        <f t="shared" si="24"/>
        <v>328.1</v>
      </c>
      <c r="H790" s="42">
        <f t="shared" si="25"/>
        <v>8202.5</v>
      </c>
      <c r="I790" s="26">
        <v>237.47624999999999</v>
      </c>
      <c r="K790" s="43"/>
    </row>
    <row r="791" spans="1:11" s="27" customFormat="1" ht="11.25" x14ac:dyDescent="0.2">
      <c r="A791" s="108"/>
      <c r="B791" s="57">
        <v>91338</v>
      </c>
      <c r="C791" s="23" t="s">
        <v>768</v>
      </c>
      <c r="D791" s="24" t="s">
        <v>32</v>
      </c>
      <c r="E791" s="25">
        <v>300</v>
      </c>
      <c r="F791" s="42">
        <v>91.76</v>
      </c>
      <c r="G791" s="42">
        <f t="shared" si="24"/>
        <v>113.21</v>
      </c>
      <c r="H791" s="42">
        <f t="shared" si="25"/>
        <v>33963</v>
      </c>
      <c r="I791" s="26">
        <v>87.402875000000009</v>
      </c>
      <c r="K791" s="43"/>
    </row>
    <row r="792" spans="1:11" s="27" customFormat="1" ht="11.25" x14ac:dyDescent="0.2">
      <c r="A792" s="108"/>
      <c r="B792" s="57">
        <v>91339</v>
      </c>
      <c r="C792" s="23" t="s">
        <v>769</v>
      </c>
      <c r="D792" s="24" t="s">
        <v>32</v>
      </c>
      <c r="E792" s="25">
        <v>26</v>
      </c>
      <c r="F792" s="42">
        <v>104.64</v>
      </c>
      <c r="G792" s="42">
        <f t="shared" si="24"/>
        <v>129.1</v>
      </c>
      <c r="H792" s="42">
        <f t="shared" si="25"/>
        <v>3356.6</v>
      </c>
      <c r="I792" s="26">
        <v>107.95637500000001</v>
      </c>
      <c r="K792" s="43"/>
    </row>
    <row r="793" spans="1:11" s="27" customFormat="1" ht="11.25" x14ac:dyDescent="0.2">
      <c r="A793" s="108"/>
      <c r="B793" s="57">
        <v>91340</v>
      </c>
      <c r="C793" s="23" t="s">
        <v>770</v>
      </c>
      <c r="D793" s="24" t="s">
        <v>32</v>
      </c>
      <c r="E793" s="25">
        <v>120</v>
      </c>
      <c r="F793" s="42">
        <v>118.49</v>
      </c>
      <c r="G793" s="42">
        <f t="shared" si="24"/>
        <v>146.19</v>
      </c>
      <c r="H793" s="42">
        <f t="shared" si="25"/>
        <v>17542.8</v>
      </c>
      <c r="I793" s="26">
        <v>116.78125</v>
      </c>
      <c r="K793" s="43"/>
    </row>
    <row r="794" spans="1:11" s="27" customFormat="1" ht="11.25" x14ac:dyDescent="0.2">
      <c r="A794" s="108"/>
      <c r="B794" s="57">
        <v>91341</v>
      </c>
      <c r="C794" s="23" t="s">
        <v>771</v>
      </c>
      <c r="D794" s="24" t="s">
        <v>32</v>
      </c>
      <c r="E794" s="25">
        <v>26</v>
      </c>
      <c r="F794" s="42">
        <v>131.22999999999999</v>
      </c>
      <c r="G794" s="42">
        <f t="shared" si="24"/>
        <v>161.91</v>
      </c>
      <c r="H794" s="42">
        <f t="shared" si="25"/>
        <v>4209.66</v>
      </c>
      <c r="I794" s="26">
        <v>127.73975</v>
      </c>
      <c r="K794" s="43"/>
    </row>
    <row r="795" spans="1:11" s="27" customFormat="1" ht="11.25" x14ac:dyDescent="0.2">
      <c r="A795" s="108"/>
      <c r="B795" s="57">
        <v>91342</v>
      </c>
      <c r="C795" s="23" t="s">
        <v>772</v>
      </c>
      <c r="D795" s="24" t="s">
        <v>32</v>
      </c>
      <c r="E795" s="25">
        <v>26</v>
      </c>
      <c r="F795" s="42">
        <v>145.26</v>
      </c>
      <c r="G795" s="42">
        <f t="shared" si="24"/>
        <v>179.22</v>
      </c>
      <c r="H795" s="42">
        <f t="shared" si="25"/>
        <v>4659.72</v>
      </c>
      <c r="I795" s="26">
        <v>142.88974999999999</v>
      </c>
      <c r="K795" s="43"/>
    </row>
    <row r="796" spans="1:11" s="27" customFormat="1" ht="11.25" x14ac:dyDescent="0.2">
      <c r="A796" s="108"/>
      <c r="B796" s="57">
        <v>91343</v>
      </c>
      <c r="C796" s="23" t="s">
        <v>773</v>
      </c>
      <c r="D796" s="24" t="s">
        <v>32</v>
      </c>
      <c r="E796" s="25">
        <v>26</v>
      </c>
      <c r="F796" s="42">
        <v>161.69</v>
      </c>
      <c r="G796" s="42">
        <f t="shared" si="24"/>
        <v>199.49</v>
      </c>
      <c r="H796" s="42">
        <f t="shared" si="25"/>
        <v>5186.74</v>
      </c>
      <c r="I796" s="26">
        <v>143.74824999999998</v>
      </c>
      <c r="K796" s="43"/>
    </row>
    <row r="797" spans="1:11" s="27" customFormat="1" ht="11.25" x14ac:dyDescent="0.2">
      <c r="A797" s="108"/>
      <c r="B797" s="57">
        <v>91344</v>
      </c>
      <c r="C797" s="23" t="s">
        <v>774</v>
      </c>
      <c r="D797" s="24" t="s">
        <v>32</v>
      </c>
      <c r="E797" s="25">
        <v>26</v>
      </c>
      <c r="F797" s="42">
        <v>172.09</v>
      </c>
      <c r="G797" s="42">
        <f t="shared" si="24"/>
        <v>212.32</v>
      </c>
      <c r="H797" s="42">
        <f t="shared" si="25"/>
        <v>5520.32</v>
      </c>
      <c r="I797" s="26">
        <v>168.808875</v>
      </c>
      <c r="K797" s="43"/>
    </row>
    <row r="798" spans="1:11" s="27" customFormat="1" ht="11.25" x14ac:dyDescent="0.2">
      <c r="A798" s="108"/>
      <c r="B798" s="57">
        <v>91346</v>
      </c>
      <c r="C798" s="23" t="s">
        <v>775</v>
      </c>
      <c r="D798" s="24" t="s">
        <v>32</v>
      </c>
      <c r="E798" s="25">
        <v>26</v>
      </c>
      <c r="F798" s="42">
        <v>156.33000000000001</v>
      </c>
      <c r="G798" s="42">
        <f t="shared" si="24"/>
        <v>192.88</v>
      </c>
      <c r="H798" s="42">
        <f t="shared" si="25"/>
        <v>5014.88</v>
      </c>
      <c r="I798" s="26">
        <v>157.93875</v>
      </c>
      <c r="K798" s="43"/>
    </row>
    <row r="799" spans="1:11" s="27" customFormat="1" ht="11.25" x14ac:dyDescent="0.2">
      <c r="A799" s="108"/>
      <c r="B799" s="57">
        <v>91347</v>
      </c>
      <c r="C799" s="23" t="s">
        <v>776</v>
      </c>
      <c r="D799" s="24" t="s">
        <v>32</v>
      </c>
      <c r="E799" s="25">
        <v>26</v>
      </c>
      <c r="F799" s="42">
        <v>178.47</v>
      </c>
      <c r="G799" s="42">
        <f t="shared" si="24"/>
        <v>220.2</v>
      </c>
      <c r="H799" s="42">
        <f t="shared" si="25"/>
        <v>5725.2</v>
      </c>
      <c r="I799" s="26">
        <v>159.10024999999999</v>
      </c>
      <c r="K799" s="43"/>
    </row>
    <row r="800" spans="1:11" s="27" customFormat="1" ht="11.25" x14ac:dyDescent="0.2">
      <c r="A800" s="108"/>
      <c r="B800" s="57">
        <v>91348</v>
      </c>
      <c r="C800" s="23" t="s">
        <v>777</v>
      </c>
      <c r="D800" s="24" t="s">
        <v>32</v>
      </c>
      <c r="E800" s="25">
        <v>26</v>
      </c>
      <c r="F800" s="42">
        <v>207.3</v>
      </c>
      <c r="G800" s="42">
        <f t="shared" si="24"/>
        <v>255.77</v>
      </c>
      <c r="H800" s="42">
        <f t="shared" si="25"/>
        <v>6650.02</v>
      </c>
      <c r="I800" s="26">
        <v>190.41024999999999</v>
      </c>
      <c r="K800" s="43"/>
    </row>
    <row r="801" spans="1:11" s="27" customFormat="1" ht="11.25" x14ac:dyDescent="0.2">
      <c r="A801" s="108"/>
      <c r="B801" s="57">
        <v>91350</v>
      </c>
      <c r="C801" s="23" t="s">
        <v>778</v>
      </c>
      <c r="D801" s="24" t="s">
        <v>32</v>
      </c>
      <c r="E801" s="25">
        <v>26</v>
      </c>
      <c r="F801" s="42">
        <v>268.77999999999997</v>
      </c>
      <c r="G801" s="42">
        <f t="shared" si="24"/>
        <v>331.62</v>
      </c>
      <c r="H801" s="42">
        <f t="shared" si="25"/>
        <v>8622.1200000000008</v>
      </c>
      <c r="I801" s="26">
        <v>244.710375</v>
      </c>
      <c r="K801" s="43"/>
    </row>
    <row r="802" spans="1:11" s="27" customFormat="1" ht="11.25" x14ac:dyDescent="0.2">
      <c r="A802" s="108"/>
      <c r="B802" s="57">
        <v>91401</v>
      </c>
      <c r="C802" s="23" t="s">
        <v>779</v>
      </c>
      <c r="D802" s="24" t="s">
        <v>780</v>
      </c>
      <c r="E802" s="25">
        <v>15</v>
      </c>
      <c r="F802" s="42">
        <v>14.75</v>
      </c>
      <c r="G802" s="42">
        <f t="shared" si="24"/>
        <v>18.2</v>
      </c>
      <c r="H802" s="42">
        <f t="shared" si="25"/>
        <v>273</v>
      </c>
      <c r="I802" s="26">
        <v>16.677624999999999</v>
      </c>
      <c r="K802" s="43"/>
    </row>
    <row r="803" spans="1:11" s="27" customFormat="1" ht="11.25" x14ac:dyDescent="0.2">
      <c r="A803" s="108"/>
      <c r="B803" s="57">
        <v>91406</v>
      </c>
      <c r="C803" s="23" t="s">
        <v>781</v>
      </c>
      <c r="D803" s="24" t="s">
        <v>13</v>
      </c>
      <c r="E803" s="25">
        <v>10</v>
      </c>
      <c r="F803" s="42">
        <v>113.34</v>
      </c>
      <c r="G803" s="42">
        <f t="shared" si="24"/>
        <v>139.84</v>
      </c>
      <c r="H803" s="42">
        <f t="shared" si="25"/>
        <v>1398.4</v>
      </c>
      <c r="I803" s="26">
        <v>119.86174999999999</v>
      </c>
      <c r="K803" s="43"/>
    </row>
    <row r="804" spans="1:11" s="27" customFormat="1" ht="11.25" x14ac:dyDescent="0.2">
      <c r="A804" s="108"/>
      <c r="B804" s="57">
        <v>91407</v>
      </c>
      <c r="C804" s="23" t="s">
        <v>782</v>
      </c>
      <c r="D804" s="24" t="s">
        <v>13</v>
      </c>
      <c r="E804" s="25">
        <v>10</v>
      </c>
      <c r="F804" s="42">
        <v>126.95</v>
      </c>
      <c r="G804" s="42">
        <f t="shared" si="24"/>
        <v>156.63</v>
      </c>
      <c r="H804" s="42">
        <f t="shared" si="25"/>
        <v>1566.3</v>
      </c>
      <c r="I804" s="26">
        <v>128.74975000000001</v>
      </c>
      <c r="K804" s="43"/>
    </row>
    <row r="805" spans="1:11" s="27" customFormat="1" ht="11.25" x14ac:dyDescent="0.2">
      <c r="A805" s="108"/>
      <c r="B805" s="57">
        <v>91408</v>
      </c>
      <c r="C805" s="23" t="s">
        <v>783</v>
      </c>
      <c r="D805" s="24" t="s">
        <v>13</v>
      </c>
      <c r="E805" s="25">
        <v>10</v>
      </c>
      <c r="F805" s="42">
        <v>69.91</v>
      </c>
      <c r="G805" s="42">
        <f t="shared" si="24"/>
        <v>86.25</v>
      </c>
      <c r="H805" s="42">
        <f t="shared" si="25"/>
        <v>862.5</v>
      </c>
      <c r="I805" s="26">
        <v>74.929374999999993</v>
      </c>
      <c r="K805" s="43"/>
    </row>
    <row r="806" spans="1:11" s="27" customFormat="1" ht="11.25" x14ac:dyDescent="0.2">
      <c r="A806" s="108"/>
      <c r="B806" s="57">
        <v>91409</v>
      </c>
      <c r="C806" s="23" t="s">
        <v>784</v>
      </c>
      <c r="D806" s="24" t="s">
        <v>13</v>
      </c>
      <c r="E806" s="25">
        <v>10</v>
      </c>
      <c r="F806" s="42">
        <v>49.3</v>
      </c>
      <c r="G806" s="42">
        <f t="shared" si="24"/>
        <v>60.83</v>
      </c>
      <c r="H806" s="42">
        <f t="shared" si="25"/>
        <v>608.29999999999995</v>
      </c>
      <c r="I806" s="26">
        <v>56.143374999999999</v>
      </c>
      <c r="K806" s="43"/>
    </row>
    <row r="807" spans="1:11" s="27" customFormat="1" ht="11.25" x14ac:dyDescent="0.2">
      <c r="A807" s="108"/>
      <c r="B807" s="57">
        <v>91413</v>
      </c>
      <c r="C807" s="23" t="s">
        <v>785</v>
      </c>
      <c r="D807" s="24" t="s">
        <v>32</v>
      </c>
      <c r="E807" s="25">
        <v>6</v>
      </c>
      <c r="F807" s="42">
        <v>67.44</v>
      </c>
      <c r="G807" s="42">
        <f t="shared" si="24"/>
        <v>83.21</v>
      </c>
      <c r="H807" s="42">
        <f t="shared" si="25"/>
        <v>499.26</v>
      </c>
      <c r="I807" s="26">
        <v>58.655749999999998</v>
      </c>
      <c r="K807" s="43"/>
    </row>
    <row r="808" spans="1:11" s="27" customFormat="1" ht="11.25" x14ac:dyDescent="0.2">
      <c r="A808" s="108"/>
      <c r="B808" s="57">
        <v>91414</v>
      </c>
      <c r="C808" s="23" t="s">
        <v>786</v>
      </c>
      <c r="D808" s="24" t="s">
        <v>13</v>
      </c>
      <c r="E808" s="25">
        <v>4</v>
      </c>
      <c r="F808" s="42">
        <v>26.89</v>
      </c>
      <c r="G808" s="42">
        <f t="shared" si="24"/>
        <v>33.18</v>
      </c>
      <c r="H808" s="42">
        <f t="shared" si="25"/>
        <v>132.72</v>
      </c>
      <c r="I808" s="26">
        <v>25.805500000000002</v>
      </c>
      <c r="K808" s="43"/>
    </row>
    <row r="809" spans="1:11" s="27" customFormat="1" ht="11.25" x14ac:dyDescent="0.2">
      <c r="A809" s="108"/>
      <c r="B809" s="57">
        <v>91417</v>
      </c>
      <c r="C809" s="23" t="s">
        <v>787</v>
      </c>
      <c r="D809" s="24" t="s">
        <v>32</v>
      </c>
      <c r="E809" s="25">
        <v>14</v>
      </c>
      <c r="F809" s="42">
        <v>104.99</v>
      </c>
      <c r="G809" s="42">
        <f t="shared" si="24"/>
        <v>129.54</v>
      </c>
      <c r="H809" s="42">
        <f t="shared" si="25"/>
        <v>1813.56</v>
      </c>
      <c r="I809" s="26">
        <v>95.19250000000001</v>
      </c>
      <c r="K809" s="43"/>
    </row>
    <row r="810" spans="1:11" s="27" customFormat="1" ht="11.25" x14ac:dyDescent="0.2">
      <c r="A810" s="108"/>
      <c r="B810" s="57">
        <v>91421</v>
      </c>
      <c r="C810" s="23" t="s">
        <v>788</v>
      </c>
      <c r="D810" s="24" t="s">
        <v>13</v>
      </c>
      <c r="E810" s="25">
        <v>14</v>
      </c>
      <c r="F810" s="42">
        <v>322.99</v>
      </c>
      <c r="G810" s="42">
        <f t="shared" si="24"/>
        <v>398.51</v>
      </c>
      <c r="H810" s="42">
        <f t="shared" si="25"/>
        <v>5579.14</v>
      </c>
      <c r="I810" s="26">
        <v>378.56062500000002</v>
      </c>
      <c r="K810" s="43"/>
    </row>
    <row r="811" spans="1:11" s="27" customFormat="1" ht="11.25" x14ac:dyDescent="0.2">
      <c r="A811" s="108"/>
      <c r="B811" s="57">
        <v>91422</v>
      </c>
      <c r="C811" s="23" t="s">
        <v>789</v>
      </c>
      <c r="D811" s="24" t="s">
        <v>13</v>
      </c>
      <c r="E811" s="25">
        <v>14</v>
      </c>
      <c r="F811" s="42">
        <v>430.57</v>
      </c>
      <c r="G811" s="42">
        <f t="shared" si="24"/>
        <v>531.24</v>
      </c>
      <c r="H811" s="42">
        <f t="shared" si="25"/>
        <v>7437.36</v>
      </c>
      <c r="I811" s="26">
        <v>524.26575000000003</v>
      </c>
      <c r="K811" s="43"/>
    </row>
    <row r="812" spans="1:11" s="27" customFormat="1" ht="11.25" x14ac:dyDescent="0.2">
      <c r="A812" s="108"/>
      <c r="B812" s="57">
        <v>91423</v>
      </c>
      <c r="C812" s="23" t="s">
        <v>790</v>
      </c>
      <c r="D812" s="24" t="s">
        <v>13</v>
      </c>
      <c r="E812" s="25">
        <v>14</v>
      </c>
      <c r="F812" s="42">
        <v>869.58</v>
      </c>
      <c r="G812" s="42">
        <f t="shared" si="24"/>
        <v>1072.8900000000001</v>
      </c>
      <c r="H812" s="42">
        <f t="shared" si="25"/>
        <v>15020.46</v>
      </c>
      <c r="I812" s="26">
        <v>878.5737499999999</v>
      </c>
      <c r="K812" s="43"/>
    </row>
    <row r="813" spans="1:11" s="27" customFormat="1" ht="11.25" x14ac:dyDescent="0.2">
      <c r="A813" s="108"/>
      <c r="B813" s="57">
        <v>91424</v>
      </c>
      <c r="C813" s="23" t="s">
        <v>791</v>
      </c>
      <c r="D813" s="24" t="s">
        <v>13</v>
      </c>
      <c r="E813" s="25">
        <v>14</v>
      </c>
      <c r="F813" s="42">
        <v>959.74</v>
      </c>
      <c r="G813" s="42">
        <f t="shared" si="24"/>
        <v>1184.1300000000001</v>
      </c>
      <c r="H813" s="42">
        <f t="shared" si="25"/>
        <v>16577.82</v>
      </c>
      <c r="I813" s="26">
        <v>1061.9771249999999</v>
      </c>
      <c r="K813" s="43"/>
    </row>
    <row r="814" spans="1:11" s="27" customFormat="1" ht="11.25" x14ac:dyDescent="0.2">
      <c r="A814" s="108"/>
      <c r="B814" s="57">
        <v>91425</v>
      </c>
      <c r="C814" s="23" t="s">
        <v>792</v>
      </c>
      <c r="D814" s="24" t="s">
        <v>13</v>
      </c>
      <c r="E814" s="25">
        <v>14</v>
      </c>
      <c r="F814" s="42">
        <v>371.55</v>
      </c>
      <c r="G814" s="42">
        <f t="shared" si="24"/>
        <v>458.42</v>
      </c>
      <c r="H814" s="42">
        <f t="shared" si="25"/>
        <v>6417.88</v>
      </c>
      <c r="I814" s="26">
        <v>352.224875</v>
      </c>
      <c r="K814" s="43"/>
    </row>
    <row r="815" spans="1:11" s="27" customFormat="1" ht="11.25" x14ac:dyDescent="0.2">
      <c r="A815" s="108"/>
      <c r="B815" s="57">
        <v>91426</v>
      </c>
      <c r="C815" s="23" t="s">
        <v>793</v>
      </c>
      <c r="D815" s="24" t="s">
        <v>13</v>
      </c>
      <c r="E815" s="25">
        <v>14</v>
      </c>
      <c r="F815" s="42">
        <v>80.69</v>
      </c>
      <c r="G815" s="42">
        <f t="shared" si="24"/>
        <v>99.56</v>
      </c>
      <c r="H815" s="42">
        <f t="shared" si="25"/>
        <v>1393.84</v>
      </c>
      <c r="I815" s="26">
        <v>78.022499999999994</v>
      </c>
      <c r="K815" s="43"/>
    </row>
    <row r="816" spans="1:11" s="27" customFormat="1" ht="11.25" x14ac:dyDescent="0.2">
      <c r="A816" s="108"/>
      <c r="B816" s="57">
        <v>91427</v>
      </c>
      <c r="C816" s="23" t="s">
        <v>794</v>
      </c>
      <c r="D816" s="24" t="s">
        <v>13</v>
      </c>
      <c r="E816" s="25">
        <v>4</v>
      </c>
      <c r="F816" s="42">
        <v>729.46</v>
      </c>
      <c r="G816" s="42">
        <f t="shared" si="24"/>
        <v>900.01</v>
      </c>
      <c r="H816" s="42">
        <f t="shared" si="25"/>
        <v>3600.04</v>
      </c>
      <c r="I816" s="26">
        <v>781.22237499999994</v>
      </c>
      <c r="K816" s="43"/>
    </row>
    <row r="817" spans="1:11" s="27" customFormat="1" ht="11.25" x14ac:dyDescent="0.2">
      <c r="A817" s="108"/>
      <c r="B817" s="57">
        <v>91428</v>
      </c>
      <c r="C817" s="23" t="s">
        <v>795</v>
      </c>
      <c r="D817" s="24" t="s">
        <v>13</v>
      </c>
      <c r="E817" s="25">
        <v>4</v>
      </c>
      <c r="F817" s="42">
        <v>219.19</v>
      </c>
      <c r="G817" s="42">
        <f t="shared" si="24"/>
        <v>270.44</v>
      </c>
      <c r="H817" s="42">
        <f t="shared" si="25"/>
        <v>1081.76</v>
      </c>
      <c r="I817" s="26">
        <v>226.42937499999999</v>
      </c>
      <c r="K817" s="43"/>
    </row>
    <row r="818" spans="1:11" s="27" customFormat="1" ht="11.25" x14ac:dyDescent="0.2">
      <c r="A818" s="108"/>
      <c r="B818" s="57">
        <v>91429</v>
      </c>
      <c r="C818" s="23" t="s">
        <v>796</v>
      </c>
      <c r="D818" s="24" t="s">
        <v>13</v>
      </c>
      <c r="E818" s="25">
        <v>14</v>
      </c>
      <c r="F818" s="42">
        <v>247.04</v>
      </c>
      <c r="G818" s="42">
        <f t="shared" si="24"/>
        <v>304.8</v>
      </c>
      <c r="H818" s="42">
        <f t="shared" si="25"/>
        <v>4267.2</v>
      </c>
      <c r="I818" s="26">
        <v>239.73612499999999</v>
      </c>
      <c r="K818" s="43"/>
    </row>
    <row r="819" spans="1:11" s="27" customFormat="1" ht="11.25" x14ac:dyDescent="0.2">
      <c r="A819" s="108"/>
      <c r="B819" s="57">
        <v>91430</v>
      </c>
      <c r="C819" s="23" t="s">
        <v>797</v>
      </c>
      <c r="D819" s="24" t="s">
        <v>13</v>
      </c>
      <c r="E819" s="25">
        <v>14</v>
      </c>
      <c r="F819" s="42">
        <v>501.44</v>
      </c>
      <c r="G819" s="42">
        <f t="shared" si="24"/>
        <v>618.67999999999995</v>
      </c>
      <c r="H819" s="42">
        <f t="shared" si="25"/>
        <v>8661.52</v>
      </c>
      <c r="I819" s="26">
        <v>566.00400000000002</v>
      </c>
      <c r="K819" s="43"/>
    </row>
    <row r="820" spans="1:11" s="27" customFormat="1" ht="11.25" x14ac:dyDescent="0.2">
      <c r="A820" s="108"/>
      <c r="B820" s="57">
        <v>91436</v>
      </c>
      <c r="C820" s="23" t="s">
        <v>798</v>
      </c>
      <c r="D820" s="24" t="s">
        <v>13</v>
      </c>
      <c r="E820" s="25">
        <v>15</v>
      </c>
      <c r="F820" s="42">
        <v>42.32</v>
      </c>
      <c r="G820" s="42">
        <f t="shared" si="24"/>
        <v>52.21</v>
      </c>
      <c r="H820" s="42">
        <f t="shared" si="25"/>
        <v>783.15</v>
      </c>
      <c r="I820" s="26">
        <v>45.008125</v>
      </c>
      <c r="K820" s="43"/>
    </row>
    <row r="821" spans="1:11" s="27" customFormat="1" ht="11.25" x14ac:dyDescent="0.2">
      <c r="A821" s="108"/>
      <c r="B821" s="57">
        <v>91440</v>
      </c>
      <c r="C821" s="23" t="s">
        <v>799</v>
      </c>
      <c r="D821" s="24" t="s">
        <v>13</v>
      </c>
      <c r="E821" s="25">
        <v>15</v>
      </c>
      <c r="F821" s="42">
        <v>1086.6099999999999</v>
      </c>
      <c r="G821" s="42">
        <f t="shared" si="24"/>
        <v>1340.66</v>
      </c>
      <c r="H821" s="42">
        <f t="shared" si="25"/>
        <v>20109.900000000001</v>
      </c>
      <c r="I821" s="26">
        <v>1221.632875</v>
      </c>
      <c r="K821" s="43"/>
    </row>
    <row r="822" spans="1:11" s="27" customFormat="1" ht="11.25" x14ac:dyDescent="0.2">
      <c r="A822" s="108"/>
      <c r="B822" s="57">
        <v>91442</v>
      </c>
      <c r="C822" s="23" t="s">
        <v>800</v>
      </c>
      <c r="D822" s="24" t="s">
        <v>13</v>
      </c>
      <c r="E822" s="25">
        <v>4</v>
      </c>
      <c r="F822" s="42">
        <v>560.49</v>
      </c>
      <c r="G822" s="42">
        <f t="shared" si="24"/>
        <v>691.53</v>
      </c>
      <c r="H822" s="42">
        <f t="shared" si="25"/>
        <v>2766.12</v>
      </c>
      <c r="I822" s="26">
        <v>569.74099999999999</v>
      </c>
      <c r="K822" s="43"/>
    </row>
    <row r="823" spans="1:11" s="27" customFormat="1" ht="11.25" x14ac:dyDescent="0.2">
      <c r="A823" s="108"/>
      <c r="B823" s="57">
        <v>91445</v>
      </c>
      <c r="C823" s="23" t="s">
        <v>801</v>
      </c>
      <c r="D823" s="24" t="s">
        <v>13</v>
      </c>
      <c r="E823" s="25">
        <v>15</v>
      </c>
      <c r="F823" s="42">
        <v>80.3</v>
      </c>
      <c r="G823" s="42">
        <f t="shared" si="24"/>
        <v>99.07</v>
      </c>
      <c r="H823" s="42">
        <f t="shared" si="25"/>
        <v>1486.05</v>
      </c>
      <c r="I823" s="26">
        <v>79.752124999999992</v>
      </c>
      <c r="K823" s="43"/>
    </row>
    <row r="824" spans="1:11" s="27" customFormat="1" ht="11.25" x14ac:dyDescent="0.2">
      <c r="A824" s="108"/>
      <c r="B824" s="57">
        <v>91446</v>
      </c>
      <c r="C824" s="23" t="s">
        <v>802</v>
      </c>
      <c r="D824" s="24" t="s">
        <v>13</v>
      </c>
      <c r="E824" s="25">
        <v>15</v>
      </c>
      <c r="F824" s="42">
        <v>478.84</v>
      </c>
      <c r="G824" s="42">
        <f t="shared" si="24"/>
        <v>590.79</v>
      </c>
      <c r="H824" s="42">
        <f t="shared" si="25"/>
        <v>8861.85</v>
      </c>
      <c r="I824" s="26">
        <v>466.49374999999998</v>
      </c>
      <c r="K824" s="43"/>
    </row>
    <row r="825" spans="1:11" s="27" customFormat="1" ht="11.25" x14ac:dyDescent="0.2">
      <c r="A825" s="108"/>
      <c r="B825" s="57">
        <v>91447</v>
      </c>
      <c r="C825" s="23" t="s">
        <v>803</v>
      </c>
      <c r="D825" s="24" t="s">
        <v>13</v>
      </c>
      <c r="E825" s="25">
        <v>15</v>
      </c>
      <c r="F825" s="42">
        <v>1188.6099999999999</v>
      </c>
      <c r="G825" s="42">
        <f t="shared" si="24"/>
        <v>1466.51</v>
      </c>
      <c r="H825" s="42">
        <f t="shared" si="25"/>
        <v>21997.65</v>
      </c>
      <c r="I825" s="26">
        <v>1183.9724999999999</v>
      </c>
      <c r="K825" s="43"/>
    </row>
    <row r="826" spans="1:11" s="27" customFormat="1" ht="11.25" x14ac:dyDescent="0.2">
      <c r="A826" s="108"/>
      <c r="B826" s="57">
        <v>91448</v>
      </c>
      <c r="C826" s="23" t="s">
        <v>804</v>
      </c>
      <c r="D826" s="24" t="s">
        <v>11</v>
      </c>
      <c r="E826" s="25">
        <v>15</v>
      </c>
      <c r="F826" s="42">
        <v>1142.81</v>
      </c>
      <c r="G826" s="42">
        <f t="shared" si="24"/>
        <v>1410</v>
      </c>
      <c r="H826" s="42">
        <f t="shared" si="25"/>
        <v>21150</v>
      </c>
      <c r="I826" s="26">
        <v>1138.888625</v>
      </c>
      <c r="K826" s="43"/>
    </row>
    <row r="827" spans="1:11" s="27" customFormat="1" ht="11.25" x14ac:dyDescent="0.2">
      <c r="A827" s="108"/>
      <c r="B827" s="57">
        <v>91449</v>
      </c>
      <c r="C827" s="23" t="s">
        <v>805</v>
      </c>
      <c r="D827" s="24" t="s">
        <v>13</v>
      </c>
      <c r="E827" s="25">
        <v>15</v>
      </c>
      <c r="F827" s="42">
        <v>41.55</v>
      </c>
      <c r="G827" s="42">
        <f t="shared" si="24"/>
        <v>51.26</v>
      </c>
      <c r="H827" s="42">
        <f t="shared" si="25"/>
        <v>768.9</v>
      </c>
      <c r="I827" s="26">
        <v>35.955999999999996</v>
      </c>
      <c r="K827" s="43"/>
    </row>
    <row r="828" spans="1:11" s="27" customFormat="1" ht="11.25" x14ac:dyDescent="0.2">
      <c r="A828" s="108"/>
      <c r="B828" s="57">
        <v>91450</v>
      </c>
      <c r="C828" s="23" t="s">
        <v>806</v>
      </c>
      <c r="D828" s="24" t="s">
        <v>13</v>
      </c>
      <c r="E828" s="25">
        <v>15</v>
      </c>
      <c r="F828" s="42">
        <v>11.13</v>
      </c>
      <c r="G828" s="42">
        <f t="shared" si="24"/>
        <v>13.73</v>
      </c>
      <c r="H828" s="42">
        <f t="shared" si="25"/>
        <v>205.95</v>
      </c>
      <c r="I828" s="26">
        <v>12.385125</v>
      </c>
      <c r="K828" s="43"/>
    </row>
    <row r="829" spans="1:11" s="27" customFormat="1" ht="11.25" x14ac:dyDescent="0.2">
      <c r="A829" s="108"/>
      <c r="B829" s="57">
        <v>91451</v>
      </c>
      <c r="C829" s="23" t="s">
        <v>807</v>
      </c>
      <c r="D829" s="24" t="s">
        <v>13</v>
      </c>
      <c r="E829" s="25">
        <v>15</v>
      </c>
      <c r="F829" s="42">
        <v>285.60000000000002</v>
      </c>
      <c r="G829" s="42">
        <f t="shared" si="24"/>
        <v>352.37</v>
      </c>
      <c r="H829" s="42">
        <f t="shared" si="25"/>
        <v>5285.55</v>
      </c>
      <c r="I829" s="26">
        <v>333.76712500000002</v>
      </c>
      <c r="K829" s="43"/>
    </row>
    <row r="830" spans="1:11" s="27" customFormat="1" ht="11.25" x14ac:dyDescent="0.2">
      <c r="A830" s="108"/>
      <c r="B830" s="57">
        <v>91453</v>
      </c>
      <c r="C830" s="23" t="s">
        <v>808</v>
      </c>
      <c r="D830" s="24" t="s">
        <v>13</v>
      </c>
      <c r="E830" s="25">
        <v>15</v>
      </c>
      <c r="F830" s="42">
        <v>931.02</v>
      </c>
      <c r="G830" s="42">
        <f t="shared" si="24"/>
        <v>1148.69</v>
      </c>
      <c r="H830" s="42">
        <f t="shared" si="25"/>
        <v>17230.349999999999</v>
      </c>
      <c r="I830" s="26">
        <v>1079.4627499999999</v>
      </c>
      <c r="K830" s="43"/>
    </row>
    <row r="831" spans="1:11" s="27" customFormat="1" ht="11.25" x14ac:dyDescent="0.2">
      <c r="A831" s="108"/>
      <c r="B831" s="57">
        <v>91457</v>
      </c>
      <c r="C831" s="23" t="s">
        <v>809</v>
      </c>
      <c r="D831" s="24" t="s">
        <v>13</v>
      </c>
      <c r="E831" s="25">
        <v>14</v>
      </c>
      <c r="F831" s="42">
        <v>56.2</v>
      </c>
      <c r="G831" s="42">
        <f t="shared" si="24"/>
        <v>69.34</v>
      </c>
      <c r="H831" s="42">
        <f t="shared" si="25"/>
        <v>970.76</v>
      </c>
      <c r="I831" s="26">
        <v>58.554749999999999</v>
      </c>
      <c r="K831" s="43"/>
    </row>
    <row r="832" spans="1:11" s="27" customFormat="1" ht="11.25" x14ac:dyDescent="0.2">
      <c r="A832" s="108"/>
      <c r="B832" s="57">
        <v>91459</v>
      </c>
      <c r="C832" s="23" t="s">
        <v>810</v>
      </c>
      <c r="D832" s="24" t="s">
        <v>335</v>
      </c>
      <c r="E832" s="25">
        <v>4</v>
      </c>
      <c r="F832" s="42">
        <v>497.11</v>
      </c>
      <c r="G832" s="42">
        <f t="shared" si="24"/>
        <v>613.33000000000004</v>
      </c>
      <c r="H832" s="42">
        <f t="shared" si="25"/>
        <v>2453.3200000000002</v>
      </c>
      <c r="I832" s="26">
        <v>492.0215</v>
      </c>
      <c r="K832" s="43"/>
    </row>
    <row r="833" spans="1:11" s="27" customFormat="1" ht="11.25" x14ac:dyDescent="0.2">
      <c r="A833" s="108"/>
      <c r="B833" s="57">
        <v>91460</v>
      </c>
      <c r="C833" s="23" t="s">
        <v>811</v>
      </c>
      <c r="D833" s="24" t="s">
        <v>13</v>
      </c>
      <c r="E833" s="25">
        <v>4</v>
      </c>
      <c r="F833" s="42">
        <v>1531.18</v>
      </c>
      <c r="G833" s="42">
        <f t="shared" si="24"/>
        <v>1889.17</v>
      </c>
      <c r="H833" s="42">
        <f t="shared" si="25"/>
        <v>7556.68</v>
      </c>
      <c r="I833" s="26">
        <v>1748.4993750000001</v>
      </c>
      <c r="K833" s="43"/>
    </row>
    <row r="834" spans="1:11" s="27" customFormat="1" ht="11.25" x14ac:dyDescent="0.2">
      <c r="A834" s="108"/>
      <c r="B834" s="57">
        <v>91461</v>
      </c>
      <c r="C834" s="23" t="s">
        <v>812</v>
      </c>
      <c r="D834" s="24" t="s">
        <v>13</v>
      </c>
      <c r="E834" s="25">
        <v>4</v>
      </c>
      <c r="F834" s="42">
        <v>1136.58</v>
      </c>
      <c r="G834" s="42">
        <f t="shared" si="24"/>
        <v>1402.31</v>
      </c>
      <c r="H834" s="42">
        <f t="shared" si="25"/>
        <v>5609.24</v>
      </c>
      <c r="I834" s="26">
        <v>1208.7932499999999</v>
      </c>
      <c r="K834" s="43"/>
    </row>
    <row r="835" spans="1:11" s="27" customFormat="1" ht="11.25" x14ac:dyDescent="0.2">
      <c r="A835" s="108"/>
      <c r="B835" s="57">
        <v>91462</v>
      </c>
      <c r="C835" s="23" t="s">
        <v>813</v>
      </c>
      <c r="D835" s="24" t="s">
        <v>13</v>
      </c>
      <c r="E835" s="25">
        <v>4</v>
      </c>
      <c r="F835" s="42">
        <v>1904.33</v>
      </c>
      <c r="G835" s="42">
        <f t="shared" si="24"/>
        <v>2349.56</v>
      </c>
      <c r="H835" s="42">
        <f t="shared" si="25"/>
        <v>9398.24</v>
      </c>
      <c r="I835" s="26">
        <v>2062.3821249999996</v>
      </c>
      <c r="K835" s="43"/>
    </row>
    <row r="836" spans="1:11" s="27" customFormat="1" ht="11.25" x14ac:dyDescent="0.2">
      <c r="A836" s="108"/>
      <c r="B836" s="57">
        <v>91463</v>
      </c>
      <c r="C836" s="23" t="s">
        <v>814</v>
      </c>
      <c r="D836" s="24" t="s">
        <v>13</v>
      </c>
      <c r="E836" s="25">
        <v>4</v>
      </c>
      <c r="F836" s="42">
        <v>941.57</v>
      </c>
      <c r="G836" s="42">
        <f t="shared" si="24"/>
        <v>1161.71</v>
      </c>
      <c r="H836" s="42">
        <f t="shared" si="25"/>
        <v>4646.84</v>
      </c>
      <c r="I836" s="26">
        <v>830.69974999999999</v>
      </c>
      <c r="K836" s="43"/>
    </row>
    <row r="837" spans="1:11" s="27" customFormat="1" ht="11.25" x14ac:dyDescent="0.2">
      <c r="A837" s="108"/>
      <c r="B837" s="57">
        <v>91701</v>
      </c>
      <c r="C837" s="23" t="s">
        <v>815</v>
      </c>
      <c r="D837" s="24" t="s">
        <v>13</v>
      </c>
      <c r="E837" s="25">
        <v>2</v>
      </c>
      <c r="F837" s="42">
        <v>189.92</v>
      </c>
      <c r="G837" s="42">
        <f t="shared" si="24"/>
        <v>234.32</v>
      </c>
      <c r="H837" s="42">
        <f t="shared" si="25"/>
        <v>468.64</v>
      </c>
      <c r="I837" s="26">
        <v>201.86112499999999</v>
      </c>
      <c r="K837" s="43"/>
    </row>
    <row r="838" spans="1:11" s="27" customFormat="1" ht="11.25" x14ac:dyDescent="0.2">
      <c r="A838" s="108"/>
      <c r="B838" s="57">
        <v>91702</v>
      </c>
      <c r="C838" s="23" t="s">
        <v>816</v>
      </c>
      <c r="D838" s="24" t="s">
        <v>13</v>
      </c>
      <c r="E838" s="25">
        <v>2</v>
      </c>
      <c r="F838" s="42">
        <v>188.03</v>
      </c>
      <c r="G838" s="42">
        <f t="shared" si="24"/>
        <v>231.99</v>
      </c>
      <c r="H838" s="42">
        <f t="shared" si="25"/>
        <v>463.98</v>
      </c>
      <c r="I838" s="26">
        <v>438.51674999999994</v>
      </c>
      <c r="K838" s="43"/>
    </row>
    <row r="839" spans="1:11" s="27" customFormat="1" ht="11.25" x14ac:dyDescent="0.2">
      <c r="A839" s="108"/>
      <c r="B839" s="57">
        <v>91703</v>
      </c>
      <c r="C839" s="23" t="s">
        <v>817</v>
      </c>
      <c r="D839" s="24" t="s">
        <v>13</v>
      </c>
      <c r="E839" s="25">
        <v>2</v>
      </c>
      <c r="F839" s="42">
        <v>308.17</v>
      </c>
      <c r="G839" s="42">
        <f t="shared" si="24"/>
        <v>380.22</v>
      </c>
      <c r="H839" s="42">
        <f t="shared" si="25"/>
        <v>760.44</v>
      </c>
      <c r="I839" s="26">
        <v>509.83537499999994</v>
      </c>
      <c r="K839" s="43"/>
    </row>
    <row r="840" spans="1:11" s="27" customFormat="1" ht="11.25" x14ac:dyDescent="0.2">
      <c r="A840" s="108"/>
      <c r="B840" s="57">
        <v>91706</v>
      </c>
      <c r="C840" s="23" t="s">
        <v>818</v>
      </c>
      <c r="D840" s="24" t="s">
        <v>32</v>
      </c>
      <c r="E840" s="25">
        <v>25</v>
      </c>
      <c r="F840" s="42">
        <v>166.44</v>
      </c>
      <c r="G840" s="42">
        <f t="shared" si="24"/>
        <v>205.35</v>
      </c>
      <c r="H840" s="42">
        <f t="shared" si="25"/>
        <v>5133.75</v>
      </c>
      <c r="I840" s="26">
        <v>130.99700000000001</v>
      </c>
      <c r="K840" s="43"/>
    </row>
    <row r="841" spans="1:11" s="27" customFormat="1" ht="11.25" x14ac:dyDescent="0.2">
      <c r="A841" s="108"/>
      <c r="B841" s="57">
        <v>91707</v>
      </c>
      <c r="C841" s="23" t="s">
        <v>819</v>
      </c>
      <c r="D841" s="24" t="s">
        <v>32</v>
      </c>
      <c r="E841" s="25">
        <v>25</v>
      </c>
      <c r="F841" s="42">
        <v>245.03</v>
      </c>
      <c r="G841" s="42">
        <f t="shared" si="24"/>
        <v>302.32</v>
      </c>
      <c r="H841" s="42">
        <f t="shared" si="25"/>
        <v>7558</v>
      </c>
      <c r="I841" s="26">
        <v>193.31399999999999</v>
      </c>
      <c r="K841" s="43"/>
    </row>
    <row r="842" spans="1:11" s="27" customFormat="1" ht="11.25" x14ac:dyDescent="0.2">
      <c r="A842" s="108"/>
      <c r="B842" s="57">
        <v>91710</v>
      </c>
      <c r="C842" s="23" t="s">
        <v>820</v>
      </c>
      <c r="D842" s="24" t="s">
        <v>13</v>
      </c>
      <c r="E842" s="25">
        <v>4</v>
      </c>
      <c r="F842" s="42">
        <v>1387.33</v>
      </c>
      <c r="G842" s="42">
        <f t="shared" si="24"/>
        <v>1711.69</v>
      </c>
      <c r="H842" s="42">
        <f t="shared" si="25"/>
        <v>6846.76</v>
      </c>
      <c r="I842" s="26">
        <v>1371.55475</v>
      </c>
      <c r="K842" s="43"/>
    </row>
    <row r="843" spans="1:11" s="27" customFormat="1" ht="11.25" x14ac:dyDescent="0.2">
      <c r="A843" s="108"/>
      <c r="B843" s="57">
        <v>91712</v>
      </c>
      <c r="C843" s="23" t="s">
        <v>821</v>
      </c>
      <c r="D843" s="24" t="s">
        <v>13</v>
      </c>
      <c r="E843" s="25">
        <v>15</v>
      </c>
      <c r="F843" s="42">
        <v>97.97</v>
      </c>
      <c r="G843" s="42">
        <f t="shared" ref="G843:G906" si="26">ROUND(F843*(1+$H$3),2)</f>
        <v>120.88</v>
      </c>
      <c r="H843" s="42">
        <f t="shared" ref="H843:H906" si="27">ROUND(E843*G843,2)</f>
        <v>1813.2</v>
      </c>
      <c r="I843" s="26">
        <v>114.06687499999998</v>
      </c>
      <c r="K843" s="43"/>
    </row>
    <row r="844" spans="1:11" s="27" customFormat="1" ht="11.25" x14ac:dyDescent="0.2">
      <c r="A844" s="108"/>
      <c r="B844" s="57">
        <v>91713</v>
      </c>
      <c r="C844" s="23" t="s">
        <v>822</v>
      </c>
      <c r="D844" s="24" t="s">
        <v>13</v>
      </c>
      <c r="E844" s="25">
        <v>15</v>
      </c>
      <c r="F844" s="42">
        <v>231.05</v>
      </c>
      <c r="G844" s="42">
        <f t="shared" si="26"/>
        <v>285.07</v>
      </c>
      <c r="H844" s="42">
        <f t="shared" si="27"/>
        <v>4276.05</v>
      </c>
      <c r="I844" s="26">
        <v>234.28212499999998</v>
      </c>
      <c r="K844" s="43"/>
    </row>
    <row r="845" spans="1:11" s="27" customFormat="1" ht="11.25" x14ac:dyDescent="0.2">
      <c r="A845" s="108"/>
      <c r="B845" s="57">
        <v>91714</v>
      </c>
      <c r="C845" s="23" t="s">
        <v>823</v>
      </c>
      <c r="D845" s="24" t="s">
        <v>13</v>
      </c>
      <c r="E845" s="25">
        <v>15</v>
      </c>
      <c r="F845" s="42">
        <v>234.52</v>
      </c>
      <c r="G845" s="42">
        <f t="shared" si="26"/>
        <v>289.35000000000002</v>
      </c>
      <c r="H845" s="42">
        <f t="shared" si="27"/>
        <v>4340.25</v>
      </c>
      <c r="I845" s="26">
        <v>235.89812499999999</v>
      </c>
      <c r="K845" s="43"/>
    </row>
    <row r="846" spans="1:11" s="27" customFormat="1" ht="11.25" x14ac:dyDescent="0.2">
      <c r="A846" s="108"/>
      <c r="B846" s="57">
        <v>91715</v>
      </c>
      <c r="C846" s="23" t="s">
        <v>824</v>
      </c>
      <c r="D846" s="24" t="s">
        <v>13</v>
      </c>
      <c r="E846" s="25">
        <v>15</v>
      </c>
      <c r="F846" s="42">
        <v>228.32</v>
      </c>
      <c r="G846" s="42">
        <f t="shared" si="26"/>
        <v>281.7</v>
      </c>
      <c r="H846" s="42">
        <f t="shared" si="27"/>
        <v>4225.5</v>
      </c>
      <c r="I846" s="26">
        <v>221.97274999999999</v>
      </c>
      <c r="K846" s="43"/>
    </row>
    <row r="847" spans="1:11" s="27" customFormat="1" ht="11.25" x14ac:dyDescent="0.2">
      <c r="A847" s="108"/>
      <c r="B847" s="57">
        <v>91718</v>
      </c>
      <c r="C847" s="23" t="s">
        <v>825</v>
      </c>
      <c r="D847" s="24" t="s">
        <v>13</v>
      </c>
      <c r="E847" s="25">
        <v>15</v>
      </c>
      <c r="F847" s="42">
        <v>247.66</v>
      </c>
      <c r="G847" s="42">
        <f t="shared" si="26"/>
        <v>305.56</v>
      </c>
      <c r="H847" s="42">
        <f t="shared" si="27"/>
        <v>4583.3999999999996</v>
      </c>
      <c r="I847" s="26">
        <v>292.63487499999997</v>
      </c>
      <c r="K847" s="43"/>
    </row>
    <row r="848" spans="1:11" s="27" customFormat="1" ht="11.25" x14ac:dyDescent="0.2">
      <c r="A848" s="108"/>
      <c r="B848" s="57">
        <v>91719</v>
      </c>
      <c r="C848" s="23" t="s">
        <v>826</v>
      </c>
      <c r="D848" s="24" t="s">
        <v>13</v>
      </c>
      <c r="E848" s="25">
        <v>15</v>
      </c>
      <c r="F848" s="42">
        <v>410.04</v>
      </c>
      <c r="G848" s="42">
        <f t="shared" si="26"/>
        <v>505.91</v>
      </c>
      <c r="H848" s="42">
        <f t="shared" si="27"/>
        <v>7588.65</v>
      </c>
      <c r="I848" s="26">
        <v>405.18674999999996</v>
      </c>
      <c r="K848" s="43"/>
    </row>
    <row r="849" spans="1:11" s="27" customFormat="1" ht="11.25" x14ac:dyDescent="0.2">
      <c r="A849" s="108"/>
      <c r="B849" s="57">
        <v>91720</v>
      </c>
      <c r="C849" s="23" t="s">
        <v>827</v>
      </c>
      <c r="D849" s="24" t="s">
        <v>335</v>
      </c>
      <c r="E849" s="25">
        <v>15</v>
      </c>
      <c r="F849" s="42">
        <v>35.86</v>
      </c>
      <c r="G849" s="42">
        <f t="shared" si="26"/>
        <v>44.24</v>
      </c>
      <c r="H849" s="42">
        <f t="shared" si="27"/>
        <v>663.6</v>
      </c>
      <c r="I849" s="26">
        <v>40.538874999999997</v>
      </c>
      <c r="K849" s="43"/>
    </row>
    <row r="850" spans="1:11" s="27" customFormat="1" ht="11.25" x14ac:dyDescent="0.2">
      <c r="A850" s="108"/>
      <c r="B850" s="57">
        <v>91726</v>
      </c>
      <c r="C850" s="23" t="s">
        <v>828</v>
      </c>
      <c r="D850" s="24" t="s">
        <v>13</v>
      </c>
      <c r="E850" s="25">
        <v>15</v>
      </c>
      <c r="F850" s="42">
        <v>62.55</v>
      </c>
      <c r="G850" s="42">
        <f t="shared" si="26"/>
        <v>77.17</v>
      </c>
      <c r="H850" s="42">
        <f t="shared" si="27"/>
        <v>1157.55</v>
      </c>
      <c r="I850" s="26">
        <v>59.488999999999997</v>
      </c>
      <c r="K850" s="43"/>
    </row>
    <row r="851" spans="1:11" s="27" customFormat="1" ht="11.25" x14ac:dyDescent="0.2">
      <c r="A851" s="108"/>
      <c r="B851" s="57">
        <v>91727</v>
      </c>
      <c r="C851" s="23" t="s">
        <v>829</v>
      </c>
      <c r="D851" s="24" t="s">
        <v>13</v>
      </c>
      <c r="E851" s="25">
        <v>15</v>
      </c>
      <c r="F851" s="42">
        <v>74.52</v>
      </c>
      <c r="G851" s="42">
        <f t="shared" si="26"/>
        <v>91.94</v>
      </c>
      <c r="H851" s="42">
        <f t="shared" si="27"/>
        <v>1379.1</v>
      </c>
      <c r="I851" s="26">
        <v>68.250749999999996</v>
      </c>
      <c r="K851" s="43"/>
    </row>
    <row r="852" spans="1:11" s="27" customFormat="1" ht="11.25" x14ac:dyDescent="0.2">
      <c r="A852" s="108"/>
      <c r="B852" s="57">
        <v>91728</v>
      </c>
      <c r="C852" s="23" t="s">
        <v>830</v>
      </c>
      <c r="D852" s="24" t="s">
        <v>13</v>
      </c>
      <c r="E852" s="25">
        <v>15</v>
      </c>
      <c r="F852" s="42">
        <v>73.67</v>
      </c>
      <c r="G852" s="42">
        <f t="shared" si="26"/>
        <v>90.89</v>
      </c>
      <c r="H852" s="42">
        <f t="shared" si="27"/>
        <v>1363.35</v>
      </c>
      <c r="I852" s="26">
        <v>67.240749999999991</v>
      </c>
      <c r="K852" s="43"/>
    </row>
    <row r="853" spans="1:11" s="27" customFormat="1" ht="11.25" x14ac:dyDescent="0.2">
      <c r="A853" s="108"/>
      <c r="B853" s="57">
        <v>91729</v>
      </c>
      <c r="C853" s="23" t="s">
        <v>831</v>
      </c>
      <c r="D853" s="24" t="s">
        <v>13</v>
      </c>
      <c r="E853" s="25">
        <v>15</v>
      </c>
      <c r="F853" s="42">
        <v>51.27</v>
      </c>
      <c r="G853" s="42">
        <f t="shared" si="26"/>
        <v>63.26</v>
      </c>
      <c r="H853" s="42">
        <f t="shared" si="27"/>
        <v>948.9</v>
      </c>
      <c r="I853" s="26">
        <v>54.830374999999997</v>
      </c>
      <c r="K853" s="43"/>
    </row>
    <row r="854" spans="1:11" s="27" customFormat="1" ht="11.25" x14ac:dyDescent="0.2">
      <c r="A854" s="108"/>
      <c r="B854" s="57">
        <v>91730</v>
      </c>
      <c r="C854" s="23" t="s">
        <v>832</v>
      </c>
      <c r="D854" s="24" t="s">
        <v>13</v>
      </c>
      <c r="E854" s="25">
        <v>15</v>
      </c>
      <c r="F854" s="42">
        <v>29.87</v>
      </c>
      <c r="G854" s="42">
        <f t="shared" si="26"/>
        <v>36.85</v>
      </c>
      <c r="H854" s="42">
        <f t="shared" si="27"/>
        <v>552.75</v>
      </c>
      <c r="I854" s="26">
        <v>30.981749999999998</v>
      </c>
      <c r="K854" s="43"/>
    </row>
    <row r="855" spans="1:11" s="27" customFormat="1" ht="11.25" x14ac:dyDescent="0.2">
      <c r="A855" s="108"/>
      <c r="B855" s="57">
        <v>91731</v>
      </c>
      <c r="C855" s="23" t="s">
        <v>833</v>
      </c>
      <c r="D855" s="24" t="s">
        <v>13</v>
      </c>
      <c r="E855" s="25">
        <v>15</v>
      </c>
      <c r="F855" s="42">
        <v>48.72</v>
      </c>
      <c r="G855" s="42">
        <f t="shared" si="26"/>
        <v>60.11</v>
      </c>
      <c r="H855" s="42">
        <f t="shared" si="27"/>
        <v>901.65</v>
      </c>
      <c r="I855" s="26">
        <v>45.210124999999998</v>
      </c>
      <c r="K855" s="43"/>
    </row>
    <row r="856" spans="1:11" s="27" customFormat="1" ht="11.25" x14ac:dyDescent="0.2">
      <c r="A856" s="108"/>
      <c r="B856" s="57">
        <v>95001</v>
      </c>
      <c r="C856" s="23" t="s">
        <v>834</v>
      </c>
      <c r="D856" s="24" t="s">
        <v>13</v>
      </c>
      <c r="E856" s="25">
        <v>4</v>
      </c>
      <c r="F856" s="42">
        <v>170.25</v>
      </c>
      <c r="G856" s="42">
        <f t="shared" si="26"/>
        <v>210.05</v>
      </c>
      <c r="H856" s="42">
        <f t="shared" si="27"/>
        <v>840.2</v>
      </c>
      <c r="I856" s="26">
        <v>197.22774999999999</v>
      </c>
      <c r="K856" s="43"/>
    </row>
    <row r="857" spans="1:11" s="27" customFormat="1" ht="11.25" x14ac:dyDescent="0.2">
      <c r="A857" s="108"/>
      <c r="B857" s="57">
        <v>95002</v>
      </c>
      <c r="C857" s="23" t="s">
        <v>835</v>
      </c>
      <c r="D857" s="24" t="s">
        <v>13</v>
      </c>
      <c r="E857" s="25">
        <v>4</v>
      </c>
      <c r="F857" s="42">
        <v>212.81</v>
      </c>
      <c r="G857" s="42">
        <f t="shared" si="26"/>
        <v>262.56</v>
      </c>
      <c r="H857" s="42">
        <f t="shared" si="27"/>
        <v>1050.24</v>
      </c>
      <c r="I857" s="26">
        <v>246.52837500000001</v>
      </c>
      <c r="K857" s="43"/>
    </row>
    <row r="858" spans="1:11" s="27" customFormat="1" ht="11.25" x14ac:dyDescent="0.2">
      <c r="A858" s="108"/>
      <c r="B858" s="57">
        <v>95003</v>
      </c>
      <c r="C858" s="23" t="s">
        <v>836</v>
      </c>
      <c r="D858" s="24" t="s">
        <v>13</v>
      </c>
      <c r="E858" s="25">
        <v>4</v>
      </c>
      <c r="F858" s="42">
        <v>170.25</v>
      </c>
      <c r="G858" s="42">
        <f t="shared" si="26"/>
        <v>210.05</v>
      </c>
      <c r="H858" s="42">
        <f t="shared" si="27"/>
        <v>840.2</v>
      </c>
      <c r="I858" s="26">
        <v>197.22774999999999</v>
      </c>
      <c r="K858" s="43"/>
    </row>
    <row r="859" spans="1:11" s="27" customFormat="1" ht="11.25" x14ac:dyDescent="0.2">
      <c r="A859" s="108"/>
      <c r="B859" s="57">
        <v>95004</v>
      </c>
      <c r="C859" s="23" t="s">
        <v>837</v>
      </c>
      <c r="D859" s="24" t="s">
        <v>13</v>
      </c>
      <c r="E859" s="25">
        <v>8</v>
      </c>
      <c r="F859" s="42">
        <v>21.28</v>
      </c>
      <c r="G859" s="42">
        <f t="shared" si="26"/>
        <v>26.26</v>
      </c>
      <c r="H859" s="42">
        <f t="shared" si="27"/>
        <v>210.08</v>
      </c>
      <c r="I859" s="26">
        <v>24.656625000000002</v>
      </c>
      <c r="K859" s="43"/>
    </row>
    <row r="860" spans="1:11" s="27" customFormat="1" ht="11.25" x14ac:dyDescent="0.2">
      <c r="A860" s="108"/>
      <c r="B860" s="57">
        <v>95005</v>
      </c>
      <c r="C860" s="23" t="s">
        <v>838</v>
      </c>
      <c r="D860" s="24" t="s">
        <v>13</v>
      </c>
      <c r="E860" s="25">
        <v>8</v>
      </c>
      <c r="F860" s="42">
        <v>10.64</v>
      </c>
      <c r="G860" s="42">
        <f t="shared" si="26"/>
        <v>13.13</v>
      </c>
      <c r="H860" s="42">
        <f t="shared" si="27"/>
        <v>105.04</v>
      </c>
      <c r="I860" s="26">
        <v>12.321999999999999</v>
      </c>
      <c r="K860" s="43"/>
    </row>
    <row r="861" spans="1:11" s="27" customFormat="1" ht="11.25" x14ac:dyDescent="0.2">
      <c r="A861" s="108"/>
      <c r="B861" s="57">
        <v>95006</v>
      </c>
      <c r="C861" s="23" t="s">
        <v>839</v>
      </c>
      <c r="D861" s="24" t="s">
        <v>13</v>
      </c>
      <c r="E861" s="25">
        <v>8</v>
      </c>
      <c r="F861" s="42">
        <v>85.13</v>
      </c>
      <c r="G861" s="42">
        <f t="shared" si="26"/>
        <v>105.03</v>
      </c>
      <c r="H861" s="42">
        <f t="shared" si="27"/>
        <v>840.24</v>
      </c>
      <c r="I861" s="26">
        <v>98.613874999999993</v>
      </c>
      <c r="K861" s="43"/>
    </row>
    <row r="862" spans="1:11" s="27" customFormat="1" ht="11.25" x14ac:dyDescent="0.2">
      <c r="A862" s="108"/>
      <c r="B862" s="57">
        <v>95009</v>
      </c>
      <c r="C862" s="23" t="s">
        <v>840</v>
      </c>
      <c r="D862" s="24" t="s">
        <v>32</v>
      </c>
      <c r="E862" s="25">
        <v>53</v>
      </c>
      <c r="F862" s="42">
        <v>17.03</v>
      </c>
      <c r="G862" s="42">
        <f t="shared" si="26"/>
        <v>21.01</v>
      </c>
      <c r="H862" s="42">
        <f t="shared" si="27"/>
        <v>1113.53</v>
      </c>
      <c r="I862" s="26">
        <v>19.72025</v>
      </c>
      <c r="K862" s="43"/>
    </row>
    <row r="863" spans="1:11" s="27" customFormat="1" ht="11.25" x14ac:dyDescent="0.2">
      <c r="A863" s="108"/>
      <c r="B863" s="57">
        <v>95010</v>
      </c>
      <c r="C863" s="23" t="s">
        <v>841</v>
      </c>
      <c r="D863" s="24" t="s">
        <v>32</v>
      </c>
      <c r="E863" s="25">
        <v>53</v>
      </c>
      <c r="F863" s="42">
        <v>21.28</v>
      </c>
      <c r="G863" s="42">
        <f t="shared" si="26"/>
        <v>26.26</v>
      </c>
      <c r="H863" s="42">
        <f t="shared" si="27"/>
        <v>1391.78</v>
      </c>
      <c r="I863" s="26">
        <v>24.656625000000002</v>
      </c>
      <c r="K863" s="43"/>
    </row>
    <row r="864" spans="1:11" s="27" customFormat="1" ht="11.25" x14ac:dyDescent="0.2">
      <c r="A864" s="108"/>
      <c r="B864" s="57">
        <v>95011</v>
      </c>
      <c r="C864" s="23" t="s">
        <v>842</v>
      </c>
      <c r="D864" s="24" t="s">
        <v>32</v>
      </c>
      <c r="E864" s="25">
        <v>53</v>
      </c>
      <c r="F864" s="42">
        <v>42.56</v>
      </c>
      <c r="G864" s="42">
        <f t="shared" si="26"/>
        <v>52.51</v>
      </c>
      <c r="H864" s="42">
        <f t="shared" si="27"/>
        <v>2783.03</v>
      </c>
      <c r="I864" s="26">
        <v>49.300624999999997</v>
      </c>
      <c r="K864" s="43"/>
    </row>
    <row r="865" spans="1:11" s="27" customFormat="1" ht="11.25" x14ac:dyDescent="0.2">
      <c r="A865" s="108"/>
      <c r="B865" s="57">
        <v>95012</v>
      </c>
      <c r="C865" s="23" t="s">
        <v>843</v>
      </c>
      <c r="D865" s="24" t="s">
        <v>32</v>
      </c>
      <c r="E865" s="25">
        <v>26</v>
      </c>
      <c r="F865" s="42">
        <v>10.64</v>
      </c>
      <c r="G865" s="42">
        <f t="shared" si="26"/>
        <v>13.13</v>
      </c>
      <c r="H865" s="42">
        <f t="shared" si="27"/>
        <v>341.38</v>
      </c>
      <c r="I865" s="26">
        <v>12.321999999999999</v>
      </c>
      <c r="K865" s="43"/>
    </row>
    <row r="866" spans="1:11" s="27" customFormat="1" ht="11.25" x14ac:dyDescent="0.2">
      <c r="A866" s="108"/>
      <c r="B866" s="57">
        <v>95013</v>
      </c>
      <c r="C866" s="23" t="s">
        <v>844</v>
      </c>
      <c r="D866" s="24" t="s">
        <v>32</v>
      </c>
      <c r="E866" s="25">
        <v>74</v>
      </c>
      <c r="F866" s="42">
        <v>21.28</v>
      </c>
      <c r="G866" s="42">
        <f t="shared" si="26"/>
        <v>26.26</v>
      </c>
      <c r="H866" s="42">
        <f t="shared" si="27"/>
        <v>1943.24</v>
      </c>
      <c r="I866" s="26">
        <v>24.656625000000002</v>
      </c>
      <c r="K866" s="43"/>
    </row>
    <row r="867" spans="1:11" s="27" customFormat="1" ht="11.25" x14ac:dyDescent="0.2">
      <c r="A867" s="108"/>
      <c r="B867" s="57">
        <v>95014</v>
      </c>
      <c r="C867" s="23" t="s">
        <v>845</v>
      </c>
      <c r="D867" s="24" t="s">
        <v>32</v>
      </c>
      <c r="E867" s="25">
        <v>1500</v>
      </c>
      <c r="F867" s="42">
        <v>2.13</v>
      </c>
      <c r="G867" s="42">
        <f t="shared" si="26"/>
        <v>2.63</v>
      </c>
      <c r="H867" s="42">
        <f t="shared" si="27"/>
        <v>3945</v>
      </c>
      <c r="I867" s="26">
        <v>2.461875</v>
      </c>
      <c r="K867" s="43"/>
    </row>
    <row r="868" spans="1:11" s="27" customFormat="1" ht="11.25" x14ac:dyDescent="0.2">
      <c r="A868" s="108"/>
      <c r="B868" s="57">
        <v>95015</v>
      </c>
      <c r="C868" s="23" t="s">
        <v>846</v>
      </c>
      <c r="D868" s="24" t="s">
        <v>32</v>
      </c>
      <c r="E868" s="25">
        <v>400</v>
      </c>
      <c r="F868" s="42">
        <v>4.26</v>
      </c>
      <c r="G868" s="42">
        <f t="shared" si="26"/>
        <v>5.26</v>
      </c>
      <c r="H868" s="42">
        <f t="shared" si="27"/>
        <v>2104</v>
      </c>
      <c r="I868" s="26">
        <v>4.936375</v>
      </c>
      <c r="K868" s="43"/>
    </row>
    <row r="869" spans="1:11" s="27" customFormat="1" ht="11.25" x14ac:dyDescent="0.2">
      <c r="A869" s="108"/>
      <c r="B869" s="57">
        <v>95016</v>
      </c>
      <c r="C869" s="23" t="s">
        <v>847</v>
      </c>
      <c r="D869" s="24" t="s">
        <v>32</v>
      </c>
      <c r="E869" s="25">
        <v>106</v>
      </c>
      <c r="F869" s="42">
        <v>2.5499999999999998</v>
      </c>
      <c r="G869" s="42">
        <f t="shared" si="26"/>
        <v>3.15</v>
      </c>
      <c r="H869" s="42">
        <f t="shared" si="27"/>
        <v>333.9</v>
      </c>
      <c r="I869" s="26">
        <v>2.9542499999999996</v>
      </c>
      <c r="K869" s="43"/>
    </row>
    <row r="870" spans="1:11" s="27" customFormat="1" ht="11.25" x14ac:dyDescent="0.2">
      <c r="A870" s="108"/>
      <c r="B870" s="57">
        <v>95017</v>
      </c>
      <c r="C870" s="23" t="s">
        <v>848</v>
      </c>
      <c r="D870" s="24" t="s">
        <v>32</v>
      </c>
      <c r="E870" s="25">
        <v>106</v>
      </c>
      <c r="F870" s="42">
        <v>5.1100000000000003</v>
      </c>
      <c r="G870" s="42">
        <f t="shared" si="26"/>
        <v>6.3</v>
      </c>
      <c r="H870" s="42">
        <f t="shared" si="27"/>
        <v>667.8</v>
      </c>
      <c r="I870" s="26">
        <v>5.921125</v>
      </c>
      <c r="K870" s="43"/>
    </row>
    <row r="871" spans="1:11" s="27" customFormat="1" ht="11.25" x14ac:dyDescent="0.2">
      <c r="A871" s="108"/>
      <c r="B871" s="57">
        <v>95018</v>
      </c>
      <c r="C871" s="23" t="s">
        <v>849</v>
      </c>
      <c r="D871" s="24" t="s">
        <v>13</v>
      </c>
      <c r="E871" s="25">
        <v>106</v>
      </c>
      <c r="F871" s="42">
        <v>8.51</v>
      </c>
      <c r="G871" s="42">
        <f t="shared" si="26"/>
        <v>10.5</v>
      </c>
      <c r="H871" s="42">
        <f t="shared" si="27"/>
        <v>1113</v>
      </c>
      <c r="I871" s="26">
        <v>9.860125</v>
      </c>
      <c r="K871" s="43"/>
    </row>
    <row r="872" spans="1:11" s="27" customFormat="1" ht="11.25" x14ac:dyDescent="0.2">
      <c r="A872" s="108"/>
      <c r="B872" s="57">
        <v>95020</v>
      </c>
      <c r="C872" s="23" t="s">
        <v>850</v>
      </c>
      <c r="D872" s="24" t="s">
        <v>13</v>
      </c>
      <c r="E872" s="25">
        <v>53</v>
      </c>
      <c r="F872" s="42">
        <v>8.51</v>
      </c>
      <c r="G872" s="42">
        <f t="shared" si="26"/>
        <v>10.5</v>
      </c>
      <c r="H872" s="42">
        <f t="shared" si="27"/>
        <v>556.5</v>
      </c>
      <c r="I872" s="26">
        <v>9.860125</v>
      </c>
      <c r="K872" s="43"/>
    </row>
    <row r="873" spans="1:11" s="27" customFormat="1" ht="11.25" x14ac:dyDescent="0.2">
      <c r="A873" s="108"/>
      <c r="B873" s="57">
        <v>95111</v>
      </c>
      <c r="C873" s="23" t="s">
        <v>851</v>
      </c>
      <c r="D873" s="24" t="s">
        <v>13</v>
      </c>
      <c r="E873" s="25">
        <v>26</v>
      </c>
      <c r="F873" s="42">
        <v>8.51</v>
      </c>
      <c r="G873" s="42">
        <f t="shared" si="26"/>
        <v>10.5</v>
      </c>
      <c r="H873" s="42">
        <f t="shared" si="27"/>
        <v>273</v>
      </c>
      <c r="I873" s="26">
        <v>9.860125</v>
      </c>
      <c r="K873" s="43"/>
    </row>
    <row r="874" spans="1:11" s="27" customFormat="1" ht="11.25" x14ac:dyDescent="0.2">
      <c r="A874" s="108"/>
      <c r="B874" s="57">
        <v>95115</v>
      </c>
      <c r="C874" s="23" t="s">
        <v>852</v>
      </c>
      <c r="D874" s="24" t="s">
        <v>13</v>
      </c>
      <c r="E874" s="25">
        <v>106</v>
      </c>
      <c r="F874" s="42">
        <v>12.77</v>
      </c>
      <c r="G874" s="42">
        <f t="shared" si="26"/>
        <v>15.76</v>
      </c>
      <c r="H874" s="42">
        <f t="shared" si="27"/>
        <v>1670.56</v>
      </c>
      <c r="I874" s="26">
        <v>14.7965</v>
      </c>
      <c r="K874" s="43"/>
    </row>
    <row r="875" spans="1:11" s="27" customFormat="1" ht="11.25" x14ac:dyDescent="0.2">
      <c r="A875" s="108"/>
      <c r="B875" s="57">
        <v>95116</v>
      </c>
      <c r="C875" s="23" t="s">
        <v>853</v>
      </c>
      <c r="D875" s="24" t="s">
        <v>13</v>
      </c>
      <c r="E875" s="25">
        <v>106</v>
      </c>
      <c r="F875" s="42">
        <v>29.79</v>
      </c>
      <c r="G875" s="42">
        <f t="shared" si="26"/>
        <v>36.75</v>
      </c>
      <c r="H875" s="42">
        <f t="shared" si="27"/>
        <v>3895.5</v>
      </c>
      <c r="I875" s="26">
        <v>34.516750000000002</v>
      </c>
      <c r="K875" s="43"/>
    </row>
    <row r="876" spans="1:11" s="27" customFormat="1" ht="11.25" x14ac:dyDescent="0.2">
      <c r="A876" s="108"/>
      <c r="B876" s="57">
        <v>95117</v>
      </c>
      <c r="C876" s="23" t="s">
        <v>854</v>
      </c>
      <c r="D876" s="24" t="s">
        <v>13</v>
      </c>
      <c r="E876" s="25">
        <v>106</v>
      </c>
      <c r="F876" s="42">
        <v>55.33</v>
      </c>
      <c r="G876" s="42">
        <f t="shared" si="26"/>
        <v>68.27</v>
      </c>
      <c r="H876" s="42">
        <f t="shared" si="27"/>
        <v>7236.62</v>
      </c>
      <c r="I876" s="26">
        <v>64.097125000000005</v>
      </c>
      <c r="K876" s="43"/>
    </row>
    <row r="877" spans="1:11" s="27" customFormat="1" ht="11.25" x14ac:dyDescent="0.2">
      <c r="A877" s="108"/>
      <c r="B877" s="57">
        <v>95125</v>
      </c>
      <c r="C877" s="23" t="s">
        <v>855</v>
      </c>
      <c r="D877" s="24" t="s">
        <v>13</v>
      </c>
      <c r="E877" s="25">
        <v>26</v>
      </c>
      <c r="F877" s="42">
        <v>21.28</v>
      </c>
      <c r="G877" s="42">
        <f t="shared" si="26"/>
        <v>26.26</v>
      </c>
      <c r="H877" s="42">
        <f t="shared" si="27"/>
        <v>682.76</v>
      </c>
      <c r="I877" s="26">
        <v>24.656625000000002</v>
      </c>
      <c r="K877" s="43"/>
    </row>
    <row r="878" spans="1:11" s="27" customFormat="1" ht="11.25" x14ac:dyDescent="0.2">
      <c r="A878" s="108"/>
      <c r="B878" s="57">
        <v>95126</v>
      </c>
      <c r="C878" s="23" t="s">
        <v>856</v>
      </c>
      <c r="D878" s="24" t="s">
        <v>13</v>
      </c>
      <c r="E878" s="25">
        <v>26</v>
      </c>
      <c r="F878" s="42">
        <v>42.56</v>
      </c>
      <c r="G878" s="42">
        <f t="shared" si="26"/>
        <v>52.51</v>
      </c>
      <c r="H878" s="42">
        <f t="shared" si="27"/>
        <v>1365.26</v>
      </c>
      <c r="I878" s="26">
        <v>49.300624999999997</v>
      </c>
      <c r="K878" s="43"/>
    </row>
    <row r="879" spans="1:11" s="27" customFormat="1" ht="11.25" x14ac:dyDescent="0.2">
      <c r="A879" s="108"/>
      <c r="B879" s="57">
        <v>95127</v>
      </c>
      <c r="C879" s="23" t="s">
        <v>857</v>
      </c>
      <c r="D879" s="24" t="s">
        <v>11</v>
      </c>
      <c r="E879" s="25">
        <v>30</v>
      </c>
      <c r="F879" s="42">
        <v>42.56</v>
      </c>
      <c r="G879" s="42">
        <f t="shared" si="26"/>
        <v>52.51</v>
      </c>
      <c r="H879" s="42">
        <f t="shared" si="27"/>
        <v>1575.3</v>
      </c>
      <c r="I879" s="26">
        <v>49.300624999999997</v>
      </c>
      <c r="K879" s="43"/>
    </row>
    <row r="880" spans="1:11" s="27" customFormat="1" ht="11.25" x14ac:dyDescent="0.2">
      <c r="A880" s="108"/>
      <c r="B880" s="57">
        <v>95129</v>
      </c>
      <c r="C880" s="23" t="s">
        <v>858</v>
      </c>
      <c r="D880" s="24" t="s">
        <v>11</v>
      </c>
      <c r="E880" s="25">
        <v>10</v>
      </c>
      <c r="F880" s="42">
        <v>42.56</v>
      </c>
      <c r="G880" s="42">
        <f t="shared" si="26"/>
        <v>52.51</v>
      </c>
      <c r="H880" s="42">
        <f t="shared" si="27"/>
        <v>525.1</v>
      </c>
      <c r="I880" s="26">
        <v>49.300624999999997</v>
      </c>
      <c r="K880" s="43"/>
    </row>
    <row r="881" spans="1:11" s="27" customFormat="1" ht="11.25" x14ac:dyDescent="0.2">
      <c r="A881" s="108"/>
      <c r="B881" s="57">
        <v>95130</v>
      </c>
      <c r="C881" s="23" t="s">
        <v>859</v>
      </c>
      <c r="D881" s="24" t="s">
        <v>13</v>
      </c>
      <c r="E881" s="25">
        <v>10</v>
      </c>
      <c r="F881" s="42">
        <v>8.51</v>
      </c>
      <c r="G881" s="42">
        <f t="shared" si="26"/>
        <v>10.5</v>
      </c>
      <c r="H881" s="42">
        <f t="shared" si="27"/>
        <v>105</v>
      </c>
      <c r="I881" s="26">
        <v>9.860125</v>
      </c>
      <c r="K881" s="43"/>
    </row>
    <row r="882" spans="1:11" s="27" customFormat="1" ht="11.25" x14ac:dyDescent="0.2">
      <c r="A882" s="108"/>
      <c r="B882" s="57">
        <v>95132</v>
      </c>
      <c r="C882" s="23" t="s">
        <v>860</v>
      </c>
      <c r="D882" s="24" t="s">
        <v>13</v>
      </c>
      <c r="E882" s="25">
        <v>10</v>
      </c>
      <c r="F882" s="42">
        <v>10.64</v>
      </c>
      <c r="G882" s="42">
        <f t="shared" si="26"/>
        <v>13.13</v>
      </c>
      <c r="H882" s="42">
        <f t="shared" si="27"/>
        <v>131.30000000000001</v>
      </c>
      <c r="I882" s="26">
        <v>12.321999999999999</v>
      </c>
      <c r="K882" s="43"/>
    </row>
    <row r="883" spans="1:11" s="27" customFormat="1" ht="11.25" x14ac:dyDescent="0.2">
      <c r="A883" s="108"/>
      <c r="B883" s="57">
        <v>95134</v>
      </c>
      <c r="C883" s="23" t="s">
        <v>861</v>
      </c>
      <c r="D883" s="24" t="s">
        <v>13</v>
      </c>
      <c r="E883" s="25">
        <v>10</v>
      </c>
      <c r="F883" s="42">
        <v>10.64</v>
      </c>
      <c r="G883" s="42">
        <f t="shared" si="26"/>
        <v>13.13</v>
      </c>
      <c r="H883" s="42">
        <f t="shared" si="27"/>
        <v>131.30000000000001</v>
      </c>
      <c r="I883" s="26">
        <v>12.321999999999999</v>
      </c>
      <c r="K883" s="43"/>
    </row>
    <row r="884" spans="1:11" s="27" customFormat="1" ht="11.25" x14ac:dyDescent="0.2">
      <c r="A884" s="108"/>
      <c r="B884" s="57">
        <v>95135</v>
      </c>
      <c r="C884" s="23" t="s">
        <v>862</v>
      </c>
      <c r="D884" s="24" t="s">
        <v>13</v>
      </c>
      <c r="E884" s="25">
        <v>10</v>
      </c>
      <c r="F884" s="42">
        <v>249.31</v>
      </c>
      <c r="G884" s="42">
        <f t="shared" si="26"/>
        <v>307.60000000000002</v>
      </c>
      <c r="H884" s="42">
        <f t="shared" si="27"/>
        <v>3076</v>
      </c>
      <c r="I884" s="26">
        <v>290.56437499999998</v>
      </c>
      <c r="K884" s="43"/>
    </row>
    <row r="885" spans="1:11" s="27" customFormat="1" ht="11.25" x14ac:dyDescent="0.2">
      <c r="A885" s="108"/>
      <c r="B885" s="57">
        <v>95136</v>
      </c>
      <c r="C885" s="23" t="s">
        <v>863</v>
      </c>
      <c r="D885" s="24" t="s">
        <v>13</v>
      </c>
      <c r="E885" s="25">
        <v>10</v>
      </c>
      <c r="F885" s="42">
        <v>21.28</v>
      </c>
      <c r="G885" s="42">
        <f t="shared" si="26"/>
        <v>26.26</v>
      </c>
      <c r="H885" s="42">
        <f t="shared" si="27"/>
        <v>262.60000000000002</v>
      </c>
      <c r="I885" s="26">
        <v>24.656625000000002</v>
      </c>
      <c r="K885" s="43"/>
    </row>
    <row r="886" spans="1:11" s="27" customFormat="1" ht="11.25" x14ac:dyDescent="0.2">
      <c r="A886" s="108"/>
      <c r="B886" s="57">
        <v>95137</v>
      </c>
      <c r="C886" s="23" t="s">
        <v>864</v>
      </c>
      <c r="D886" s="24" t="s">
        <v>13</v>
      </c>
      <c r="E886" s="25">
        <v>15</v>
      </c>
      <c r="F886" s="42">
        <v>21.28</v>
      </c>
      <c r="G886" s="42">
        <f t="shared" si="26"/>
        <v>26.26</v>
      </c>
      <c r="H886" s="42">
        <f t="shared" si="27"/>
        <v>393.9</v>
      </c>
      <c r="I886" s="26">
        <v>24.656625000000002</v>
      </c>
      <c r="K886" s="43"/>
    </row>
    <row r="887" spans="1:11" s="27" customFormat="1" ht="11.25" x14ac:dyDescent="0.2">
      <c r="A887" s="108"/>
      <c r="B887" s="57">
        <v>95138</v>
      </c>
      <c r="C887" s="23" t="s">
        <v>865</v>
      </c>
      <c r="D887" s="24" t="s">
        <v>13</v>
      </c>
      <c r="E887" s="25">
        <v>15</v>
      </c>
      <c r="F887" s="42">
        <v>31.92</v>
      </c>
      <c r="G887" s="42">
        <f t="shared" si="26"/>
        <v>39.380000000000003</v>
      </c>
      <c r="H887" s="42">
        <f t="shared" si="27"/>
        <v>590.70000000000005</v>
      </c>
      <c r="I887" s="26">
        <v>36.978625000000001</v>
      </c>
      <c r="K887" s="43"/>
    </row>
    <row r="888" spans="1:11" s="27" customFormat="1" ht="11.25" x14ac:dyDescent="0.2">
      <c r="A888" s="108"/>
      <c r="B888" s="57">
        <v>95139</v>
      </c>
      <c r="C888" s="23" t="s">
        <v>866</v>
      </c>
      <c r="D888" s="24" t="s">
        <v>13</v>
      </c>
      <c r="E888" s="25">
        <v>15</v>
      </c>
      <c r="F888" s="42">
        <v>10.64</v>
      </c>
      <c r="G888" s="42">
        <f t="shared" si="26"/>
        <v>13.13</v>
      </c>
      <c r="H888" s="42">
        <f t="shared" si="27"/>
        <v>196.95</v>
      </c>
      <c r="I888" s="26">
        <v>12.321999999999999</v>
      </c>
      <c r="K888" s="43"/>
    </row>
    <row r="889" spans="1:11" s="27" customFormat="1" ht="11.25" x14ac:dyDescent="0.2">
      <c r="A889" s="108"/>
      <c r="B889" s="57">
        <v>95201</v>
      </c>
      <c r="C889" s="23" t="s">
        <v>867</v>
      </c>
      <c r="D889" s="24" t="s">
        <v>13</v>
      </c>
      <c r="E889" s="25">
        <v>15</v>
      </c>
      <c r="F889" s="42">
        <v>8.51</v>
      </c>
      <c r="G889" s="42">
        <f t="shared" si="26"/>
        <v>10.5</v>
      </c>
      <c r="H889" s="42">
        <f t="shared" si="27"/>
        <v>157.5</v>
      </c>
      <c r="I889" s="26">
        <v>9.860125</v>
      </c>
      <c r="K889" s="43"/>
    </row>
    <row r="890" spans="1:11" s="27" customFormat="1" ht="11.25" x14ac:dyDescent="0.2">
      <c r="A890" s="108"/>
      <c r="B890" s="57">
        <v>95202</v>
      </c>
      <c r="C890" s="23" t="s">
        <v>868</v>
      </c>
      <c r="D890" s="24" t="s">
        <v>13</v>
      </c>
      <c r="E890" s="25">
        <v>15</v>
      </c>
      <c r="F890" s="42">
        <v>21.28</v>
      </c>
      <c r="G890" s="42">
        <f t="shared" si="26"/>
        <v>26.26</v>
      </c>
      <c r="H890" s="42">
        <f t="shared" si="27"/>
        <v>393.9</v>
      </c>
      <c r="I890" s="26">
        <v>24.656625000000002</v>
      </c>
      <c r="K890" s="43"/>
    </row>
    <row r="891" spans="1:11" s="27" customFormat="1" ht="11.25" x14ac:dyDescent="0.2">
      <c r="A891" s="108"/>
      <c r="B891" s="57">
        <v>95203</v>
      </c>
      <c r="C891" s="23" t="s">
        <v>869</v>
      </c>
      <c r="D891" s="24" t="s">
        <v>13</v>
      </c>
      <c r="E891" s="25">
        <v>15</v>
      </c>
      <c r="F891" s="42">
        <v>1.81</v>
      </c>
      <c r="G891" s="42">
        <f t="shared" si="26"/>
        <v>2.23</v>
      </c>
      <c r="H891" s="42">
        <f t="shared" si="27"/>
        <v>33.450000000000003</v>
      </c>
      <c r="I891" s="26">
        <v>2.1588750000000001</v>
      </c>
      <c r="K891" s="43"/>
    </row>
    <row r="892" spans="1:11" s="27" customFormat="1" ht="11.25" x14ac:dyDescent="0.2">
      <c r="A892" s="108"/>
      <c r="B892" s="57">
        <v>95204</v>
      </c>
      <c r="C892" s="23" t="s">
        <v>870</v>
      </c>
      <c r="D892" s="24" t="s">
        <v>13</v>
      </c>
      <c r="E892" s="25">
        <v>15</v>
      </c>
      <c r="F892" s="42">
        <v>12.77</v>
      </c>
      <c r="G892" s="42">
        <f t="shared" si="26"/>
        <v>15.76</v>
      </c>
      <c r="H892" s="42">
        <f t="shared" si="27"/>
        <v>236.4</v>
      </c>
      <c r="I892" s="26">
        <v>14.7965</v>
      </c>
      <c r="K892" s="43"/>
    </row>
    <row r="893" spans="1:11" s="27" customFormat="1" ht="11.25" x14ac:dyDescent="0.2">
      <c r="A893" s="108"/>
      <c r="B893" s="57">
        <v>95205</v>
      </c>
      <c r="C893" s="23" t="s">
        <v>871</v>
      </c>
      <c r="D893" s="24" t="s">
        <v>13</v>
      </c>
      <c r="E893" s="25">
        <v>15</v>
      </c>
      <c r="F893" s="42">
        <v>1.81</v>
      </c>
      <c r="G893" s="42">
        <f t="shared" si="26"/>
        <v>2.23</v>
      </c>
      <c r="H893" s="42">
        <f t="shared" si="27"/>
        <v>33.450000000000003</v>
      </c>
      <c r="I893" s="26">
        <v>2.1588750000000001</v>
      </c>
      <c r="K893" s="43"/>
    </row>
    <row r="894" spans="1:11" s="27" customFormat="1" ht="11.25" x14ac:dyDescent="0.2">
      <c r="A894" s="108"/>
      <c r="B894" s="57">
        <v>95206</v>
      </c>
      <c r="C894" s="23" t="s">
        <v>872</v>
      </c>
      <c r="D894" s="24" t="s">
        <v>13</v>
      </c>
      <c r="E894" s="25">
        <v>15</v>
      </c>
      <c r="F894" s="42">
        <v>17.03</v>
      </c>
      <c r="G894" s="42">
        <f t="shared" si="26"/>
        <v>21.01</v>
      </c>
      <c r="H894" s="42">
        <f t="shared" si="27"/>
        <v>315.14999999999998</v>
      </c>
      <c r="I894" s="26">
        <v>19.72025</v>
      </c>
      <c r="K894" s="43"/>
    </row>
    <row r="895" spans="1:11" s="27" customFormat="1" ht="11.25" x14ac:dyDescent="0.2">
      <c r="A895" s="108"/>
      <c r="B895" s="57">
        <v>95208</v>
      </c>
      <c r="C895" s="23" t="s">
        <v>873</v>
      </c>
      <c r="D895" s="24" t="s">
        <v>13</v>
      </c>
      <c r="E895" s="25">
        <v>15</v>
      </c>
      <c r="F895" s="42">
        <v>21.28</v>
      </c>
      <c r="G895" s="42">
        <f t="shared" si="26"/>
        <v>26.26</v>
      </c>
      <c r="H895" s="42">
        <f t="shared" si="27"/>
        <v>393.9</v>
      </c>
      <c r="I895" s="26">
        <v>24.656625000000002</v>
      </c>
      <c r="K895" s="43"/>
    </row>
    <row r="896" spans="1:11" s="27" customFormat="1" ht="11.25" x14ac:dyDescent="0.2">
      <c r="A896" s="108"/>
      <c r="B896" s="57">
        <v>95209</v>
      </c>
      <c r="C896" s="23" t="s">
        <v>874</v>
      </c>
      <c r="D896" s="24" t="s">
        <v>13</v>
      </c>
      <c r="E896" s="25">
        <v>15</v>
      </c>
      <c r="F896" s="42">
        <v>42.56</v>
      </c>
      <c r="G896" s="42">
        <f t="shared" si="26"/>
        <v>52.51</v>
      </c>
      <c r="H896" s="42">
        <f t="shared" si="27"/>
        <v>787.65</v>
      </c>
      <c r="I896" s="26">
        <v>49.300624999999997</v>
      </c>
      <c r="K896" s="43"/>
    </row>
    <row r="897" spans="1:11" s="27" customFormat="1" ht="11.25" x14ac:dyDescent="0.2">
      <c r="A897" s="108"/>
      <c r="B897" s="57">
        <v>95210</v>
      </c>
      <c r="C897" s="23" t="s">
        <v>875</v>
      </c>
      <c r="D897" s="24" t="s">
        <v>13</v>
      </c>
      <c r="E897" s="25">
        <v>15</v>
      </c>
      <c r="F897" s="42">
        <v>17.03</v>
      </c>
      <c r="G897" s="42">
        <f t="shared" si="26"/>
        <v>21.01</v>
      </c>
      <c r="H897" s="42">
        <f t="shared" si="27"/>
        <v>315.14999999999998</v>
      </c>
      <c r="I897" s="26">
        <v>19.72025</v>
      </c>
      <c r="K897" s="43"/>
    </row>
    <row r="898" spans="1:11" s="27" customFormat="1" ht="11.25" x14ac:dyDescent="0.2">
      <c r="A898" s="108"/>
      <c r="B898" s="57">
        <v>95211</v>
      </c>
      <c r="C898" s="23" t="s">
        <v>876</v>
      </c>
      <c r="D898" s="24" t="s">
        <v>13</v>
      </c>
      <c r="E898" s="25">
        <v>15</v>
      </c>
      <c r="F898" s="42">
        <v>31.92</v>
      </c>
      <c r="G898" s="42">
        <f t="shared" si="26"/>
        <v>39.380000000000003</v>
      </c>
      <c r="H898" s="42">
        <f t="shared" si="27"/>
        <v>590.70000000000005</v>
      </c>
      <c r="I898" s="26">
        <v>36.978625000000001</v>
      </c>
      <c r="K898" s="43"/>
    </row>
    <row r="899" spans="1:11" s="27" customFormat="1" ht="11.25" x14ac:dyDescent="0.2">
      <c r="A899" s="108"/>
      <c r="B899" s="57">
        <v>95212</v>
      </c>
      <c r="C899" s="23" t="s">
        <v>877</v>
      </c>
      <c r="D899" s="24" t="s">
        <v>13</v>
      </c>
      <c r="E899" s="25">
        <v>15</v>
      </c>
      <c r="F899" s="42">
        <v>63.84</v>
      </c>
      <c r="G899" s="42">
        <f t="shared" si="26"/>
        <v>78.77</v>
      </c>
      <c r="H899" s="42">
        <f t="shared" si="27"/>
        <v>1181.55</v>
      </c>
      <c r="I899" s="26">
        <v>73.957250000000002</v>
      </c>
      <c r="K899" s="43"/>
    </row>
    <row r="900" spans="1:11" s="27" customFormat="1" ht="11.25" x14ac:dyDescent="0.2">
      <c r="A900" s="108"/>
      <c r="B900" s="57">
        <v>95213</v>
      </c>
      <c r="C900" s="23" t="s">
        <v>878</v>
      </c>
      <c r="D900" s="24" t="s">
        <v>13</v>
      </c>
      <c r="E900" s="25">
        <v>15</v>
      </c>
      <c r="F900" s="42">
        <v>63.84</v>
      </c>
      <c r="G900" s="42">
        <f t="shared" si="26"/>
        <v>78.77</v>
      </c>
      <c r="H900" s="42">
        <f t="shared" si="27"/>
        <v>1181.55</v>
      </c>
      <c r="I900" s="26">
        <v>73.957250000000002</v>
      </c>
      <c r="K900" s="43"/>
    </row>
    <row r="901" spans="1:11" s="27" customFormat="1" ht="11.25" x14ac:dyDescent="0.2">
      <c r="A901" s="108"/>
      <c r="B901" s="57">
        <v>95214</v>
      </c>
      <c r="C901" s="23" t="s">
        <v>879</v>
      </c>
      <c r="D901" s="24" t="s">
        <v>13</v>
      </c>
      <c r="E901" s="25">
        <v>15</v>
      </c>
      <c r="F901" s="42">
        <v>21.28</v>
      </c>
      <c r="G901" s="42">
        <f t="shared" si="26"/>
        <v>26.26</v>
      </c>
      <c r="H901" s="42">
        <f t="shared" si="27"/>
        <v>393.9</v>
      </c>
      <c r="I901" s="26">
        <v>24.656625000000002</v>
      </c>
      <c r="K901" s="43"/>
    </row>
    <row r="902" spans="1:11" s="27" customFormat="1" ht="11.25" x14ac:dyDescent="0.2">
      <c r="A902" s="108"/>
      <c r="B902" s="57">
        <v>95218</v>
      </c>
      <c r="C902" s="23" t="s">
        <v>880</v>
      </c>
      <c r="D902" s="24" t="s">
        <v>13</v>
      </c>
      <c r="E902" s="25">
        <v>15</v>
      </c>
      <c r="F902" s="42">
        <v>63.84</v>
      </c>
      <c r="G902" s="42">
        <f t="shared" si="26"/>
        <v>78.77</v>
      </c>
      <c r="H902" s="42">
        <f t="shared" si="27"/>
        <v>1181.55</v>
      </c>
      <c r="I902" s="26">
        <v>73.957250000000002</v>
      </c>
      <c r="K902" s="43"/>
    </row>
    <row r="903" spans="1:11" s="27" customFormat="1" ht="11.25" x14ac:dyDescent="0.2">
      <c r="A903" s="108"/>
      <c r="B903" s="57">
        <v>95219</v>
      </c>
      <c r="C903" s="23" t="s">
        <v>881</v>
      </c>
      <c r="D903" s="24" t="s">
        <v>13</v>
      </c>
      <c r="E903" s="25">
        <v>15</v>
      </c>
      <c r="F903" s="42">
        <v>42.56</v>
      </c>
      <c r="G903" s="42">
        <f t="shared" si="26"/>
        <v>52.51</v>
      </c>
      <c r="H903" s="42">
        <f t="shared" si="27"/>
        <v>787.65</v>
      </c>
      <c r="I903" s="26">
        <v>49.300624999999997</v>
      </c>
      <c r="K903" s="43"/>
    </row>
    <row r="904" spans="1:11" s="27" customFormat="1" ht="11.25" x14ac:dyDescent="0.2">
      <c r="A904" s="108"/>
      <c r="B904" s="57">
        <v>95220</v>
      </c>
      <c r="C904" s="23" t="s">
        <v>882</v>
      </c>
      <c r="D904" s="24" t="s">
        <v>13</v>
      </c>
      <c r="E904" s="25">
        <v>15</v>
      </c>
      <c r="F904" s="42">
        <v>63.84</v>
      </c>
      <c r="G904" s="42">
        <f t="shared" si="26"/>
        <v>78.77</v>
      </c>
      <c r="H904" s="42">
        <f t="shared" si="27"/>
        <v>1181.55</v>
      </c>
      <c r="I904" s="26">
        <v>73.957250000000002</v>
      </c>
      <c r="K904" s="43"/>
    </row>
    <row r="905" spans="1:11" s="27" customFormat="1" ht="11.25" x14ac:dyDescent="0.2">
      <c r="A905" s="108"/>
      <c r="B905" s="57">
        <v>95225</v>
      </c>
      <c r="C905" s="23" t="s">
        <v>883</v>
      </c>
      <c r="D905" s="24" t="s">
        <v>13</v>
      </c>
      <c r="E905" s="25">
        <v>15</v>
      </c>
      <c r="F905" s="42">
        <v>34.049999999999997</v>
      </c>
      <c r="G905" s="42">
        <f t="shared" si="26"/>
        <v>42.01</v>
      </c>
      <c r="H905" s="42">
        <f t="shared" si="27"/>
        <v>630.15</v>
      </c>
      <c r="I905" s="26">
        <v>39.4405</v>
      </c>
      <c r="K905" s="43"/>
    </row>
    <row r="906" spans="1:11" s="27" customFormat="1" ht="11.25" x14ac:dyDescent="0.2">
      <c r="A906" s="108"/>
      <c r="B906" s="57">
        <v>95310</v>
      </c>
      <c r="C906" s="23" t="s">
        <v>884</v>
      </c>
      <c r="D906" s="24" t="s">
        <v>13</v>
      </c>
      <c r="E906" s="25">
        <v>15</v>
      </c>
      <c r="F906" s="42">
        <v>21.28</v>
      </c>
      <c r="G906" s="42">
        <f t="shared" si="26"/>
        <v>26.26</v>
      </c>
      <c r="H906" s="42">
        <f t="shared" si="27"/>
        <v>393.9</v>
      </c>
      <c r="I906" s="26">
        <v>24.656625000000002</v>
      </c>
      <c r="K906" s="43"/>
    </row>
    <row r="907" spans="1:11" s="27" customFormat="1" ht="11.25" x14ac:dyDescent="0.2">
      <c r="A907" s="108"/>
      <c r="B907" s="57">
        <v>95311</v>
      </c>
      <c r="C907" s="23" t="s">
        <v>885</v>
      </c>
      <c r="D907" s="24" t="s">
        <v>13</v>
      </c>
      <c r="E907" s="25">
        <v>15</v>
      </c>
      <c r="F907" s="42">
        <v>21.28</v>
      </c>
      <c r="G907" s="42">
        <f t="shared" ref="G907:G970" si="28">ROUND(F907*(1+$H$3),2)</f>
        <v>26.26</v>
      </c>
      <c r="H907" s="42">
        <f t="shared" ref="H907:H970" si="29">ROUND(E907*G907,2)</f>
        <v>393.9</v>
      </c>
      <c r="I907" s="26">
        <v>24.656625000000002</v>
      </c>
      <c r="K907" s="43"/>
    </row>
    <row r="908" spans="1:11" s="27" customFormat="1" ht="11.25" x14ac:dyDescent="0.2">
      <c r="A908" s="108"/>
      <c r="B908" s="57">
        <v>95314</v>
      </c>
      <c r="C908" s="23" t="s">
        <v>886</v>
      </c>
      <c r="D908" s="24" t="s">
        <v>32</v>
      </c>
      <c r="E908" s="25">
        <v>160</v>
      </c>
      <c r="F908" s="42">
        <v>8.51</v>
      </c>
      <c r="G908" s="42">
        <f t="shared" si="28"/>
        <v>10.5</v>
      </c>
      <c r="H908" s="42">
        <f t="shared" si="29"/>
        <v>1680</v>
      </c>
      <c r="I908" s="26">
        <v>9.860125</v>
      </c>
      <c r="K908" s="43"/>
    </row>
    <row r="909" spans="1:11" s="27" customFormat="1" ht="11.25" x14ac:dyDescent="0.2">
      <c r="A909" s="108"/>
      <c r="B909" s="57">
        <v>95315</v>
      </c>
      <c r="C909" s="23" t="s">
        <v>887</v>
      </c>
      <c r="D909" s="24" t="s">
        <v>32</v>
      </c>
      <c r="E909" s="25">
        <v>120</v>
      </c>
      <c r="F909" s="42">
        <v>10.64</v>
      </c>
      <c r="G909" s="42">
        <f t="shared" si="28"/>
        <v>13.13</v>
      </c>
      <c r="H909" s="42">
        <f t="shared" si="29"/>
        <v>1575.6</v>
      </c>
      <c r="I909" s="26">
        <v>12.321999999999999</v>
      </c>
      <c r="K909" s="43"/>
    </row>
    <row r="910" spans="1:11" s="27" customFormat="1" ht="11.25" x14ac:dyDescent="0.2">
      <c r="A910" s="108"/>
      <c r="B910" s="57">
        <v>95316</v>
      </c>
      <c r="C910" s="23" t="s">
        <v>888</v>
      </c>
      <c r="D910" s="24" t="s">
        <v>13</v>
      </c>
      <c r="E910" s="25">
        <v>53</v>
      </c>
      <c r="F910" s="42">
        <v>8.51</v>
      </c>
      <c r="G910" s="42">
        <f t="shared" si="28"/>
        <v>10.5</v>
      </c>
      <c r="H910" s="42">
        <f t="shared" si="29"/>
        <v>556.5</v>
      </c>
      <c r="I910" s="26">
        <v>9.860125</v>
      </c>
      <c r="K910" s="43"/>
    </row>
    <row r="911" spans="1:11" s="27" customFormat="1" ht="11.25" x14ac:dyDescent="0.2">
      <c r="A911" s="108"/>
      <c r="B911" s="57">
        <v>95320</v>
      </c>
      <c r="C911" s="23" t="s">
        <v>889</v>
      </c>
      <c r="D911" s="24" t="s">
        <v>13</v>
      </c>
      <c r="E911" s="25">
        <v>10</v>
      </c>
      <c r="F911" s="42">
        <v>42.56</v>
      </c>
      <c r="G911" s="42">
        <f t="shared" si="28"/>
        <v>52.51</v>
      </c>
      <c r="H911" s="42">
        <f t="shared" si="29"/>
        <v>525.1</v>
      </c>
      <c r="I911" s="26">
        <v>49.300624999999997</v>
      </c>
      <c r="K911" s="43"/>
    </row>
    <row r="912" spans="1:11" s="27" customFormat="1" ht="11.25" x14ac:dyDescent="0.2">
      <c r="A912" s="108"/>
      <c r="B912" s="57">
        <v>95321</v>
      </c>
      <c r="C912" s="23" t="s">
        <v>890</v>
      </c>
      <c r="D912" s="24" t="s">
        <v>32</v>
      </c>
      <c r="E912" s="25">
        <v>10</v>
      </c>
      <c r="F912" s="42">
        <v>21.28</v>
      </c>
      <c r="G912" s="42">
        <f t="shared" si="28"/>
        <v>26.26</v>
      </c>
      <c r="H912" s="42">
        <f t="shared" si="29"/>
        <v>262.60000000000002</v>
      </c>
      <c r="I912" s="26">
        <v>24.656625000000002</v>
      </c>
      <c r="K912" s="43"/>
    </row>
    <row r="913" spans="1:11" s="27" customFormat="1" ht="11.25" x14ac:dyDescent="0.2">
      <c r="A913" s="108"/>
      <c r="B913" s="57">
        <v>95322</v>
      </c>
      <c r="C913" s="23" t="s">
        <v>891</v>
      </c>
      <c r="D913" s="24" t="s">
        <v>13</v>
      </c>
      <c r="E913" s="25">
        <v>10</v>
      </c>
      <c r="F913" s="42">
        <v>21.28</v>
      </c>
      <c r="G913" s="42">
        <f t="shared" si="28"/>
        <v>26.26</v>
      </c>
      <c r="H913" s="42">
        <f t="shared" si="29"/>
        <v>262.60000000000002</v>
      </c>
      <c r="I913" s="26">
        <v>24.656625000000002</v>
      </c>
      <c r="K913" s="43"/>
    </row>
    <row r="914" spans="1:11" s="27" customFormat="1" ht="11.25" x14ac:dyDescent="0.2">
      <c r="A914" s="108"/>
      <c r="B914" s="57">
        <v>95325</v>
      </c>
      <c r="C914" s="23" t="s">
        <v>892</v>
      </c>
      <c r="D914" s="24" t="s">
        <v>13</v>
      </c>
      <c r="E914" s="25">
        <v>10</v>
      </c>
      <c r="F914" s="42">
        <v>42.56</v>
      </c>
      <c r="G914" s="42">
        <f t="shared" si="28"/>
        <v>52.51</v>
      </c>
      <c r="H914" s="42">
        <f t="shared" si="29"/>
        <v>525.1</v>
      </c>
      <c r="I914" s="26">
        <v>49.300624999999997</v>
      </c>
      <c r="K914" s="43"/>
    </row>
    <row r="915" spans="1:11" s="27" customFormat="1" ht="11.25" x14ac:dyDescent="0.2">
      <c r="A915" s="108"/>
      <c r="B915" s="57">
        <v>95355</v>
      </c>
      <c r="C915" s="23" t="s">
        <v>893</v>
      </c>
      <c r="D915" s="24" t="s">
        <v>13</v>
      </c>
      <c r="E915" s="25">
        <v>10</v>
      </c>
      <c r="F915" s="42">
        <v>25.54</v>
      </c>
      <c r="G915" s="42">
        <f t="shared" si="28"/>
        <v>31.51</v>
      </c>
      <c r="H915" s="42">
        <f t="shared" si="29"/>
        <v>315.10000000000002</v>
      </c>
      <c r="I915" s="26">
        <v>29.580375</v>
      </c>
      <c r="K915" s="43"/>
    </row>
    <row r="916" spans="1:11" s="27" customFormat="1" ht="11.25" x14ac:dyDescent="0.2">
      <c r="A916" s="108"/>
      <c r="B916" s="57">
        <v>95356</v>
      </c>
      <c r="C916" s="23" t="s">
        <v>894</v>
      </c>
      <c r="D916" s="24" t="s">
        <v>13</v>
      </c>
      <c r="E916" s="25">
        <v>10</v>
      </c>
      <c r="F916" s="42">
        <v>42.56</v>
      </c>
      <c r="G916" s="42">
        <f t="shared" si="28"/>
        <v>52.51</v>
      </c>
      <c r="H916" s="42">
        <f t="shared" si="29"/>
        <v>525.1</v>
      </c>
      <c r="I916" s="26">
        <v>49.300624999999997</v>
      </c>
      <c r="K916" s="43"/>
    </row>
    <row r="917" spans="1:11" s="27" customFormat="1" ht="11.25" x14ac:dyDescent="0.2">
      <c r="A917" s="108"/>
      <c r="B917" s="57">
        <v>95360</v>
      </c>
      <c r="C917" s="23" t="s">
        <v>895</v>
      </c>
      <c r="D917" s="24" t="s">
        <v>13</v>
      </c>
      <c r="E917" s="25">
        <v>10</v>
      </c>
      <c r="F917" s="42">
        <v>212.81</v>
      </c>
      <c r="G917" s="42">
        <f t="shared" si="28"/>
        <v>262.56</v>
      </c>
      <c r="H917" s="42">
        <f t="shared" si="29"/>
        <v>2625.6</v>
      </c>
      <c r="I917" s="26">
        <v>246.52837500000001</v>
      </c>
      <c r="K917" s="43"/>
    </row>
    <row r="918" spans="1:11" s="27" customFormat="1" ht="11.25" x14ac:dyDescent="0.2">
      <c r="A918" s="108"/>
      <c r="B918" s="57">
        <v>95361</v>
      </c>
      <c r="C918" s="23" t="s">
        <v>896</v>
      </c>
      <c r="D918" s="24" t="s">
        <v>13</v>
      </c>
      <c r="E918" s="25">
        <v>10</v>
      </c>
      <c r="F918" s="42">
        <v>340.5</v>
      </c>
      <c r="G918" s="42">
        <f t="shared" si="28"/>
        <v>420.11</v>
      </c>
      <c r="H918" s="42">
        <f t="shared" si="29"/>
        <v>4201.1000000000004</v>
      </c>
      <c r="I918" s="26">
        <v>394.44287500000002</v>
      </c>
      <c r="K918" s="43"/>
    </row>
    <row r="919" spans="1:11" s="27" customFormat="1" ht="11.25" x14ac:dyDescent="0.2">
      <c r="A919" s="108"/>
      <c r="B919" s="57">
        <v>95362</v>
      </c>
      <c r="C919" s="23" t="s">
        <v>897</v>
      </c>
      <c r="D919" s="24" t="s">
        <v>13</v>
      </c>
      <c r="E919" s="25">
        <v>6</v>
      </c>
      <c r="F919" s="42">
        <v>212.81</v>
      </c>
      <c r="G919" s="42">
        <f t="shared" si="28"/>
        <v>262.56</v>
      </c>
      <c r="H919" s="42">
        <f t="shared" si="29"/>
        <v>1575.36</v>
      </c>
      <c r="I919" s="26">
        <v>246.52837500000001</v>
      </c>
      <c r="K919" s="43"/>
    </row>
    <row r="920" spans="1:11" s="27" customFormat="1" ht="11.25" x14ac:dyDescent="0.2">
      <c r="A920" s="108"/>
      <c r="B920" s="57">
        <v>95401</v>
      </c>
      <c r="C920" s="23" t="s">
        <v>898</v>
      </c>
      <c r="D920" s="24" t="s">
        <v>13</v>
      </c>
      <c r="E920" s="25">
        <v>6</v>
      </c>
      <c r="F920" s="42">
        <v>6.38</v>
      </c>
      <c r="G920" s="42">
        <f t="shared" si="28"/>
        <v>7.87</v>
      </c>
      <c r="H920" s="42">
        <f t="shared" si="29"/>
        <v>47.22</v>
      </c>
      <c r="I920" s="26">
        <v>7.39825</v>
      </c>
      <c r="K920" s="43"/>
    </row>
    <row r="921" spans="1:11" s="27" customFormat="1" ht="11.25" x14ac:dyDescent="0.2">
      <c r="A921" s="108"/>
      <c r="B921" s="57">
        <v>95402</v>
      </c>
      <c r="C921" s="23" t="s">
        <v>899</v>
      </c>
      <c r="D921" s="24" t="s">
        <v>13</v>
      </c>
      <c r="E921" s="25">
        <v>4</v>
      </c>
      <c r="F921" s="42">
        <v>1.81</v>
      </c>
      <c r="G921" s="42">
        <f t="shared" si="28"/>
        <v>2.23</v>
      </c>
      <c r="H921" s="42">
        <f t="shared" si="29"/>
        <v>8.92</v>
      </c>
      <c r="I921" s="26">
        <v>2.1588750000000001</v>
      </c>
      <c r="K921" s="43"/>
    </row>
    <row r="922" spans="1:11" s="27" customFormat="1" ht="11.25" x14ac:dyDescent="0.2">
      <c r="A922" s="108"/>
      <c r="B922" s="57">
        <v>95403</v>
      </c>
      <c r="C922" s="23" t="s">
        <v>900</v>
      </c>
      <c r="D922" s="24" t="s">
        <v>13</v>
      </c>
      <c r="E922" s="25">
        <v>4</v>
      </c>
      <c r="F922" s="42">
        <v>10.64</v>
      </c>
      <c r="G922" s="42">
        <f t="shared" si="28"/>
        <v>13.13</v>
      </c>
      <c r="H922" s="42">
        <f t="shared" si="29"/>
        <v>52.52</v>
      </c>
      <c r="I922" s="26">
        <v>12.321999999999999</v>
      </c>
      <c r="K922" s="43"/>
    </row>
    <row r="923" spans="1:11" s="27" customFormat="1" ht="11.25" x14ac:dyDescent="0.2">
      <c r="A923" s="108"/>
      <c r="B923" s="57">
        <v>95404</v>
      </c>
      <c r="C923" s="23" t="s">
        <v>901</v>
      </c>
      <c r="D923" s="24" t="s">
        <v>13</v>
      </c>
      <c r="E923" s="25">
        <v>2</v>
      </c>
      <c r="F923" s="42">
        <v>8.51</v>
      </c>
      <c r="G923" s="42">
        <f t="shared" si="28"/>
        <v>10.5</v>
      </c>
      <c r="H923" s="42">
        <f t="shared" si="29"/>
        <v>21</v>
      </c>
      <c r="I923" s="26">
        <v>9.860125</v>
      </c>
      <c r="K923" s="43"/>
    </row>
    <row r="924" spans="1:11" s="27" customFormat="1" ht="11.25" x14ac:dyDescent="0.2">
      <c r="A924" s="108"/>
      <c r="B924" s="57">
        <v>95405</v>
      </c>
      <c r="C924" s="23" t="s">
        <v>902</v>
      </c>
      <c r="D924" s="24" t="s">
        <v>13</v>
      </c>
      <c r="E924" s="25">
        <v>4</v>
      </c>
      <c r="F924" s="42">
        <v>60.71</v>
      </c>
      <c r="G924" s="42">
        <f t="shared" si="28"/>
        <v>74.900000000000006</v>
      </c>
      <c r="H924" s="42">
        <f t="shared" si="29"/>
        <v>299.60000000000002</v>
      </c>
      <c r="I924" s="26">
        <v>70.901999999999987</v>
      </c>
      <c r="K924" s="43"/>
    </row>
    <row r="925" spans="1:11" s="27" customFormat="1" ht="11.25" x14ac:dyDescent="0.2">
      <c r="A925" s="108"/>
      <c r="B925" s="57">
        <v>95406</v>
      </c>
      <c r="C925" s="23" t="s">
        <v>903</v>
      </c>
      <c r="D925" s="24" t="s">
        <v>13</v>
      </c>
      <c r="E925" s="25">
        <v>4</v>
      </c>
      <c r="F925" s="42">
        <v>17.03</v>
      </c>
      <c r="G925" s="42">
        <f t="shared" si="28"/>
        <v>21.01</v>
      </c>
      <c r="H925" s="42">
        <f t="shared" si="29"/>
        <v>84.04</v>
      </c>
      <c r="I925" s="26">
        <v>19.72025</v>
      </c>
      <c r="K925" s="43"/>
    </row>
    <row r="926" spans="1:11" s="27" customFormat="1" ht="11.25" x14ac:dyDescent="0.2">
      <c r="A926" s="108"/>
      <c r="B926" s="57">
        <v>95407</v>
      </c>
      <c r="C926" s="23" t="s">
        <v>904</v>
      </c>
      <c r="D926" s="24" t="s">
        <v>13</v>
      </c>
      <c r="E926" s="25">
        <v>4</v>
      </c>
      <c r="F926" s="42">
        <v>17.03</v>
      </c>
      <c r="G926" s="42">
        <f t="shared" si="28"/>
        <v>21.01</v>
      </c>
      <c r="H926" s="42">
        <f t="shared" si="29"/>
        <v>84.04</v>
      </c>
      <c r="I926" s="26">
        <v>19.72025</v>
      </c>
      <c r="K926" s="43"/>
    </row>
    <row r="927" spans="1:11" s="27" customFormat="1" ht="11.25" x14ac:dyDescent="0.2">
      <c r="A927" s="108"/>
      <c r="B927" s="57">
        <v>95408</v>
      </c>
      <c r="C927" s="23" t="s">
        <v>905</v>
      </c>
      <c r="D927" s="24" t="s">
        <v>32</v>
      </c>
      <c r="E927" s="25">
        <v>6</v>
      </c>
      <c r="F927" s="42">
        <v>8.51</v>
      </c>
      <c r="G927" s="42">
        <f t="shared" si="28"/>
        <v>10.5</v>
      </c>
      <c r="H927" s="42">
        <f t="shared" si="29"/>
        <v>63</v>
      </c>
      <c r="I927" s="26">
        <v>9.860125</v>
      </c>
      <c r="K927" s="43"/>
    </row>
    <row r="928" spans="1:11" s="27" customFormat="1" ht="11.25" x14ac:dyDescent="0.2">
      <c r="A928" s="108"/>
      <c r="B928" s="57">
        <v>95409</v>
      </c>
      <c r="C928" s="23" t="s">
        <v>906</v>
      </c>
      <c r="D928" s="24" t="s">
        <v>13</v>
      </c>
      <c r="E928" s="25">
        <v>2</v>
      </c>
      <c r="F928" s="42">
        <v>3.63</v>
      </c>
      <c r="G928" s="42">
        <f t="shared" si="28"/>
        <v>4.4800000000000004</v>
      </c>
      <c r="H928" s="42">
        <f t="shared" si="29"/>
        <v>8.9600000000000009</v>
      </c>
      <c r="I928" s="26">
        <v>4.3177500000000002</v>
      </c>
      <c r="K928" s="43"/>
    </row>
    <row r="929" spans="1:11" s="27" customFormat="1" ht="11.25" x14ac:dyDescent="0.2">
      <c r="A929" s="108"/>
      <c r="B929" s="57">
        <v>95410</v>
      </c>
      <c r="C929" s="23" t="s">
        <v>907</v>
      </c>
      <c r="D929" s="24" t="s">
        <v>13</v>
      </c>
      <c r="E929" s="25">
        <v>2</v>
      </c>
      <c r="F929" s="42">
        <v>121.42</v>
      </c>
      <c r="G929" s="42">
        <f t="shared" si="28"/>
        <v>149.81</v>
      </c>
      <c r="H929" s="42">
        <f t="shared" si="29"/>
        <v>299.62</v>
      </c>
      <c r="I929" s="26">
        <v>141.81662499999999</v>
      </c>
      <c r="K929" s="43"/>
    </row>
    <row r="930" spans="1:11" s="27" customFormat="1" ht="11.25" x14ac:dyDescent="0.2">
      <c r="A930" s="108"/>
      <c r="B930" s="57">
        <v>95411</v>
      </c>
      <c r="C930" s="23" t="s">
        <v>908</v>
      </c>
      <c r="D930" s="24" t="s">
        <v>13</v>
      </c>
      <c r="E930" s="25">
        <v>2</v>
      </c>
      <c r="F930" s="42">
        <v>27.67</v>
      </c>
      <c r="G930" s="42">
        <f t="shared" si="28"/>
        <v>34.14</v>
      </c>
      <c r="H930" s="42">
        <f t="shared" si="29"/>
        <v>68.28</v>
      </c>
      <c r="I930" s="26">
        <v>32.042249999999996</v>
      </c>
      <c r="K930" s="43"/>
    </row>
    <row r="931" spans="1:11" s="27" customFormat="1" ht="11.25" x14ac:dyDescent="0.2">
      <c r="A931" s="108"/>
      <c r="B931" s="57">
        <v>95412</v>
      </c>
      <c r="C931" s="23" t="s">
        <v>909</v>
      </c>
      <c r="D931" s="24" t="s">
        <v>13</v>
      </c>
      <c r="E931" s="25">
        <v>3</v>
      </c>
      <c r="F931" s="42">
        <v>164.18</v>
      </c>
      <c r="G931" s="42">
        <f t="shared" si="28"/>
        <v>202.57</v>
      </c>
      <c r="H931" s="42">
        <f t="shared" si="29"/>
        <v>607.71</v>
      </c>
      <c r="I931" s="26">
        <v>191.96312500000002</v>
      </c>
      <c r="K931" s="43"/>
    </row>
    <row r="932" spans="1:11" s="27" customFormat="1" ht="11.25" x14ac:dyDescent="0.2">
      <c r="A932" s="108"/>
      <c r="B932" s="57">
        <v>95413</v>
      </c>
      <c r="C932" s="23" t="s">
        <v>910</v>
      </c>
      <c r="D932" s="24" t="s">
        <v>13</v>
      </c>
      <c r="E932" s="25">
        <v>3</v>
      </c>
      <c r="F932" s="42">
        <v>315.95999999999998</v>
      </c>
      <c r="G932" s="42">
        <f t="shared" si="28"/>
        <v>389.83</v>
      </c>
      <c r="H932" s="42">
        <f t="shared" si="29"/>
        <v>1169.49</v>
      </c>
      <c r="I932" s="26">
        <v>369.21812499999999</v>
      </c>
      <c r="K932" s="43"/>
    </row>
    <row r="933" spans="1:11" s="27" customFormat="1" ht="11.25" x14ac:dyDescent="0.2">
      <c r="A933" s="108"/>
      <c r="B933" s="57">
        <v>95414</v>
      </c>
      <c r="C933" s="23" t="s">
        <v>911</v>
      </c>
      <c r="D933" s="24" t="s">
        <v>13</v>
      </c>
      <c r="E933" s="25">
        <v>3</v>
      </c>
      <c r="F933" s="42">
        <v>63.84</v>
      </c>
      <c r="G933" s="42">
        <f t="shared" si="28"/>
        <v>78.77</v>
      </c>
      <c r="H933" s="42">
        <f t="shared" si="29"/>
        <v>236.31</v>
      </c>
      <c r="I933" s="26">
        <v>73.957250000000002</v>
      </c>
      <c r="K933" s="43"/>
    </row>
    <row r="934" spans="1:11" s="27" customFormat="1" ht="11.25" x14ac:dyDescent="0.2">
      <c r="A934" s="108"/>
      <c r="B934" s="57">
        <v>95415</v>
      </c>
      <c r="C934" s="23" t="s">
        <v>912</v>
      </c>
      <c r="D934" s="24" t="s">
        <v>13</v>
      </c>
      <c r="E934" s="25">
        <v>3</v>
      </c>
      <c r="F934" s="42">
        <v>29.04</v>
      </c>
      <c r="G934" s="42">
        <f t="shared" si="28"/>
        <v>35.83</v>
      </c>
      <c r="H934" s="42">
        <f t="shared" si="29"/>
        <v>107.49</v>
      </c>
      <c r="I934" s="26">
        <v>34.554625000000001</v>
      </c>
      <c r="K934" s="43"/>
    </row>
    <row r="935" spans="1:11" s="27" customFormat="1" ht="11.25" x14ac:dyDescent="0.2">
      <c r="A935" s="108"/>
      <c r="B935" s="57">
        <v>95417</v>
      </c>
      <c r="C935" s="23" t="s">
        <v>913</v>
      </c>
      <c r="D935" s="24" t="s">
        <v>13</v>
      </c>
      <c r="E935" s="25">
        <v>5</v>
      </c>
      <c r="F935" s="42">
        <v>91.07</v>
      </c>
      <c r="G935" s="42">
        <f t="shared" si="28"/>
        <v>112.36</v>
      </c>
      <c r="H935" s="42">
        <f t="shared" si="29"/>
        <v>561.79999999999995</v>
      </c>
      <c r="I935" s="26">
        <v>106.35299999999999</v>
      </c>
      <c r="K935" s="43"/>
    </row>
    <row r="936" spans="1:11" s="27" customFormat="1" ht="11.25" x14ac:dyDescent="0.2">
      <c r="A936" s="108"/>
      <c r="B936" s="57">
        <v>95418</v>
      </c>
      <c r="C936" s="23" t="s">
        <v>914</v>
      </c>
      <c r="D936" s="24" t="s">
        <v>13</v>
      </c>
      <c r="E936" s="25">
        <v>2</v>
      </c>
      <c r="F936" s="42">
        <v>80.95</v>
      </c>
      <c r="G936" s="42">
        <f t="shared" si="28"/>
        <v>99.88</v>
      </c>
      <c r="H936" s="42">
        <f t="shared" si="29"/>
        <v>199.76</v>
      </c>
      <c r="I936" s="26">
        <v>94.018374999999992</v>
      </c>
      <c r="K936" s="43"/>
    </row>
    <row r="937" spans="1:11" s="27" customFormat="1" ht="11.25" x14ac:dyDescent="0.2">
      <c r="A937" s="108"/>
      <c r="B937" s="57">
        <v>95419</v>
      </c>
      <c r="C937" s="23" t="s">
        <v>915</v>
      </c>
      <c r="D937" s="24" t="s">
        <v>13</v>
      </c>
      <c r="E937" s="25">
        <v>2</v>
      </c>
      <c r="F937" s="42">
        <v>60.71</v>
      </c>
      <c r="G937" s="42">
        <f t="shared" si="28"/>
        <v>74.900000000000006</v>
      </c>
      <c r="H937" s="42">
        <f t="shared" si="29"/>
        <v>149.80000000000001</v>
      </c>
      <c r="I937" s="26">
        <v>70.901999999999987</v>
      </c>
      <c r="K937" s="43"/>
    </row>
    <row r="938" spans="1:11" s="27" customFormat="1" ht="11.25" x14ac:dyDescent="0.2">
      <c r="A938" s="108"/>
      <c r="B938" s="57">
        <v>95420</v>
      </c>
      <c r="C938" s="23" t="s">
        <v>916</v>
      </c>
      <c r="D938" s="24" t="s">
        <v>13</v>
      </c>
      <c r="E938" s="25">
        <v>2</v>
      </c>
      <c r="F938" s="42">
        <v>12.77</v>
      </c>
      <c r="G938" s="42">
        <f t="shared" si="28"/>
        <v>15.76</v>
      </c>
      <c r="H938" s="42">
        <f t="shared" si="29"/>
        <v>31.52</v>
      </c>
      <c r="I938" s="26">
        <v>14.7965</v>
      </c>
      <c r="K938" s="43"/>
    </row>
    <row r="939" spans="1:11" s="27" customFormat="1" ht="11.25" x14ac:dyDescent="0.2">
      <c r="A939" s="108"/>
      <c r="B939" s="57">
        <v>95421</v>
      </c>
      <c r="C939" s="23" t="s">
        <v>917</v>
      </c>
      <c r="D939" s="24" t="s">
        <v>780</v>
      </c>
      <c r="E939" s="25">
        <v>15</v>
      </c>
      <c r="F939" s="42">
        <v>0.73</v>
      </c>
      <c r="G939" s="42">
        <f t="shared" si="28"/>
        <v>0.9</v>
      </c>
      <c r="H939" s="42">
        <f t="shared" si="29"/>
        <v>13.5</v>
      </c>
      <c r="I939" s="26">
        <v>0.85850000000000004</v>
      </c>
      <c r="K939" s="43"/>
    </row>
    <row r="940" spans="1:11" s="27" customFormat="1" ht="11.25" x14ac:dyDescent="0.2">
      <c r="A940" s="108"/>
      <c r="B940" s="57">
        <v>95422</v>
      </c>
      <c r="C940" s="23" t="s">
        <v>918</v>
      </c>
      <c r="D940" s="24" t="s">
        <v>13</v>
      </c>
      <c r="E940" s="25">
        <v>15</v>
      </c>
      <c r="F940" s="42">
        <v>9.07</v>
      </c>
      <c r="G940" s="42">
        <f t="shared" si="28"/>
        <v>11.19</v>
      </c>
      <c r="H940" s="42">
        <f t="shared" si="29"/>
        <v>167.85</v>
      </c>
      <c r="I940" s="26">
        <v>10.794375</v>
      </c>
      <c r="K940" s="43"/>
    </row>
    <row r="941" spans="1:11" s="27" customFormat="1" ht="11.25" x14ac:dyDescent="0.2">
      <c r="A941" s="108"/>
      <c r="B941" s="57">
        <v>95423</v>
      </c>
      <c r="C941" s="23" t="s">
        <v>919</v>
      </c>
      <c r="D941" s="24" t="s">
        <v>13</v>
      </c>
      <c r="E941" s="25">
        <v>15</v>
      </c>
      <c r="F941" s="42">
        <v>21.28</v>
      </c>
      <c r="G941" s="42">
        <f t="shared" si="28"/>
        <v>26.26</v>
      </c>
      <c r="H941" s="42">
        <f t="shared" si="29"/>
        <v>393.9</v>
      </c>
      <c r="I941" s="26">
        <v>24.656625000000002</v>
      </c>
      <c r="K941" s="43"/>
    </row>
    <row r="942" spans="1:11" s="27" customFormat="1" ht="11.25" x14ac:dyDescent="0.2">
      <c r="A942" s="108"/>
      <c r="B942" s="57">
        <v>95424</v>
      </c>
      <c r="C942" s="23" t="s">
        <v>920</v>
      </c>
      <c r="D942" s="24" t="s">
        <v>13</v>
      </c>
      <c r="E942" s="25">
        <v>15</v>
      </c>
      <c r="F942" s="42">
        <v>12.77</v>
      </c>
      <c r="G942" s="42">
        <f t="shared" si="28"/>
        <v>15.76</v>
      </c>
      <c r="H942" s="42">
        <f t="shared" si="29"/>
        <v>236.4</v>
      </c>
      <c r="I942" s="26">
        <v>14.7965</v>
      </c>
      <c r="K942" s="43"/>
    </row>
    <row r="943" spans="1:11" s="27" customFormat="1" ht="11.25" x14ac:dyDescent="0.2">
      <c r="A943" s="108"/>
      <c r="B943" s="57">
        <v>95425</v>
      </c>
      <c r="C943" s="23" t="s">
        <v>921</v>
      </c>
      <c r="D943" s="24" t="s">
        <v>13</v>
      </c>
      <c r="E943" s="25">
        <v>15</v>
      </c>
      <c r="F943" s="42">
        <v>19.53</v>
      </c>
      <c r="G943" s="42">
        <f t="shared" si="28"/>
        <v>24.1</v>
      </c>
      <c r="H943" s="42">
        <f t="shared" si="29"/>
        <v>361.5</v>
      </c>
      <c r="I943" s="26">
        <v>22.169499999999999</v>
      </c>
      <c r="K943" s="43"/>
    </row>
    <row r="944" spans="1:11" s="27" customFormat="1" ht="11.25" x14ac:dyDescent="0.2">
      <c r="A944" s="108"/>
      <c r="B944" s="57">
        <v>95426</v>
      </c>
      <c r="C944" s="23" t="s">
        <v>922</v>
      </c>
      <c r="D944" s="24" t="s">
        <v>13</v>
      </c>
      <c r="E944" s="25">
        <v>2</v>
      </c>
      <c r="F944" s="42">
        <v>91.07</v>
      </c>
      <c r="G944" s="42">
        <f t="shared" si="28"/>
        <v>112.36</v>
      </c>
      <c r="H944" s="42">
        <f t="shared" si="29"/>
        <v>224.72</v>
      </c>
      <c r="I944" s="26">
        <v>106.35299999999999</v>
      </c>
      <c r="K944" s="43"/>
    </row>
    <row r="945" spans="1:11" s="27" customFormat="1" ht="11.25" x14ac:dyDescent="0.2">
      <c r="A945" s="108"/>
      <c r="B945" s="57">
        <v>95427</v>
      </c>
      <c r="C945" s="23" t="s">
        <v>923</v>
      </c>
      <c r="D945" s="24" t="s">
        <v>13</v>
      </c>
      <c r="E945" s="25">
        <v>2</v>
      </c>
      <c r="F945" s="42">
        <v>60.71</v>
      </c>
      <c r="G945" s="42">
        <f t="shared" si="28"/>
        <v>74.900000000000006</v>
      </c>
      <c r="H945" s="42">
        <f t="shared" si="29"/>
        <v>149.80000000000001</v>
      </c>
      <c r="I945" s="26">
        <v>70.901999999999987</v>
      </c>
      <c r="K945" s="43"/>
    </row>
    <row r="946" spans="1:11" s="27" customFormat="1" ht="11.25" x14ac:dyDescent="0.2">
      <c r="A946" s="108"/>
      <c r="B946" s="57">
        <v>96001</v>
      </c>
      <c r="C946" s="23" t="s">
        <v>924</v>
      </c>
      <c r="D946" s="24" t="s">
        <v>13</v>
      </c>
      <c r="E946" s="25">
        <v>2</v>
      </c>
      <c r="F946" s="42">
        <v>170.25</v>
      </c>
      <c r="G946" s="42">
        <f t="shared" si="28"/>
        <v>210.05</v>
      </c>
      <c r="H946" s="42">
        <f t="shared" si="29"/>
        <v>420.1</v>
      </c>
      <c r="I946" s="26">
        <v>197.22774999999999</v>
      </c>
      <c r="K946" s="43"/>
    </row>
    <row r="947" spans="1:11" s="27" customFormat="1" ht="11.25" x14ac:dyDescent="0.2">
      <c r="A947" s="108"/>
      <c r="B947" s="57">
        <v>96002</v>
      </c>
      <c r="C947" s="23" t="s">
        <v>925</v>
      </c>
      <c r="D947" s="24" t="s">
        <v>13</v>
      </c>
      <c r="E947" s="25">
        <v>2</v>
      </c>
      <c r="F947" s="42">
        <v>212.81</v>
      </c>
      <c r="G947" s="42">
        <f t="shared" si="28"/>
        <v>262.56</v>
      </c>
      <c r="H947" s="42">
        <f t="shared" si="29"/>
        <v>525.12</v>
      </c>
      <c r="I947" s="26">
        <v>246.52837500000001</v>
      </c>
      <c r="K947" s="43"/>
    </row>
    <row r="948" spans="1:11" s="27" customFormat="1" ht="11.25" x14ac:dyDescent="0.2">
      <c r="A948" s="108"/>
      <c r="B948" s="57">
        <v>96003</v>
      </c>
      <c r="C948" s="23" t="s">
        <v>926</v>
      </c>
      <c r="D948" s="24" t="s">
        <v>13</v>
      </c>
      <c r="E948" s="25">
        <v>2</v>
      </c>
      <c r="F948" s="42">
        <v>191.53</v>
      </c>
      <c r="G948" s="42">
        <f t="shared" si="28"/>
        <v>236.31</v>
      </c>
      <c r="H948" s="42">
        <f t="shared" si="29"/>
        <v>472.62</v>
      </c>
      <c r="I948" s="26">
        <v>221.87174999999999</v>
      </c>
      <c r="K948" s="43"/>
    </row>
    <row r="949" spans="1:11" s="27" customFormat="1" ht="11.25" x14ac:dyDescent="0.2">
      <c r="A949" s="108"/>
      <c r="B949" s="57">
        <v>96004</v>
      </c>
      <c r="C949" s="23" t="s">
        <v>927</v>
      </c>
      <c r="D949" s="24" t="s">
        <v>13</v>
      </c>
      <c r="E949" s="25">
        <v>15</v>
      </c>
      <c r="F949" s="42">
        <v>21.28</v>
      </c>
      <c r="G949" s="42">
        <f t="shared" si="28"/>
        <v>26.26</v>
      </c>
      <c r="H949" s="42">
        <f t="shared" si="29"/>
        <v>393.9</v>
      </c>
      <c r="I949" s="26">
        <v>24.656625000000002</v>
      </c>
      <c r="K949" s="43"/>
    </row>
    <row r="950" spans="1:11" s="27" customFormat="1" ht="11.25" x14ac:dyDescent="0.2">
      <c r="A950" s="108"/>
      <c r="B950" s="57">
        <v>96005</v>
      </c>
      <c r="C950" s="23" t="s">
        <v>928</v>
      </c>
      <c r="D950" s="24" t="s">
        <v>13</v>
      </c>
      <c r="E950" s="25">
        <v>15</v>
      </c>
      <c r="F950" s="42">
        <v>10.64</v>
      </c>
      <c r="G950" s="42">
        <f t="shared" si="28"/>
        <v>13.13</v>
      </c>
      <c r="H950" s="42">
        <f t="shared" si="29"/>
        <v>196.95</v>
      </c>
      <c r="I950" s="26">
        <v>12.321999999999999</v>
      </c>
      <c r="K950" s="43"/>
    </row>
    <row r="951" spans="1:11" s="27" customFormat="1" ht="11.25" x14ac:dyDescent="0.2">
      <c r="A951" s="108"/>
      <c r="B951" s="57">
        <v>96008</v>
      </c>
      <c r="C951" s="23" t="s">
        <v>929</v>
      </c>
      <c r="D951" s="24" t="s">
        <v>13</v>
      </c>
      <c r="E951" s="25">
        <v>15</v>
      </c>
      <c r="F951" s="42">
        <v>21.28</v>
      </c>
      <c r="G951" s="42">
        <f t="shared" si="28"/>
        <v>26.26</v>
      </c>
      <c r="H951" s="42">
        <f t="shared" si="29"/>
        <v>393.9</v>
      </c>
      <c r="I951" s="26">
        <v>24.656625000000002</v>
      </c>
      <c r="K951" s="43"/>
    </row>
    <row r="952" spans="1:11" s="27" customFormat="1" ht="11.25" x14ac:dyDescent="0.2">
      <c r="A952" s="108"/>
      <c r="B952" s="57">
        <v>96009</v>
      </c>
      <c r="C952" s="23" t="s">
        <v>930</v>
      </c>
      <c r="D952" s="24" t="s">
        <v>32</v>
      </c>
      <c r="E952" s="25">
        <v>40</v>
      </c>
      <c r="F952" s="42">
        <v>17.03</v>
      </c>
      <c r="G952" s="42">
        <f t="shared" si="28"/>
        <v>21.01</v>
      </c>
      <c r="H952" s="42">
        <f t="shared" si="29"/>
        <v>840.4</v>
      </c>
      <c r="I952" s="26">
        <v>19.72025</v>
      </c>
      <c r="K952" s="43"/>
    </row>
    <row r="953" spans="1:11" s="27" customFormat="1" ht="11.25" x14ac:dyDescent="0.2">
      <c r="A953" s="108"/>
      <c r="B953" s="57">
        <v>96012</v>
      </c>
      <c r="C953" s="23" t="s">
        <v>931</v>
      </c>
      <c r="D953" s="24" t="s">
        <v>32</v>
      </c>
      <c r="E953" s="25">
        <v>40</v>
      </c>
      <c r="F953" s="42">
        <v>10.64</v>
      </c>
      <c r="G953" s="42">
        <f t="shared" si="28"/>
        <v>13.13</v>
      </c>
      <c r="H953" s="42">
        <f t="shared" si="29"/>
        <v>525.20000000000005</v>
      </c>
      <c r="I953" s="26">
        <v>12.321999999999999</v>
      </c>
      <c r="K953" s="43"/>
    </row>
    <row r="954" spans="1:11" s="27" customFormat="1" ht="11.25" x14ac:dyDescent="0.2">
      <c r="A954" s="108"/>
      <c r="B954" s="57">
        <v>96013</v>
      </c>
      <c r="C954" s="23" t="s">
        <v>932</v>
      </c>
      <c r="D954" s="24" t="s">
        <v>32</v>
      </c>
      <c r="E954" s="25">
        <v>40</v>
      </c>
      <c r="F954" s="42">
        <v>21.28</v>
      </c>
      <c r="G954" s="42">
        <f t="shared" si="28"/>
        <v>26.26</v>
      </c>
      <c r="H954" s="42">
        <f t="shared" si="29"/>
        <v>1050.4000000000001</v>
      </c>
      <c r="I954" s="26">
        <v>24.656625000000002</v>
      </c>
      <c r="K954" s="43"/>
    </row>
    <row r="955" spans="1:11" s="27" customFormat="1" ht="11.25" x14ac:dyDescent="0.2">
      <c r="A955" s="108"/>
      <c r="B955" s="57">
        <v>96014</v>
      </c>
      <c r="C955" s="23" t="s">
        <v>933</v>
      </c>
      <c r="D955" s="24" t="s">
        <v>32</v>
      </c>
      <c r="E955" s="25">
        <v>80</v>
      </c>
      <c r="F955" s="42">
        <v>2.13</v>
      </c>
      <c r="G955" s="42">
        <f t="shared" si="28"/>
        <v>2.63</v>
      </c>
      <c r="H955" s="42">
        <f t="shared" si="29"/>
        <v>210.4</v>
      </c>
      <c r="I955" s="26">
        <v>2.461875</v>
      </c>
      <c r="K955" s="43"/>
    </row>
    <row r="956" spans="1:11" s="27" customFormat="1" ht="11.25" x14ac:dyDescent="0.2">
      <c r="A956" s="108"/>
      <c r="B956" s="57">
        <v>96015</v>
      </c>
      <c r="C956" s="23" t="s">
        <v>934</v>
      </c>
      <c r="D956" s="24" t="s">
        <v>32</v>
      </c>
      <c r="E956" s="25">
        <v>80</v>
      </c>
      <c r="F956" s="42">
        <v>4.26</v>
      </c>
      <c r="G956" s="42">
        <f t="shared" si="28"/>
        <v>5.26</v>
      </c>
      <c r="H956" s="42">
        <f t="shared" si="29"/>
        <v>420.8</v>
      </c>
      <c r="I956" s="26">
        <v>4.936375</v>
      </c>
      <c r="K956" s="43"/>
    </row>
    <row r="957" spans="1:11" s="27" customFormat="1" ht="11.25" x14ac:dyDescent="0.2">
      <c r="A957" s="108"/>
      <c r="B957" s="57">
        <v>96016</v>
      </c>
      <c r="C957" s="23" t="s">
        <v>935</v>
      </c>
      <c r="D957" s="24" t="s">
        <v>32</v>
      </c>
      <c r="E957" s="25">
        <v>80</v>
      </c>
      <c r="F957" s="42">
        <v>2.5499999999999998</v>
      </c>
      <c r="G957" s="42">
        <f t="shared" si="28"/>
        <v>3.15</v>
      </c>
      <c r="H957" s="42">
        <f t="shared" si="29"/>
        <v>252</v>
      </c>
      <c r="I957" s="26">
        <v>2.9542499999999996</v>
      </c>
      <c r="K957" s="43"/>
    </row>
    <row r="958" spans="1:11" s="27" customFormat="1" ht="11.25" x14ac:dyDescent="0.2">
      <c r="A958" s="108"/>
      <c r="B958" s="57">
        <v>96017</v>
      </c>
      <c r="C958" s="23" t="s">
        <v>936</v>
      </c>
      <c r="D958" s="24" t="s">
        <v>32</v>
      </c>
      <c r="E958" s="25">
        <v>80</v>
      </c>
      <c r="F958" s="42">
        <v>5.1100000000000003</v>
      </c>
      <c r="G958" s="42">
        <f t="shared" si="28"/>
        <v>6.3</v>
      </c>
      <c r="H958" s="42">
        <f t="shared" si="29"/>
        <v>504</v>
      </c>
      <c r="I958" s="26">
        <v>5.921125</v>
      </c>
      <c r="K958" s="43"/>
    </row>
    <row r="959" spans="1:11" s="27" customFormat="1" ht="11.25" x14ac:dyDescent="0.2">
      <c r="A959" s="108"/>
      <c r="B959" s="57">
        <v>96018</v>
      </c>
      <c r="C959" s="23" t="s">
        <v>937</v>
      </c>
      <c r="D959" s="24" t="s">
        <v>13</v>
      </c>
      <c r="E959" s="25">
        <v>80</v>
      </c>
      <c r="F959" s="42">
        <v>8.51</v>
      </c>
      <c r="G959" s="42">
        <f t="shared" si="28"/>
        <v>10.5</v>
      </c>
      <c r="H959" s="42">
        <f t="shared" si="29"/>
        <v>840</v>
      </c>
      <c r="I959" s="26">
        <v>9.860125</v>
      </c>
      <c r="K959" s="43"/>
    </row>
    <row r="960" spans="1:11" s="27" customFormat="1" ht="11.25" x14ac:dyDescent="0.2">
      <c r="A960" s="108"/>
      <c r="B960" s="57">
        <v>96020</v>
      </c>
      <c r="C960" s="23" t="s">
        <v>938</v>
      </c>
      <c r="D960" s="24" t="s">
        <v>13</v>
      </c>
      <c r="E960" s="25">
        <v>14</v>
      </c>
      <c r="F960" s="42">
        <v>8.51</v>
      </c>
      <c r="G960" s="42">
        <f t="shared" si="28"/>
        <v>10.5</v>
      </c>
      <c r="H960" s="42">
        <f t="shared" si="29"/>
        <v>147</v>
      </c>
      <c r="I960" s="26">
        <v>9.860125</v>
      </c>
      <c r="K960" s="43"/>
    </row>
    <row r="961" spans="1:11" s="27" customFormat="1" ht="11.25" x14ac:dyDescent="0.2">
      <c r="A961" s="108"/>
      <c r="B961" s="57">
        <v>96110</v>
      </c>
      <c r="C961" s="23" t="s">
        <v>939</v>
      </c>
      <c r="D961" s="24" t="s">
        <v>32</v>
      </c>
      <c r="E961" s="25">
        <v>4</v>
      </c>
      <c r="F961" s="42">
        <v>34.049999999999997</v>
      </c>
      <c r="G961" s="42">
        <f t="shared" si="28"/>
        <v>42.01</v>
      </c>
      <c r="H961" s="42">
        <f t="shared" si="29"/>
        <v>168.04</v>
      </c>
      <c r="I961" s="26">
        <v>39.4405</v>
      </c>
      <c r="K961" s="43"/>
    </row>
    <row r="962" spans="1:11" s="27" customFormat="1" ht="11.25" x14ac:dyDescent="0.2">
      <c r="A962" s="108"/>
      <c r="B962" s="57">
        <v>96111</v>
      </c>
      <c r="C962" s="23" t="s">
        <v>940</v>
      </c>
      <c r="D962" s="24" t="s">
        <v>13</v>
      </c>
      <c r="E962" s="25">
        <v>14</v>
      </c>
      <c r="F962" s="42">
        <v>8.51</v>
      </c>
      <c r="G962" s="42">
        <f t="shared" si="28"/>
        <v>10.5</v>
      </c>
      <c r="H962" s="42">
        <f t="shared" si="29"/>
        <v>147</v>
      </c>
      <c r="I962" s="26">
        <v>9.860125</v>
      </c>
      <c r="K962" s="43"/>
    </row>
    <row r="963" spans="1:11" s="27" customFormat="1" ht="11.25" x14ac:dyDescent="0.2">
      <c r="A963" s="108"/>
      <c r="B963" s="57">
        <v>96115</v>
      </c>
      <c r="C963" s="23" t="s">
        <v>941</v>
      </c>
      <c r="D963" s="24" t="s">
        <v>13</v>
      </c>
      <c r="E963" s="25">
        <v>26</v>
      </c>
      <c r="F963" s="42">
        <v>12.77</v>
      </c>
      <c r="G963" s="42">
        <f t="shared" si="28"/>
        <v>15.76</v>
      </c>
      <c r="H963" s="42">
        <f t="shared" si="29"/>
        <v>409.76</v>
      </c>
      <c r="I963" s="26">
        <v>14.7965</v>
      </c>
      <c r="K963" s="43"/>
    </row>
    <row r="964" spans="1:11" s="27" customFormat="1" ht="11.25" x14ac:dyDescent="0.2">
      <c r="A964" s="108"/>
      <c r="B964" s="57">
        <v>96116</v>
      </c>
      <c r="C964" s="23" t="s">
        <v>942</v>
      </c>
      <c r="D964" s="24" t="s">
        <v>13</v>
      </c>
      <c r="E964" s="25">
        <v>26</v>
      </c>
      <c r="F964" s="42">
        <v>29.79</v>
      </c>
      <c r="G964" s="42">
        <f t="shared" si="28"/>
        <v>36.75</v>
      </c>
      <c r="H964" s="42">
        <f t="shared" si="29"/>
        <v>955.5</v>
      </c>
      <c r="I964" s="26">
        <v>34.516750000000002</v>
      </c>
      <c r="K964" s="43"/>
    </row>
    <row r="965" spans="1:11" s="27" customFormat="1" ht="11.25" x14ac:dyDescent="0.2">
      <c r="A965" s="108"/>
      <c r="B965" s="58">
        <v>96117</v>
      </c>
      <c r="C965" s="23" t="s">
        <v>943</v>
      </c>
      <c r="D965" s="24" t="s">
        <v>13</v>
      </c>
      <c r="E965" s="25">
        <v>15</v>
      </c>
      <c r="F965" s="42">
        <v>55.33</v>
      </c>
      <c r="G965" s="42">
        <f t="shared" si="28"/>
        <v>68.27</v>
      </c>
      <c r="H965" s="42">
        <f t="shared" si="29"/>
        <v>1024.05</v>
      </c>
      <c r="I965" s="26">
        <v>64.097125000000005</v>
      </c>
      <c r="K965" s="43"/>
    </row>
    <row r="966" spans="1:11" s="27" customFormat="1" ht="11.25" x14ac:dyDescent="0.2">
      <c r="A966" s="108"/>
      <c r="B966" s="57">
        <v>96125</v>
      </c>
      <c r="C966" s="23" t="s">
        <v>944</v>
      </c>
      <c r="D966" s="24" t="s">
        <v>13</v>
      </c>
      <c r="E966" s="25">
        <v>14</v>
      </c>
      <c r="F966" s="42">
        <v>21.28</v>
      </c>
      <c r="G966" s="42">
        <f t="shared" si="28"/>
        <v>26.26</v>
      </c>
      <c r="H966" s="42">
        <f t="shared" si="29"/>
        <v>367.64</v>
      </c>
      <c r="I966" s="26">
        <v>24.656625000000002</v>
      </c>
      <c r="K966" s="43"/>
    </row>
    <row r="967" spans="1:11" s="27" customFormat="1" ht="11.25" x14ac:dyDescent="0.2">
      <c r="A967" s="108"/>
      <c r="B967" s="57">
        <v>96126</v>
      </c>
      <c r="C967" s="23" t="s">
        <v>945</v>
      </c>
      <c r="D967" s="24" t="s">
        <v>11</v>
      </c>
      <c r="E967" s="25">
        <v>14</v>
      </c>
      <c r="F967" s="42">
        <v>85.13</v>
      </c>
      <c r="G967" s="42">
        <f t="shared" si="28"/>
        <v>105.03</v>
      </c>
      <c r="H967" s="42">
        <f t="shared" si="29"/>
        <v>1470.42</v>
      </c>
      <c r="I967" s="26">
        <v>98.613874999999993</v>
      </c>
      <c r="K967" s="43"/>
    </row>
    <row r="968" spans="1:11" s="27" customFormat="1" ht="11.25" x14ac:dyDescent="0.2">
      <c r="A968" s="108"/>
      <c r="B968" s="57">
        <v>96130</v>
      </c>
      <c r="C968" s="23" t="s">
        <v>946</v>
      </c>
      <c r="D968" s="24" t="s">
        <v>13</v>
      </c>
      <c r="E968" s="25">
        <v>6</v>
      </c>
      <c r="F968" s="42">
        <v>8.51</v>
      </c>
      <c r="G968" s="42">
        <f t="shared" si="28"/>
        <v>10.5</v>
      </c>
      <c r="H968" s="42">
        <f t="shared" si="29"/>
        <v>63</v>
      </c>
      <c r="I968" s="26">
        <v>9.860125</v>
      </c>
      <c r="K968" s="43"/>
    </row>
    <row r="969" spans="1:11" s="27" customFormat="1" ht="11.25" x14ac:dyDescent="0.2">
      <c r="A969" s="108"/>
      <c r="B969" s="57">
        <v>96132</v>
      </c>
      <c r="C969" s="23" t="s">
        <v>947</v>
      </c>
      <c r="D969" s="24" t="s">
        <v>13</v>
      </c>
      <c r="E969" s="25">
        <v>6</v>
      </c>
      <c r="F969" s="42">
        <v>12.77</v>
      </c>
      <c r="G969" s="42">
        <f t="shared" si="28"/>
        <v>15.76</v>
      </c>
      <c r="H969" s="42">
        <f t="shared" si="29"/>
        <v>94.56</v>
      </c>
      <c r="I969" s="26">
        <v>14.7965</v>
      </c>
      <c r="K969" s="43"/>
    </row>
    <row r="970" spans="1:11" s="27" customFormat="1" ht="11.25" x14ac:dyDescent="0.2">
      <c r="A970" s="108"/>
      <c r="B970" s="57">
        <v>96134</v>
      </c>
      <c r="C970" s="23" t="s">
        <v>948</v>
      </c>
      <c r="D970" s="24" t="s">
        <v>13</v>
      </c>
      <c r="E970" s="25">
        <v>6</v>
      </c>
      <c r="F970" s="42">
        <v>10.64</v>
      </c>
      <c r="G970" s="42">
        <f t="shared" si="28"/>
        <v>13.13</v>
      </c>
      <c r="H970" s="42">
        <f t="shared" si="29"/>
        <v>78.78</v>
      </c>
      <c r="I970" s="26">
        <v>12.321999999999999</v>
      </c>
      <c r="K970" s="43"/>
    </row>
    <row r="971" spans="1:11" s="27" customFormat="1" ht="11.25" x14ac:dyDescent="0.2">
      <c r="A971" s="108"/>
      <c r="B971" s="57">
        <v>96135</v>
      </c>
      <c r="C971" s="23" t="s">
        <v>949</v>
      </c>
      <c r="D971" s="24" t="s">
        <v>13</v>
      </c>
      <c r="E971" s="25">
        <v>6</v>
      </c>
      <c r="F971" s="42">
        <v>498.61</v>
      </c>
      <c r="G971" s="42">
        <f t="shared" ref="G971:G1034" si="30">ROUND(F971*(1+$H$3),2)</f>
        <v>615.19000000000005</v>
      </c>
      <c r="H971" s="42">
        <f t="shared" ref="H971:H1034" si="31">ROUND(E971*G971,2)</f>
        <v>3691.14</v>
      </c>
      <c r="I971" s="26">
        <v>581.14137500000004</v>
      </c>
      <c r="K971" s="43"/>
    </row>
    <row r="972" spans="1:11" s="27" customFormat="1" ht="11.25" x14ac:dyDescent="0.2">
      <c r="A972" s="108"/>
      <c r="B972" s="57">
        <v>96137</v>
      </c>
      <c r="C972" s="23" t="s">
        <v>950</v>
      </c>
      <c r="D972" s="24" t="s">
        <v>13</v>
      </c>
      <c r="E972" s="25">
        <v>6</v>
      </c>
      <c r="F972" s="42">
        <v>21.28</v>
      </c>
      <c r="G972" s="42">
        <f t="shared" si="30"/>
        <v>26.26</v>
      </c>
      <c r="H972" s="42">
        <f t="shared" si="31"/>
        <v>157.56</v>
      </c>
      <c r="I972" s="26">
        <v>24.656625000000002</v>
      </c>
      <c r="K972" s="43"/>
    </row>
    <row r="973" spans="1:11" s="27" customFormat="1" ht="11.25" x14ac:dyDescent="0.2">
      <c r="A973" s="108"/>
      <c r="B973" s="57">
        <v>96138</v>
      </c>
      <c r="C973" s="23" t="s">
        <v>951</v>
      </c>
      <c r="D973" s="24" t="s">
        <v>13</v>
      </c>
      <c r="E973" s="25">
        <v>6</v>
      </c>
      <c r="F973" s="42">
        <v>31.92</v>
      </c>
      <c r="G973" s="42">
        <f t="shared" si="30"/>
        <v>39.380000000000003</v>
      </c>
      <c r="H973" s="42">
        <f t="shared" si="31"/>
        <v>236.28</v>
      </c>
      <c r="I973" s="26">
        <v>36.978625000000001</v>
      </c>
      <c r="K973" s="43"/>
    </row>
    <row r="974" spans="1:11" s="27" customFormat="1" ht="11.25" x14ac:dyDescent="0.2">
      <c r="A974" s="108"/>
      <c r="B974" s="57">
        <v>96139</v>
      </c>
      <c r="C974" s="23" t="s">
        <v>952</v>
      </c>
      <c r="D974" s="24" t="s">
        <v>13</v>
      </c>
      <c r="E974" s="25">
        <v>6</v>
      </c>
      <c r="F974" s="42">
        <v>10.64</v>
      </c>
      <c r="G974" s="42">
        <f t="shared" si="30"/>
        <v>13.13</v>
      </c>
      <c r="H974" s="42">
        <f t="shared" si="31"/>
        <v>78.78</v>
      </c>
      <c r="I974" s="26">
        <v>12.321999999999999</v>
      </c>
      <c r="K974" s="43"/>
    </row>
    <row r="975" spans="1:11" s="27" customFormat="1" ht="11.25" x14ac:dyDescent="0.2">
      <c r="A975" s="108"/>
      <c r="B975" s="57">
        <v>96140</v>
      </c>
      <c r="C975" s="23" t="s">
        <v>953</v>
      </c>
      <c r="D975" s="24" t="s">
        <v>13</v>
      </c>
      <c r="E975" s="25">
        <v>6</v>
      </c>
      <c r="F975" s="42">
        <v>21.28</v>
      </c>
      <c r="G975" s="42">
        <f t="shared" si="30"/>
        <v>26.26</v>
      </c>
      <c r="H975" s="42">
        <f t="shared" si="31"/>
        <v>157.56</v>
      </c>
      <c r="I975" s="26">
        <v>24.656625000000002</v>
      </c>
      <c r="K975" s="43"/>
    </row>
    <row r="976" spans="1:11" s="27" customFormat="1" ht="11.25" x14ac:dyDescent="0.2">
      <c r="A976" s="108"/>
      <c r="B976" s="57">
        <v>96201</v>
      </c>
      <c r="C976" s="23" t="s">
        <v>954</v>
      </c>
      <c r="D976" s="24" t="s">
        <v>13</v>
      </c>
      <c r="E976" s="25">
        <v>266</v>
      </c>
      <c r="F976" s="42">
        <v>10.64</v>
      </c>
      <c r="G976" s="42">
        <f t="shared" si="30"/>
        <v>13.13</v>
      </c>
      <c r="H976" s="42">
        <f t="shared" si="31"/>
        <v>3492.58</v>
      </c>
      <c r="I976" s="26">
        <v>12.321999999999999</v>
      </c>
      <c r="K976" s="43"/>
    </row>
    <row r="977" spans="1:11" s="27" customFormat="1" ht="11.25" x14ac:dyDescent="0.2">
      <c r="A977" s="108"/>
      <c r="B977" s="57">
        <v>96202</v>
      </c>
      <c r="C977" s="23" t="s">
        <v>955</v>
      </c>
      <c r="D977" s="24" t="s">
        <v>13</v>
      </c>
      <c r="E977" s="25">
        <v>266</v>
      </c>
      <c r="F977" s="42">
        <v>4.26</v>
      </c>
      <c r="G977" s="42">
        <f t="shared" si="30"/>
        <v>5.26</v>
      </c>
      <c r="H977" s="42">
        <f t="shared" si="31"/>
        <v>1399.16</v>
      </c>
      <c r="I977" s="26">
        <v>4.936375</v>
      </c>
      <c r="K977" s="43"/>
    </row>
    <row r="978" spans="1:11" s="27" customFormat="1" ht="11.25" x14ac:dyDescent="0.2">
      <c r="A978" s="108"/>
      <c r="B978" s="57">
        <v>96203</v>
      </c>
      <c r="C978" s="23" t="s">
        <v>956</v>
      </c>
      <c r="D978" s="24" t="s">
        <v>13</v>
      </c>
      <c r="E978" s="25">
        <v>1500</v>
      </c>
      <c r="F978" s="42">
        <v>1.81</v>
      </c>
      <c r="G978" s="42">
        <f t="shared" si="30"/>
        <v>2.23</v>
      </c>
      <c r="H978" s="42">
        <f t="shared" si="31"/>
        <v>3345</v>
      </c>
      <c r="I978" s="26">
        <v>2.1588750000000001</v>
      </c>
      <c r="K978" s="43"/>
    </row>
    <row r="979" spans="1:11" s="27" customFormat="1" ht="11.25" x14ac:dyDescent="0.2">
      <c r="A979" s="108"/>
      <c r="B979" s="57">
        <v>96204</v>
      </c>
      <c r="C979" s="23" t="s">
        <v>957</v>
      </c>
      <c r="D979" s="24" t="s">
        <v>13</v>
      </c>
      <c r="E979" s="25">
        <v>53</v>
      </c>
      <c r="F979" s="42">
        <v>12.77</v>
      </c>
      <c r="G979" s="42">
        <f t="shared" si="30"/>
        <v>15.76</v>
      </c>
      <c r="H979" s="42">
        <f t="shared" si="31"/>
        <v>835.28</v>
      </c>
      <c r="I979" s="26">
        <v>14.7965</v>
      </c>
      <c r="K979" s="43"/>
    </row>
    <row r="980" spans="1:11" s="27" customFormat="1" ht="11.25" x14ac:dyDescent="0.2">
      <c r="A980" s="108"/>
      <c r="B980" s="57">
        <v>96205</v>
      </c>
      <c r="C980" s="23" t="s">
        <v>958</v>
      </c>
      <c r="D980" s="24" t="s">
        <v>13</v>
      </c>
      <c r="E980" s="25">
        <v>26</v>
      </c>
      <c r="F980" s="42">
        <v>1.81</v>
      </c>
      <c r="G980" s="42">
        <f t="shared" si="30"/>
        <v>2.23</v>
      </c>
      <c r="H980" s="42">
        <f t="shared" si="31"/>
        <v>57.98</v>
      </c>
      <c r="I980" s="26">
        <v>2.1588750000000001</v>
      </c>
      <c r="K980" s="43"/>
    </row>
    <row r="981" spans="1:11" s="27" customFormat="1" ht="11.25" x14ac:dyDescent="0.2">
      <c r="A981" s="108"/>
      <c r="B981" s="57">
        <v>96210</v>
      </c>
      <c r="C981" s="23" t="s">
        <v>959</v>
      </c>
      <c r="D981" s="24" t="s">
        <v>13</v>
      </c>
      <c r="E981" s="25">
        <v>26</v>
      </c>
      <c r="F981" s="42">
        <v>17.03</v>
      </c>
      <c r="G981" s="42">
        <f t="shared" si="30"/>
        <v>21.01</v>
      </c>
      <c r="H981" s="42">
        <f t="shared" si="31"/>
        <v>546.26</v>
      </c>
      <c r="I981" s="26">
        <v>19.72025</v>
      </c>
      <c r="K981" s="43"/>
    </row>
    <row r="982" spans="1:11" s="27" customFormat="1" ht="11.25" x14ac:dyDescent="0.2">
      <c r="A982" s="108"/>
      <c r="B982" s="57">
        <v>96211</v>
      </c>
      <c r="C982" s="23" t="s">
        <v>960</v>
      </c>
      <c r="D982" s="24" t="s">
        <v>13</v>
      </c>
      <c r="E982" s="25">
        <v>66</v>
      </c>
      <c r="F982" s="42">
        <v>31.92</v>
      </c>
      <c r="G982" s="42">
        <f t="shared" si="30"/>
        <v>39.380000000000003</v>
      </c>
      <c r="H982" s="42">
        <f t="shared" si="31"/>
        <v>2599.08</v>
      </c>
      <c r="I982" s="26">
        <v>36.978625000000001</v>
      </c>
      <c r="K982" s="43"/>
    </row>
    <row r="983" spans="1:11" s="27" customFormat="1" ht="11.25" x14ac:dyDescent="0.2">
      <c r="A983" s="108"/>
      <c r="B983" s="57">
        <v>96212</v>
      </c>
      <c r="C983" s="23" t="s">
        <v>961</v>
      </c>
      <c r="D983" s="24" t="s">
        <v>13</v>
      </c>
      <c r="E983" s="25">
        <v>13</v>
      </c>
      <c r="F983" s="42">
        <v>63.84</v>
      </c>
      <c r="G983" s="42">
        <f t="shared" si="30"/>
        <v>78.77</v>
      </c>
      <c r="H983" s="42">
        <f t="shared" si="31"/>
        <v>1024.01</v>
      </c>
      <c r="I983" s="26">
        <v>73.957250000000002</v>
      </c>
      <c r="K983" s="43"/>
    </row>
    <row r="984" spans="1:11" s="27" customFormat="1" ht="11.25" x14ac:dyDescent="0.2">
      <c r="A984" s="108"/>
      <c r="B984" s="57">
        <v>96213</v>
      </c>
      <c r="C984" s="23" t="s">
        <v>962</v>
      </c>
      <c r="D984" s="24" t="s">
        <v>13</v>
      </c>
      <c r="E984" s="25">
        <v>13</v>
      </c>
      <c r="F984" s="42">
        <v>63.84</v>
      </c>
      <c r="G984" s="42">
        <f t="shared" si="30"/>
        <v>78.77</v>
      </c>
      <c r="H984" s="42">
        <f t="shared" si="31"/>
        <v>1024.01</v>
      </c>
      <c r="I984" s="26">
        <v>73.957250000000002</v>
      </c>
      <c r="K984" s="43"/>
    </row>
    <row r="985" spans="1:11" s="27" customFormat="1" ht="11.25" x14ac:dyDescent="0.2">
      <c r="A985" s="108"/>
      <c r="B985" s="57">
        <v>96214</v>
      </c>
      <c r="C985" s="23" t="s">
        <v>963</v>
      </c>
      <c r="D985" s="24" t="s">
        <v>13</v>
      </c>
      <c r="E985" s="25">
        <v>6</v>
      </c>
      <c r="F985" s="42">
        <v>21.28</v>
      </c>
      <c r="G985" s="42">
        <f t="shared" si="30"/>
        <v>26.26</v>
      </c>
      <c r="H985" s="42">
        <f t="shared" si="31"/>
        <v>157.56</v>
      </c>
      <c r="I985" s="26">
        <v>24.656625000000002</v>
      </c>
      <c r="K985" s="43"/>
    </row>
    <row r="986" spans="1:11" s="27" customFormat="1" ht="11.25" x14ac:dyDescent="0.2">
      <c r="A986" s="108"/>
      <c r="B986" s="57">
        <v>96218</v>
      </c>
      <c r="C986" s="23" t="s">
        <v>964</v>
      </c>
      <c r="D986" s="24" t="s">
        <v>13</v>
      </c>
      <c r="E986" s="25">
        <v>6</v>
      </c>
      <c r="F986" s="42">
        <v>63.84</v>
      </c>
      <c r="G986" s="42">
        <f t="shared" si="30"/>
        <v>78.77</v>
      </c>
      <c r="H986" s="42">
        <f t="shared" si="31"/>
        <v>472.62</v>
      </c>
      <c r="I986" s="26">
        <v>73.957250000000002</v>
      </c>
      <c r="K986" s="43"/>
    </row>
    <row r="987" spans="1:11" s="27" customFormat="1" ht="11.25" x14ac:dyDescent="0.2">
      <c r="A987" s="108"/>
      <c r="B987" s="57">
        <v>96219</v>
      </c>
      <c r="C987" s="23" t="s">
        <v>965</v>
      </c>
      <c r="D987" s="24" t="s">
        <v>13</v>
      </c>
      <c r="E987" s="25">
        <v>6</v>
      </c>
      <c r="F987" s="42">
        <v>42.56</v>
      </c>
      <c r="G987" s="42">
        <f t="shared" si="30"/>
        <v>52.51</v>
      </c>
      <c r="H987" s="42">
        <f t="shared" si="31"/>
        <v>315.06</v>
      </c>
      <c r="I987" s="26">
        <v>49.300624999999997</v>
      </c>
      <c r="K987" s="43"/>
    </row>
    <row r="988" spans="1:11" s="27" customFormat="1" ht="11.25" x14ac:dyDescent="0.2">
      <c r="A988" s="108"/>
      <c r="B988" s="57">
        <v>96225</v>
      </c>
      <c r="C988" s="23" t="s">
        <v>966</v>
      </c>
      <c r="D988" s="24" t="s">
        <v>13</v>
      </c>
      <c r="E988" s="25">
        <v>6</v>
      </c>
      <c r="F988" s="42">
        <v>42.56</v>
      </c>
      <c r="G988" s="42">
        <f t="shared" si="30"/>
        <v>52.51</v>
      </c>
      <c r="H988" s="42">
        <f t="shared" si="31"/>
        <v>315.06</v>
      </c>
      <c r="I988" s="26">
        <v>49.300624999999997</v>
      </c>
      <c r="K988" s="43"/>
    </row>
    <row r="989" spans="1:11" s="27" customFormat="1" ht="11.25" x14ac:dyDescent="0.2">
      <c r="A989" s="108"/>
      <c r="B989" s="57">
        <v>96314</v>
      </c>
      <c r="C989" s="23" t="s">
        <v>967</v>
      </c>
      <c r="D989" s="24" t="s">
        <v>32</v>
      </c>
      <c r="E989" s="25">
        <v>26</v>
      </c>
      <c r="F989" s="42">
        <v>8.51</v>
      </c>
      <c r="G989" s="42">
        <f t="shared" si="30"/>
        <v>10.5</v>
      </c>
      <c r="H989" s="42">
        <f t="shared" si="31"/>
        <v>273</v>
      </c>
      <c r="I989" s="26">
        <v>9.860125</v>
      </c>
      <c r="K989" s="43"/>
    </row>
    <row r="990" spans="1:11" s="27" customFormat="1" ht="11.25" x14ac:dyDescent="0.2">
      <c r="A990" s="108"/>
      <c r="B990" s="57">
        <v>96315</v>
      </c>
      <c r="C990" s="23" t="s">
        <v>968</v>
      </c>
      <c r="D990" s="24" t="s">
        <v>32</v>
      </c>
      <c r="E990" s="25">
        <v>26</v>
      </c>
      <c r="F990" s="42">
        <v>10.64</v>
      </c>
      <c r="G990" s="42">
        <f t="shared" si="30"/>
        <v>13.13</v>
      </c>
      <c r="H990" s="42">
        <f t="shared" si="31"/>
        <v>341.38</v>
      </c>
      <c r="I990" s="26">
        <v>12.321999999999999</v>
      </c>
      <c r="K990" s="43"/>
    </row>
    <row r="991" spans="1:11" s="27" customFormat="1" ht="11.25" x14ac:dyDescent="0.2">
      <c r="A991" s="108"/>
      <c r="B991" s="57">
        <v>96316</v>
      </c>
      <c r="C991" s="23" t="s">
        <v>969</v>
      </c>
      <c r="D991" s="24" t="s">
        <v>13</v>
      </c>
      <c r="E991" s="25">
        <v>26</v>
      </c>
      <c r="F991" s="42">
        <v>8.51</v>
      </c>
      <c r="G991" s="42">
        <f t="shared" si="30"/>
        <v>10.5</v>
      </c>
      <c r="H991" s="42">
        <f t="shared" si="31"/>
        <v>273</v>
      </c>
      <c r="I991" s="26">
        <v>9.860125</v>
      </c>
      <c r="K991" s="43"/>
    </row>
    <row r="992" spans="1:11" s="27" customFormat="1" ht="11.25" x14ac:dyDescent="0.2">
      <c r="A992" s="108"/>
      <c r="B992" s="57">
        <v>96360</v>
      </c>
      <c r="C992" s="23" t="s">
        <v>970</v>
      </c>
      <c r="D992" s="24" t="s">
        <v>13</v>
      </c>
      <c r="E992" s="25">
        <v>6</v>
      </c>
      <c r="F992" s="42">
        <v>212.81</v>
      </c>
      <c r="G992" s="42">
        <f t="shared" si="30"/>
        <v>262.56</v>
      </c>
      <c r="H992" s="42">
        <f t="shared" si="31"/>
        <v>1575.36</v>
      </c>
      <c r="I992" s="26">
        <v>246.52837500000001</v>
      </c>
      <c r="K992" s="43"/>
    </row>
    <row r="993" spans="1:1022" s="27" customFormat="1" ht="11.25" x14ac:dyDescent="0.2">
      <c r="A993" s="108"/>
      <c r="B993" s="57">
        <v>96361</v>
      </c>
      <c r="C993" s="23" t="s">
        <v>971</v>
      </c>
      <c r="D993" s="24" t="s">
        <v>13</v>
      </c>
      <c r="E993" s="25">
        <v>6</v>
      </c>
      <c r="F993" s="42">
        <v>340.5</v>
      </c>
      <c r="G993" s="42">
        <f t="shared" si="30"/>
        <v>420.11</v>
      </c>
      <c r="H993" s="42">
        <f t="shared" si="31"/>
        <v>2520.66</v>
      </c>
      <c r="I993" s="26">
        <v>394.44287500000002</v>
      </c>
      <c r="K993" s="43"/>
    </row>
    <row r="994" spans="1:1022" s="27" customFormat="1" ht="11.25" x14ac:dyDescent="0.2">
      <c r="A994" s="108"/>
      <c r="B994" s="57">
        <v>96362</v>
      </c>
      <c r="C994" s="23" t="s">
        <v>972</v>
      </c>
      <c r="D994" s="24" t="s">
        <v>13</v>
      </c>
      <c r="E994" s="25">
        <v>6</v>
      </c>
      <c r="F994" s="42">
        <v>485.05</v>
      </c>
      <c r="G994" s="42">
        <f t="shared" si="30"/>
        <v>598.45000000000005</v>
      </c>
      <c r="H994" s="42">
        <f t="shared" si="31"/>
        <v>3590.7</v>
      </c>
      <c r="I994" s="26">
        <v>570.52374999999995</v>
      </c>
      <c r="K994" s="43"/>
    </row>
    <row r="995" spans="1:1022" s="27" customFormat="1" ht="11.25" x14ac:dyDescent="0.2">
      <c r="A995" s="108"/>
      <c r="B995" s="57">
        <v>96401</v>
      </c>
      <c r="C995" s="23" t="s">
        <v>973</v>
      </c>
      <c r="D995" s="24" t="s">
        <v>13</v>
      </c>
      <c r="E995" s="25">
        <v>15</v>
      </c>
      <c r="F995" s="42">
        <v>42.56</v>
      </c>
      <c r="G995" s="42">
        <f t="shared" si="30"/>
        <v>52.51</v>
      </c>
      <c r="H995" s="42">
        <f t="shared" si="31"/>
        <v>787.65</v>
      </c>
      <c r="I995" s="26">
        <v>49.300624999999997</v>
      </c>
      <c r="K995" s="43"/>
    </row>
    <row r="996" spans="1:1022" s="27" customFormat="1" ht="11.25" x14ac:dyDescent="0.2">
      <c r="A996" s="108"/>
      <c r="B996" s="57">
        <v>96402</v>
      </c>
      <c r="C996" s="23" t="s">
        <v>974</v>
      </c>
      <c r="D996" s="24" t="s">
        <v>13</v>
      </c>
      <c r="E996" s="25">
        <v>15</v>
      </c>
      <c r="F996" s="42">
        <v>1.81</v>
      </c>
      <c r="G996" s="42">
        <f t="shared" si="30"/>
        <v>2.23</v>
      </c>
      <c r="H996" s="42">
        <f t="shared" si="31"/>
        <v>33.450000000000003</v>
      </c>
      <c r="I996" s="26">
        <v>2.1588750000000001</v>
      </c>
      <c r="K996" s="43"/>
    </row>
    <row r="997" spans="1:1022" s="27" customFormat="1" ht="11.25" x14ac:dyDescent="0.2">
      <c r="A997" s="108"/>
      <c r="B997" s="57">
        <v>96403</v>
      </c>
      <c r="C997" s="23" t="s">
        <v>975</v>
      </c>
      <c r="D997" s="24" t="s">
        <v>13</v>
      </c>
      <c r="E997" s="25">
        <v>15</v>
      </c>
      <c r="F997" s="42">
        <v>10.64</v>
      </c>
      <c r="G997" s="42">
        <f t="shared" si="30"/>
        <v>13.13</v>
      </c>
      <c r="H997" s="42">
        <f t="shared" si="31"/>
        <v>196.95</v>
      </c>
      <c r="I997" s="26">
        <v>12.321999999999999</v>
      </c>
      <c r="K997" s="43"/>
    </row>
    <row r="998" spans="1:1022" s="27" customFormat="1" ht="11.25" x14ac:dyDescent="0.2">
      <c r="A998" s="108"/>
      <c r="B998" s="57">
        <v>96404</v>
      </c>
      <c r="C998" s="23" t="s">
        <v>976</v>
      </c>
      <c r="D998" s="24" t="s">
        <v>13</v>
      </c>
      <c r="E998" s="25">
        <v>15</v>
      </c>
      <c r="F998" s="42">
        <v>8.51</v>
      </c>
      <c r="G998" s="42">
        <f t="shared" si="30"/>
        <v>10.5</v>
      </c>
      <c r="H998" s="42">
        <f t="shared" si="31"/>
        <v>157.5</v>
      </c>
      <c r="I998" s="26">
        <v>9.860125</v>
      </c>
      <c r="K998" s="43"/>
    </row>
    <row r="999" spans="1:1022" s="27" customFormat="1" ht="11.25" x14ac:dyDescent="0.2">
      <c r="A999" s="108"/>
      <c r="B999" s="57">
        <v>96405</v>
      </c>
      <c r="C999" s="23" t="s">
        <v>977</v>
      </c>
      <c r="D999" s="24" t="s">
        <v>13</v>
      </c>
      <c r="E999" s="25">
        <v>15</v>
      </c>
      <c r="F999" s="42">
        <v>91.07</v>
      </c>
      <c r="G999" s="42">
        <f t="shared" si="30"/>
        <v>112.36</v>
      </c>
      <c r="H999" s="42">
        <f t="shared" si="31"/>
        <v>1685.4</v>
      </c>
      <c r="I999" s="26">
        <v>106.35299999999999</v>
      </c>
      <c r="K999" s="43"/>
    </row>
    <row r="1000" spans="1:1022" s="28" customFormat="1" x14ac:dyDescent="0.2">
      <c r="A1000" s="108"/>
      <c r="B1000" s="57">
        <v>96406</v>
      </c>
      <c r="C1000" s="23" t="s">
        <v>978</v>
      </c>
      <c r="D1000" s="24" t="s">
        <v>13</v>
      </c>
      <c r="E1000" s="25">
        <v>15</v>
      </c>
      <c r="F1000" s="42">
        <v>17.03</v>
      </c>
      <c r="G1000" s="42">
        <f t="shared" si="30"/>
        <v>21.01</v>
      </c>
      <c r="H1000" s="42">
        <f t="shared" si="31"/>
        <v>315.14999999999998</v>
      </c>
      <c r="I1000" s="26">
        <v>19.72025</v>
      </c>
      <c r="J1000" s="27"/>
      <c r="K1000" s="43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  <c r="IP1000" s="27"/>
      <c r="IQ1000" s="27"/>
      <c r="IR1000" s="27"/>
      <c r="IS1000" s="27"/>
      <c r="IT1000" s="27"/>
      <c r="IU1000" s="27"/>
      <c r="IV1000" s="27"/>
      <c r="IW1000" s="27"/>
      <c r="IX1000" s="27"/>
      <c r="IY1000" s="27"/>
      <c r="IZ1000" s="27"/>
      <c r="JA1000" s="27"/>
      <c r="JB1000" s="27"/>
      <c r="JC1000" s="27"/>
      <c r="JD1000" s="27"/>
      <c r="JE1000" s="27"/>
      <c r="JF1000" s="27"/>
      <c r="JG1000" s="27"/>
      <c r="JH1000" s="27"/>
      <c r="JI1000" s="27"/>
      <c r="JJ1000" s="27"/>
      <c r="JK1000" s="27"/>
      <c r="JL1000" s="27"/>
      <c r="JM1000" s="27"/>
      <c r="JN1000" s="27"/>
      <c r="JO1000" s="27"/>
      <c r="JP1000" s="27"/>
      <c r="JQ1000" s="27"/>
      <c r="JR1000" s="27"/>
      <c r="JS1000" s="27"/>
      <c r="JT1000" s="27"/>
      <c r="JU1000" s="27"/>
      <c r="JV1000" s="27"/>
      <c r="JW1000" s="27"/>
      <c r="JX1000" s="27"/>
      <c r="JY1000" s="27"/>
      <c r="JZ1000" s="27"/>
      <c r="KA1000" s="27"/>
      <c r="KB1000" s="27"/>
      <c r="KC1000" s="27"/>
      <c r="KD1000" s="27"/>
      <c r="KE1000" s="27"/>
      <c r="KF1000" s="27"/>
      <c r="KG1000" s="27"/>
      <c r="KH1000" s="27"/>
      <c r="KI1000" s="27"/>
      <c r="KJ1000" s="27"/>
      <c r="KK1000" s="27"/>
      <c r="KL1000" s="27"/>
      <c r="KM1000" s="27"/>
      <c r="KN1000" s="27"/>
      <c r="KO1000" s="27"/>
      <c r="KP1000" s="27"/>
      <c r="KQ1000" s="27"/>
      <c r="KR1000" s="27"/>
      <c r="KS1000" s="27"/>
      <c r="KT1000" s="27"/>
      <c r="KU1000" s="27"/>
      <c r="KV1000" s="27"/>
      <c r="KW1000" s="27"/>
      <c r="KX1000" s="27"/>
      <c r="KY1000" s="27"/>
      <c r="KZ1000" s="27"/>
      <c r="LA1000" s="27"/>
      <c r="LB1000" s="27"/>
      <c r="LC1000" s="27"/>
      <c r="LD1000" s="27"/>
      <c r="LE1000" s="27"/>
      <c r="LF1000" s="27"/>
      <c r="LG1000" s="27"/>
      <c r="LH1000" s="27"/>
      <c r="LI1000" s="27"/>
      <c r="LJ1000" s="27"/>
      <c r="LK1000" s="27"/>
      <c r="LL1000" s="27"/>
      <c r="LM1000" s="27"/>
      <c r="LN1000" s="27"/>
      <c r="LO1000" s="27"/>
      <c r="LP1000" s="27"/>
      <c r="LQ1000" s="27"/>
      <c r="LR1000" s="27"/>
      <c r="LS1000" s="27"/>
      <c r="LT1000" s="27"/>
      <c r="LU1000" s="27"/>
      <c r="LV1000" s="27"/>
      <c r="LW1000" s="27"/>
      <c r="LX1000" s="27"/>
      <c r="LY1000" s="27"/>
      <c r="LZ1000" s="27"/>
      <c r="MA1000" s="27"/>
      <c r="MB1000" s="27"/>
      <c r="MC1000" s="27"/>
      <c r="MD1000" s="27"/>
      <c r="ME1000" s="27"/>
      <c r="MF1000" s="27"/>
      <c r="MG1000" s="27"/>
      <c r="MH1000" s="27"/>
      <c r="MI1000" s="27"/>
      <c r="MJ1000" s="27"/>
      <c r="MK1000" s="27"/>
      <c r="ML1000" s="27"/>
      <c r="MM1000" s="27"/>
      <c r="MN1000" s="27"/>
      <c r="MO1000" s="27"/>
      <c r="MP1000" s="27"/>
      <c r="MQ1000" s="27"/>
      <c r="MR1000" s="27"/>
      <c r="MS1000" s="27"/>
      <c r="MT1000" s="27"/>
      <c r="MU1000" s="27"/>
      <c r="MV1000" s="27"/>
      <c r="MW1000" s="27"/>
      <c r="MX1000" s="27"/>
      <c r="MY1000" s="27"/>
      <c r="MZ1000" s="27"/>
      <c r="NA1000" s="27"/>
      <c r="NB1000" s="27"/>
      <c r="NC1000" s="27"/>
      <c r="ND1000" s="27"/>
      <c r="NE1000" s="27"/>
      <c r="NF1000" s="27"/>
      <c r="NG1000" s="27"/>
      <c r="NH1000" s="27"/>
      <c r="NI1000" s="27"/>
      <c r="NJ1000" s="27"/>
      <c r="NK1000" s="27"/>
      <c r="NL1000" s="27"/>
      <c r="NM1000" s="27"/>
      <c r="NN1000" s="27"/>
      <c r="NO1000" s="27"/>
      <c r="NP1000" s="27"/>
      <c r="NQ1000" s="27"/>
      <c r="NR1000" s="27"/>
      <c r="NS1000" s="27"/>
      <c r="NT1000" s="27"/>
      <c r="NU1000" s="27"/>
      <c r="NV1000" s="27"/>
      <c r="NW1000" s="27"/>
      <c r="NX1000" s="27"/>
      <c r="NY1000" s="27"/>
      <c r="NZ1000" s="27"/>
      <c r="OA1000" s="27"/>
      <c r="OB1000" s="27"/>
      <c r="OC1000" s="27"/>
      <c r="OD1000" s="27"/>
      <c r="OE1000" s="27"/>
      <c r="OF1000" s="27"/>
      <c r="OG1000" s="27"/>
      <c r="OH1000" s="27"/>
      <c r="OI1000" s="27"/>
      <c r="OJ1000" s="27"/>
      <c r="OK1000" s="27"/>
      <c r="OL1000" s="27"/>
      <c r="OM1000" s="27"/>
      <c r="ON1000" s="27"/>
      <c r="OO1000" s="27"/>
      <c r="OP1000" s="27"/>
      <c r="OQ1000" s="27"/>
      <c r="OR1000" s="27"/>
      <c r="OS1000" s="27"/>
      <c r="OT1000" s="27"/>
      <c r="OU1000" s="27"/>
      <c r="OV1000" s="27"/>
      <c r="OW1000" s="27"/>
      <c r="OX1000" s="27"/>
      <c r="OY1000" s="27"/>
      <c r="OZ1000" s="27"/>
      <c r="PA1000" s="27"/>
      <c r="PB1000" s="27"/>
      <c r="PC1000" s="27"/>
      <c r="PD1000" s="27"/>
      <c r="PE1000" s="27"/>
      <c r="PF1000" s="27"/>
      <c r="PG1000" s="27"/>
      <c r="PH1000" s="27"/>
      <c r="PI1000" s="27"/>
      <c r="PJ1000" s="27"/>
      <c r="PK1000" s="27"/>
      <c r="PL1000" s="27"/>
      <c r="PM1000" s="27"/>
      <c r="PN1000" s="27"/>
      <c r="PO1000" s="27"/>
      <c r="PP1000" s="27"/>
      <c r="PQ1000" s="27"/>
      <c r="PR1000" s="27"/>
      <c r="PS1000" s="27"/>
      <c r="PT1000" s="27"/>
      <c r="PU1000" s="27"/>
      <c r="PV1000" s="27"/>
      <c r="PW1000" s="27"/>
      <c r="PX1000" s="27"/>
      <c r="PY1000" s="27"/>
      <c r="PZ1000" s="27"/>
      <c r="QA1000" s="27"/>
      <c r="QB1000" s="27"/>
      <c r="QC1000" s="27"/>
      <c r="QD1000" s="27"/>
      <c r="QE1000" s="27"/>
      <c r="QF1000" s="27"/>
      <c r="QG1000" s="27"/>
      <c r="QH1000" s="27"/>
      <c r="QI1000" s="27"/>
      <c r="QJ1000" s="27"/>
      <c r="QK1000" s="27"/>
      <c r="QL1000" s="27"/>
      <c r="QM1000" s="27"/>
      <c r="QN1000" s="27"/>
      <c r="QO1000" s="27"/>
      <c r="QP1000" s="27"/>
      <c r="QQ1000" s="27"/>
      <c r="QR1000" s="27"/>
      <c r="QS1000" s="27"/>
      <c r="QT1000" s="27"/>
      <c r="QU1000" s="27"/>
      <c r="QV1000" s="27"/>
      <c r="QW1000" s="27"/>
      <c r="QX1000" s="27"/>
      <c r="QY1000" s="27"/>
      <c r="QZ1000" s="27"/>
      <c r="RA1000" s="27"/>
      <c r="RB1000" s="27"/>
      <c r="RC1000" s="27"/>
      <c r="RD1000" s="27"/>
      <c r="RE1000" s="27"/>
      <c r="RF1000" s="27"/>
      <c r="RG1000" s="27"/>
      <c r="RH1000" s="27"/>
      <c r="RI1000" s="27"/>
      <c r="RJ1000" s="27"/>
      <c r="RK1000" s="27"/>
      <c r="RL1000" s="27"/>
      <c r="RM1000" s="27"/>
      <c r="RN1000" s="27"/>
      <c r="RO1000" s="27"/>
      <c r="RP1000" s="27"/>
      <c r="RQ1000" s="27"/>
      <c r="RR1000" s="27"/>
      <c r="RS1000" s="27"/>
      <c r="RT1000" s="27"/>
      <c r="RU1000" s="27"/>
      <c r="RV1000" s="27"/>
      <c r="RW1000" s="27"/>
      <c r="RX1000" s="27"/>
      <c r="RY1000" s="27"/>
      <c r="RZ1000" s="27"/>
      <c r="SA1000" s="27"/>
      <c r="SB1000" s="27"/>
      <c r="SC1000" s="27"/>
      <c r="SD1000" s="27"/>
      <c r="SE1000" s="27"/>
      <c r="SF1000" s="27"/>
      <c r="SG1000" s="27"/>
      <c r="SH1000" s="27"/>
      <c r="SI1000" s="27"/>
      <c r="SJ1000" s="27"/>
      <c r="SK1000" s="27"/>
      <c r="SL1000" s="27"/>
      <c r="SM1000" s="27"/>
      <c r="SN1000" s="27"/>
      <c r="SO1000" s="27"/>
      <c r="SP1000" s="27"/>
      <c r="SQ1000" s="27"/>
      <c r="SR1000" s="27"/>
      <c r="SS1000" s="27"/>
      <c r="ST1000" s="27"/>
      <c r="SU1000" s="27"/>
      <c r="SV1000" s="27"/>
      <c r="SW1000" s="27"/>
      <c r="SX1000" s="27"/>
      <c r="SY1000" s="27"/>
      <c r="SZ1000" s="27"/>
      <c r="TA1000" s="27"/>
      <c r="TB1000" s="27"/>
      <c r="TC1000" s="27"/>
      <c r="TD1000" s="27"/>
      <c r="TE1000" s="27"/>
      <c r="TF1000" s="27"/>
      <c r="TG1000" s="27"/>
      <c r="TH1000" s="27"/>
      <c r="TI1000" s="27"/>
      <c r="TJ1000" s="27"/>
      <c r="TK1000" s="27"/>
      <c r="TL1000" s="27"/>
      <c r="TM1000" s="27"/>
      <c r="TN1000" s="27"/>
      <c r="TO1000" s="27"/>
      <c r="TP1000" s="27"/>
      <c r="TQ1000" s="27"/>
      <c r="TR1000" s="27"/>
      <c r="TS1000" s="27"/>
      <c r="TT1000" s="27"/>
      <c r="TU1000" s="27"/>
      <c r="TV1000" s="27"/>
      <c r="TW1000" s="27"/>
      <c r="TX1000" s="27"/>
      <c r="TY1000" s="27"/>
      <c r="TZ1000" s="27"/>
      <c r="UA1000" s="27"/>
      <c r="UB1000" s="27"/>
      <c r="UC1000" s="27"/>
      <c r="UD1000" s="27"/>
      <c r="UE1000" s="27"/>
      <c r="UF1000" s="27"/>
      <c r="UG1000" s="27"/>
      <c r="UH1000" s="27"/>
      <c r="UI1000" s="27"/>
      <c r="UJ1000" s="27"/>
      <c r="UK1000" s="27"/>
      <c r="UL1000" s="27"/>
      <c r="UM1000" s="27"/>
      <c r="UN1000" s="27"/>
      <c r="UO1000" s="27"/>
      <c r="UP1000" s="27"/>
      <c r="UQ1000" s="27"/>
      <c r="UR1000" s="27"/>
      <c r="US1000" s="27"/>
      <c r="UT1000" s="27"/>
      <c r="UU1000" s="27"/>
      <c r="UV1000" s="27"/>
      <c r="UW1000" s="27"/>
      <c r="UX1000" s="27"/>
      <c r="UY1000" s="27"/>
      <c r="UZ1000" s="27"/>
      <c r="VA1000" s="27"/>
      <c r="VB1000" s="27"/>
      <c r="VC1000" s="27"/>
      <c r="VD1000" s="27"/>
      <c r="VE1000" s="27"/>
      <c r="VF1000" s="27"/>
      <c r="VG1000" s="27"/>
      <c r="VH1000" s="27"/>
      <c r="VI1000" s="27"/>
      <c r="VJ1000" s="27"/>
      <c r="VK1000" s="27"/>
      <c r="VL1000" s="27"/>
      <c r="VM1000" s="27"/>
      <c r="VN1000" s="27"/>
      <c r="VO1000" s="27"/>
      <c r="VP1000" s="27"/>
      <c r="VQ1000" s="27"/>
      <c r="VR1000" s="27"/>
      <c r="VS1000" s="27"/>
      <c r="VT1000" s="27"/>
      <c r="VU1000" s="27"/>
      <c r="VV1000" s="27"/>
      <c r="VW1000" s="27"/>
      <c r="VX1000" s="27"/>
      <c r="VY1000" s="27"/>
      <c r="VZ1000" s="27"/>
      <c r="WA1000" s="27"/>
      <c r="WB1000" s="27"/>
      <c r="WC1000" s="27"/>
      <c r="WD1000" s="27"/>
      <c r="WE1000" s="27"/>
      <c r="WF1000" s="27"/>
      <c r="WG1000" s="27"/>
      <c r="WH1000" s="27"/>
      <c r="WI1000" s="27"/>
      <c r="WJ1000" s="27"/>
      <c r="WK1000" s="27"/>
      <c r="WL1000" s="27"/>
      <c r="WM1000" s="27"/>
      <c r="WN1000" s="27"/>
      <c r="WO1000" s="27"/>
      <c r="WP1000" s="27"/>
      <c r="WQ1000" s="27"/>
      <c r="WR1000" s="27"/>
      <c r="WS1000" s="27"/>
      <c r="WT1000" s="27"/>
      <c r="WU1000" s="27"/>
      <c r="WV1000" s="27"/>
      <c r="WW1000" s="27"/>
      <c r="WX1000" s="27"/>
      <c r="WY1000" s="27"/>
      <c r="WZ1000" s="27"/>
      <c r="XA1000" s="27"/>
      <c r="XB1000" s="27"/>
      <c r="XC1000" s="27"/>
      <c r="XD1000" s="27"/>
      <c r="XE1000" s="27"/>
      <c r="XF1000" s="27"/>
      <c r="XG1000" s="27"/>
      <c r="XH1000" s="27"/>
      <c r="XI1000" s="27"/>
      <c r="XJ1000" s="27"/>
      <c r="XK1000" s="27"/>
      <c r="XL1000" s="27"/>
      <c r="XM1000" s="27"/>
      <c r="XN1000" s="27"/>
      <c r="XO1000" s="27"/>
      <c r="XP1000" s="27"/>
      <c r="XQ1000" s="27"/>
      <c r="XR1000" s="27"/>
      <c r="XS1000" s="27"/>
      <c r="XT1000" s="27"/>
      <c r="XU1000" s="27"/>
      <c r="XV1000" s="27"/>
      <c r="XW1000" s="27"/>
      <c r="XX1000" s="27"/>
      <c r="XY1000" s="27"/>
      <c r="XZ1000" s="27"/>
      <c r="YA1000" s="27"/>
      <c r="YB1000" s="27"/>
      <c r="YC1000" s="27"/>
      <c r="YD1000" s="27"/>
      <c r="YE1000" s="27"/>
      <c r="YF1000" s="27"/>
      <c r="YG1000" s="27"/>
      <c r="YH1000" s="27"/>
      <c r="YI1000" s="27"/>
      <c r="YJ1000" s="27"/>
      <c r="YK1000" s="27"/>
      <c r="YL1000" s="27"/>
      <c r="YM1000" s="27"/>
      <c r="YN1000" s="27"/>
      <c r="YO1000" s="27"/>
      <c r="YP1000" s="27"/>
      <c r="YQ1000" s="27"/>
      <c r="YR1000" s="27"/>
      <c r="YS1000" s="27"/>
      <c r="YT1000" s="27"/>
      <c r="YU1000" s="27"/>
      <c r="YV1000" s="27"/>
      <c r="YW1000" s="27"/>
      <c r="YX1000" s="27"/>
      <c r="YY1000" s="27"/>
      <c r="YZ1000" s="27"/>
      <c r="ZA1000" s="27"/>
      <c r="ZB1000" s="27"/>
      <c r="ZC1000" s="27"/>
      <c r="ZD1000" s="27"/>
      <c r="ZE1000" s="27"/>
      <c r="ZF1000" s="27"/>
      <c r="ZG1000" s="27"/>
      <c r="ZH1000" s="27"/>
      <c r="ZI1000" s="27"/>
      <c r="ZJ1000" s="27"/>
      <c r="ZK1000" s="27"/>
      <c r="ZL1000" s="27"/>
      <c r="ZM1000" s="27"/>
      <c r="ZN1000" s="27"/>
      <c r="ZO1000" s="27"/>
      <c r="ZP1000" s="27"/>
      <c r="ZQ1000" s="27"/>
      <c r="ZR1000" s="27"/>
      <c r="ZS1000" s="27"/>
      <c r="ZT1000" s="27"/>
      <c r="ZU1000" s="27"/>
      <c r="ZV1000" s="27"/>
      <c r="ZW1000" s="27"/>
      <c r="ZX1000" s="27"/>
      <c r="ZY1000" s="27"/>
      <c r="ZZ1000" s="27"/>
      <c r="AAA1000" s="27"/>
      <c r="AAB1000" s="27"/>
      <c r="AAC1000" s="27"/>
      <c r="AAD1000" s="27"/>
      <c r="AAE1000" s="27"/>
      <c r="AAF1000" s="27"/>
      <c r="AAG1000" s="27"/>
      <c r="AAH1000" s="27"/>
      <c r="AAI1000" s="27"/>
      <c r="AAJ1000" s="27"/>
      <c r="AAK1000" s="27"/>
      <c r="AAL1000" s="27"/>
      <c r="AAM1000" s="27"/>
      <c r="AAN1000" s="27"/>
      <c r="AAO1000" s="27"/>
      <c r="AAP1000" s="27"/>
      <c r="AAQ1000" s="27"/>
      <c r="AAR1000" s="27"/>
      <c r="AAS1000" s="27"/>
      <c r="AAT1000" s="27"/>
      <c r="AAU1000" s="27"/>
      <c r="AAV1000" s="27"/>
      <c r="AAW1000" s="27"/>
      <c r="AAX1000" s="27"/>
      <c r="AAY1000" s="27"/>
      <c r="AAZ1000" s="27"/>
      <c r="ABA1000" s="27"/>
      <c r="ABB1000" s="27"/>
      <c r="ABC1000" s="27"/>
      <c r="ABD1000" s="27"/>
      <c r="ABE1000" s="27"/>
      <c r="ABF1000" s="27"/>
      <c r="ABG1000" s="27"/>
      <c r="ABH1000" s="27"/>
      <c r="ABI1000" s="27"/>
      <c r="ABJ1000" s="27"/>
      <c r="ABK1000" s="27"/>
      <c r="ABL1000" s="27"/>
      <c r="ABM1000" s="27"/>
      <c r="ABN1000" s="27"/>
      <c r="ABO1000" s="27"/>
      <c r="ABP1000" s="27"/>
      <c r="ABQ1000" s="27"/>
      <c r="ABR1000" s="27"/>
      <c r="ABS1000" s="27"/>
      <c r="ABT1000" s="27"/>
      <c r="ABU1000" s="27"/>
      <c r="ABV1000" s="27"/>
      <c r="ABW1000" s="27"/>
      <c r="ABX1000" s="27"/>
      <c r="ABY1000" s="27"/>
      <c r="ABZ1000" s="27"/>
      <c r="ACA1000" s="27"/>
      <c r="ACB1000" s="27"/>
      <c r="ACC1000" s="27"/>
      <c r="ACD1000" s="27"/>
      <c r="ACE1000" s="27"/>
      <c r="ACF1000" s="27"/>
      <c r="ACG1000" s="27"/>
      <c r="ACH1000" s="27"/>
      <c r="ACI1000" s="27"/>
      <c r="ACJ1000" s="27"/>
      <c r="ACK1000" s="27"/>
      <c r="ACL1000" s="27"/>
      <c r="ACM1000" s="27"/>
      <c r="ACN1000" s="27"/>
      <c r="ACO1000" s="27"/>
      <c r="ACP1000" s="27"/>
      <c r="ACQ1000" s="27"/>
      <c r="ACR1000" s="27"/>
      <c r="ACS1000" s="27"/>
      <c r="ACT1000" s="27"/>
      <c r="ACU1000" s="27"/>
      <c r="ACV1000" s="27"/>
      <c r="ACW1000" s="27"/>
      <c r="ACX1000" s="27"/>
      <c r="ACY1000" s="27"/>
      <c r="ACZ1000" s="27"/>
      <c r="ADA1000" s="27"/>
      <c r="ADB1000" s="27"/>
      <c r="ADC1000" s="27"/>
      <c r="ADD1000" s="27"/>
      <c r="ADE1000" s="27"/>
      <c r="ADF1000" s="27"/>
      <c r="ADG1000" s="27"/>
      <c r="ADH1000" s="27"/>
      <c r="ADI1000" s="27"/>
      <c r="ADJ1000" s="27"/>
      <c r="ADK1000" s="27"/>
      <c r="ADL1000" s="27"/>
      <c r="ADM1000" s="27"/>
      <c r="ADN1000" s="27"/>
      <c r="ADO1000" s="27"/>
      <c r="ADP1000" s="27"/>
      <c r="ADQ1000" s="27"/>
      <c r="ADR1000" s="27"/>
      <c r="ADS1000" s="27"/>
      <c r="ADT1000" s="27"/>
      <c r="ADU1000" s="27"/>
      <c r="ADV1000" s="27"/>
      <c r="ADW1000" s="27"/>
      <c r="ADX1000" s="27"/>
      <c r="ADY1000" s="27"/>
      <c r="ADZ1000" s="27"/>
      <c r="AEA1000" s="27"/>
      <c r="AEB1000" s="27"/>
      <c r="AEC1000" s="27"/>
      <c r="AED1000" s="27"/>
      <c r="AEE1000" s="27"/>
      <c r="AEF1000" s="27"/>
      <c r="AEG1000" s="27"/>
      <c r="AEH1000" s="27"/>
      <c r="AEI1000" s="27"/>
      <c r="AEJ1000" s="27"/>
      <c r="AEK1000" s="27"/>
      <c r="AEL1000" s="27"/>
      <c r="AEM1000" s="27"/>
      <c r="AEN1000" s="27"/>
      <c r="AEO1000" s="27"/>
      <c r="AEP1000" s="27"/>
      <c r="AEQ1000" s="27"/>
      <c r="AER1000" s="27"/>
      <c r="AES1000" s="27"/>
      <c r="AET1000" s="27"/>
      <c r="AEU1000" s="27"/>
      <c r="AEV1000" s="27"/>
      <c r="AEW1000" s="27"/>
      <c r="AEX1000" s="27"/>
      <c r="AEY1000" s="27"/>
      <c r="AEZ1000" s="27"/>
      <c r="AFA1000" s="27"/>
      <c r="AFB1000" s="27"/>
      <c r="AFC1000" s="27"/>
      <c r="AFD1000" s="27"/>
      <c r="AFE1000" s="27"/>
      <c r="AFF1000" s="27"/>
      <c r="AFG1000" s="27"/>
      <c r="AFH1000" s="27"/>
      <c r="AFI1000" s="27"/>
      <c r="AFJ1000" s="27"/>
      <c r="AFK1000" s="27"/>
      <c r="AFL1000" s="27"/>
      <c r="AFM1000" s="27"/>
      <c r="AFN1000" s="27"/>
      <c r="AFO1000" s="27"/>
      <c r="AFP1000" s="27"/>
      <c r="AFQ1000" s="27"/>
      <c r="AFR1000" s="27"/>
      <c r="AFS1000" s="27"/>
      <c r="AFT1000" s="27"/>
      <c r="AFU1000" s="27"/>
      <c r="AFV1000" s="27"/>
      <c r="AFW1000" s="27"/>
      <c r="AFX1000" s="27"/>
      <c r="AFY1000" s="27"/>
      <c r="AFZ1000" s="27"/>
      <c r="AGA1000" s="27"/>
      <c r="AGB1000" s="27"/>
      <c r="AGC1000" s="27"/>
      <c r="AGD1000" s="27"/>
      <c r="AGE1000" s="27"/>
      <c r="AGF1000" s="27"/>
      <c r="AGG1000" s="27"/>
      <c r="AGH1000" s="27"/>
      <c r="AGI1000" s="27"/>
      <c r="AGJ1000" s="27"/>
      <c r="AGK1000" s="27"/>
      <c r="AGL1000" s="27"/>
      <c r="AGM1000" s="27"/>
      <c r="AGN1000" s="27"/>
      <c r="AGO1000" s="27"/>
      <c r="AGP1000" s="27"/>
      <c r="AGQ1000" s="27"/>
      <c r="AGR1000" s="27"/>
      <c r="AGS1000" s="27"/>
      <c r="AGT1000" s="27"/>
      <c r="AGU1000" s="27"/>
      <c r="AGV1000" s="27"/>
      <c r="AGW1000" s="27"/>
      <c r="AGX1000" s="27"/>
      <c r="AGY1000" s="27"/>
      <c r="AGZ1000" s="27"/>
      <c r="AHA1000" s="27"/>
      <c r="AHB1000" s="27"/>
      <c r="AHC1000" s="27"/>
      <c r="AHD1000" s="27"/>
      <c r="AHE1000" s="27"/>
      <c r="AHF1000" s="27"/>
      <c r="AHG1000" s="27"/>
      <c r="AHH1000" s="27"/>
      <c r="AHI1000" s="27"/>
      <c r="AHJ1000" s="27"/>
      <c r="AHK1000" s="27"/>
      <c r="AHL1000" s="27"/>
      <c r="AHM1000" s="27"/>
      <c r="AHN1000" s="27"/>
      <c r="AHO1000" s="27"/>
      <c r="AHP1000" s="27"/>
      <c r="AHQ1000" s="27"/>
      <c r="AHR1000" s="27"/>
      <c r="AHS1000" s="27"/>
      <c r="AHT1000" s="27"/>
      <c r="AHU1000" s="27"/>
      <c r="AHV1000" s="27"/>
      <c r="AHW1000" s="27"/>
      <c r="AHX1000" s="27"/>
      <c r="AHY1000" s="27"/>
      <c r="AHZ1000" s="27"/>
      <c r="AIA1000" s="27"/>
      <c r="AIB1000" s="27"/>
      <c r="AIC1000" s="27"/>
      <c r="AID1000" s="27"/>
      <c r="AIE1000" s="27"/>
      <c r="AIF1000" s="27"/>
      <c r="AIG1000" s="27"/>
      <c r="AIH1000" s="27"/>
      <c r="AII1000" s="27"/>
      <c r="AIJ1000" s="27"/>
      <c r="AIK1000" s="27"/>
      <c r="AIL1000" s="27"/>
      <c r="AIM1000" s="27"/>
      <c r="AIN1000" s="27"/>
      <c r="AIO1000" s="27"/>
      <c r="AIP1000" s="27"/>
      <c r="AIQ1000" s="27"/>
      <c r="AIR1000" s="27"/>
      <c r="AIS1000" s="27"/>
      <c r="AIT1000" s="27"/>
      <c r="AIU1000" s="27"/>
      <c r="AIV1000" s="27"/>
      <c r="AIW1000" s="27"/>
      <c r="AIX1000" s="27"/>
      <c r="AIY1000" s="27"/>
      <c r="AIZ1000" s="27"/>
      <c r="AJA1000" s="27"/>
      <c r="AJB1000" s="27"/>
      <c r="AJC1000" s="27"/>
      <c r="AJD1000" s="27"/>
      <c r="AJE1000" s="27"/>
      <c r="AJF1000" s="27"/>
      <c r="AJG1000" s="27"/>
      <c r="AJH1000" s="27"/>
      <c r="AJI1000" s="27"/>
      <c r="AJJ1000" s="27"/>
      <c r="AJK1000" s="27"/>
      <c r="AJL1000" s="27"/>
      <c r="AJM1000" s="27"/>
      <c r="AJN1000" s="27"/>
      <c r="AJO1000" s="27"/>
      <c r="AJP1000" s="27"/>
      <c r="AJQ1000" s="27"/>
      <c r="AJR1000" s="27"/>
      <c r="AJS1000" s="27"/>
      <c r="AJT1000" s="27"/>
      <c r="AJU1000" s="27"/>
      <c r="AJV1000" s="27"/>
      <c r="AJW1000" s="27"/>
      <c r="AJX1000" s="27"/>
      <c r="AJY1000" s="27"/>
      <c r="AJZ1000" s="27"/>
      <c r="AKA1000" s="27"/>
      <c r="AKB1000" s="27"/>
      <c r="AKC1000" s="27"/>
      <c r="AKD1000" s="27"/>
      <c r="AKE1000" s="27"/>
      <c r="AKF1000" s="27"/>
      <c r="AKG1000" s="27"/>
      <c r="AKH1000" s="27"/>
      <c r="AKI1000" s="27"/>
      <c r="AKJ1000" s="27"/>
      <c r="AKK1000" s="27"/>
      <c r="AKL1000" s="27"/>
      <c r="AKM1000" s="27"/>
      <c r="AKN1000" s="27"/>
      <c r="AKO1000" s="27"/>
      <c r="AKP1000" s="27"/>
      <c r="AKQ1000" s="27"/>
      <c r="AKR1000" s="27"/>
      <c r="AKS1000" s="27"/>
      <c r="AKT1000" s="27"/>
      <c r="AKU1000" s="27"/>
      <c r="AKV1000" s="27"/>
      <c r="AKW1000" s="27"/>
      <c r="AKX1000" s="27"/>
      <c r="AKY1000" s="27"/>
      <c r="AKZ1000" s="27"/>
      <c r="ALA1000" s="27"/>
      <c r="ALB1000" s="27"/>
      <c r="ALC1000" s="27"/>
      <c r="ALD1000" s="27"/>
      <c r="ALE1000" s="27"/>
      <c r="ALF1000" s="27"/>
      <c r="ALG1000" s="27"/>
      <c r="ALH1000" s="27"/>
      <c r="ALI1000" s="27"/>
      <c r="ALJ1000" s="27"/>
      <c r="ALK1000" s="27"/>
      <c r="ALL1000" s="27"/>
      <c r="ALM1000" s="27"/>
      <c r="ALN1000" s="27"/>
      <c r="ALO1000" s="27"/>
      <c r="ALP1000" s="27"/>
      <c r="ALQ1000" s="27"/>
      <c r="ALR1000" s="27"/>
      <c r="ALS1000" s="27"/>
      <c r="ALT1000" s="27"/>
      <c r="ALU1000" s="27"/>
      <c r="ALV1000" s="27"/>
      <c r="ALW1000" s="27"/>
      <c r="ALX1000" s="27"/>
      <c r="ALY1000" s="27"/>
      <c r="ALZ1000" s="27"/>
      <c r="AMA1000" s="27"/>
      <c r="AMB1000" s="27"/>
      <c r="AMC1000" s="27"/>
      <c r="AMD1000" s="27"/>
      <c r="AME1000" s="27"/>
      <c r="AMF1000" s="27"/>
      <c r="AMG1000" s="27"/>
      <c r="AMH1000" s="27"/>
    </row>
    <row r="1001" spans="1:1022" s="28" customFormat="1" x14ac:dyDescent="0.2">
      <c r="A1001" s="108"/>
      <c r="B1001" s="57">
        <v>96407</v>
      </c>
      <c r="C1001" s="23" t="s">
        <v>979</v>
      </c>
      <c r="D1001" s="24" t="s">
        <v>13</v>
      </c>
      <c r="E1001" s="25">
        <v>15</v>
      </c>
      <c r="F1001" s="42">
        <v>17.03</v>
      </c>
      <c r="G1001" s="42">
        <f t="shared" si="30"/>
        <v>21.01</v>
      </c>
      <c r="H1001" s="42">
        <f t="shared" si="31"/>
        <v>315.14999999999998</v>
      </c>
      <c r="I1001" s="26">
        <v>19.72025</v>
      </c>
      <c r="J1001" s="27"/>
      <c r="K1001" s="43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27"/>
      <c r="EC1001" s="27"/>
      <c r="ED1001" s="27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  <c r="HJ1001" s="27"/>
      <c r="HK1001" s="27"/>
      <c r="HL1001" s="27"/>
      <c r="HM1001" s="27"/>
      <c r="HN1001" s="27"/>
      <c r="HO1001" s="27"/>
      <c r="HP1001" s="27"/>
      <c r="HQ1001" s="27"/>
      <c r="HR1001" s="27"/>
      <c r="HS1001" s="27"/>
      <c r="HT1001" s="27"/>
      <c r="HU1001" s="27"/>
      <c r="HV1001" s="27"/>
      <c r="HW1001" s="27"/>
      <c r="HX1001" s="27"/>
      <c r="HY1001" s="27"/>
      <c r="HZ1001" s="27"/>
      <c r="IA1001" s="27"/>
      <c r="IB1001" s="27"/>
      <c r="IC1001" s="27"/>
      <c r="ID1001" s="27"/>
      <c r="IE1001" s="27"/>
      <c r="IF1001" s="27"/>
      <c r="IG1001" s="27"/>
      <c r="IH1001" s="27"/>
      <c r="II1001" s="27"/>
      <c r="IJ1001" s="27"/>
      <c r="IK1001" s="27"/>
      <c r="IL1001" s="27"/>
      <c r="IM1001" s="27"/>
      <c r="IN1001" s="27"/>
      <c r="IO1001" s="27"/>
      <c r="IP1001" s="27"/>
      <c r="IQ1001" s="27"/>
      <c r="IR1001" s="27"/>
      <c r="IS1001" s="27"/>
      <c r="IT1001" s="27"/>
      <c r="IU1001" s="27"/>
      <c r="IV1001" s="27"/>
      <c r="IW1001" s="27"/>
      <c r="IX1001" s="27"/>
      <c r="IY1001" s="27"/>
      <c r="IZ1001" s="27"/>
      <c r="JA1001" s="27"/>
      <c r="JB1001" s="27"/>
      <c r="JC1001" s="27"/>
      <c r="JD1001" s="27"/>
      <c r="JE1001" s="27"/>
      <c r="JF1001" s="27"/>
      <c r="JG1001" s="27"/>
      <c r="JH1001" s="27"/>
      <c r="JI1001" s="27"/>
      <c r="JJ1001" s="27"/>
      <c r="JK1001" s="27"/>
      <c r="JL1001" s="27"/>
      <c r="JM1001" s="27"/>
      <c r="JN1001" s="27"/>
      <c r="JO1001" s="27"/>
      <c r="JP1001" s="27"/>
      <c r="JQ1001" s="27"/>
      <c r="JR1001" s="27"/>
      <c r="JS1001" s="27"/>
      <c r="JT1001" s="27"/>
      <c r="JU1001" s="27"/>
      <c r="JV1001" s="27"/>
      <c r="JW1001" s="27"/>
      <c r="JX1001" s="27"/>
      <c r="JY1001" s="27"/>
      <c r="JZ1001" s="27"/>
      <c r="KA1001" s="27"/>
      <c r="KB1001" s="27"/>
      <c r="KC1001" s="27"/>
      <c r="KD1001" s="27"/>
      <c r="KE1001" s="27"/>
      <c r="KF1001" s="27"/>
      <c r="KG1001" s="27"/>
      <c r="KH1001" s="27"/>
      <c r="KI1001" s="27"/>
      <c r="KJ1001" s="27"/>
      <c r="KK1001" s="27"/>
      <c r="KL1001" s="27"/>
      <c r="KM1001" s="27"/>
      <c r="KN1001" s="27"/>
      <c r="KO1001" s="27"/>
      <c r="KP1001" s="27"/>
      <c r="KQ1001" s="27"/>
      <c r="KR1001" s="27"/>
      <c r="KS1001" s="27"/>
      <c r="KT1001" s="27"/>
      <c r="KU1001" s="27"/>
      <c r="KV1001" s="27"/>
      <c r="KW1001" s="27"/>
      <c r="KX1001" s="27"/>
      <c r="KY1001" s="27"/>
      <c r="KZ1001" s="27"/>
      <c r="LA1001" s="27"/>
      <c r="LB1001" s="27"/>
      <c r="LC1001" s="27"/>
      <c r="LD1001" s="27"/>
      <c r="LE1001" s="27"/>
      <c r="LF1001" s="27"/>
      <c r="LG1001" s="27"/>
      <c r="LH1001" s="27"/>
      <c r="LI1001" s="27"/>
      <c r="LJ1001" s="27"/>
      <c r="LK1001" s="27"/>
      <c r="LL1001" s="27"/>
      <c r="LM1001" s="27"/>
      <c r="LN1001" s="27"/>
      <c r="LO1001" s="27"/>
      <c r="LP1001" s="27"/>
      <c r="LQ1001" s="27"/>
      <c r="LR1001" s="27"/>
      <c r="LS1001" s="27"/>
      <c r="LT1001" s="27"/>
      <c r="LU1001" s="27"/>
      <c r="LV1001" s="27"/>
      <c r="LW1001" s="27"/>
      <c r="LX1001" s="27"/>
      <c r="LY1001" s="27"/>
      <c r="LZ1001" s="27"/>
      <c r="MA1001" s="27"/>
      <c r="MB1001" s="27"/>
      <c r="MC1001" s="27"/>
      <c r="MD1001" s="27"/>
      <c r="ME1001" s="27"/>
      <c r="MF1001" s="27"/>
      <c r="MG1001" s="27"/>
      <c r="MH1001" s="27"/>
      <c r="MI1001" s="27"/>
      <c r="MJ1001" s="27"/>
      <c r="MK1001" s="27"/>
      <c r="ML1001" s="27"/>
      <c r="MM1001" s="27"/>
      <c r="MN1001" s="27"/>
      <c r="MO1001" s="27"/>
      <c r="MP1001" s="27"/>
      <c r="MQ1001" s="27"/>
      <c r="MR1001" s="27"/>
      <c r="MS1001" s="27"/>
      <c r="MT1001" s="27"/>
      <c r="MU1001" s="27"/>
      <c r="MV1001" s="27"/>
      <c r="MW1001" s="27"/>
      <c r="MX1001" s="27"/>
      <c r="MY1001" s="27"/>
      <c r="MZ1001" s="27"/>
      <c r="NA1001" s="27"/>
      <c r="NB1001" s="27"/>
      <c r="NC1001" s="27"/>
      <c r="ND1001" s="27"/>
      <c r="NE1001" s="27"/>
      <c r="NF1001" s="27"/>
      <c r="NG1001" s="27"/>
      <c r="NH1001" s="27"/>
      <c r="NI1001" s="27"/>
      <c r="NJ1001" s="27"/>
      <c r="NK1001" s="27"/>
      <c r="NL1001" s="27"/>
      <c r="NM1001" s="27"/>
      <c r="NN1001" s="27"/>
      <c r="NO1001" s="27"/>
      <c r="NP1001" s="27"/>
      <c r="NQ1001" s="27"/>
      <c r="NR1001" s="27"/>
      <c r="NS1001" s="27"/>
      <c r="NT1001" s="27"/>
      <c r="NU1001" s="27"/>
      <c r="NV1001" s="27"/>
      <c r="NW1001" s="27"/>
      <c r="NX1001" s="27"/>
      <c r="NY1001" s="27"/>
      <c r="NZ1001" s="27"/>
      <c r="OA1001" s="27"/>
      <c r="OB1001" s="27"/>
      <c r="OC1001" s="27"/>
      <c r="OD1001" s="27"/>
      <c r="OE1001" s="27"/>
      <c r="OF1001" s="27"/>
      <c r="OG1001" s="27"/>
      <c r="OH1001" s="27"/>
      <c r="OI1001" s="27"/>
      <c r="OJ1001" s="27"/>
      <c r="OK1001" s="27"/>
      <c r="OL1001" s="27"/>
      <c r="OM1001" s="27"/>
      <c r="ON1001" s="27"/>
      <c r="OO1001" s="27"/>
      <c r="OP1001" s="27"/>
      <c r="OQ1001" s="27"/>
      <c r="OR1001" s="27"/>
      <c r="OS1001" s="27"/>
      <c r="OT1001" s="27"/>
      <c r="OU1001" s="27"/>
      <c r="OV1001" s="27"/>
      <c r="OW1001" s="27"/>
      <c r="OX1001" s="27"/>
      <c r="OY1001" s="27"/>
      <c r="OZ1001" s="27"/>
      <c r="PA1001" s="27"/>
      <c r="PB1001" s="27"/>
      <c r="PC1001" s="27"/>
      <c r="PD1001" s="27"/>
      <c r="PE1001" s="27"/>
      <c r="PF1001" s="27"/>
      <c r="PG1001" s="27"/>
      <c r="PH1001" s="27"/>
      <c r="PI1001" s="27"/>
      <c r="PJ1001" s="27"/>
      <c r="PK1001" s="27"/>
      <c r="PL1001" s="27"/>
      <c r="PM1001" s="27"/>
      <c r="PN1001" s="27"/>
      <c r="PO1001" s="27"/>
      <c r="PP1001" s="27"/>
      <c r="PQ1001" s="27"/>
      <c r="PR1001" s="27"/>
      <c r="PS1001" s="27"/>
      <c r="PT1001" s="27"/>
      <c r="PU1001" s="27"/>
      <c r="PV1001" s="27"/>
      <c r="PW1001" s="27"/>
      <c r="PX1001" s="27"/>
      <c r="PY1001" s="27"/>
      <c r="PZ1001" s="27"/>
      <c r="QA1001" s="27"/>
      <c r="QB1001" s="27"/>
      <c r="QC1001" s="27"/>
      <c r="QD1001" s="27"/>
      <c r="QE1001" s="27"/>
      <c r="QF1001" s="27"/>
      <c r="QG1001" s="27"/>
      <c r="QH1001" s="27"/>
      <c r="QI1001" s="27"/>
      <c r="QJ1001" s="27"/>
      <c r="QK1001" s="27"/>
      <c r="QL1001" s="27"/>
      <c r="QM1001" s="27"/>
      <c r="QN1001" s="27"/>
      <c r="QO1001" s="27"/>
      <c r="QP1001" s="27"/>
      <c r="QQ1001" s="27"/>
      <c r="QR1001" s="27"/>
      <c r="QS1001" s="27"/>
      <c r="QT1001" s="27"/>
      <c r="QU1001" s="27"/>
      <c r="QV1001" s="27"/>
      <c r="QW1001" s="27"/>
      <c r="QX1001" s="27"/>
      <c r="QY1001" s="27"/>
      <c r="QZ1001" s="27"/>
      <c r="RA1001" s="27"/>
      <c r="RB1001" s="27"/>
      <c r="RC1001" s="27"/>
      <c r="RD1001" s="27"/>
      <c r="RE1001" s="27"/>
      <c r="RF1001" s="27"/>
      <c r="RG1001" s="27"/>
      <c r="RH1001" s="27"/>
      <c r="RI1001" s="27"/>
      <c r="RJ1001" s="27"/>
      <c r="RK1001" s="27"/>
      <c r="RL1001" s="27"/>
      <c r="RM1001" s="27"/>
      <c r="RN1001" s="27"/>
      <c r="RO1001" s="27"/>
      <c r="RP1001" s="27"/>
      <c r="RQ1001" s="27"/>
      <c r="RR1001" s="27"/>
      <c r="RS1001" s="27"/>
      <c r="RT1001" s="27"/>
      <c r="RU1001" s="27"/>
      <c r="RV1001" s="27"/>
      <c r="RW1001" s="27"/>
      <c r="RX1001" s="27"/>
      <c r="RY1001" s="27"/>
      <c r="RZ1001" s="27"/>
      <c r="SA1001" s="27"/>
      <c r="SB1001" s="27"/>
      <c r="SC1001" s="27"/>
      <c r="SD1001" s="27"/>
      <c r="SE1001" s="27"/>
      <c r="SF1001" s="27"/>
      <c r="SG1001" s="27"/>
      <c r="SH1001" s="27"/>
      <c r="SI1001" s="27"/>
      <c r="SJ1001" s="27"/>
      <c r="SK1001" s="27"/>
      <c r="SL1001" s="27"/>
      <c r="SM1001" s="27"/>
      <c r="SN1001" s="27"/>
      <c r="SO1001" s="27"/>
      <c r="SP1001" s="27"/>
      <c r="SQ1001" s="27"/>
      <c r="SR1001" s="27"/>
      <c r="SS1001" s="27"/>
      <c r="ST1001" s="27"/>
      <c r="SU1001" s="27"/>
      <c r="SV1001" s="27"/>
      <c r="SW1001" s="27"/>
      <c r="SX1001" s="27"/>
      <c r="SY1001" s="27"/>
      <c r="SZ1001" s="27"/>
      <c r="TA1001" s="27"/>
      <c r="TB1001" s="27"/>
      <c r="TC1001" s="27"/>
      <c r="TD1001" s="27"/>
      <c r="TE1001" s="27"/>
      <c r="TF1001" s="27"/>
      <c r="TG1001" s="27"/>
      <c r="TH1001" s="27"/>
      <c r="TI1001" s="27"/>
      <c r="TJ1001" s="27"/>
      <c r="TK1001" s="27"/>
      <c r="TL1001" s="27"/>
      <c r="TM1001" s="27"/>
      <c r="TN1001" s="27"/>
      <c r="TO1001" s="27"/>
      <c r="TP1001" s="27"/>
      <c r="TQ1001" s="27"/>
      <c r="TR1001" s="27"/>
      <c r="TS1001" s="27"/>
      <c r="TT1001" s="27"/>
      <c r="TU1001" s="27"/>
      <c r="TV1001" s="27"/>
      <c r="TW1001" s="27"/>
      <c r="TX1001" s="27"/>
      <c r="TY1001" s="27"/>
      <c r="TZ1001" s="27"/>
      <c r="UA1001" s="27"/>
      <c r="UB1001" s="27"/>
      <c r="UC1001" s="27"/>
      <c r="UD1001" s="27"/>
      <c r="UE1001" s="27"/>
      <c r="UF1001" s="27"/>
      <c r="UG1001" s="27"/>
      <c r="UH1001" s="27"/>
      <c r="UI1001" s="27"/>
      <c r="UJ1001" s="27"/>
      <c r="UK1001" s="27"/>
      <c r="UL1001" s="27"/>
      <c r="UM1001" s="27"/>
      <c r="UN1001" s="27"/>
      <c r="UO1001" s="27"/>
      <c r="UP1001" s="27"/>
      <c r="UQ1001" s="27"/>
      <c r="UR1001" s="27"/>
      <c r="US1001" s="27"/>
      <c r="UT1001" s="27"/>
      <c r="UU1001" s="27"/>
      <c r="UV1001" s="27"/>
      <c r="UW1001" s="27"/>
      <c r="UX1001" s="27"/>
      <c r="UY1001" s="27"/>
      <c r="UZ1001" s="27"/>
      <c r="VA1001" s="27"/>
      <c r="VB1001" s="27"/>
      <c r="VC1001" s="27"/>
      <c r="VD1001" s="27"/>
      <c r="VE1001" s="27"/>
      <c r="VF1001" s="27"/>
      <c r="VG1001" s="27"/>
      <c r="VH1001" s="27"/>
      <c r="VI1001" s="27"/>
      <c r="VJ1001" s="27"/>
      <c r="VK1001" s="27"/>
      <c r="VL1001" s="27"/>
      <c r="VM1001" s="27"/>
      <c r="VN1001" s="27"/>
      <c r="VO1001" s="27"/>
      <c r="VP1001" s="27"/>
      <c r="VQ1001" s="27"/>
      <c r="VR1001" s="27"/>
      <c r="VS1001" s="27"/>
      <c r="VT1001" s="27"/>
      <c r="VU1001" s="27"/>
      <c r="VV1001" s="27"/>
      <c r="VW1001" s="27"/>
      <c r="VX1001" s="27"/>
      <c r="VY1001" s="27"/>
      <c r="VZ1001" s="27"/>
      <c r="WA1001" s="27"/>
      <c r="WB1001" s="27"/>
      <c r="WC1001" s="27"/>
      <c r="WD1001" s="27"/>
      <c r="WE1001" s="27"/>
      <c r="WF1001" s="27"/>
      <c r="WG1001" s="27"/>
      <c r="WH1001" s="27"/>
      <c r="WI1001" s="27"/>
      <c r="WJ1001" s="27"/>
      <c r="WK1001" s="27"/>
      <c r="WL1001" s="27"/>
      <c r="WM1001" s="27"/>
      <c r="WN1001" s="27"/>
      <c r="WO1001" s="27"/>
      <c r="WP1001" s="27"/>
      <c r="WQ1001" s="27"/>
      <c r="WR1001" s="27"/>
      <c r="WS1001" s="27"/>
      <c r="WT1001" s="27"/>
      <c r="WU1001" s="27"/>
      <c r="WV1001" s="27"/>
      <c r="WW1001" s="27"/>
      <c r="WX1001" s="27"/>
      <c r="WY1001" s="27"/>
      <c r="WZ1001" s="27"/>
      <c r="XA1001" s="27"/>
      <c r="XB1001" s="27"/>
      <c r="XC1001" s="27"/>
      <c r="XD1001" s="27"/>
      <c r="XE1001" s="27"/>
      <c r="XF1001" s="27"/>
      <c r="XG1001" s="27"/>
      <c r="XH1001" s="27"/>
      <c r="XI1001" s="27"/>
      <c r="XJ1001" s="27"/>
      <c r="XK1001" s="27"/>
      <c r="XL1001" s="27"/>
      <c r="XM1001" s="27"/>
      <c r="XN1001" s="27"/>
      <c r="XO1001" s="27"/>
      <c r="XP1001" s="27"/>
      <c r="XQ1001" s="27"/>
      <c r="XR1001" s="27"/>
      <c r="XS1001" s="27"/>
      <c r="XT1001" s="27"/>
      <c r="XU1001" s="27"/>
      <c r="XV1001" s="27"/>
      <c r="XW1001" s="27"/>
      <c r="XX1001" s="27"/>
      <c r="XY1001" s="27"/>
      <c r="XZ1001" s="27"/>
      <c r="YA1001" s="27"/>
      <c r="YB1001" s="27"/>
      <c r="YC1001" s="27"/>
      <c r="YD1001" s="27"/>
      <c r="YE1001" s="27"/>
      <c r="YF1001" s="27"/>
      <c r="YG1001" s="27"/>
      <c r="YH1001" s="27"/>
      <c r="YI1001" s="27"/>
      <c r="YJ1001" s="27"/>
      <c r="YK1001" s="27"/>
      <c r="YL1001" s="27"/>
      <c r="YM1001" s="27"/>
      <c r="YN1001" s="27"/>
      <c r="YO1001" s="27"/>
      <c r="YP1001" s="27"/>
      <c r="YQ1001" s="27"/>
      <c r="YR1001" s="27"/>
      <c r="YS1001" s="27"/>
      <c r="YT1001" s="27"/>
      <c r="YU1001" s="27"/>
      <c r="YV1001" s="27"/>
      <c r="YW1001" s="27"/>
      <c r="YX1001" s="27"/>
      <c r="YY1001" s="27"/>
      <c r="YZ1001" s="27"/>
      <c r="ZA1001" s="27"/>
      <c r="ZB1001" s="27"/>
      <c r="ZC1001" s="27"/>
      <c r="ZD1001" s="27"/>
      <c r="ZE1001" s="27"/>
      <c r="ZF1001" s="27"/>
      <c r="ZG1001" s="27"/>
      <c r="ZH1001" s="27"/>
      <c r="ZI1001" s="27"/>
      <c r="ZJ1001" s="27"/>
      <c r="ZK1001" s="27"/>
      <c r="ZL1001" s="27"/>
      <c r="ZM1001" s="27"/>
      <c r="ZN1001" s="27"/>
      <c r="ZO1001" s="27"/>
      <c r="ZP1001" s="27"/>
      <c r="ZQ1001" s="27"/>
      <c r="ZR1001" s="27"/>
      <c r="ZS1001" s="27"/>
      <c r="ZT1001" s="27"/>
      <c r="ZU1001" s="27"/>
      <c r="ZV1001" s="27"/>
      <c r="ZW1001" s="27"/>
      <c r="ZX1001" s="27"/>
      <c r="ZY1001" s="27"/>
      <c r="ZZ1001" s="27"/>
      <c r="AAA1001" s="27"/>
      <c r="AAB1001" s="27"/>
      <c r="AAC1001" s="27"/>
      <c r="AAD1001" s="27"/>
      <c r="AAE1001" s="27"/>
      <c r="AAF1001" s="27"/>
      <c r="AAG1001" s="27"/>
      <c r="AAH1001" s="27"/>
      <c r="AAI1001" s="27"/>
      <c r="AAJ1001" s="27"/>
      <c r="AAK1001" s="27"/>
      <c r="AAL1001" s="27"/>
      <c r="AAM1001" s="27"/>
      <c r="AAN1001" s="27"/>
      <c r="AAO1001" s="27"/>
      <c r="AAP1001" s="27"/>
      <c r="AAQ1001" s="27"/>
      <c r="AAR1001" s="27"/>
      <c r="AAS1001" s="27"/>
      <c r="AAT1001" s="27"/>
      <c r="AAU1001" s="27"/>
      <c r="AAV1001" s="27"/>
      <c r="AAW1001" s="27"/>
      <c r="AAX1001" s="27"/>
      <c r="AAY1001" s="27"/>
      <c r="AAZ1001" s="27"/>
      <c r="ABA1001" s="27"/>
      <c r="ABB1001" s="27"/>
      <c r="ABC1001" s="27"/>
      <c r="ABD1001" s="27"/>
      <c r="ABE1001" s="27"/>
      <c r="ABF1001" s="27"/>
      <c r="ABG1001" s="27"/>
      <c r="ABH1001" s="27"/>
      <c r="ABI1001" s="27"/>
      <c r="ABJ1001" s="27"/>
      <c r="ABK1001" s="27"/>
      <c r="ABL1001" s="27"/>
      <c r="ABM1001" s="27"/>
      <c r="ABN1001" s="27"/>
      <c r="ABO1001" s="27"/>
      <c r="ABP1001" s="27"/>
      <c r="ABQ1001" s="27"/>
      <c r="ABR1001" s="27"/>
      <c r="ABS1001" s="27"/>
      <c r="ABT1001" s="27"/>
      <c r="ABU1001" s="27"/>
      <c r="ABV1001" s="27"/>
      <c r="ABW1001" s="27"/>
      <c r="ABX1001" s="27"/>
      <c r="ABY1001" s="27"/>
      <c r="ABZ1001" s="27"/>
      <c r="ACA1001" s="27"/>
      <c r="ACB1001" s="27"/>
      <c r="ACC1001" s="27"/>
      <c r="ACD1001" s="27"/>
      <c r="ACE1001" s="27"/>
      <c r="ACF1001" s="27"/>
      <c r="ACG1001" s="27"/>
      <c r="ACH1001" s="27"/>
      <c r="ACI1001" s="27"/>
      <c r="ACJ1001" s="27"/>
      <c r="ACK1001" s="27"/>
      <c r="ACL1001" s="27"/>
      <c r="ACM1001" s="27"/>
      <c r="ACN1001" s="27"/>
      <c r="ACO1001" s="27"/>
      <c r="ACP1001" s="27"/>
      <c r="ACQ1001" s="27"/>
      <c r="ACR1001" s="27"/>
      <c r="ACS1001" s="27"/>
      <c r="ACT1001" s="27"/>
      <c r="ACU1001" s="27"/>
      <c r="ACV1001" s="27"/>
      <c r="ACW1001" s="27"/>
      <c r="ACX1001" s="27"/>
      <c r="ACY1001" s="27"/>
      <c r="ACZ1001" s="27"/>
      <c r="ADA1001" s="27"/>
      <c r="ADB1001" s="27"/>
      <c r="ADC1001" s="27"/>
      <c r="ADD1001" s="27"/>
      <c r="ADE1001" s="27"/>
      <c r="ADF1001" s="27"/>
      <c r="ADG1001" s="27"/>
      <c r="ADH1001" s="27"/>
      <c r="ADI1001" s="27"/>
      <c r="ADJ1001" s="27"/>
      <c r="ADK1001" s="27"/>
      <c r="ADL1001" s="27"/>
      <c r="ADM1001" s="27"/>
      <c r="ADN1001" s="27"/>
      <c r="ADO1001" s="27"/>
      <c r="ADP1001" s="27"/>
      <c r="ADQ1001" s="27"/>
      <c r="ADR1001" s="27"/>
      <c r="ADS1001" s="27"/>
      <c r="ADT1001" s="27"/>
      <c r="ADU1001" s="27"/>
      <c r="ADV1001" s="27"/>
      <c r="ADW1001" s="27"/>
      <c r="ADX1001" s="27"/>
      <c r="ADY1001" s="27"/>
      <c r="ADZ1001" s="27"/>
      <c r="AEA1001" s="27"/>
      <c r="AEB1001" s="27"/>
      <c r="AEC1001" s="27"/>
      <c r="AED1001" s="27"/>
      <c r="AEE1001" s="27"/>
      <c r="AEF1001" s="27"/>
      <c r="AEG1001" s="27"/>
      <c r="AEH1001" s="27"/>
      <c r="AEI1001" s="27"/>
      <c r="AEJ1001" s="27"/>
      <c r="AEK1001" s="27"/>
      <c r="AEL1001" s="27"/>
      <c r="AEM1001" s="27"/>
      <c r="AEN1001" s="27"/>
      <c r="AEO1001" s="27"/>
      <c r="AEP1001" s="27"/>
      <c r="AEQ1001" s="27"/>
      <c r="AER1001" s="27"/>
      <c r="AES1001" s="27"/>
      <c r="AET1001" s="27"/>
      <c r="AEU1001" s="27"/>
      <c r="AEV1001" s="27"/>
      <c r="AEW1001" s="27"/>
      <c r="AEX1001" s="27"/>
      <c r="AEY1001" s="27"/>
      <c r="AEZ1001" s="27"/>
      <c r="AFA1001" s="27"/>
      <c r="AFB1001" s="27"/>
      <c r="AFC1001" s="27"/>
      <c r="AFD1001" s="27"/>
      <c r="AFE1001" s="27"/>
      <c r="AFF1001" s="27"/>
      <c r="AFG1001" s="27"/>
      <c r="AFH1001" s="27"/>
      <c r="AFI1001" s="27"/>
      <c r="AFJ1001" s="27"/>
      <c r="AFK1001" s="27"/>
      <c r="AFL1001" s="27"/>
      <c r="AFM1001" s="27"/>
      <c r="AFN1001" s="27"/>
      <c r="AFO1001" s="27"/>
      <c r="AFP1001" s="27"/>
      <c r="AFQ1001" s="27"/>
      <c r="AFR1001" s="27"/>
      <c r="AFS1001" s="27"/>
      <c r="AFT1001" s="27"/>
      <c r="AFU1001" s="27"/>
      <c r="AFV1001" s="27"/>
      <c r="AFW1001" s="27"/>
      <c r="AFX1001" s="27"/>
      <c r="AFY1001" s="27"/>
      <c r="AFZ1001" s="27"/>
      <c r="AGA1001" s="27"/>
      <c r="AGB1001" s="27"/>
      <c r="AGC1001" s="27"/>
      <c r="AGD1001" s="27"/>
      <c r="AGE1001" s="27"/>
      <c r="AGF1001" s="27"/>
      <c r="AGG1001" s="27"/>
      <c r="AGH1001" s="27"/>
      <c r="AGI1001" s="27"/>
      <c r="AGJ1001" s="27"/>
      <c r="AGK1001" s="27"/>
      <c r="AGL1001" s="27"/>
      <c r="AGM1001" s="27"/>
      <c r="AGN1001" s="27"/>
      <c r="AGO1001" s="27"/>
      <c r="AGP1001" s="27"/>
      <c r="AGQ1001" s="27"/>
      <c r="AGR1001" s="27"/>
      <c r="AGS1001" s="27"/>
      <c r="AGT1001" s="27"/>
      <c r="AGU1001" s="27"/>
      <c r="AGV1001" s="27"/>
      <c r="AGW1001" s="27"/>
      <c r="AGX1001" s="27"/>
      <c r="AGY1001" s="27"/>
      <c r="AGZ1001" s="27"/>
      <c r="AHA1001" s="27"/>
      <c r="AHB1001" s="27"/>
      <c r="AHC1001" s="27"/>
      <c r="AHD1001" s="27"/>
      <c r="AHE1001" s="27"/>
      <c r="AHF1001" s="27"/>
      <c r="AHG1001" s="27"/>
      <c r="AHH1001" s="27"/>
      <c r="AHI1001" s="27"/>
      <c r="AHJ1001" s="27"/>
      <c r="AHK1001" s="27"/>
      <c r="AHL1001" s="27"/>
      <c r="AHM1001" s="27"/>
      <c r="AHN1001" s="27"/>
      <c r="AHO1001" s="27"/>
      <c r="AHP1001" s="27"/>
      <c r="AHQ1001" s="27"/>
      <c r="AHR1001" s="27"/>
      <c r="AHS1001" s="27"/>
      <c r="AHT1001" s="27"/>
      <c r="AHU1001" s="27"/>
      <c r="AHV1001" s="27"/>
      <c r="AHW1001" s="27"/>
      <c r="AHX1001" s="27"/>
      <c r="AHY1001" s="27"/>
      <c r="AHZ1001" s="27"/>
      <c r="AIA1001" s="27"/>
      <c r="AIB1001" s="27"/>
      <c r="AIC1001" s="27"/>
      <c r="AID1001" s="27"/>
      <c r="AIE1001" s="27"/>
      <c r="AIF1001" s="27"/>
      <c r="AIG1001" s="27"/>
      <c r="AIH1001" s="27"/>
      <c r="AII1001" s="27"/>
      <c r="AIJ1001" s="27"/>
      <c r="AIK1001" s="27"/>
      <c r="AIL1001" s="27"/>
      <c r="AIM1001" s="27"/>
      <c r="AIN1001" s="27"/>
      <c r="AIO1001" s="27"/>
      <c r="AIP1001" s="27"/>
      <c r="AIQ1001" s="27"/>
      <c r="AIR1001" s="27"/>
      <c r="AIS1001" s="27"/>
      <c r="AIT1001" s="27"/>
      <c r="AIU1001" s="27"/>
      <c r="AIV1001" s="27"/>
      <c r="AIW1001" s="27"/>
      <c r="AIX1001" s="27"/>
      <c r="AIY1001" s="27"/>
      <c r="AIZ1001" s="27"/>
      <c r="AJA1001" s="27"/>
      <c r="AJB1001" s="27"/>
      <c r="AJC1001" s="27"/>
      <c r="AJD1001" s="27"/>
      <c r="AJE1001" s="27"/>
      <c r="AJF1001" s="27"/>
      <c r="AJG1001" s="27"/>
      <c r="AJH1001" s="27"/>
      <c r="AJI1001" s="27"/>
      <c r="AJJ1001" s="27"/>
      <c r="AJK1001" s="27"/>
      <c r="AJL1001" s="27"/>
      <c r="AJM1001" s="27"/>
      <c r="AJN1001" s="27"/>
      <c r="AJO1001" s="27"/>
      <c r="AJP1001" s="27"/>
      <c r="AJQ1001" s="27"/>
      <c r="AJR1001" s="27"/>
      <c r="AJS1001" s="27"/>
      <c r="AJT1001" s="27"/>
      <c r="AJU1001" s="27"/>
      <c r="AJV1001" s="27"/>
      <c r="AJW1001" s="27"/>
      <c r="AJX1001" s="27"/>
      <c r="AJY1001" s="27"/>
      <c r="AJZ1001" s="27"/>
      <c r="AKA1001" s="27"/>
      <c r="AKB1001" s="27"/>
      <c r="AKC1001" s="27"/>
      <c r="AKD1001" s="27"/>
      <c r="AKE1001" s="27"/>
      <c r="AKF1001" s="27"/>
      <c r="AKG1001" s="27"/>
      <c r="AKH1001" s="27"/>
      <c r="AKI1001" s="27"/>
      <c r="AKJ1001" s="27"/>
      <c r="AKK1001" s="27"/>
      <c r="AKL1001" s="27"/>
      <c r="AKM1001" s="27"/>
      <c r="AKN1001" s="27"/>
      <c r="AKO1001" s="27"/>
      <c r="AKP1001" s="27"/>
      <c r="AKQ1001" s="27"/>
      <c r="AKR1001" s="27"/>
      <c r="AKS1001" s="27"/>
      <c r="AKT1001" s="27"/>
      <c r="AKU1001" s="27"/>
      <c r="AKV1001" s="27"/>
      <c r="AKW1001" s="27"/>
      <c r="AKX1001" s="27"/>
      <c r="AKY1001" s="27"/>
      <c r="AKZ1001" s="27"/>
      <c r="ALA1001" s="27"/>
      <c r="ALB1001" s="27"/>
      <c r="ALC1001" s="27"/>
      <c r="ALD1001" s="27"/>
      <c r="ALE1001" s="27"/>
      <c r="ALF1001" s="27"/>
      <c r="ALG1001" s="27"/>
      <c r="ALH1001" s="27"/>
      <c r="ALI1001" s="27"/>
      <c r="ALJ1001" s="27"/>
      <c r="ALK1001" s="27"/>
      <c r="ALL1001" s="27"/>
      <c r="ALM1001" s="27"/>
      <c r="ALN1001" s="27"/>
      <c r="ALO1001" s="27"/>
      <c r="ALP1001" s="27"/>
      <c r="ALQ1001" s="27"/>
      <c r="ALR1001" s="27"/>
      <c r="ALS1001" s="27"/>
      <c r="ALT1001" s="27"/>
      <c r="ALU1001" s="27"/>
      <c r="ALV1001" s="27"/>
      <c r="ALW1001" s="27"/>
      <c r="ALX1001" s="27"/>
      <c r="ALY1001" s="27"/>
      <c r="ALZ1001" s="27"/>
      <c r="AMA1001" s="27"/>
      <c r="AMB1001" s="27"/>
      <c r="AMC1001" s="27"/>
      <c r="AMD1001" s="27"/>
      <c r="AME1001" s="27"/>
      <c r="AMF1001" s="27"/>
      <c r="AMG1001" s="27"/>
      <c r="AMH1001" s="27"/>
    </row>
    <row r="1002" spans="1:1022" s="28" customFormat="1" x14ac:dyDescent="0.2">
      <c r="A1002" s="108"/>
      <c r="B1002" s="57">
        <v>96408</v>
      </c>
      <c r="C1002" s="23" t="s">
        <v>980</v>
      </c>
      <c r="D1002" s="24" t="s">
        <v>32</v>
      </c>
      <c r="E1002" s="25">
        <v>15</v>
      </c>
      <c r="F1002" s="42">
        <v>8.51</v>
      </c>
      <c r="G1002" s="42">
        <f t="shared" si="30"/>
        <v>10.5</v>
      </c>
      <c r="H1002" s="42">
        <f t="shared" si="31"/>
        <v>157.5</v>
      </c>
      <c r="I1002" s="26">
        <v>9.860125</v>
      </c>
      <c r="J1002" s="27"/>
      <c r="K1002" s="43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27"/>
      <c r="EC1002" s="27"/>
      <c r="ED1002" s="27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  <c r="HJ1002" s="27"/>
      <c r="HK1002" s="27"/>
      <c r="HL1002" s="27"/>
      <c r="HM1002" s="27"/>
      <c r="HN1002" s="27"/>
      <c r="HO1002" s="27"/>
      <c r="HP1002" s="27"/>
      <c r="HQ1002" s="27"/>
      <c r="HR1002" s="27"/>
      <c r="HS1002" s="27"/>
      <c r="HT1002" s="27"/>
      <c r="HU1002" s="27"/>
      <c r="HV1002" s="27"/>
      <c r="HW1002" s="27"/>
      <c r="HX1002" s="27"/>
      <c r="HY1002" s="27"/>
      <c r="HZ1002" s="27"/>
      <c r="IA1002" s="27"/>
      <c r="IB1002" s="27"/>
      <c r="IC1002" s="27"/>
      <c r="ID1002" s="27"/>
      <c r="IE1002" s="27"/>
      <c r="IF1002" s="27"/>
      <c r="IG1002" s="27"/>
      <c r="IH1002" s="27"/>
      <c r="II1002" s="27"/>
      <c r="IJ1002" s="27"/>
      <c r="IK1002" s="27"/>
      <c r="IL1002" s="27"/>
      <c r="IM1002" s="27"/>
      <c r="IN1002" s="27"/>
      <c r="IO1002" s="27"/>
      <c r="IP1002" s="27"/>
      <c r="IQ1002" s="27"/>
      <c r="IR1002" s="27"/>
      <c r="IS1002" s="27"/>
      <c r="IT1002" s="27"/>
      <c r="IU1002" s="27"/>
      <c r="IV1002" s="27"/>
      <c r="IW1002" s="27"/>
      <c r="IX1002" s="27"/>
      <c r="IY1002" s="27"/>
      <c r="IZ1002" s="27"/>
      <c r="JA1002" s="27"/>
      <c r="JB1002" s="27"/>
      <c r="JC1002" s="27"/>
      <c r="JD1002" s="27"/>
      <c r="JE1002" s="27"/>
      <c r="JF1002" s="27"/>
      <c r="JG1002" s="27"/>
      <c r="JH1002" s="27"/>
      <c r="JI1002" s="27"/>
      <c r="JJ1002" s="27"/>
      <c r="JK1002" s="27"/>
      <c r="JL1002" s="27"/>
      <c r="JM1002" s="27"/>
      <c r="JN1002" s="27"/>
      <c r="JO1002" s="27"/>
      <c r="JP1002" s="27"/>
      <c r="JQ1002" s="27"/>
      <c r="JR1002" s="27"/>
      <c r="JS1002" s="27"/>
      <c r="JT1002" s="27"/>
      <c r="JU1002" s="27"/>
      <c r="JV1002" s="27"/>
      <c r="JW1002" s="27"/>
      <c r="JX1002" s="27"/>
      <c r="JY1002" s="27"/>
      <c r="JZ1002" s="27"/>
      <c r="KA1002" s="27"/>
      <c r="KB1002" s="27"/>
      <c r="KC1002" s="27"/>
      <c r="KD1002" s="27"/>
      <c r="KE1002" s="27"/>
      <c r="KF1002" s="27"/>
      <c r="KG1002" s="27"/>
      <c r="KH1002" s="27"/>
      <c r="KI1002" s="27"/>
      <c r="KJ1002" s="27"/>
      <c r="KK1002" s="27"/>
      <c r="KL1002" s="27"/>
      <c r="KM1002" s="27"/>
      <c r="KN1002" s="27"/>
      <c r="KO1002" s="27"/>
      <c r="KP1002" s="27"/>
      <c r="KQ1002" s="27"/>
      <c r="KR1002" s="27"/>
      <c r="KS1002" s="27"/>
      <c r="KT1002" s="27"/>
      <c r="KU1002" s="27"/>
      <c r="KV1002" s="27"/>
      <c r="KW1002" s="27"/>
      <c r="KX1002" s="27"/>
      <c r="KY1002" s="27"/>
      <c r="KZ1002" s="27"/>
      <c r="LA1002" s="27"/>
      <c r="LB1002" s="27"/>
      <c r="LC1002" s="27"/>
      <c r="LD1002" s="27"/>
      <c r="LE1002" s="27"/>
      <c r="LF1002" s="27"/>
      <c r="LG1002" s="27"/>
      <c r="LH1002" s="27"/>
      <c r="LI1002" s="27"/>
      <c r="LJ1002" s="27"/>
      <c r="LK1002" s="27"/>
      <c r="LL1002" s="27"/>
      <c r="LM1002" s="27"/>
      <c r="LN1002" s="27"/>
      <c r="LO1002" s="27"/>
      <c r="LP1002" s="27"/>
      <c r="LQ1002" s="27"/>
      <c r="LR1002" s="27"/>
      <c r="LS1002" s="27"/>
      <c r="LT1002" s="27"/>
      <c r="LU1002" s="27"/>
      <c r="LV1002" s="27"/>
      <c r="LW1002" s="27"/>
      <c r="LX1002" s="27"/>
      <c r="LY1002" s="27"/>
      <c r="LZ1002" s="27"/>
      <c r="MA1002" s="27"/>
      <c r="MB1002" s="27"/>
      <c r="MC1002" s="27"/>
      <c r="MD1002" s="27"/>
      <c r="ME1002" s="27"/>
      <c r="MF1002" s="27"/>
      <c r="MG1002" s="27"/>
      <c r="MH1002" s="27"/>
      <c r="MI1002" s="27"/>
      <c r="MJ1002" s="27"/>
      <c r="MK1002" s="27"/>
      <c r="ML1002" s="27"/>
      <c r="MM1002" s="27"/>
      <c r="MN1002" s="27"/>
      <c r="MO1002" s="27"/>
      <c r="MP1002" s="27"/>
      <c r="MQ1002" s="27"/>
      <c r="MR1002" s="27"/>
      <c r="MS1002" s="27"/>
      <c r="MT1002" s="27"/>
      <c r="MU1002" s="27"/>
      <c r="MV1002" s="27"/>
      <c r="MW1002" s="27"/>
      <c r="MX1002" s="27"/>
      <c r="MY1002" s="27"/>
      <c r="MZ1002" s="27"/>
      <c r="NA1002" s="27"/>
      <c r="NB1002" s="27"/>
      <c r="NC1002" s="27"/>
      <c r="ND1002" s="27"/>
      <c r="NE1002" s="27"/>
      <c r="NF1002" s="27"/>
      <c r="NG1002" s="27"/>
      <c r="NH1002" s="27"/>
      <c r="NI1002" s="27"/>
      <c r="NJ1002" s="27"/>
      <c r="NK1002" s="27"/>
      <c r="NL1002" s="27"/>
      <c r="NM1002" s="27"/>
      <c r="NN1002" s="27"/>
      <c r="NO1002" s="27"/>
      <c r="NP1002" s="27"/>
      <c r="NQ1002" s="27"/>
      <c r="NR1002" s="27"/>
      <c r="NS1002" s="27"/>
      <c r="NT1002" s="27"/>
      <c r="NU1002" s="27"/>
      <c r="NV1002" s="27"/>
      <c r="NW1002" s="27"/>
      <c r="NX1002" s="27"/>
      <c r="NY1002" s="27"/>
      <c r="NZ1002" s="27"/>
      <c r="OA1002" s="27"/>
      <c r="OB1002" s="27"/>
      <c r="OC1002" s="27"/>
      <c r="OD1002" s="27"/>
      <c r="OE1002" s="27"/>
      <c r="OF1002" s="27"/>
      <c r="OG1002" s="27"/>
      <c r="OH1002" s="27"/>
      <c r="OI1002" s="27"/>
      <c r="OJ1002" s="27"/>
      <c r="OK1002" s="27"/>
      <c r="OL1002" s="27"/>
      <c r="OM1002" s="27"/>
      <c r="ON1002" s="27"/>
      <c r="OO1002" s="27"/>
      <c r="OP1002" s="27"/>
      <c r="OQ1002" s="27"/>
      <c r="OR1002" s="27"/>
      <c r="OS1002" s="27"/>
      <c r="OT1002" s="27"/>
      <c r="OU1002" s="27"/>
      <c r="OV1002" s="27"/>
      <c r="OW1002" s="27"/>
      <c r="OX1002" s="27"/>
      <c r="OY1002" s="27"/>
      <c r="OZ1002" s="27"/>
      <c r="PA1002" s="27"/>
      <c r="PB1002" s="27"/>
      <c r="PC1002" s="27"/>
      <c r="PD1002" s="27"/>
      <c r="PE1002" s="27"/>
      <c r="PF1002" s="27"/>
      <c r="PG1002" s="27"/>
      <c r="PH1002" s="27"/>
      <c r="PI1002" s="27"/>
      <c r="PJ1002" s="27"/>
      <c r="PK1002" s="27"/>
      <c r="PL1002" s="27"/>
      <c r="PM1002" s="27"/>
      <c r="PN1002" s="27"/>
      <c r="PO1002" s="27"/>
      <c r="PP1002" s="27"/>
      <c r="PQ1002" s="27"/>
      <c r="PR1002" s="27"/>
      <c r="PS1002" s="27"/>
      <c r="PT1002" s="27"/>
      <c r="PU1002" s="27"/>
      <c r="PV1002" s="27"/>
      <c r="PW1002" s="27"/>
      <c r="PX1002" s="27"/>
      <c r="PY1002" s="27"/>
      <c r="PZ1002" s="27"/>
      <c r="QA1002" s="27"/>
      <c r="QB1002" s="27"/>
      <c r="QC1002" s="27"/>
      <c r="QD1002" s="27"/>
      <c r="QE1002" s="27"/>
      <c r="QF1002" s="27"/>
      <c r="QG1002" s="27"/>
      <c r="QH1002" s="27"/>
      <c r="QI1002" s="27"/>
      <c r="QJ1002" s="27"/>
      <c r="QK1002" s="27"/>
      <c r="QL1002" s="27"/>
      <c r="QM1002" s="27"/>
      <c r="QN1002" s="27"/>
      <c r="QO1002" s="27"/>
      <c r="QP1002" s="27"/>
      <c r="QQ1002" s="27"/>
      <c r="QR1002" s="27"/>
      <c r="QS1002" s="27"/>
      <c r="QT1002" s="27"/>
      <c r="QU1002" s="27"/>
      <c r="QV1002" s="27"/>
      <c r="QW1002" s="27"/>
      <c r="QX1002" s="27"/>
      <c r="QY1002" s="27"/>
      <c r="QZ1002" s="27"/>
      <c r="RA1002" s="27"/>
      <c r="RB1002" s="27"/>
      <c r="RC1002" s="27"/>
      <c r="RD1002" s="27"/>
      <c r="RE1002" s="27"/>
      <c r="RF1002" s="27"/>
      <c r="RG1002" s="27"/>
      <c r="RH1002" s="27"/>
      <c r="RI1002" s="27"/>
      <c r="RJ1002" s="27"/>
      <c r="RK1002" s="27"/>
      <c r="RL1002" s="27"/>
      <c r="RM1002" s="27"/>
      <c r="RN1002" s="27"/>
      <c r="RO1002" s="27"/>
      <c r="RP1002" s="27"/>
      <c r="RQ1002" s="27"/>
      <c r="RR1002" s="27"/>
      <c r="RS1002" s="27"/>
      <c r="RT1002" s="27"/>
      <c r="RU1002" s="27"/>
      <c r="RV1002" s="27"/>
      <c r="RW1002" s="27"/>
      <c r="RX1002" s="27"/>
      <c r="RY1002" s="27"/>
      <c r="RZ1002" s="27"/>
      <c r="SA1002" s="27"/>
      <c r="SB1002" s="27"/>
      <c r="SC1002" s="27"/>
      <c r="SD1002" s="27"/>
      <c r="SE1002" s="27"/>
      <c r="SF1002" s="27"/>
      <c r="SG1002" s="27"/>
      <c r="SH1002" s="27"/>
      <c r="SI1002" s="27"/>
      <c r="SJ1002" s="27"/>
      <c r="SK1002" s="27"/>
      <c r="SL1002" s="27"/>
      <c r="SM1002" s="27"/>
      <c r="SN1002" s="27"/>
      <c r="SO1002" s="27"/>
      <c r="SP1002" s="27"/>
      <c r="SQ1002" s="27"/>
      <c r="SR1002" s="27"/>
      <c r="SS1002" s="27"/>
      <c r="ST1002" s="27"/>
      <c r="SU1002" s="27"/>
      <c r="SV1002" s="27"/>
      <c r="SW1002" s="27"/>
      <c r="SX1002" s="27"/>
      <c r="SY1002" s="27"/>
      <c r="SZ1002" s="27"/>
      <c r="TA1002" s="27"/>
      <c r="TB1002" s="27"/>
      <c r="TC1002" s="27"/>
      <c r="TD1002" s="27"/>
      <c r="TE1002" s="27"/>
      <c r="TF1002" s="27"/>
      <c r="TG1002" s="27"/>
      <c r="TH1002" s="27"/>
      <c r="TI1002" s="27"/>
      <c r="TJ1002" s="27"/>
      <c r="TK1002" s="27"/>
      <c r="TL1002" s="27"/>
      <c r="TM1002" s="27"/>
      <c r="TN1002" s="27"/>
      <c r="TO1002" s="27"/>
      <c r="TP1002" s="27"/>
      <c r="TQ1002" s="27"/>
      <c r="TR1002" s="27"/>
      <c r="TS1002" s="27"/>
      <c r="TT1002" s="27"/>
      <c r="TU1002" s="27"/>
      <c r="TV1002" s="27"/>
      <c r="TW1002" s="27"/>
      <c r="TX1002" s="27"/>
      <c r="TY1002" s="27"/>
      <c r="TZ1002" s="27"/>
      <c r="UA1002" s="27"/>
      <c r="UB1002" s="27"/>
      <c r="UC1002" s="27"/>
      <c r="UD1002" s="27"/>
      <c r="UE1002" s="27"/>
      <c r="UF1002" s="27"/>
      <c r="UG1002" s="27"/>
      <c r="UH1002" s="27"/>
      <c r="UI1002" s="27"/>
      <c r="UJ1002" s="27"/>
      <c r="UK1002" s="27"/>
      <c r="UL1002" s="27"/>
      <c r="UM1002" s="27"/>
      <c r="UN1002" s="27"/>
      <c r="UO1002" s="27"/>
      <c r="UP1002" s="27"/>
      <c r="UQ1002" s="27"/>
      <c r="UR1002" s="27"/>
      <c r="US1002" s="27"/>
      <c r="UT1002" s="27"/>
      <c r="UU1002" s="27"/>
      <c r="UV1002" s="27"/>
      <c r="UW1002" s="27"/>
      <c r="UX1002" s="27"/>
      <c r="UY1002" s="27"/>
      <c r="UZ1002" s="27"/>
      <c r="VA1002" s="27"/>
      <c r="VB1002" s="27"/>
      <c r="VC1002" s="27"/>
      <c r="VD1002" s="27"/>
      <c r="VE1002" s="27"/>
      <c r="VF1002" s="27"/>
      <c r="VG1002" s="27"/>
      <c r="VH1002" s="27"/>
      <c r="VI1002" s="27"/>
      <c r="VJ1002" s="27"/>
      <c r="VK1002" s="27"/>
      <c r="VL1002" s="27"/>
      <c r="VM1002" s="27"/>
      <c r="VN1002" s="27"/>
      <c r="VO1002" s="27"/>
      <c r="VP1002" s="27"/>
      <c r="VQ1002" s="27"/>
      <c r="VR1002" s="27"/>
      <c r="VS1002" s="27"/>
      <c r="VT1002" s="27"/>
      <c r="VU1002" s="27"/>
      <c r="VV1002" s="27"/>
      <c r="VW1002" s="27"/>
      <c r="VX1002" s="27"/>
      <c r="VY1002" s="27"/>
      <c r="VZ1002" s="27"/>
      <c r="WA1002" s="27"/>
      <c r="WB1002" s="27"/>
      <c r="WC1002" s="27"/>
      <c r="WD1002" s="27"/>
      <c r="WE1002" s="27"/>
      <c r="WF1002" s="27"/>
      <c r="WG1002" s="27"/>
      <c r="WH1002" s="27"/>
      <c r="WI1002" s="27"/>
      <c r="WJ1002" s="27"/>
      <c r="WK1002" s="27"/>
      <c r="WL1002" s="27"/>
      <c r="WM1002" s="27"/>
      <c r="WN1002" s="27"/>
      <c r="WO1002" s="27"/>
      <c r="WP1002" s="27"/>
      <c r="WQ1002" s="27"/>
      <c r="WR1002" s="27"/>
      <c r="WS1002" s="27"/>
      <c r="WT1002" s="27"/>
      <c r="WU1002" s="27"/>
      <c r="WV1002" s="27"/>
      <c r="WW1002" s="27"/>
      <c r="WX1002" s="27"/>
      <c r="WY1002" s="27"/>
      <c r="WZ1002" s="27"/>
      <c r="XA1002" s="27"/>
      <c r="XB1002" s="27"/>
      <c r="XC1002" s="27"/>
      <c r="XD1002" s="27"/>
      <c r="XE1002" s="27"/>
      <c r="XF1002" s="27"/>
      <c r="XG1002" s="27"/>
      <c r="XH1002" s="27"/>
      <c r="XI1002" s="27"/>
      <c r="XJ1002" s="27"/>
      <c r="XK1002" s="27"/>
      <c r="XL1002" s="27"/>
      <c r="XM1002" s="27"/>
      <c r="XN1002" s="27"/>
      <c r="XO1002" s="27"/>
      <c r="XP1002" s="27"/>
      <c r="XQ1002" s="27"/>
      <c r="XR1002" s="27"/>
      <c r="XS1002" s="27"/>
      <c r="XT1002" s="27"/>
      <c r="XU1002" s="27"/>
      <c r="XV1002" s="27"/>
      <c r="XW1002" s="27"/>
      <c r="XX1002" s="27"/>
      <c r="XY1002" s="27"/>
      <c r="XZ1002" s="27"/>
      <c r="YA1002" s="27"/>
      <c r="YB1002" s="27"/>
      <c r="YC1002" s="27"/>
      <c r="YD1002" s="27"/>
      <c r="YE1002" s="27"/>
      <c r="YF1002" s="27"/>
      <c r="YG1002" s="27"/>
      <c r="YH1002" s="27"/>
      <c r="YI1002" s="27"/>
      <c r="YJ1002" s="27"/>
      <c r="YK1002" s="27"/>
      <c r="YL1002" s="27"/>
      <c r="YM1002" s="27"/>
      <c r="YN1002" s="27"/>
      <c r="YO1002" s="27"/>
      <c r="YP1002" s="27"/>
      <c r="YQ1002" s="27"/>
      <c r="YR1002" s="27"/>
      <c r="YS1002" s="27"/>
      <c r="YT1002" s="27"/>
      <c r="YU1002" s="27"/>
      <c r="YV1002" s="27"/>
      <c r="YW1002" s="27"/>
      <c r="YX1002" s="27"/>
      <c r="YY1002" s="27"/>
      <c r="YZ1002" s="27"/>
      <c r="ZA1002" s="27"/>
      <c r="ZB1002" s="27"/>
      <c r="ZC1002" s="27"/>
      <c r="ZD1002" s="27"/>
      <c r="ZE1002" s="27"/>
      <c r="ZF1002" s="27"/>
      <c r="ZG1002" s="27"/>
      <c r="ZH1002" s="27"/>
      <c r="ZI1002" s="27"/>
      <c r="ZJ1002" s="27"/>
      <c r="ZK1002" s="27"/>
      <c r="ZL1002" s="27"/>
      <c r="ZM1002" s="27"/>
      <c r="ZN1002" s="27"/>
      <c r="ZO1002" s="27"/>
      <c r="ZP1002" s="27"/>
      <c r="ZQ1002" s="27"/>
      <c r="ZR1002" s="27"/>
      <c r="ZS1002" s="27"/>
      <c r="ZT1002" s="27"/>
      <c r="ZU1002" s="27"/>
      <c r="ZV1002" s="27"/>
      <c r="ZW1002" s="27"/>
      <c r="ZX1002" s="27"/>
      <c r="ZY1002" s="27"/>
      <c r="ZZ1002" s="27"/>
      <c r="AAA1002" s="27"/>
      <c r="AAB1002" s="27"/>
      <c r="AAC1002" s="27"/>
      <c r="AAD1002" s="27"/>
      <c r="AAE1002" s="27"/>
      <c r="AAF1002" s="27"/>
      <c r="AAG1002" s="27"/>
      <c r="AAH1002" s="27"/>
      <c r="AAI1002" s="27"/>
      <c r="AAJ1002" s="27"/>
      <c r="AAK1002" s="27"/>
      <c r="AAL1002" s="27"/>
      <c r="AAM1002" s="27"/>
      <c r="AAN1002" s="27"/>
      <c r="AAO1002" s="27"/>
      <c r="AAP1002" s="27"/>
      <c r="AAQ1002" s="27"/>
      <c r="AAR1002" s="27"/>
      <c r="AAS1002" s="27"/>
      <c r="AAT1002" s="27"/>
      <c r="AAU1002" s="27"/>
      <c r="AAV1002" s="27"/>
      <c r="AAW1002" s="27"/>
      <c r="AAX1002" s="27"/>
      <c r="AAY1002" s="27"/>
      <c r="AAZ1002" s="27"/>
      <c r="ABA1002" s="27"/>
      <c r="ABB1002" s="27"/>
      <c r="ABC1002" s="27"/>
      <c r="ABD1002" s="27"/>
      <c r="ABE1002" s="27"/>
      <c r="ABF1002" s="27"/>
      <c r="ABG1002" s="27"/>
      <c r="ABH1002" s="27"/>
      <c r="ABI1002" s="27"/>
      <c r="ABJ1002" s="27"/>
      <c r="ABK1002" s="27"/>
      <c r="ABL1002" s="27"/>
      <c r="ABM1002" s="27"/>
      <c r="ABN1002" s="27"/>
      <c r="ABO1002" s="27"/>
      <c r="ABP1002" s="27"/>
      <c r="ABQ1002" s="27"/>
      <c r="ABR1002" s="27"/>
      <c r="ABS1002" s="27"/>
      <c r="ABT1002" s="27"/>
      <c r="ABU1002" s="27"/>
      <c r="ABV1002" s="27"/>
      <c r="ABW1002" s="27"/>
      <c r="ABX1002" s="27"/>
      <c r="ABY1002" s="27"/>
      <c r="ABZ1002" s="27"/>
      <c r="ACA1002" s="27"/>
      <c r="ACB1002" s="27"/>
      <c r="ACC1002" s="27"/>
      <c r="ACD1002" s="27"/>
      <c r="ACE1002" s="27"/>
      <c r="ACF1002" s="27"/>
      <c r="ACG1002" s="27"/>
      <c r="ACH1002" s="27"/>
      <c r="ACI1002" s="27"/>
      <c r="ACJ1002" s="27"/>
      <c r="ACK1002" s="27"/>
      <c r="ACL1002" s="27"/>
      <c r="ACM1002" s="27"/>
      <c r="ACN1002" s="27"/>
      <c r="ACO1002" s="27"/>
      <c r="ACP1002" s="27"/>
      <c r="ACQ1002" s="27"/>
      <c r="ACR1002" s="27"/>
      <c r="ACS1002" s="27"/>
      <c r="ACT1002" s="27"/>
      <c r="ACU1002" s="27"/>
      <c r="ACV1002" s="27"/>
      <c r="ACW1002" s="27"/>
      <c r="ACX1002" s="27"/>
      <c r="ACY1002" s="27"/>
      <c r="ACZ1002" s="27"/>
      <c r="ADA1002" s="27"/>
      <c r="ADB1002" s="27"/>
      <c r="ADC1002" s="27"/>
      <c r="ADD1002" s="27"/>
      <c r="ADE1002" s="27"/>
      <c r="ADF1002" s="27"/>
      <c r="ADG1002" s="27"/>
      <c r="ADH1002" s="27"/>
      <c r="ADI1002" s="27"/>
      <c r="ADJ1002" s="27"/>
      <c r="ADK1002" s="27"/>
      <c r="ADL1002" s="27"/>
      <c r="ADM1002" s="27"/>
      <c r="ADN1002" s="27"/>
      <c r="ADO1002" s="27"/>
      <c r="ADP1002" s="27"/>
      <c r="ADQ1002" s="27"/>
      <c r="ADR1002" s="27"/>
      <c r="ADS1002" s="27"/>
      <c r="ADT1002" s="27"/>
      <c r="ADU1002" s="27"/>
      <c r="ADV1002" s="27"/>
      <c r="ADW1002" s="27"/>
      <c r="ADX1002" s="27"/>
      <c r="ADY1002" s="27"/>
      <c r="ADZ1002" s="27"/>
      <c r="AEA1002" s="27"/>
      <c r="AEB1002" s="27"/>
      <c r="AEC1002" s="27"/>
      <c r="AED1002" s="27"/>
      <c r="AEE1002" s="27"/>
      <c r="AEF1002" s="27"/>
      <c r="AEG1002" s="27"/>
      <c r="AEH1002" s="27"/>
      <c r="AEI1002" s="27"/>
      <c r="AEJ1002" s="27"/>
      <c r="AEK1002" s="27"/>
      <c r="AEL1002" s="27"/>
      <c r="AEM1002" s="27"/>
      <c r="AEN1002" s="27"/>
      <c r="AEO1002" s="27"/>
      <c r="AEP1002" s="27"/>
      <c r="AEQ1002" s="27"/>
      <c r="AER1002" s="27"/>
      <c r="AES1002" s="27"/>
      <c r="AET1002" s="27"/>
      <c r="AEU1002" s="27"/>
      <c r="AEV1002" s="27"/>
      <c r="AEW1002" s="27"/>
      <c r="AEX1002" s="27"/>
      <c r="AEY1002" s="27"/>
      <c r="AEZ1002" s="27"/>
      <c r="AFA1002" s="27"/>
      <c r="AFB1002" s="27"/>
      <c r="AFC1002" s="27"/>
      <c r="AFD1002" s="27"/>
      <c r="AFE1002" s="27"/>
      <c r="AFF1002" s="27"/>
      <c r="AFG1002" s="27"/>
      <c r="AFH1002" s="27"/>
      <c r="AFI1002" s="27"/>
      <c r="AFJ1002" s="27"/>
      <c r="AFK1002" s="27"/>
      <c r="AFL1002" s="27"/>
      <c r="AFM1002" s="27"/>
      <c r="AFN1002" s="27"/>
      <c r="AFO1002" s="27"/>
      <c r="AFP1002" s="27"/>
      <c r="AFQ1002" s="27"/>
      <c r="AFR1002" s="27"/>
      <c r="AFS1002" s="27"/>
      <c r="AFT1002" s="27"/>
      <c r="AFU1002" s="27"/>
      <c r="AFV1002" s="27"/>
      <c r="AFW1002" s="27"/>
      <c r="AFX1002" s="27"/>
      <c r="AFY1002" s="27"/>
      <c r="AFZ1002" s="27"/>
      <c r="AGA1002" s="27"/>
      <c r="AGB1002" s="27"/>
      <c r="AGC1002" s="27"/>
      <c r="AGD1002" s="27"/>
      <c r="AGE1002" s="27"/>
      <c r="AGF1002" s="27"/>
      <c r="AGG1002" s="27"/>
      <c r="AGH1002" s="27"/>
      <c r="AGI1002" s="27"/>
      <c r="AGJ1002" s="27"/>
      <c r="AGK1002" s="27"/>
      <c r="AGL1002" s="27"/>
      <c r="AGM1002" s="27"/>
      <c r="AGN1002" s="27"/>
      <c r="AGO1002" s="27"/>
      <c r="AGP1002" s="27"/>
      <c r="AGQ1002" s="27"/>
      <c r="AGR1002" s="27"/>
      <c r="AGS1002" s="27"/>
      <c r="AGT1002" s="27"/>
      <c r="AGU1002" s="27"/>
      <c r="AGV1002" s="27"/>
      <c r="AGW1002" s="27"/>
      <c r="AGX1002" s="27"/>
      <c r="AGY1002" s="27"/>
      <c r="AGZ1002" s="27"/>
      <c r="AHA1002" s="27"/>
      <c r="AHB1002" s="27"/>
      <c r="AHC1002" s="27"/>
      <c r="AHD1002" s="27"/>
      <c r="AHE1002" s="27"/>
      <c r="AHF1002" s="27"/>
      <c r="AHG1002" s="27"/>
      <c r="AHH1002" s="27"/>
      <c r="AHI1002" s="27"/>
      <c r="AHJ1002" s="27"/>
      <c r="AHK1002" s="27"/>
      <c r="AHL1002" s="27"/>
      <c r="AHM1002" s="27"/>
      <c r="AHN1002" s="27"/>
      <c r="AHO1002" s="27"/>
      <c r="AHP1002" s="27"/>
      <c r="AHQ1002" s="27"/>
      <c r="AHR1002" s="27"/>
      <c r="AHS1002" s="27"/>
      <c r="AHT1002" s="27"/>
      <c r="AHU1002" s="27"/>
      <c r="AHV1002" s="27"/>
      <c r="AHW1002" s="27"/>
      <c r="AHX1002" s="27"/>
      <c r="AHY1002" s="27"/>
      <c r="AHZ1002" s="27"/>
      <c r="AIA1002" s="27"/>
      <c r="AIB1002" s="27"/>
      <c r="AIC1002" s="27"/>
      <c r="AID1002" s="27"/>
      <c r="AIE1002" s="27"/>
      <c r="AIF1002" s="27"/>
      <c r="AIG1002" s="27"/>
      <c r="AIH1002" s="27"/>
      <c r="AII1002" s="27"/>
      <c r="AIJ1002" s="27"/>
      <c r="AIK1002" s="27"/>
      <c r="AIL1002" s="27"/>
      <c r="AIM1002" s="27"/>
      <c r="AIN1002" s="27"/>
      <c r="AIO1002" s="27"/>
      <c r="AIP1002" s="27"/>
      <c r="AIQ1002" s="27"/>
      <c r="AIR1002" s="27"/>
      <c r="AIS1002" s="27"/>
      <c r="AIT1002" s="27"/>
      <c r="AIU1002" s="27"/>
      <c r="AIV1002" s="27"/>
      <c r="AIW1002" s="27"/>
      <c r="AIX1002" s="27"/>
      <c r="AIY1002" s="27"/>
      <c r="AIZ1002" s="27"/>
      <c r="AJA1002" s="27"/>
      <c r="AJB1002" s="27"/>
      <c r="AJC1002" s="27"/>
      <c r="AJD1002" s="27"/>
      <c r="AJE1002" s="27"/>
      <c r="AJF1002" s="27"/>
      <c r="AJG1002" s="27"/>
      <c r="AJH1002" s="27"/>
      <c r="AJI1002" s="27"/>
      <c r="AJJ1002" s="27"/>
      <c r="AJK1002" s="27"/>
      <c r="AJL1002" s="27"/>
      <c r="AJM1002" s="27"/>
      <c r="AJN1002" s="27"/>
      <c r="AJO1002" s="27"/>
      <c r="AJP1002" s="27"/>
      <c r="AJQ1002" s="27"/>
      <c r="AJR1002" s="27"/>
      <c r="AJS1002" s="27"/>
      <c r="AJT1002" s="27"/>
      <c r="AJU1002" s="27"/>
      <c r="AJV1002" s="27"/>
      <c r="AJW1002" s="27"/>
      <c r="AJX1002" s="27"/>
      <c r="AJY1002" s="27"/>
      <c r="AJZ1002" s="27"/>
      <c r="AKA1002" s="27"/>
      <c r="AKB1002" s="27"/>
      <c r="AKC1002" s="27"/>
      <c r="AKD1002" s="27"/>
      <c r="AKE1002" s="27"/>
      <c r="AKF1002" s="27"/>
      <c r="AKG1002" s="27"/>
      <c r="AKH1002" s="27"/>
      <c r="AKI1002" s="27"/>
      <c r="AKJ1002" s="27"/>
      <c r="AKK1002" s="27"/>
      <c r="AKL1002" s="27"/>
      <c r="AKM1002" s="27"/>
      <c r="AKN1002" s="27"/>
      <c r="AKO1002" s="27"/>
      <c r="AKP1002" s="27"/>
      <c r="AKQ1002" s="27"/>
      <c r="AKR1002" s="27"/>
      <c r="AKS1002" s="27"/>
      <c r="AKT1002" s="27"/>
      <c r="AKU1002" s="27"/>
      <c r="AKV1002" s="27"/>
      <c r="AKW1002" s="27"/>
      <c r="AKX1002" s="27"/>
      <c r="AKY1002" s="27"/>
      <c r="AKZ1002" s="27"/>
      <c r="ALA1002" s="27"/>
      <c r="ALB1002" s="27"/>
      <c r="ALC1002" s="27"/>
      <c r="ALD1002" s="27"/>
      <c r="ALE1002" s="27"/>
      <c r="ALF1002" s="27"/>
      <c r="ALG1002" s="27"/>
      <c r="ALH1002" s="27"/>
      <c r="ALI1002" s="27"/>
      <c r="ALJ1002" s="27"/>
      <c r="ALK1002" s="27"/>
      <c r="ALL1002" s="27"/>
      <c r="ALM1002" s="27"/>
      <c r="ALN1002" s="27"/>
      <c r="ALO1002" s="27"/>
      <c r="ALP1002" s="27"/>
      <c r="ALQ1002" s="27"/>
      <c r="ALR1002" s="27"/>
      <c r="ALS1002" s="27"/>
      <c r="ALT1002" s="27"/>
      <c r="ALU1002" s="27"/>
      <c r="ALV1002" s="27"/>
      <c r="ALW1002" s="27"/>
      <c r="ALX1002" s="27"/>
      <c r="ALY1002" s="27"/>
      <c r="ALZ1002" s="27"/>
      <c r="AMA1002" s="27"/>
      <c r="AMB1002" s="27"/>
      <c r="AMC1002" s="27"/>
      <c r="AMD1002" s="27"/>
      <c r="AME1002" s="27"/>
      <c r="AMF1002" s="27"/>
      <c r="AMG1002" s="27"/>
      <c r="AMH1002" s="27"/>
    </row>
    <row r="1003" spans="1:1022" s="28" customFormat="1" x14ac:dyDescent="0.2">
      <c r="A1003" s="108"/>
      <c r="B1003" s="57">
        <v>96409</v>
      </c>
      <c r="C1003" s="23" t="s">
        <v>981</v>
      </c>
      <c r="D1003" s="24" t="s">
        <v>13</v>
      </c>
      <c r="E1003" s="25">
        <v>15</v>
      </c>
      <c r="F1003" s="42">
        <v>3.63</v>
      </c>
      <c r="G1003" s="42">
        <f t="shared" si="30"/>
        <v>4.4800000000000004</v>
      </c>
      <c r="H1003" s="42">
        <f t="shared" si="31"/>
        <v>67.2</v>
      </c>
      <c r="I1003" s="26">
        <v>4.3177500000000002</v>
      </c>
      <c r="J1003" s="27"/>
      <c r="K1003" s="43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27"/>
      <c r="EC1003" s="27"/>
      <c r="ED1003" s="27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  <c r="HJ1003" s="27"/>
      <c r="HK1003" s="27"/>
      <c r="HL1003" s="27"/>
      <c r="HM1003" s="27"/>
      <c r="HN1003" s="27"/>
      <c r="HO1003" s="27"/>
      <c r="HP1003" s="27"/>
      <c r="HQ1003" s="27"/>
      <c r="HR1003" s="27"/>
      <c r="HS1003" s="27"/>
      <c r="HT1003" s="27"/>
      <c r="HU1003" s="27"/>
      <c r="HV1003" s="27"/>
      <c r="HW1003" s="27"/>
      <c r="HX1003" s="27"/>
      <c r="HY1003" s="27"/>
      <c r="HZ1003" s="27"/>
      <c r="IA1003" s="27"/>
      <c r="IB1003" s="27"/>
      <c r="IC1003" s="27"/>
      <c r="ID1003" s="27"/>
      <c r="IE1003" s="27"/>
      <c r="IF1003" s="27"/>
      <c r="IG1003" s="27"/>
      <c r="IH1003" s="27"/>
      <c r="II1003" s="27"/>
      <c r="IJ1003" s="27"/>
      <c r="IK1003" s="27"/>
      <c r="IL1003" s="27"/>
      <c r="IM1003" s="27"/>
      <c r="IN1003" s="27"/>
      <c r="IO1003" s="27"/>
      <c r="IP1003" s="27"/>
      <c r="IQ1003" s="27"/>
      <c r="IR1003" s="27"/>
      <c r="IS1003" s="27"/>
      <c r="IT1003" s="27"/>
      <c r="IU1003" s="27"/>
      <c r="IV1003" s="27"/>
      <c r="IW1003" s="27"/>
      <c r="IX1003" s="27"/>
      <c r="IY1003" s="27"/>
      <c r="IZ1003" s="27"/>
      <c r="JA1003" s="27"/>
      <c r="JB1003" s="27"/>
      <c r="JC1003" s="27"/>
      <c r="JD1003" s="27"/>
      <c r="JE1003" s="27"/>
      <c r="JF1003" s="27"/>
      <c r="JG1003" s="27"/>
      <c r="JH1003" s="27"/>
      <c r="JI1003" s="27"/>
      <c r="JJ1003" s="27"/>
      <c r="JK1003" s="27"/>
      <c r="JL1003" s="27"/>
      <c r="JM1003" s="27"/>
      <c r="JN1003" s="27"/>
      <c r="JO1003" s="27"/>
      <c r="JP1003" s="27"/>
      <c r="JQ1003" s="27"/>
      <c r="JR1003" s="27"/>
      <c r="JS1003" s="27"/>
      <c r="JT1003" s="27"/>
      <c r="JU1003" s="27"/>
      <c r="JV1003" s="27"/>
      <c r="JW1003" s="27"/>
      <c r="JX1003" s="27"/>
      <c r="JY1003" s="27"/>
      <c r="JZ1003" s="27"/>
      <c r="KA1003" s="27"/>
      <c r="KB1003" s="27"/>
      <c r="KC1003" s="27"/>
      <c r="KD1003" s="27"/>
      <c r="KE1003" s="27"/>
      <c r="KF1003" s="27"/>
      <c r="KG1003" s="27"/>
      <c r="KH1003" s="27"/>
      <c r="KI1003" s="27"/>
      <c r="KJ1003" s="27"/>
      <c r="KK1003" s="27"/>
      <c r="KL1003" s="27"/>
      <c r="KM1003" s="27"/>
      <c r="KN1003" s="27"/>
      <c r="KO1003" s="27"/>
      <c r="KP1003" s="27"/>
      <c r="KQ1003" s="27"/>
      <c r="KR1003" s="27"/>
      <c r="KS1003" s="27"/>
      <c r="KT1003" s="27"/>
      <c r="KU1003" s="27"/>
      <c r="KV1003" s="27"/>
      <c r="KW1003" s="27"/>
      <c r="KX1003" s="27"/>
      <c r="KY1003" s="27"/>
      <c r="KZ1003" s="27"/>
      <c r="LA1003" s="27"/>
      <c r="LB1003" s="27"/>
      <c r="LC1003" s="27"/>
      <c r="LD1003" s="27"/>
      <c r="LE1003" s="27"/>
      <c r="LF1003" s="27"/>
      <c r="LG1003" s="27"/>
      <c r="LH1003" s="27"/>
      <c r="LI1003" s="27"/>
      <c r="LJ1003" s="27"/>
      <c r="LK1003" s="27"/>
      <c r="LL1003" s="27"/>
      <c r="LM1003" s="27"/>
      <c r="LN1003" s="27"/>
      <c r="LO1003" s="27"/>
      <c r="LP1003" s="27"/>
      <c r="LQ1003" s="27"/>
      <c r="LR1003" s="27"/>
      <c r="LS1003" s="27"/>
      <c r="LT1003" s="27"/>
      <c r="LU1003" s="27"/>
      <c r="LV1003" s="27"/>
      <c r="LW1003" s="27"/>
      <c r="LX1003" s="27"/>
      <c r="LY1003" s="27"/>
      <c r="LZ1003" s="27"/>
      <c r="MA1003" s="27"/>
      <c r="MB1003" s="27"/>
      <c r="MC1003" s="27"/>
      <c r="MD1003" s="27"/>
      <c r="ME1003" s="27"/>
      <c r="MF1003" s="27"/>
      <c r="MG1003" s="27"/>
      <c r="MH1003" s="27"/>
      <c r="MI1003" s="27"/>
      <c r="MJ1003" s="27"/>
      <c r="MK1003" s="27"/>
      <c r="ML1003" s="27"/>
      <c r="MM1003" s="27"/>
      <c r="MN1003" s="27"/>
      <c r="MO1003" s="27"/>
      <c r="MP1003" s="27"/>
      <c r="MQ1003" s="27"/>
      <c r="MR1003" s="27"/>
      <c r="MS1003" s="27"/>
      <c r="MT1003" s="27"/>
      <c r="MU1003" s="27"/>
      <c r="MV1003" s="27"/>
      <c r="MW1003" s="27"/>
      <c r="MX1003" s="27"/>
      <c r="MY1003" s="27"/>
      <c r="MZ1003" s="27"/>
      <c r="NA1003" s="27"/>
      <c r="NB1003" s="27"/>
      <c r="NC1003" s="27"/>
      <c r="ND1003" s="27"/>
      <c r="NE1003" s="27"/>
      <c r="NF1003" s="27"/>
      <c r="NG1003" s="27"/>
      <c r="NH1003" s="27"/>
      <c r="NI1003" s="27"/>
      <c r="NJ1003" s="27"/>
      <c r="NK1003" s="27"/>
      <c r="NL1003" s="27"/>
      <c r="NM1003" s="27"/>
      <c r="NN1003" s="27"/>
      <c r="NO1003" s="27"/>
      <c r="NP1003" s="27"/>
      <c r="NQ1003" s="27"/>
      <c r="NR1003" s="27"/>
      <c r="NS1003" s="27"/>
      <c r="NT1003" s="27"/>
      <c r="NU1003" s="27"/>
      <c r="NV1003" s="27"/>
      <c r="NW1003" s="27"/>
      <c r="NX1003" s="27"/>
      <c r="NY1003" s="27"/>
      <c r="NZ1003" s="27"/>
      <c r="OA1003" s="27"/>
      <c r="OB1003" s="27"/>
      <c r="OC1003" s="27"/>
      <c r="OD1003" s="27"/>
      <c r="OE1003" s="27"/>
      <c r="OF1003" s="27"/>
      <c r="OG1003" s="27"/>
      <c r="OH1003" s="27"/>
      <c r="OI1003" s="27"/>
      <c r="OJ1003" s="27"/>
      <c r="OK1003" s="27"/>
      <c r="OL1003" s="27"/>
      <c r="OM1003" s="27"/>
      <c r="ON1003" s="27"/>
      <c r="OO1003" s="27"/>
      <c r="OP1003" s="27"/>
      <c r="OQ1003" s="27"/>
      <c r="OR1003" s="27"/>
      <c r="OS1003" s="27"/>
      <c r="OT1003" s="27"/>
      <c r="OU1003" s="27"/>
      <c r="OV1003" s="27"/>
      <c r="OW1003" s="27"/>
      <c r="OX1003" s="27"/>
      <c r="OY1003" s="27"/>
      <c r="OZ1003" s="27"/>
      <c r="PA1003" s="27"/>
      <c r="PB1003" s="27"/>
      <c r="PC1003" s="27"/>
      <c r="PD1003" s="27"/>
      <c r="PE1003" s="27"/>
      <c r="PF1003" s="27"/>
      <c r="PG1003" s="27"/>
      <c r="PH1003" s="27"/>
      <c r="PI1003" s="27"/>
      <c r="PJ1003" s="27"/>
      <c r="PK1003" s="27"/>
      <c r="PL1003" s="27"/>
      <c r="PM1003" s="27"/>
      <c r="PN1003" s="27"/>
      <c r="PO1003" s="27"/>
      <c r="PP1003" s="27"/>
      <c r="PQ1003" s="27"/>
      <c r="PR1003" s="27"/>
      <c r="PS1003" s="27"/>
      <c r="PT1003" s="27"/>
      <c r="PU1003" s="27"/>
      <c r="PV1003" s="27"/>
      <c r="PW1003" s="27"/>
      <c r="PX1003" s="27"/>
      <c r="PY1003" s="27"/>
      <c r="PZ1003" s="27"/>
      <c r="QA1003" s="27"/>
      <c r="QB1003" s="27"/>
      <c r="QC1003" s="27"/>
      <c r="QD1003" s="27"/>
      <c r="QE1003" s="27"/>
      <c r="QF1003" s="27"/>
      <c r="QG1003" s="27"/>
      <c r="QH1003" s="27"/>
      <c r="QI1003" s="27"/>
      <c r="QJ1003" s="27"/>
      <c r="QK1003" s="27"/>
      <c r="QL1003" s="27"/>
      <c r="QM1003" s="27"/>
      <c r="QN1003" s="27"/>
      <c r="QO1003" s="27"/>
      <c r="QP1003" s="27"/>
      <c r="QQ1003" s="27"/>
      <c r="QR1003" s="27"/>
      <c r="QS1003" s="27"/>
      <c r="QT1003" s="27"/>
      <c r="QU1003" s="27"/>
      <c r="QV1003" s="27"/>
      <c r="QW1003" s="27"/>
      <c r="QX1003" s="27"/>
      <c r="QY1003" s="27"/>
      <c r="QZ1003" s="27"/>
      <c r="RA1003" s="27"/>
      <c r="RB1003" s="27"/>
      <c r="RC1003" s="27"/>
      <c r="RD1003" s="27"/>
      <c r="RE1003" s="27"/>
      <c r="RF1003" s="27"/>
      <c r="RG1003" s="27"/>
      <c r="RH1003" s="27"/>
      <c r="RI1003" s="27"/>
      <c r="RJ1003" s="27"/>
      <c r="RK1003" s="27"/>
      <c r="RL1003" s="27"/>
      <c r="RM1003" s="27"/>
      <c r="RN1003" s="27"/>
      <c r="RO1003" s="27"/>
      <c r="RP1003" s="27"/>
      <c r="RQ1003" s="27"/>
      <c r="RR1003" s="27"/>
      <c r="RS1003" s="27"/>
      <c r="RT1003" s="27"/>
      <c r="RU1003" s="27"/>
      <c r="RV1003" s="27"/>
      <c r="RW1003" s="27"/>
      <c r="RX1003" s="27"/>
      <c r="RY1003" s="27"/>
      <c r="RZ1003" s="27"/>
      <c r="SA1003" s="27"/>
      <c r="SB1003" s="27"/>
      <c r="SC1003" s="27"/>
      <c r="SD1003" s="27"/>
      <c r="SE1003" s="27"/>
      <c r="SF1003" s="27"/>
      <c r="SG1003" s="27"/>
      <c r="SH1003" s="27"/>
      <c r="SI1003" s="27"/>
      <c r="SJ1003" s="27"/>
      <c r="SK1003" s="27"/>
      <c r="SL1003" s="27"/>
      <c r="SM1003" s="27"/>
      <c r="SN1003" s="27"/>
      <c r="SO1003" s="27"/>
      <c r="SP1003" s="27"/>
      <c r="SQ1003" s="27"/>
      <c r="SR1003" s="27"/>
      <c r="SS1003" s="27"/>
      <c r="ST1003" s="27"/>
      <c r="SU1003" s="27"/>
      <c r="SV1003" s="27"/>
      <c r="SW1003" s="27"/>
      <c r="SX1003" s="27"/>
      <c r="SY1003" s="27"/>
      <c r="SZ1003" s="27"/>
      <c r="TA1003" s="27"/>
      <c r="TB1003" s="27"/>
      <c r="TC1003" s="27"/>
      <c r="TD1003" s="27"/>
      <c r="TE1003" s="27"/>
      <c r="TF1003" s="27"/>
      <c r="TG1003" s="27"/>
      <c r="TH1003" s="27"/>
      <c r="TI1003" s="27"/>
      <c r="TJ1003" s="27"/>
      <c r="TK1003" s="27"/>
      <c r="TL1003" s="27"/>
      <c r="TM1003" s="27"/>
      <c r="TN1003" s="27"/>
      <c r="TO1003" s="27"/>
      <c r="TP1003" s="27"/>
      <c r="TQ1003" s="27"/>
      <c r="TR1003" s="27"/>
      <c r="TS1003" s="27"/>
      <c r="TT1003" s="27"/>
      <c r="TU1003" s="27"/>
      <c r="TV1003" s="27"/>
      <c r="TW1003" s="27"/>
      <c r="TX1003" s="27"/>
      <c r="TY1003" s="27"/>
      <c r="TZ1003" s="27"/>
      <c r="UA1003" s="27"/>
      <c r="UB1003" s="27"/>
      <c r="UC1003" s="27"/>
      <c r="UD1003" s="27"/>
      <c r="UE1003" s="27"/>
      <c r="UF1003" s="27"/>
      <c r="UG1003" s="27"/>
      <c r="UH1003" s="27"/>
      <c r="UI1003" s="27"/>
      <c r="UJ1003" s="27"/>
      <c r="UK1003" s="27"/>
      <c r="UL1003" s="27"/>
      <c r="UM1003" s="27"/>
      <c r="UN1003" s="27"/>
      <c r="UO1003" s="27"/>
      <c r="UP1003" s="27"/>
      <c r="UQ1003" s="27"/>
      <c r="UR1003" s="27"/>
      <c r="US1003" s="27"/>
      <c r="UT1003" s="27"/>
      <c r="UU1003" s="27"/>
      <c r="UV1003" s="27"/>
      <c r="UW1003" s="27"/>
      <c r="UX1003" s="27"/>
      <c r="UY1003" s="27"/>
      <c r="UZ1003" s="27"/>
      <c r="VA1003" s="27"/>
      <c r="VB1003" s="27"/>
      <c r="VC1003" s="27"/>
      <c r="VD1003" s="27"/>
      <c r="VE1003" s="27"/>
      <c r="VF1003" s="27"/>
      <c r="VG1003" s="27"/>
      <c r="VH1003" s="27"/>
      <c r="VI1003" s="27"/>
      <c r="VJ1003" s="27"/>
      <c r="VK1003" s="27"/>
      <c r="VL1003" s="27"/>
      <c r="VM1003" s="27"/>
      <c r="VN1003" s="27"/>
      <c r="VO1003" s="27"/>
      <c r="VP1003" s="27"/>
      <c r="VQ1003" s="27"/>
      <c r="VR1003" s="27"/>
      <c r="VS1003" s="27"/>
      <c r="VT1003" s="27"/>
      <c r="VU1003" s="27"/>
      <c r="VV1003" s="27"/>
      <c r="VW1003" s="27"/>
      <c r="VX1003" s="27"/>
      <c r="VY1003" s="27"/>
      <c r="VZ1003" s="27"/>
      <c r="WA1003" s="27"/>
      <c r="WB1003" s="27"/>
      <c r="WC1003" s="27"/>
      <c r="WD1003" s="27"/>
      <c r="WE1003" s="27"/>
      <c r="WF1003" s="27"/>
      <c r="WG1003" s="27"/>
      <c r="WH1003" s="27"/>
      <c r="WI1003" s="27"/>
      <c r="WJ1003" s="27"/>
      <c r="WK1003" s="27"/>
      <c r="WL1003" s="27"/>
      <c r="WM1003" s="27"/>
      <c r="WN1003" s="27"/>
      <c r="WO1003" s="27"/>
      <c r="WP1003" s="27"/>
      <c r="WQ1003" s="27"/>
      <c r="WR1003" s="27"/>
      <c r="WS1003" s="27"/>
      <c r="WT1003" s="27"/>
      <c r="WU1003" s="27"/>
      <c r="WV1003" s="27"/>
      <c r="WW1003" s="27"/>
      <c r="WX1003" s="27"/>
      <c r="WY1003" s="27"/>
      <c r="WZ1003" s="27"/>
      <c r="XA1003" s="27"/>
      <c r="XB1003" s="27"/>
      <c r="XC1003" s="27"/>
      <c r="XD1003" s="27"/>
      <c r="XE1003" s="27"/>
      <c r="XF1003" s="27"/>
      <c r="XG1003" s="27"/>
      <c r="XH1003" s="27"/>
      <c r="XI1003" s="27"/>
      <c r="XJ1003" s="27"/>
      <c r="XK1003" s="27"/>
      <c r="XL1003" s="27"/>
      <c r="XM1003" s="27"/>
      <c r="XN1003" s="27"/>
      <c r="XO1003" s="27"/>
      <c r="XP1003" s="27"/>
      <c r="XQ1003" s="27"/>
      <c r="XR1003" s="27"/>
      <c r="XS1003" s="27"/>
      <c r="XT1003" s="27"/>
      <c r="XU1003" s="27"/>
      <c r="XV1003" s="27"/>
      <c r="XW1003" s="27"/>
      <c r="XX1003" s="27"/>
      <c r="XY1003" s="27"/>
      <c r="XZ1003" s="27"/>
      <c r="YA1003" s="27"/>
      <c r="YB1003" s="27"/>
      <c r="YC1003" s="27"/>
      <c r="YD1003" s="27"/>
      <c r="YE1003" s="27"/>
      <c r="YF1003" s="27"/>
      <c r="YG1003" s="27"/>
      <c r="YH1003" s="27"/>
      <c r="YI1003" s="27"/>
      <c r="YJ1003" s="27"/>
      <c r="YK1003" s="27"/>
      <c r="YL1003" s="27"/>
      <c r="YM1003" s="27"/>
      <c r="YN1003" s="27"/>
      <c r="YO1003" s="27"/>
      <c r="YP1003" s="27"/>
      <c r="YQ1003" s="27"/>
      <c r="YR1003" s="27"/>
      <c r="YS1003" s="27"/>
      <c r="YT1003" s="27"/>
      <c r="YU1003" s="27"/>
      <c r="YV1003" s="27"/>
      <c r="YW1003" s="27"/>
      <c r="YX1003" s="27"/>
      <c r="YY1003" s="27"/>
      <c r="YZ1003" s="27"/>
      <c r="ZA1003" s="27"/>
      <c r="ZB1003" s="27"/>
      <c r="ZC1003" s="27"/>
      <c r="ZD1003" s="27"/>
      <c r="ZE1003" s="27"/>
      <c r="ZF1003" s="27"/>
      <c r="ZG1003" s="27"/>
      <c r="ZH1003" s="27"/>
      <c r="ZI1003" s="27"/>
      <c r="ZJ1003" s="27"/>
      <c r="ZK1003" s="27"/>
      <c r="ZL1003" s="27"/>
      <c r="ZM1003" s="27"/>
      <c r="ZN1003" s="27"/>
      <c r="ZO1003" s="27"/>
      <c r="ZP1003" s="27"/>
      <c r="ZQ1003" s="27"/>
      <c r="ZR1003" s="27"/>
      <c r="ZS1003" s="27"/>
      <c r="ZT1003" s="27"/>
      <c r="ZU1003" s="27"/>
      <c r="ZV1003" s="27"/>
      <c r="ZW1003" s="27"/>
      <c r="ZX1003" s="27"/>
      <c r="ZY1003" s="27"/>
      <c r="ZZ1003" s="27"/>
      <c r="AAA1003" s="27"/>
      <c r="AAB1003" s="27"/>
      <c r="AAC1003" s="27"/>
      <c r="AAD1003" s="27"/>
      <c r="AAE1003" s="27"/>
      <c r="AAF1003" s="27"/>
      <c r="AAG1003" s="27"/>
      <c r="AAH1003" s="27"/>
      <c r="AAI1003" s="27"/>
      <c r="AAJ1003" s="27"/>
      <c r="AAK1003" s="27"/>
      <c r="AAL1003" s="27"/>
      <c r="AAM1003" s="27"/>
      <c r="AAN1003" s="27"/>
      <c r="AAO1003" s="27"/>
      <c r="AAP1003" s="27"/>
      <c r="AAQ1003" s="27"/>
      <c r="AAR1003" s="27"/>
      <c r="AAS1003" s="27"/>
      <c r="AAT1003" s="27"/>
      <c r="AAU1003" s="27"/>
      <c r="AAV1003" s="27"/>
      <c r="AAW1003" s="27"/>
      <c r="AAX1003" s="27"/>
      <c r="AAY1003" s="27"/>
      <c r="AAZ1003" s="27"/>
      <c r="ABA1003" s="27"/>
      <c r="ABB1003" s="27"/>
      <c r="ABC1003" s="27"/>
      <c r="ABD1003" s="27"/>
      <c r="ABE1003" s="27"/>
      <c r="ABF1003" s="27"/>
      <c r="ABG1003" s="27"/>
      <c r="ABH1003" s="27"/>
      <c r="ABI1003" s="27"/>
      <c r="ABJ1003" s="27"/>
      <c r="ABK1003" s="27"/>
      <c r="ABL1003" s="27"/>
      <c r="ABM1003" s="27"/>
      <c r="ABN1003" s="27"/>
      <c r="ABO1003" s="27"/>
      <c r="ABP1003" s="27"/>
      <c r="ABQ1003" s="27"/>
      <c r="ABR1003" s="27"/>
      <c r="ABS1003" s="27"/>
      <c r="ABT1003" s="27"/>
      <c r="ABU1003" s="27"/>
      <c r="ABV1003" s="27"/>
      <c r="ABW1003" s="27"/>
      <c r="ABX1003" s="27"/>
      <c r="ABY1003" s="27"/>
      <c r="ABZ1003" s="27"/>
      <c r="ACA1003" s="27"/>
      <c r="ACB1003" s="27"/>
      <c r="ACC1003" s="27"/>
      <c r="ACD1003" s="27"/>
      <c r="ACE1003" s="27"/>
      <c r="ACF1003" s="27"/>
      <c r="ACG1003" s="27"/>
      <c r="ACH1003" s="27"/>
      <c r="ACI1003" s="27"/>
      <c r="ACJ1003" s="27"/>
      <c r="ACK1003" s="27"/>
      <c r="ACL1003" s="27"/>
      <c r="ACM1003" s="27"/>
      <c r="ACN1003" s="27"/>
      <c r="ACO1003" s="27"/>
      <c r="ACP1003" s="27"/>
      <c r="ACQ1003" s="27"/>
      <c r="ACR1003" s="27"/>
      <c r="ACS1003" s="27"/>
      <c r="ACT1003" s="27"/>
      <c r="ACU1003" s="27"/>
      <c r="ACV1003" s="27"/>
      <c r="ACW1003" s="27"/>
      <c r="ACX1003" s="27"/>
      <c r="ACY1003" s="27"/>
      <c r="ACZ1003" s="27"/>
      <c r="ADA1003" s="27"/>
      <c r="ADB1003" s="27"/>
      <c r="ADC1003" s="27"/>
      <c r="ADD1003" s="27"/>
      <c r="ADE1003" s="27"/>
      <c r="ADF1003" s="27"/>
      <c r="ADG1003" s="27"/>
      <c r="ADH1003" s="27"/>
      <c r="ADI1003" s="27"/>
      <c r="ADJ1003" s="27"/>
      <c r="ADK1003" s="27"/>
      <c r="ADL1003" s="27"/>
      <c r="ADM1003" s="27"/>
      <c r="ADN1003" s="27"/>
      <c r="ADO1003" s="27"/>
      <c r="ADP1003" s="27"/>
      <c r="ADQ1003" s="27"/>
      <c r="ADR1003" s="27"/>
      <c r="ADS1003" s="27"/>
      <c r="ADT1003" s="27"/>
      <c r="ADU1003" s="27"/>
      <c r="ADV1003" s="27"/>
      <c r="ADW1003" s="27"/>
      <c r="ADX1003" s="27"/>
      <c r="ADY1003" s="27"/>
      <c r="ADZ1003" s="27"/>
      <c r="AEA1003" s="27"/>
      <c r="AEB1003" s="27"/>
      <c r="AEC1003" s="27"/>
      <c r="AED1003" s="27"/>
      <c r="AEE1003" s="27"/>
      <c r="AEF1003" s="27"/>
      <c r="AEG1003" s="27"/>
      <c r="AEH1003" s="27"/>
      <c r="AEI1003" s="27"/>
      <c r="AEJ1003" s="27"/>
      <c r="AEK1003" s="27"/>
      <c r="AEL1003" s="27"/>
      <c r="AEM1003" s="27"/>
      <c r="AEN1003" s="27"/>
      <c r="AEO1003" s="27"/>
      <c r="AEP1003" s="27"/>
      <c r="AEQ1003" s="27"/>
      <c r="AER1003" s="27"/>
      <c r="AES1003" s="27"/>
      <c r="AET1003" s="27"/>
      <c r="AEU1003" s="27"/>
      <c r="AEV1003" s="27"/>
      <c r="AEW1003" s="27"/>
      <c r="AEX1003" s="27"/>
      <c r="AEY1003" s="27"/>
      <c r="AEZ1003" s="27"/>
      <c r="AFA1003" s="27"/>
      <c r="AFB1003" s="27"/>
      <c r="AFC1003" s="27"/>
      <c r="AFD1003" s="27"/>
      <c r="AFE1003" s="27"/>
      <c r="AFF1003" s="27"/>
      <c r="AFG1003" s="27"/>
      <c r="AFH1003" s="27"/>
      <c r="AFI1003" s="27"/>
      <c r="AFJ1003" s="27"/>
      <c r="AFK1003" s="27"/>
      <c r="AFL1003" s="27"/>
      <c r="AFM1003" s="27"/>
      <c r="AFN1003" s="27"/>
      <c r="AFO1003" s="27"/>
      <c r="AFP1003" s="27"/>
      <c r="AFQ1003" s="27"/>
      <c r="AFR1003" s="27"/>
      <c r="AFS1003" s="27"/>
      <c r="AFT1003" s="27"/>
      <c r="AFU1003" s="27"/>
      <c r="AFV1003" s="27"/>
      <c r="AFW1003" s="27"/>
      <c r="AFX1003" s="27"/>
      <c r="AFY1003" s="27"/>
      <c r="AFZ1003" s="27"/>
      <c r="AGA1003" s="27"/>
      <c r="AGB1003" s="27"/>
      <c r="AGC1003" s="27"/>
      <c r="AGD1003" s="27"/>
      <c r="AGE1003" s="27"/>
      <c r="AGF1003" s="27"/>
      <c r="AGG1003" s="27"/>
      <c r="AGH1003" s="27"/>
      <c r="AGI1003" s="27"/>
      <c r="AGJ1003" s="27"/>
      <c r="AGK1003" s="27"/>
      <c r="AGL1003" s="27"/>
      <c r="AGM1003" s="27"/>
      <c r="AGN1003" s="27"/>
      <c r="AGO1003" s="27"/>
      <c r="AGP1003" s="27"/>
      <c r="AGQ1003" s="27"/>
      <c r="AGR1003" s="27"/>
      <c r="AGS1003" s="27"/>
      <c r="AGT1003" s="27"/>
      <c r="AGU1003" s="27"/>
      <c r="AGV1003" s="27"/>
      <c r="AGW1003" s="27"/>
      <c r="AGX1003" s="27"/>
      <c r="AGY1003" s="27"/>
      <c r="AGZ1003" s="27"/>
      <c r="AHA1003" s="27"/>
      <c r="AHB1003" s="27"/>
      <c r="AHC1003" s="27"/>
      <c r="AHD1003" s="27"/>
      <c r="AHE1003" s="27"/>
      <c r="AHF1003" s="27"/>
      <c r="AHG1003" s="27"/>
      <c r="AHH1003" s="27"/>
      <c r="AHI1003" s="27"/>
      <c r="AHJ1003" s="27"/>
      <c r="AHK1003" s="27"/>
      <c r="AHL1003" s="27"/>
      <c r="AHM1003" s="27"/>
      <c r="AHN1003" s="27"/>
      <c r="AHO1003" s="27"/>
      <c r="AHP1003" s="27"/>
      <c r="AHQ1003" s="27"/>
      <c r="AHR1003" s="27"/>
      <c r="AHS1003" s="27"/>
      <c r="AHT1003" s="27"/>
      <c r="AHU1003" s="27"/>
      <c r="AHV1003" s="27"/>
      <c r="AHW1003" s="27"/>
      <c r="AHX1003" s="27"/>
      <c r="AHY1003" s="27"/>
      <c r="AHZ1003" s="27"/>
      <c r="AIA1003" s="27"/>
      <c r="AIB1003" s="27"/>
      <c r="AIC1003" s="27"/>
      <c r="AID1003" s="27"/>
      <c r="AIE1003" s="27"/>
      <c r="AIF1003" s="27"/>
      <c r="AIG1003" s="27"/>
      <c r="AIH1003" s="27"/>
      <c r="AII1003" s="27"/>
      <c r="AIJ1003" s="27"/>
      <c r="AIK1003" s="27"/>
      <c r="AIL1003" s="27"/>
      <c r="AIM1003" s="27"/>
      <c r="AIN1003" s="27"/>
      <c r="AIO1003" s="27"/>
      <c r="AIP1003" s="27"/>
      <c r="AIQ1003" s="27"/>
      <c r="AIR1003" s="27"/>
      <c r="AIS1003" s="27"/>
      <c r="AIT1003" s="27"/>
      <c r="AIU1003" s="27"/>
      <c r="AIV1003" s="27"/>
      <c r="AIW1003" s="27"/>
      <c r="AIX1003" s="27"/>
      <c r="AIY1003" s="27"/>
      <c r="AIZ1003" s="27"/>
      <c r="AJA1003" s="27"/>
      <c r="AJB1003" s="27"/>
      <c r="AJC1003" s="27"/>
      <c r="AJD1003" s="27"/>
      <c r="AJE1003" s="27"/>
      <c r="AJF1003" s="27"/>
      <c r="AJG1003" s="27"/>
      <c r="AJH1003" s="27"/>
      <c r="AJI1003" s="27"/>
      <c r="AJJ1003" s="27"/>
      <c r="AJK1003" s="27"/>
      <c r="AJL1003" s="27"/>
      <c r="AJM1003" s="27"/>
      <c r="AJN1003" s="27"/>
      <c r="AJO1003" s="27"/>
      <c r="AJP1003" s="27"/>
      <c r="AJQ1003" s="27"/>
      <c r="AJR1003" s="27"/>
      <c r="AJS1003" s="27"/>
      <c r="AJT1003" s="27"/>
      <c r="AJU1003" s="27"/>
      <c r="AJV1003" s="27"/>
      <c r="AJW1003" s="27"/>
      <c r="AJX1003" s="27"/>
      <c r="AJY1003" s="27"/>
      <c r="AJZ1003" s="27"/>
      <c r="AKA1003" s="27"/>
      <c r="AKB1003" s="27"/>
      <c r="AKC1003" s="27"/>
      <c r="AKD1003" s="27"/>
      <c r="AKE1003" s="27"/>
      <c r="AKF1003" s="27"/>
      <c r="AKG1003" s="27"/>
      <c r="AKH1003" s="27"/>
      <c r="AKI1003" s="27"/>
      <c r="AKJ1003" s="27"/>
      <c r="AKK1003" s="27"/>
      <c r="AKL1003" s="27"/>
      <c r="AKM1003" s="27"/>
      <c r="AKN1003" s="27"/>
      <c r="AKO1003" s="27"/>
      <c r="AKP1003" s="27"/>
      <c r="AKQ1003" s="27"/>
      <c r="AKR1003" s="27"/>
      <c r="AKS1003" s="27"/>
      <c r="AKT1003" s="27"/>
      <c r="AKU1003" s="27"/>
      <c r="AKV1003" s="27"/>
      <c r="AKW1003" s="27"/>
      <c r="AKX1003" s="27"/>
      <c r="AKY1003" s="27"/>
      <c r="AKZ1003" s="27"/>
      <c r="ALA1003" s="27"/>
      <c r="ALB1003" s="27"/>
      <c r="ALC1003" s="27"/>
      <c r="ALD1003" s="27"/>
      <c r="ALE1003" s="27"/>
      <c r="ALF1003" s="27"/>
      <c r="ALG1003" s="27"/>
      <c r="ALH1003" s="27"/>
      <c r="ALI1003" s="27"/>
      <c r="ALJ1003" s="27"/>
      <c r="ALK1003" s="27"/>
      <c r="ALL1003" s="27"/>
      <c r="ALM1003" s="27"/>
      <c r="ALN1003" s="27"/>
      <c r="ALO1003" s="27"/>
      <c r="ALP1003" s="27"/>
      <c r="ALQ1003" s="27"/>
      <c r="ALR1003" s="27"/>
      <c r="ALS1003" s="27"/>
      <c r="ALT1003" s="27"/>
      <c r="ALU1003" s="27"/>
      <c r="ALV1003" s="27"/>
      <c r="ALW1003" s="27"/>
      <c r="ALX1003" s="27"/>
      <c r="ALY1003" s="27"/>
      <c r="ALZ1003" s="27"/>
      <c r="AMA1003" s="27"/>
      <c r="AMB1003" s="27"/>
      <c r="AMC1003" s="27"/>
      <c r="AMD1003" s="27"/>
      <c r="AME1003" s="27"/>
      <c r="AMF1003" s="27"/>
      <c r="AMG1003" s="27"/>
      <c r="AMH1003" s="27"/>
    </row>
    <row r="1004" spans="1:1022" s="28" customFormat="1" x14ac:dyDescent="0.2">
      <c r="A1004" s="108"/>
      <c r="B1004" s="57">
        <v>96410</v>
      </c>
      <c r="C1004" s="23" t="s">
        <v>982</v>
      </c>
      <c r="D1004" s="24" t="s">
        <v>13</v>
      </c>
      <c r="E1004" s="25">
        <v>15</v>
      </c>
      <c r="F1004" s="42">
        <v>121.42</v>
      </c>
      <c r="G1004" s="42">
        <f t="shared" si="30"/>
        <v>149.81</v>
      </c>
      <c r="H1004" s="42">
        <f t="shared" si="31"/>
        <v>2247.15</v>
      </c>
      <c r="I1004" s="26">
        <v>141.81662499999999</v>
      </c>
      <c r="J1004" s="27"/>
      <c r="K1004" s="43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27"/>
      <c r="DZ1004" s="27"/>
      <c r="EA1004" s="27"/>
      <c r="EB1004" s="27"/>
      <c r="EC1004" s="27"/>
      <c r="ED1004" s="27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27"/>
      <c r="GS1004" s="27"/>
      <c r="GT1004" s="27"/>
      <c r="GU1004" s="27"/>
      <c r="GV1004" s="27"/>
      <c r="GW1004" s="27"/>
      <c r="GX1004" s="27"/>
      <c r="GY1004" s="27"/>
      <c r="GZ1004" s="27"/>
      <c r="HA1004" s="27"/>
      <c r="HB1004" s="27"/>
      <c r="HC1004" s="27"/>
      <c r="HD1004" s="27"/>
      <c r="HE1004" s="27"/>
      <c r="HF1004" s="27"/>
      <c r="HG1004" s="27"/>
      <c r="HH1004" s="27"/>
      <c r="HI1004" s="27"/>
      <c r="HJ1004" s="27"/>
      <c r="HK1004" s="27"/>
      <c r="HL1004" s="27"/>
      <c r="HM1004" s="27"/>
      <c r="HN1004" s="27"/>
      <c r="HO1004" s="27"/>
      <c r="HP1004" s="27"/>
      <c r="HQ1004" s="27"/>
      <c r="HR1004" s="27"/>
      <c r="HS1004" s="27"/>
      <c r="HT1004" s="27"/>
      <c r="HU1004" s="27"/>
      <c r="HV1004" s="27"/>
      <c r="HW1004" s="27"/>
      <c r="HX1004" s="27"/>
      <c r="HY1004" s="27"/>
      <c r="HZ1004" s="27"/>
      <c r="IA1004" s="27"/>
      <c r="IB1004" s="27"/>
      <c r="IC1004" s="27"/>
      <c r="ID1004" s="27"/>
      <c r="IE1004" s="27"/>
      <c r="IF1004" s="27"/>
      <c r="IG1004" s="27"/>
      <c r="IH1004" s="27"/>
      <c r="II1004" s="27"/>
      <c r="IJ1004" s="27"/>
      <c r="IK1004" s="27"/>
      <c r="IL1004" s="27"/>
      <c r="IM1004" s="27"/>
      <c r="IN1004" s="27"/>
      <c r="IO1004" s="27"/>
      <c r="IP1004" s="27"/>
      <c r="IQ1004" s="27"/>
      <c r="IR1004" s="27"/>
      <c r="IS1004" s="27"/>
      <c r="IT1004" s="27"/>
      <c r="IU1004" s="27"/>
      <c r="IV1004" s="27"/>
      <c r="IW1004" s="27"/>
      <c r="IX1004" s="27"/>
      <c r="IY1004" s="27"/>
      <c r="IZ1004" s="27"/>
      <c r="JA1004" s="27"/>
      <c r="JB1004" s="27"/>
      <c r="JC1004" s="27"/>
      <c r="JD1004" s="27"/>
      <c r="JE1004" s="27"/>
      <c r="JF1004" s="27"/>
      <c r="JG1004" s="27"/>
      <c r="JH1004" s="27"/>
      <c r="JI1004" s="27"/>
      <c r="JJ1004" s="27"/>
      <c r="JK1004" s="27"/>
      <c r="JL1004" s="27"/>
      <c r="JM1004" s="27"/>
      <c r="JN1004" s="27"/>
      <c r="JO1004" s="27"/>
      <c r="JP1004" s="27"/>
      <c r="JQ1004" s="27"/>
      <c r="JR1004" s="27"/>
      <c r="JS1004" s="27"/>
      <c r="JT1004" s="27"/>
      <c r="JU1004" s="27"/>
      <c r="JV1004" s="27"/>
      <c r="JW1004" s="27"/>
      <c r="JX1004" s="27"/>
      <c r="JY1004" s="27"/>
      <c r="JZ1004" s="27"/>
      <c r="KA1004" s="27"/>
      <c r="KB1004" s="27"/>
      <c r="KC1004" s="27"/>
      <c r="KD1004" s="27"/>
      <c r="KE1004" s="27"/>
      <c r="KF1004" s="27"/>
      <c r="KG1004" s="27"/>
      <c r="KH1004" s="27"/>
      <c r="KI1004" s="27"/>
      <c r="KJ1004" s="27"/>
      <c r="KK1004" s="27"/>
      <c r="KL1004" s="27"/>
      <c r="KM1004" s="27"/>
      <c r="KN1004" s="27"/>
      <c r="KO1004" s="27"/>
      <c r="KP1004" s="27"/>
      <c r="KQ1004" s="27"/>
      <c r="KR1004" s="27"/>
      <c r="KS1004" s="27"/>
      <c r="KT1004" s="27"/>
      <c r="KU1004" s="27"/>
      <c r="KV1004" s="27"/>
      <c r="KW1004" s="27"/>
      <c r="KX1004" s="27"/>
      <c r="KY1004" s="27"/>
      <c r="KZ1004" s="27"/>
      <c r="LA1004" s="27"/>
      <c r="LB1004" s="27"/>
      <c r="LC1004" s="27"/>
      <c r="LD1004" s="27"/>
      <c r="LE1004" s="27"/>
      <c r="LF1004" s="27"/>
      <c r="LG1004" s="27"/>
      <c r="LH1004" s="27"/>
      <c r="LI1004" s="27"/>
      <c r="LJ1004" s="27"/>
      <c r="LK1004" s="27"/>
      <c r="LL1004" s="27"/>
      <c r="LM1004" s="27"/>
      <c r="LN1004" s="27"/>
      <c r="LO1004" s="27"/>
      <c r="LP1004" s="27"/>
      <c r="LQ1004" s="27"/>
      <c r="LR1004" s="27"/>
      <c r="LS1004" s="27"/>
      <c r="LT1004" s="27"/>
      <c r="LU1004" s="27"/>
      <c r="LV1004" s="27"/>
      <c r="LW1004" s="27"/>
      <c r="LX1004" s="27"/>
      <c r="LY1004" s="27"/>
      <c r="LZ1004" s="27"/>
      <c r="MA1004" s="27"/>
      <c r="MB1004" s="27"/>
      <c r="MC1004" s="27"/>
      <c r="MD1004" s="27"/>
      <c r="ME1004" s="27"/>
      <c r="MF1004" s="27"/>
      <c r="MG1004" s="27"/>
      <c r="MH1004" s="27"/>
      <c r="MI1004" s="27"/>
      <c r="MJ1004" s="27"/>
      <c r="MK1004" s="27"/>
      <c r="ML1004" s="27"/>
      <c r="MM1004" s="27"/>
      <c r="MN1004" s="27"/>
      <c r="MO1004" s="27"/>
      <c r="MP1004" s="27"/>
      <c r="MQ1004" s="27"/>
      <c r="MR1004" s="27"/>
      <c r="MS1004" s="27"/>
      <c r="MT1004" s="27"/>
      <c r="MU1004" s="27"/>
      <c r="MV1004" s="27"/>
      <c r="MW1004" s="27"/>
      <c r="MX1004" s="27"/>
      <c r="MY1004" s="27"/>
      <c r="MZ1004" s="27"/>
      <c r="NA1004" s="27"/>
      <c r="NB1004" s="27"/>
      <c r="NC1004" s="27"/>
      <c r="ND1004" s="27"/>
      <c r="NE1004" s="27"/>
      <c r="NF1004" s="27"/>
      <c r="NG1004" s="27"/>
      <c r="NH1004" s="27"/>
      <c r="NI1004" s="27"/>
      <c r="NJ1004" s="27"/>
      <c r="NK1004" s="27"/>
      <c r="NL1004" s="27"/>
      <c r="NM1004" s="27"/>
      <c r="NN1004" s="27"/>
      <c r="NO1004" s="27"/>
      <c r="NP1004" s="27"/>
      <c r="NQ1004" s="27"/>
      <c r="NR1004" s="27"/>
      <c r="NS1004" s="27"/>
      <c r="NT1004" s="27"/>
      <c r="NU1004" s="27"/>
      <c r="NV1004" s="27"/>
      <c r="NW1004" s="27"/>
      <c r="NX1004" s="27"/>
      <c r="NY1004" s="27"/>
      <c r="NZ1004" s="27"/>
      <c r="OA1004" s="27"/>
      <c r="OB1004" s="27"/>
      <c r="OC1004" s="27"/>
      <c r="OD1004" s="27"/>
      <c r="OE1004" s="27"/>
      <c r="OF1004" s="27"/>
      <c r="OG1004" s="27"/>
      <c r="OH1004" s="27"/>
      <c r="OI1004" s="27"/>
      <c r="OJ1004" s="27"/>
      <c r="OK1004" s="27"/>
      <c r="OL1004" s="27"/>
      <c r="OM1004" s="27"/>
      <c r="ON1004" s="27"/>
      <c r="OO1004" s="27"/>
      <c r="OP1004" s="27"/>
      <c r="OQ1004" s="27"/>
      <c r="OR1004" s="27"/>
      <c r="OS1004" s="27"/>
      <c r="OT1004" s="27"/>
      <c r="OU1004" s="27"/>
      <c r="OV1004" s="27"/>
      <c r="OW1004" s="27"/>
      <c r="OX1004" s="27"/>
      <c r="OY1004" s="27"/>
      <c r="OZ1004" s="27"/>
      <c r="PA1004" s="27"/>
      <c r="PB1004" s="27"/>
      <c r="PC1004" s="27"/>
      <c r="PD1004" s="27"/>
      <c r="PE1004" s="27"/>
      <c r="PF1004" s="27"/>
      <c r="PG1004" s="27"/>
      <c r="PH1004" s="27"/>
      <c r="PI1004" s="27"/>
      <c r="PJ1004" s="27"/>
      <c r="PK1004" s="27"/>
      <c r="PL1004" s="27"/>
      <c r="PM1004" s="27"/>
      <c r="PN1004" s="27"/>
      <c r="PO1004" s="27"/>
      <c r="PP1004" s="27"/>
      <c r="PQ1004" s="27"/>
      <c r="PR1004" s="27"/>
      <c r="PS1004" s="27"/>
      <c r="PT1004" s="27"/>
      <c r="PU1004" s="27"/>
      <c r="PV1004" s="27"/>
      <c r="PW1004" s="27"/>
      <c r="PX1004" s="27"/>
      <c r="PY1004" s="27"/>
      <c r="PZ1004" s="27"/>
      <c r="QA1004" s="27"/>
      <c r="QB1004" s="27"/>
      <c r="QC1004" s="27"/>
      <c r="QD1004" s="27"/>
      <c r="QE1004" s="27"/>
      <c r="QF1004" s="27"/>
      <c r="QG1004" s="27"/>
      <c r="QH1004" s="27"/>
      <c r="QI1004" s="27"/>
      <c r="QJ1004" s="27"/>
      <c r="QK1004" s="27"/>
      <c r="QL1004" s="27"/>
      <c r="QM1004" s="27"/>
      <c r="QN1004" s="27"/>
      <c r="QO1004" s="27"/>
      <c r="QP1004" s="27"/>
      <c r="QQ1004" s="27"/>
      <c r="QR1004" s="27"/>
      <c r="QS1004" s="27"/>
      <c r="QT1004" s="27"/>
      <c r="QU1004" s="27"/>
      <c r="QV1004" s="27"/>
      <c r="QW1004" s="27"/>
      <c r="QX1004" s="27"/>
      <c r="QY1004" s="27"/>
      <c r="QZ1004" s="27"/>
      <c r="RA1004" s="27"/>
      <c r="RB1004" s="27"/>
      <c r="RC1004" s="27"/>
      <c r="RD1004" s="27"/>
      <c r="RE1004" s="27"/>
      <c r="RF1004" s="27"/>
      <c r="RG1004" s="27"/>
      <c r="RH1004" s="27"/>
      <c r="RI1004" s="27"/>
      <c r="RJ1004" s="27"/>
      <c r="RK1004" s="27"/>
      <c r="RL1004" s="27"/>
      <c r="RM1004" s="27"/>
      <c r="RN1004" s="27"/>
      <c r="RO1004" s="27"/>
      <c r="RP1004" s="27"/>
      <c r="RQ1004" s="27"/>
      <c r="RR1004" s="27"/>
      <c r="RS1004" s="27"/>
      <c r="RT1004" s="27"/>
      <c r="RU1004" s="27"/>
      <c r="RV1004" s="27"/>
      <c r="RW1004" s="27"/>
      <c r="RX1004" s="27"/>
      <c r="RY1004" s="27"/>
      <c r="RZ1004" s="27"/>
      <c r="SA1004" s="27"/>
      <c r="SB1004" s="27"/>
      <c r="SC1004" s="27"/>
      <c r="SD1004" s="27"/>
      <c r="SE1004" s="27"/>
      <c r="SF1004" s="27"/>
      <c r="SG1004" s="27"/>
      <c r="SH1004" s="27"/>
      <c r="SI1004" s="27"/>
      <c r="SJ1004" s="27"/>
      <c r="SK1004" s="27"/>
      <c r="SL1004" s="27"/>
      <c r="SM1004" s="27"/>
      <c r="SN1004" s="27"/>
      <c r="SO1004" s="27"/>
      <c r="SP1004" s="27"/>
      <c r="SQ1004" s="27"/>
      <c r="SR1004" s="27"/>
      <c r="SS1004" s="27"/>
      <c r="ST1004" s="27"/>
      <c r="SU1004" s="27"/>
      <c r="SV1004" s="27"/>
      <c r="SW1004" s="27"/>
      <c r="SX1004" s="27"/>
      <c r="SY1004" s="27"/>
      <c r="SZ1004" s="27"/>
      <c r="TA1004" s="27"/>
      <c r="TB1004" s="27"/>
      <c r="TC1004" s="27"/>
      <c r="TD1004" s="27"/>
      <c r="TE1004" s="27"/>
      <c r="TF1004" s="27"/>
      <c r="TG1004" s="27"/>
      <c r="TH1004" s="27"/>
      <c r="TI1004" s="27"/>
      <c r="TJ1004" s="27"/>
      <c r="TK1004" s="27"/>
      <c r="TL1004" s="27"/>
      <c r="TM1004" s="27"/>
      <c r="TN1004" s="27"/>
      <c r="TO1004" s="27"/>
      <c r="TP1004" s="27"/>
      <c r="TQ1004" s="27"/>
      <c r="TR1004" s="27"/>
      <c r="TS1004" s="27"/>
      <c r="TT1004" s="27"/>
      <c r="TU1004" s="27"/>
      <c r="TV1004" s="27"/>
      <c r="TW1004" s="27"/>
      <c r="TX1004" s="27"/>
      <c r="TY1004" s="27"/>
      <c r="TZ1004" s="27"/>
      <c r="UA1004" s="27"/>
      <c r="UB1004" s="27"/>
      <c r="UC1004" s="27"/>
      <c r="UD1004" s="27"/>
      <c r="UE1004" s="27"/>
      <c r="UF1004" s="27"/>
      <c r="UG1004" s="27"/>
      <c r="UH1004" s="27"/>
      <c r="UI1004" s="27"/>
      <c r="UJ1004" s="27"/>
      <c r="UK1004" s="27"/>
      <c r="UL1004" s="27"/>
      <c r="UM1004" s="27"/>
      <c r="UN1004" s="27"/>
      <c r="UO1004" s="27"/>
      <c r="UP1004" s="27"/>
      <c r="UQ1004" s="27"/>
      <c r="UR1004" s="27"/>
      <c r="US1004" s="27"/>
      <c r="UT1004" s="27"/>
      <c r="UU1004" s="27"/>
      <c r="UV1004" s="27"/>
      <c r="UW1004" s="27"/>
      <c r="UX1004" s="27"/>
      <c r="UY1004" s="27"/>
      <c r="UZ1004" s="27"/>
      <c r="VA1004" s="27"/>
      <c r="VB1004" s="27"/>
      <c r="VC1004" s="27"/>
      <c r="VD1004" s="27"/>
      <c r="VE1004" s="27"/>
      <c r="VF1004" s="27"/>
      <c r="VG1004" s="27"/>
      <c r="VH1004" s="27"/>
      <c r="VI1004" s="27"/>
      <c r="VJ1004" s="27"/>
      <c r="VK1004" s="27"/>
      <c r="VL1004" s="27"/>
      <c r="VM1004" s="27"/>
      <c r="VN1004" s="27"/>
      <c r="VO1004" s="27"/>
      <c r="VP1004" s="27"/>
      <c r="VQ1004" s="27"/>
      <c r="VR1004" s="27"/>
      <c r="VS1004" s="27"/>
      <c r="VT1004" s="27"/>
      <c r="VU1004" s="27"/>
      <c r="VV1004" s="27"/>
      <c r="VW1004" s="27"/>
      <c r="VX1004" s="27"/>
      <c r="VY1004" s="27"/>
      <c r="VZ1004" s="27"/>
      <c r="WA1004" s="27"/>
      <c r="WB1004" s="27"/>
      <c r="WC1004" s="27"/>
      <c r="WD1004" s="27"/>
      <c r="WE1004" s="27"/>
      <c r="WF1004" s="27"/>
      <c r="WG1004" s="27"/>
      <c r="WH1004" s="27"/>
      <c r="WI1004" s="27"/>
      <c r="WJ1004" s="27"/>
      <c r="WK1004" s="27"/>
      <c r="WL1004" s="27"/>
      <c r="WM1004" s="27"/>
      <c r="WN1004" s="27"/>
      <c r="WO1004" s="27"/>
      <c r="WP1004" s="27"/>
      <c r="WQ1004" s="27"/>
      <c r="WR1004" s="27"/>
      <c r="WS1004" s="27"/>
      <c r="WT1004" s="27"/>
      <c r="WU1004" s="27"/>
      <c r="WV1004" s="27"/>
      <c r="WW1004" s="27"/>
      <c r="WX1004" s="27"/>
      <c r="WY1004" s="27"/>
      <c r="WZ1004" s="27"/>
      <c r="XA1004" s="27"/>
      <c r="XB1004" s="27"/>
      <c r="XC1004" s="27"/>
      <c r="XD1004" s="27"/>
      <c r="XE1004" s="27"/>
      <c r="XF1004" s="27"/>
      <c r="XG1004" s="27"/>
      <c r="XH1004" s="27"/>
      <c r="XI1004" s="27"/>
      <c r="XJ1004" s="27"/>
      <c r="XK1004" s="27"/>
      <c r="XL1004" s="27"/>
      <c r="XM1004" s="27"/>
      <c r="XN1004" s="27"/>
      <c r="XO1004" s="27"/>
      <c r="XP1004" s="27"/>
      <c r="XQ1004" s="27"/>
      <c r="XR1004" s="27"/>
      <c r="XS1004" s="27"/>
      <c r="XT1004" s="27"/>
      <c r="XU1004" s="27"/>
      <c r="XV1004" s="27"/>
      <c r="XW1004" s="27"/>
      <c r="XX1004" s="27"/>
      <c r="XY1004" s="27"/>
      <c r="XZ1004" s="27"/>
      <c r="YA1004" s="27"/>
      <c r="YB1004" s="27"/>
      <c r="YC1004" s="27"/>
      <c r="YD1004" s="27"/>
      <c r="YE1004" s="27"/>
      <c r="YF1004" s="27"/>
      <c r="YG1004" s="27"/>
      <c r="YH1004" s="27"/>
      <c r="YI1004" s="27"/>
      <c r="YJ1004" s="27"/>
      <c r="YK1004" s="27"/>
      <c r="YL1004" s="27"/>
      <c r="YM1004" s="27"/>
      <c r="YN1004" s="27"/>
      <c r="YO1004" s="27"/>
      <c r="YP1004" s="27"/>
      <c r="YQ1004" s="27"/>
      <c r="YR1004" s="27"/>
      <c r="YS1004" s="27"/>
      <c r="YT1004" s="27"/>
      <c r="YU1004" s="27"/>
      <c r="YV1004" s="27"/>
      <c r="YW1004" s="27"/>
      <c r="YX1004" s="27"/>
      <c r="YY1004" s="27"/>
      <c r="YZ1004" s="27"/>
      <c r="ZA1004" s="27"/>
      <c r="ZB1004" s="27"/>
      <c r="ZC1004" s="27"/>
      <c r="ZD1004" s="27"/>
      <c r="ZE1004" s="27"/>
      <c r="ZF1004" s="27"/>
      <c r="ZG1004" s="27"/>
      <c r="ZH1004" s="27"/>
      <c r="ZI1004" s="27"/>
      <c r="ZJ1004" s="27"/>
      <c r="ZK1004" s="27"/>
      <c r="ZL1004" s="27"/>
      <c r="ZM1004" s="27"/>
      <c r="ZN1004" s="27"/>
      <c r="ZO1004" s="27"/>
      <c r="ZP1004" s="27"/>
      <c r="ZQ1004" s="27"/>
      <c r="ZR1004" s="27"/>
      <c r="ZS1004" s="27"/>
      <c r="ZT1004" s="27"/>
      <c r="ZU1004" s="27"/>
      <c r="ZV1004" s="27"/>
      <c r="ZW1004" s="27"/>
      <c r="ZX1004" s="27"/>
      <c r="ZY1004" s="27"/>
      <c r="ZZ1004" s="27"/>
      <c r="AAA1004" s="27"/>
      <c r="AAB1004" s="27"/>
      <c r="AAC1004" s="27"/>
      <c r="AAD1004" s="27"/>
      <c r="AAE1004" s="27"/>
      <c r="AAF1004" s="27"/>
      <c r="AAG1004" s="27"/>
      <c r="AAH1004" s="27"/>
      <c r="AAI1004" s="27"/>
      <c r="AAJ1004" s="27"/>
      <c r="AAK1004" s="27"/>
      <c r="AAL1004" s="27"/>
      <c r="AAM1004" s="27"/>
      <c r="AAN1004" s="27"/>
      <c r="AAO1004" s="27"/>
      <c r="AAP1004" s="27"/>
      <c r="AAQ1004" s="27"/>
      <c r="AAR1004" s="27"/>
      <c r="AAS1004" s="27"/>
      <c r="AAT1004" s="27"/>
      <c r="AAU1004" s="27"/>
      <c r="AAV1004" s="27"/>
      <c r="AAW1004" s="27"/>
      <c r="AAX1004" s="27"/>
      <c r="AAY1004" s="27"/>
      <c r="AAZ1004" s="27"/>
      <c r="ABA1004" s="27"/>
      <c r="ABB1004" s="27"/>
      <c r="ABC1004" s="27"/>
      <c r="ABD1004" s="27"/>
      <c r="ABE1004" s="27"/>
      <c r="ABF1004" s="27"/>
      <c r="ABG1004" s="27"/>
      <c r="ABH1004" s="27"/>
      <c r="ABI1004" s="27"/>
      <c r="ABJ1004" s="27"/>
      <c r="ABK1004" s="27"/>
      <c r="ABL1004" s="27"/>
      <c r="ABM1004" s="27"/>
      <c r="ABN1004" s="27"/>
      <c r="ABO1004" s="27"/>
      <c r="ABP1004" s="27"/>
      <c r="ABQ1004" s="27"/>
      <c r="ABR1004" s="27"/>
      <c r="ABS1004" s="27"/>
      <c r="ABT1004" s="27"/>
      <c r="ABU1004" s="27"/>
      <c r="ABV1004" s="27"/>
      <c r="ABW1004" s="27"/>
      <c r="ABX1004" s="27"/>
      <c r="ABY1004" s="27"/>
      <c r="ABZ1004" s="27"/>
      <c r="ACA1004" s="27"/>
      <c r="ACB1004" s="27"/>
      <c r="ACC1004" s="27"/>
      <c r="ACD1004" s="27"/>
      <c r="ACE1004" s="27"/>
      <c r="ACF1004" s="27"/>
      <c r="ACG1004" s="27"/>
      <c r="ACH1004" s="27"/>
      <c r="ACI1004" s="27"/>
      <c r="ACJ1004" s="27"/>
      <c r="ACK1004" s="27"/>
      <c r="ACL1004" s="27"/>
      <c r="ACM1004" s="27"/>
      <c r="ACN1004" s="27"/>
      <c r="ACO1004" s="27"/>
      <c r="ACP1004" s="27"/>
      <c r="ACQ1004" s="27"/>
      <c r="ACR1004" s="27"/>
      <c r="ACS1004" s="27"/>
      <c r="ACT1004" s="27"/>
      <c r="ACU1004" s="27"/>
      <c r="ACV1004" s="27"/>
      <c r="ACW1004" s="27"/>
      <c r="ACX1004" s="27"/>
      <c r="ACY1004" s="27"/>
      <c r="ACZ1004" s="27"/>
      <c r="ADA1004" s="27"/>
      <c r="ADB1004" s="27"/>
      <c r="ADC1004" s="27"/>
      <c r="ADD1004" s="27"/>
      <c r="ADE1004" s="27"/>
      <c r="ADF1004" s="27"/>
      <c r="ADG1004" s="27"/>
      <c r="ADH1004" s="27"/>
      <c r="ADI1004" s="27"/>
      <c r="ADJ1004" s="27"/>
      <c r="ADK1004" s="27"/>
      <c r="ADL1004" s="27"/>
      <c r="ADM1004" s="27"/>
      <c r="ADN1004" s="27"/>
      <c r="ADO1004" s="27"/>
      <c r="ADP1004" s="27"/>
      <c r="ADQ1004" s="27"/>
      <c r="ADR1004" s="27"/>
      <c r="ADS1004" s="27"/>
      <c r="ADT1004" s="27"/>
      <c r="ADU1004" s="27"/>
      <c r="ADV1004" s="27"/>
      <c r="ADW1004" s="27"/>
      <c r="ADX1004" s="27"/>
      <c r="ADY1004" s="27"/>
      <c r="ADZ1004" s="27"/>
      <c r="AEA1004" s="27"/>
      <c r="AEB1004" s="27"/>
      <c r="AEC1004" s="27"/>
      <c r="AED1004" s="27"/>
      <c r="AEE1004" s="27"/>
      <c r="AEF1004" s="27"/>
      <c r="AEG1004" s="27"/>
      <c r="AEH1004" s="27"/>
      <c r="AEI1004" s="27"/>
      <c r="AEJ1004" s="27"/>
      <c r="AEK1004" s="27"/>
      <c r="AEL1004" s="27"/>
      <c r="AEM1004" s="27"/>
      <c r="AEN1004" s="27"/>
      <c r="AEO1004" s="27"/>
      <c r="AEP1004" s="27"/>
      <c r="AEQ1004" s="27"/>
      <c r="AER1004" s="27"/>
      <c r="AES1004" s="27"/>
      <c r="AET1004" s="27"/>
      <c r="AEU1004" s="27"/>
      <c r="AEV1004" s="27"/>
      <c r="AEW1004" s="27"/>
      <c r="AEX1004" s="27"/>
      <c r="AEY1004" s="27"/>
      <c r="AEZ1004" s="27"/>
      <c r="AFA1004" s="27"/>
      <c r="AFB1004" s="27"/>
      <c r="AFC1004" s="27"/>
      <c r="AFD1004" s="27"/>
      <c r="AFE1004" s="27"/>
      <c r="AFF1004" s="27"/>
      <c r="AFG1004" s="27"/>
      <c r="AFH1004" s="27"/>
      <c r="AFI1004" s="27"/>
      <c r="AFJ1004" s="27"/>
      <c r="AFK1004" s="27"/>
      <c r="AFL1004" s="27"/>
      <c r="AFM1004" s="27"/>
      <c r="AFN1004" s="27"/>
      <c r="AFO1004" s="27"/>
      <c r="AFP1004" s="27"/>
      <c r="AFQ1004" s="27"/>
      <c r="AFR1004" s="27"/>
      <c r="AFS1004" s="27"/>
      <c r="AFT1004" s="27"/>
      <c r="AFU1004" s="27"/>
      <c r="AFV1004" s="27"/>
      <c r="AFW1004" s="27"/>
      <c r="AFX1004" s="27"/>
      <c r="AFY1004" s="27"/>
      <c r="AFZ1004" s="27"/>
      <c r="AGA1004" s="27"/>
      <c r="AGB1004" s="27"/>
      <c r="AGC1004" s="27"/>
      <c r="AGD1004" s="27"/>
      <c r="AGE1004" s="27"/>
      <c r="AGF1004" s="27"/>
      <c r="AGG1004" s="27"/>
      <c r="AGH1004" s="27"/>
      <c r="AGI1004" s="27"/>
      <c r="AGJ1004" s="27"/>
      <c r="AGK1004" s="27"/>
      <c r="AGL1004" s="27"/>
      <c r="AGM1004" s="27"/>
      <c r="AGN1004" s="27"/>
      <c r="AGO1004" s="27"/>
      <c r="AGP1004" s="27"/>
      <c r="AGQ1004" s="27"/>
      <c r="AGR1004" s="27"/>
      <c r="AGS1004" s="27"/>
      <c r="AGT1004" s="27"/>
      <c r="AGU1004" s="27"/>
      <c r="AGV1004" s="27"/>
      <c r="AGW1004" s="27"/>
      <c r="AGX1004" s="27"/>
      <c r="AGY1004" s="27"/>
      <c r="AGZ1004" s="27"/>
      <c r="AHA1004" s="27"/>
      <c r="AHB1004" s="27"/>
      <c r="AHC1004" s="27"/>
      <c r="AHD1004" s="27"/>
      <c r="AHE1004" s="27"/>
      <c r="AHF1004" s="27"/>
      <c r="AHG1004" s="27"/>
      <c r="AHH1004" s="27"/>
      <c r="AHI1004" s="27"/>
      <c r="AHJ1004" s="27"/>
      <c r="AHK1004" s="27"/>
      <c r="AHL1004" s="27"/>
      <c r="AHM1004" s="27"/>
      <c r="AHN1004" s="27"/>
      <c r="AHO1004" s="27"/>
      <c r="AHP1004" s="27"/>
      <c r="AHQ1004" s="27"/>
      <c r="AHR1004" s="27"/>
      <c r="AHS1004" s="27"/>
      <c r="AHT1004" s="27"/>
      <c r="AHU1004" s="27"/>
      <c r="AHV1004" s="27"/>
      <c r="AHW1004" s="27"/>
      <c r="AHX1004" s="27"/>
      <c r="AHY1004" s="27"/>
      <c r="AHZ1004" s="27"/>
      <c r="AIA1004" s="27"/>
      <c r="AIB1004" s="27"/>
      <c r="AIC1004" s="27"/>
      <c r="AID1004" s="27"/>
      <c r="AIE1004" s="27"/>
      <c r="AIF1004" s="27"/>
      <c r="AIG1004" s="27"/>
      <c r="AIH1004" s="27"/>
      <c r="AII1004" s="27"/>
      <c r="AIJ1004" s="27"/>
      <c r="AIK1004" s="27"/>
      <c r="AIL1004" s="27"/>
      <c r="AIM1004" s="27"/>
      <c r="AIN1004" s="27"/>
      <c r="AIO1004" s="27"/>
      <c r="AIP1004" s="27"/>
      <c r="AIQ1004" s="27"/>
      <c r="AIR1004" s="27"/>
      <c r="AIS1004" s="27"/>
      <c r="AIT1004" s="27"/>
      <c r="AIU1004" s="27"/>
      <c r="AIV1004" s="27"/>
      <c r="AIW1004" s="27"/>
      <c r="AIX1004" s="27"/>
      <c r="AIY1004" s="27"/>
      <c r="AIZ1004" s="27"/>
      <c r="AJA1004" s="27"/>
      <c r="AJB1004" s="27"/>
      <c r="AJC1004" s="27"/>
      <c r="AJD1004" s="27"/>
      <c r="AJE1004" s="27"/>
      <c r="AJF1004" s="27"/>
      <c r="AJG1004" s="27"/>
      <c r="AJH1004" s="27"/>
      <c r="AJI1004" s="27"/>
      <c r="AJJ1004" s="27"/>
      <c r="AJK1004" s="27"/>
      <c r="AJL1004" s="27"/>
      <c r="AJM1004" s="27"/>
      <c r="AJN1004" s="27"/>
      <c r="AJO1004" s="27"/>
      <c r="AJP1004" s="27"/>
      <c r="AJQ1004" s="27"/>
      <c r="AJR1004" s="27"/>
      <c r="AJS1004" s="27"/>
      <c r="AJT1004" s="27"/>
      <c r="AJU1004" s="27"/>
      <c r="AJV1004" s="27"/>
      <c r="AJW1004" s="27"/>
      <c r="AJX1004" s="27"/>
      <c r="AJY1004" s="27"/>
      <c r="AJZ1004" s="27"/>
      <c r="AKA1004" s="27"/>
      <c r="AKB1004" s="27"/>
      <c r="AKC1004" s="27"/>
      <c r="AKD1004" s="27"/>
      <c r="AKE1004" s="27"/>
      <c r="AKF1004" s="27"/>
      <c r="AKG1004" s="27"/>
      <c r="AKH1004" s="27"/>
      <c r="AKI1004" s="27"/>
      <c r="AKJ1004" s="27"/>
      <c r="AKK1004" s="27"/>
      <c r="AKL1004" s="27"/>
      <c r="AKM1004" s="27"/>
      <c r="AKN1004" s="27"/>
      <c r="AKO1004" s="27"/>
      <c r="AKP1004" s="27"/>
      <c r="AKQ1004" s="27"/>
      <c r="AKR1004" s="27"/>
      <c r="AKS1004" s="27"/>
      <c r="AKT1004" s="27"/>
      <c r="AKU1004" s="27"/>
      <c r="AKV1004" s="27"/>
      <c r="AKW1004" s="27"/>
      <c r="AKX1004" s="27"/>
      <c r="AKY1004" s="27"/>
      <c r="AKZ1004" s="27"/>
      <c r="ALA1004" s="27"/>
      <c r="ALB1004" s="27"/>
      <c r="ALC1004" s="27"/>
      <c r="ALD1004" s="27"/>
      <c r="ALE1004" s="27"/>
      <c r="ALF1004" s="27"/>
      <c r="ALG1004" s="27"/>
      <c r="ALH1004" s="27"/>
      <c r="ALI1004" s="27"/>
      <c r="ALJ1004" s="27"/>
      <c r="ALK1004" s="27"/>
      <c r="ALL1004" s="27"/>
      <c r="ALM1004" s="27"/>
      <c r="ALN1004" s="27"/>
      <c r="ALO1004" s="27"/>
      <c r="ALP1004" s="27"/>
      <c r="ALQ1004" s="27"/>
      <c r="ALR1004" s="27"/>
      <c r="ALS1004" s="27"/>
      <c r="ALT1004" s="27"/>
      <c r="ALU1004" s="27"/>
      <c r="ALV1004" s="27"/>
      <c r="ALW1004" s="27"/>
      <c r="ALX1004" s="27"/>
      <c r="ALY1004" s="27"/>
      <c r="ALZ1004" s="27"/>
      <c r="AMA1004" s="27"/>
      <c r="AMB1004" s="27"/>
      <c r="AMC1004" s="27"/>
      <c r="AMD1004" s="27"/>
      <c r="AME1004" s="27"/>
      <c r="AMF1004" s="27"/>
      <c r="AMG1004" s="27"/>
      <c r="AMH1004" s="27"/>
    </row>
    <row r="1005" spans="1:1022" s="28" customFormat="1" x14ac:dyDescent="0.2">
      <c r="A1005" s="108"/>
      <c r="B1005" s="57">
        <v>96411</v>
      </c>
      <c r="C1005" s="23" t="s">
        <v>983</v>
      </c>
      <c r="D1005" s="24" t="s">
        <v>13</v>
      </c>
      <c r="E1005" s="25">
        <v>15</v>
      </c>
      <c r="F1005" s="42">
        <v>27.67</v>
      </c>
      <c r="G1005" s="42">
        <f t="shared" si="30"/>
        <v>34.14</v>
      </c>
      <c r="H1005" s="42">
        <f t="shared" si="31"/>
        <v>512.1</v>
      </c>
      <c r="I1005" s="26">
        <v>32.042249999999996</v>
      </c>
      <c r="J1005" s="27"/>
      <c r="K1005" s="43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27"/>
      <c r="DZ1005" s="27"/>
      <c r="EA1005" s="27"/>
      <c r="EB1005" s="27"/>
      <c r="EC1005" s="27"/>
      <c r="ED1005" s="27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27"/>
      <c r="GS1005" s="27"/>
      <c r="GT1005" s="27"/>
      <c r="GU1005" s="27"/>
      <c r="GV1005" s="27"/>
      <c r="GW1005" s="27"/>
      <c r="GX1005" s="27"/>
      <c r="GY1005" s="27"/>
      <c r="GZ1005" s="27"/>
      <c r="HA1005" s="27"/>
      <c r="HB1005" s="27"/>
      <c r="HC1005" s="27"/>
      <c r="HD1005" s="27"/>
      <c r="HE1005" s="27"/>
      <c r="HF1005" s="27"/>
      <c r="HG1005" s="27"/>
      <c r="HH1005" s="27"/>
      <c r="HI1005" s="27"/>
      <c r="HJ1005" s="27"/>
      <c r="HK1005" s="27"/>
      <c r="HL1005" s="27"/>
      <c r="HM1005" s="27"/>
      <c r="HN1005" s="27"/>
      <c r="HO1005" s="27"/>
      <c r="HP1005" s="27"/>
      <c r="HQ1005" s="27"/>
      <c r="HR1005" s="27"/>
      <c r="HS1005" s="27"/>
      <c r="HT1005" s="27"/>
      <c r="HU1005" s="27"/>
      <c r="HV1005" s="27"/>
      <c r="HW1005" s="27"/>
      <c r="HX1005" s="27"/>
      <c r="HY1005" s="27"/>
      <c r="HZ1005" s="27"/>
      <c r="IA1005" s="27"/>
      <c r="IB1005" s="27"/>
      <c r="IC1005" s="27"/>
      <c r="ID1005" s="27"/>
      <c r="IE1005" s="27"/>
      <c r="IF1005" s="27"/>
      <c r="IG1005" s="27"/>
      <c r="IH1005" s="27"/>
      <c r="II1005" s="27"/>
      <c r="IJ1005" s="27"/>
      <c r="IK1005" s="27"/>
      <c r="IL1005" s="27"/>
      <c r="IM1005" s="27"/>
      <c r="IN1005" s="27"/>
      <c r="IO1005" s="27"/>
      <c r="IP1005" s="27"/>
      <c r="IQ1005" s="27"/>
      <c r="IR1005" s="27"/>
      <c r="IS1005" s="27"/>
      <c r="IT1005" s="27"/>
      <c r="IU1005" s="27"/>
      <c r="IV1005" s="27"/>
      <c r="IW1005" s="27"/>
      <c r="IX1005" s="27"/>
      <c r="IY1005" s="27"/>
      <c r="IZ1005" s="27"/>
      <c r="JA1005" s="27"/>
      <c r="JB1005" s="27"/>
      <c r="JC1005" s="27"/>
      <c r="JD1005" s="27"/>
      <c r="JE1005" s="27"/>
      <c r="JF1005" s="27"/>
      <c r="JG1005" s="27"/>
      <c r="JH1005" s="27"/>
      <c r="JI1005" s="27"/>
      <c r="JJ1005" s="27"/>
      <c r="JK1005" s="27"/>
      <c r="JL1005" s="27"/>
      <c r="JM1005" s="27"/>
      <c r="JN1005" s="27"/>
      <c r="JO1005" s="27"/>
      <c r="JP1005" s="27"/>
      <c r="JQ1005" s="27"/>
      <c r="JR1005" s="27"/>
      <c r="JS1005" s="27"/>
      <c r="JT1005" s="27"/>
      <c r="JU1005" s="27"/>
      <c r="JV1005" s="27"/>
      <c r="JW1005" s="27"/>
      <c r="JX1005" s="27"/>
      <c r="JY1005" s="27"/>
      <c r="JZ1005" s="27"/>
      <c r="KA1005" s="27"/>
      <c r="KB1005" s="27"/>
      <c r="KC1005" s="27"/>
      <c r="KD1005" s="27"/>
      <c r="KE1005" s="27"/>
      <c r="KF1005" s="27"/>
      <c r="KG1005" s="27"/>
      <c r="KH1005" s="27"/>
      <c r="KI1005" s="27"/>
      <c r="KJ1005" s="27"/>
      <c r="KK1005" s="27"/>
      <c r="KL1005" s="27"/>
      <c r="KM1005" s="27"/>
      <c r="KN1005" s="27"/>
      <c r="KO1005" s="27"/>
      <c r="KP1005" s="27"/>
      <c r="KQ1005" s="27"/>
      <c r="KR1005" s="27"/>
      <c r="KS1005" s="27"/>
      <c r="KT1005" s="27"/>
      <c r="KU1005" s="27"/>
      <c r="KV1005" s="27"/>
      <c r="KW1005" s="27"/>
      <c r="KX1005" s="27"/>
      <c r="KY1005" s="27"/>
      <c r="KZ1005" s="27"/>
      <c r="LA1005" s="27"/>
      <c r="LB1005" s="27"/>
      <c r="LC1005" s="27"/>
      <c r="LD1005" s="27"/>
      <c r="LE1005" s="27"/>
      <c r="LF1005" s="27"/>
      <c r="LG1005" s="27"/>
      <c r="LH1005" s="27"/>
      <c r="LI1005" s="27"/>
      <c r="LJ1005" s="27"/>
      <c r="LK1005" s="27"/>
      <c r="LL1005" s="27"/>
      <c r="LM1005" s="27"/>
      <c r="LN1005" s="27"/>
      <c r="LO1005" s="27"/>
      <c r="LP1005" s="27"/>
      <c r="LQ1005" s="27"/>
      <c r="LR1005" s="27"/>
      <c r="LS1005" s="27"/>
      <c r="LT1005" s="27"/>
      <c r="LU1005" s="27"/>
      <c r="LV1005" s="27"/>
      <c r="LW1005" s="27"/>
      <c r="LX1005" s="27"/>
      <c r="LY1005" s="27"/>
      <c r="LZ1005" s="27"/>
      <c r="MA1005" s="27"/>
      <c r="MB1005" s="27"/>
      <c r="MC1005" s="27"/>
      <c r="MD1005" s="27"/>
      <c r="ME1005" s="27"/>
      <c r="MF1005" s="27"/>
      <c r="MG1005" s="27"/>
      <c r="MH1005" s="27"/>
      <c r="MI1005" s="27"/>
      <c r="MJ1005" s="27"/>
      <c r="MK1005" s="27"/>
      <c r="ML1005" s="27"/>
      <c r="MM1005" s="27"/>
      <c r="MN1005" s="27"/>
      <c r="MO1005" s="27"/>
      <c r="MP1005" s="27"/>
      <c r="MQ1005" s="27"/>
      <c r="MR1005" s="27"/>
      <c r="MS1005" s="27"/>
      <c r="MT1005" s="27"/>
      <c r="MU1005" s="27"/>
      <c r="MV1005" s="27"/>
      <c r="MW1005" s="27"/>
      <c r="MX1005" s="27"/>
      <c r="MY1005" s="27"/>
      <c r="MZ1005" s="27"/>
      <c r="NA1005" s="27"/>
      <c r="NB1005" s="27"/>
      <c r="NC1005" s="27"/>
      <c r="ND1005" s="27"/>
      <c r="NE1005" s="27"/>
      <c r="NF1005" s="27"/>
      <c r="NG1005" s="27"/>
      <c r="NH1005" s="27"/>
      <c r="NI1005" s="27"/>
      <c r="NJ1005" s="27"/>
      <c r="NK1005" s="27"/>
      <c r="NL1005" s="27"/>
      <c r="NM1005" s="27"/>
      <c r="NN1005" s="27"/>
      <c r="NO1005" s="27"/>
      <c r="NP1005" s="27"/>
      <c r="NQ1005" s="27"/>
      <c r="NR1005" s="27"/>
      <c r="NS1005" s="27"/>
      <c r="NT1005" s="27"/>
      <c r="NU1005" s="27"/>
      <c r="NV1005" s="27"/>
      <c r="NW1005" s="27"/>
      <c r="NX1005" s="27"/>
      <c r="NY1005" s="27"/>
      <c r="NZ1005" s="27"/>
      <c r="OA1005" s="27"/>
      <c r="OB1005" s="27"/>
      <c r="OC1005" s="27"/>
      <c r="OD1005" s="27"/>
      <c r="OE1005" s="27"/>
      <c r="OF1005" s="27"/>
      <c r="OG1005" s="27"/>
      <c r="OH1005" s="27"/>
      <c r="OI1005" s="27"/>
      <c r="OJ1005" s="27"/>
      <c r="OK1005" s="27"/>
      <c r="OL1005" s="27"/>
      <c r="OM1005" s="27"/>
      <c r="ON1005" s="27"/>
      <c r="OO1005" s="27"/>
      <c r="OP1005" s="27"/>
      <c r="OQ1005" s="27"/>
      <c r="OR1005" s="27"/>
      <c r="OS1005" s="27"/>
      <c r="OT1005" s="27"/>
      <c r="OU1005" s="27"/>
      <c r="OV1005" s="27"/>
      <c r="OW1005" s="27"/>
      <c r="OX1005" s="27"/>
      <c r="OY1005" s="27"/>
      <c r="OZ1005" s="27"/>
      <c r="PA1005" s="27"/>
      <c r="PB1005" s="27"/>
      <c r="PC1005" s="27"/>
      <c r="PD1005" s="27"/>
      <c r="PE1005" s="27"/>
      <c r="PF1005" s="27"/>
      <c r="PG1005" s="27"/>
      <c r="PH1005" s="27"/>
      <c r="PI1005" s="27"/>
      <c r="PJ1005" s="27"/>
      <c r="PK1005" s="27"/>
      <c r="PL1005" s="27"/>
      <c r="PM1005" s="27"/>
      <c r="PN1005" s="27"/>
      <c r="PO1005" s="27"/>
      <c r="PP1005" s="27"/>
      <c r="PQ1005" s="27"/>
      <c r="PR1005" s="27"/>
      <c r="PS1005" s="27"/>
      <c r="PT1005" s="27"/>
      <c r="PU1005" s="27"/>
      <c r="PV1005" s="27"/>
      <c r="PW1005" s="27"/>
      <c r="PX1005" s="27"/>
      <c r="PY1005" s="27"/>
      <c r="PZ1005" s="27"/>
      <c r="QA1005" s="27"/>
      <c r="QB1005" s="27"/>
      <c r="QC1005" s="27"/>
      <c r="QD1005" s="27"/>
      <c r="QE1005" s="27"/>
      <c r="QF1005" s="27"/>
      <c r="QG1005" s="27"/>
      <c r="QH1005" s="27"/>
      <c r="QI1005" s="27"/>
      <c r="QJ1005" s="27"/>
      <c r="QK1005" s="27"/>
      <c r="QL1005" s="27"/>
      <c r="QM1005" s="27"/>
      <c r="QN1005" s="27"/>
      <c r="QO1005" s="27"/>
      <c r="QP1005" s="27"/>
      <c r="QQ1005" s="27"/>
      <c r="QR1005" s="27"/>
      <c r="QS1005" s="27"/>
      <c r="QT1005" s="27"/>
      <c r="QU1005" s="27"/>
      <c r="QV1005" s="27"/>
      <c r="QW1005" s="27"/>
      <c r="QX1005" s="27"/>
      <c r="QY1005" s="27"/>
      <c r="QZ1005" s="27"/>
      <c r="RA1005" s="27"/>
      <c r="RB1005" s="27"/>
      <c r="RC1005" s="27"/>
      <c r="RD1005" s="27"/>
      <c r="RE1005" s="27"/>
      <c r="RF1005" s="27"/>
      <c r="RG1005" s="27"/>
      <c r="RH1005" s="27"/>
      <c r="RI1005" s="27"/>
      <c r="RJ1005" s="27"/>
      <c r="RK1005" s="27"/>
      <c r="RL1005" s="27"/>
      <c r="RM1005" s="27"/>
      <c r="RN1005" s="27"/>
      <c r="RO1005" s="27"/>
      <c r="RP1005" s="27"/>
      <c r="RQ1005" s="27"/>
      <c r="RR1005" s="27"/>
      <c r="RS1005" s="27"/>
      <c r="RT1005" s="27"/>
      <c r="RU1005" s="27"/>
      <c r="RV1005" s="27"/>
      <c r="RW1005" s="27"/>
      <c r="RX1005" s="27"/>
      <c r="RY1005" s="27"/>
      <c r="RZ1005" s="27"/>
      <c r="SA1005" s="27"/>
      <c r="SB1005" s="27"/>
      <c r="SC1005" s="27"/>
      <c r="SD1005" s="27"/>
      <c r="SE1005" s="27"/>
      <c r="SF1005" s="27"/>
      <c r="SG1005" s="27"/>
      <c r="SH1005" s="27"/>
      <c r="SI1005" s="27"/>
      <c r="SJ1005" s="27"/>
      <c r="SK1005" s="27"/>
      <c r="SL1005" s="27"/>
      <c r="SM1005" s="27"/>
      <c r="SN1005" s="27"/>
      <c r="SO1005" s="27"/>
      <c r="SP1005" s="27"/>
      <c r="SQ1005" s="27"/>
      <c r="SR1005" s="27"/>
      <c r="SS1005" s="27"/>
      <c r="ST1005" s="27"/>
      <c r="SU1005" s="27"/>
      <c r="SV1005" s="27"/>
      <c r="SW1005" s="27"/>
      <c r="SX1005" s="27"/>
      <c r="SY1005" s="27"/>
      <c r="SZ1005" s="27"/>
      <c r="TA1005" s="27"/>
      <c r="TB1005" s="27"/>
      <c r="TC1005" s="27"/>
      <c r="TD1005" s="27"/>
      <c r="TE1005" s="27"/>
      <c r="TF1005" s="27"/>
      <c r="TG1005" s="27"/>
      <c r="TH1005" s="27"/>
      <c r="TI1005" s="27"/>
      <c r="TJ1005" s="27"/>
      <c r="TK1005" s="27"/>
      <c r="TL1005" s="27"/>
      <c r="TM1005" s="27"/>
      <c r="TN1005" s="27"/>
      <c r="TO1005" s="27"/>
      <c r="TP1005" s="27"/>
      <c r="TQ1005" s="27"/>
      <c r="TR1005" s="27"/>
      <c r="TS1005" s="27"/>
      <c r="TT1005" s="27"/>
      <c r="TU1005" s="27"/>
      <c r="TV1005" s="27"/>
      <c r="TW1005" s="27"/>
      <c r="TX1005" s="27"/>
      <c r="TY1005" s="27"/>
      <c r="TZ1005" s="27"/>
      <c r="UA1005" s="27"/>
      <c r="UB1005" s="27"/>
      <c r="UC1005" s="27"/>
      <c r="UD1005" s="27"/>
      <c r="UE1005" s="27"/>
      <c r="UF1005" s="27"/>
      <c r="UG1005" s="27"/>
      <c r="UH1005" s="27"/>
      <c r="UI1005" s="27"/>
      <c r="UJ1005" s="27"/>
      <c r="UK1005" s="27"/>
      <c r="UL1005" s="27"/>
      <c r="UM1005" s="27"/>
      <c r="UN1005" s="27"/>
      <c r="UO1005" s="27"/>
      <c r="UP1005" s="27"/>
      <c r="UQ1005" s="27"/>
      <c r="UR1005" s="27"/>
      <c r="US1005" s="27"/>
      <c r="UT1005" s="27"/>
      <c r="UU1005" s="27"/>
      <c r="UV1005" s="27"/>
      <c r="UW1005" s="27"/>
      <c r="UX1005" s="27"/>
      <c r="UY1005" s="27"/>
      <c r="UZ1005" s="27"/>
      <c r="VA1005" s="27"/>
      <c r="VB1005" s="27"/>
      <c r="VC1005" s="27"/>
      <c r="VD1005" s="27"/>
      <c r="VE1005" s="27"/>
      <c r="VF1005" s="27"/>
      <c r="VG1005" s="27"/>
      <c r="VH1005" s="27"/>
      <c r="VI1005" s="27"/>
      <c r="VJ1005" s="27"/>
      <c r="VK1005" s="27"/>
      <c r="VL1005" s="27"/>
      <c r="VM1005" s="27"/>
      <c r="VN1005" s="27"/>
      <c r="VO1005" s="27"/>
      <c r="VP1005" s="27"/>
      <c r="VQ1005" s="27"/>
      <c r="VR1005" s="27"/>
      <c r="VS1005" s="27"/>
      <c r="VT1005" s="27"/>
      <c r="VU1005" s="27"/>
      <c r="VV1005" s="27"/>
      <c r="VW1005" s="27"/>
      <c r="VX1005" s="27"/>
      <c r="VY1005" s="27"/>
      <c r="VZ1005" s="27"/>
      <c r="WA1005" s="27"/>
      <c r="WB1005" s="27"/>
      <c r="WC1005" s="27"/>
      <c r="WD1005" s="27"/>
      <c r="WE1005" s="27"/>
      <c r="WF1005" s="27"/>
      <c r="WG1005" s="27"/>
      <c r="WH1005" s="27"/>
      <c r="WI1005" s="27"/>
      <c r="WJ1005" s="27"/>
      <c r="WK1005" s="27"/>
      <c r="WL1005" s="27"/>
      <c r="WM1005" s="27"/>
      <c r="WN1005" s="27"/>
      <c r="WO1005" s="27"/>
      <c r="WP1005" s="27"/>
      <c r="WQ1005" s="27"/>
      <c r="WR1005" s="27"/>
      <c r="WS1005" s="27"/>
      <c r="WT1005" s="27"/>
      <c r="WU1005" s="27"/>
      <c r="WV1005" s="27"/>
      <c r="WW1005" s="27"/>
      <c r="WX1005" s="27"/>
      <c r="WY1005" s="27"/>
      <c r="WZ1005" s="27"/>
      <c r="XA1005" s="27"/>
      <c r="XB1005" s="27"/>
      <c r="XC1005" s="27"/>
      <c r="XD1005" s="27"/>
      <c r="XE1005" s="27"/>
      <c r="XF1005" s="27"/>
      <c r="XG1005" s="27"/>
      <c r="XH1005" s="27"/>
      <c r="XI1005" s="27"/>
      <c r="XJ1005" s="27"/>
      <c r="XK1005" s="27"/>
      <c r="XL1005" s="27"/>
      <c r="XM1005" s="27"/>
      <c r="XN1005" s="27"/>
      <c r="XO1005" s="27"/>
      <c r="XP1005" s="27"/>
      <c r="XQ1005" s="27"/>
      <c r="XR1005" s="27"/>
      <c r="XS1005" s="27"/>
      <c r="XT1005" s="27"/>
      <c r="XU1005" s="27"/>
      <c r="XV1005" s="27"/>
      <c r="XW1005" s="27"/>
      <c r="XX1005" s="27"/>
      <c r="XY1005" s="27"/>
      <c r="XZ1005" s="27"/>
      <c r="YA1005" s="27"/>
      <c r="YB1005" s="27"/>
      <c r="YC1005" s="27"/>
      <c r="YD1005" s="27"/>
      <c r="YE1005" s="27"/>
      <c r="YF1005" s="27"/>
      <c r="YG1005" s="27"/>
      <c r="YH1005" s="27"/>
      <c r="YI1005" s="27"/>
      <c r="YJ1005" s="27"/>
      <c r="YK1005" s="27"/>
      <c r="YL1005" s="27"/>
      <c r="YM1005" s="27"/>
      <c r="YN1005" s="27"/>
      <c r="YO1005" s="27"/>
      <c r="YP1005" s="27"/>
      <c r="YQ1005" s="27"/>
      <c r="YR1005" s="27"/>
      <c r="YS1005" s="27"/>
      <c r="YT1005" s="27"/>
      <c r="YU1005" s="27"/>
      <c r="YV1005" s="27"/>
      <c r="YW1005" s="27"/>
      <c r="YX1005" s="27"/>
      <c r="YY1005" s="27"/>
      <c r="YZ1005" s="27"/>
      <c r="ZA1005" s="27"/>
      <c r="ZB1005" s="27"/>
      <c r="ZC1005" s="27"/>
      <c r="ZD1005" s="27"/>
      <c r="ZE1005" s="27"/>
      <c r="ZF1005" s="27"/>
      <c r="ZG1005" s="27"/>
      <c r="ZH1005" s="27"/>
      <c r="ZI1005" s="27"/>
      <c r="ZJ1005" s="27"/>
      <c r="ZK1005" s="27"/>
      <c r="ZL1005" s="27"/>
      <c r="ZM1005" s="27"/>
      <c r="ZN1005" s="27"/>
      <c r="ZO1005" s="27"/>
      <c r="ZP1005" s="27"/>
      <c r="ZQ1005" s="27"/>
      <c r="ZR1005" s="27"/>
      <c r="ZS1005" s="27"/>
      <c r="ZT1005" s="27"/>
      <c r="ZU1005" s="27"/>
      <c r="ZV1005" s="27"/>
      <c r="ZW1005" s="27"/>
      <c r="ZX1005" s="27"/>
      <c r="ZY1005" s="27"/>
      <c r="ZZ1005" s="27"/>
      <c r="AAA1005" s="27"/>
      <c r="AAB1005" s="27"/>
      <c r="AAC1005" s="27"/>
      <c r="AAD1005" s="27"/>
      <c r="AAE1005" s="27"/>
      <c r="AAF1005" s="27"/>
      <c r="AAG1005" s="27"/>
      <c r="AAH1005" s="27"/>
      <c r="AAI1005" s="27"/>
      <c r="AAJ1005" s="27"/>
      <c r="AAK1005" s="27"/>
      <c r="AAL1005" s="27"/>
      <c r="AAM1005" s="27"/>
      <c r="AAN1005" s="27"/>
      <c r="AAO1005" s="27"/>
      <c r="AAP1005" s="27"/>
      <c r="AAQ1005" s="27"/>
      <c r="AAR1005" s="27"/>
      <c r="AAS1005" s="27"/>
      <c r="AAT1005" s="27"/>
      <c r="AAU1005" s="27"/>
      <c r="AAV1005" s="27"/>
      <c r="AAW1005" s="27"/>
      <c r="AAX1005" s="27"/>
      <c r="AAY1005" s="27"/>
      <c r="AAZ1005" s="27"/>
      <c r="ABA1005" s="27"/>
      <c r="ABB1005" s="27"/>
      <c r="ABC1005" s="27"/>
      <c r="ABD1005" s="27"/>
      <c r="ABE1005" s="27"/>
      <c r="ABF1005" s="27"/>
      <c r="ABG1005" s="27"/>
      <c r="ABH1005" s="27"/>
      <c r="ABI1005" s="27"/>
      <c r="ABJ1005" s="27"/>
      <c r="ABK1005" s="27"/>
      <c r="ABL1005" s="27"/>
      <c r="ABM1005" s="27"/>
      <c r="ABN1005" s="27"/>
      <c r="ABO1005" s="27"/>
      <c r="ABP1005" s="27"/>
      <c r="ABQ1005" s="27"/>
      <c r="ABR1005" s="27"/>
      <c r="ABS1005" s="27"/>
      <c r="ABT1005" s="27"/>
      <c r="ABU1005" s="27"/>
      <c r="ABV1005" s="27"/>
      <c r="ABW1005" s="27"/>
      <c r="ABX1005" s="27"/>
      <c r="ABY1005" s="27"/>
      <c r="ABZ1005" s="27"/>
      <c r="ACA1005" s="27"/>
      <c r="ACB1005" s="27"/>
      <c r="ACC1005" s="27"/>
      <c r="ACD1005" s="27"/>
      <c r="ACE1005" s="27"/>
      <c r="ACF1005" s="27"/>
      <c r="ACG1005" s="27"/>
      <c r="ACH1005" s="27"/>
      <c r="ACI1005" s="27"/>
      <c r="ACJ1005" s="27"/>
      <c r="ACK1005" s="27"/>
      <c r="ACL1005" s="27"/>
      <c r="ACM1005" s="27"/>
      <c r="ACN1005" s="27"/>
      <c r="ACO1005" s="27"/>
      <c r="ACP1005" s="27"/>
      <c r="ACQ1005" s="27"/>
      <c r="ACR1005" s="27"/>
      <c r="ACS1005" s="27"/>
      <c r="ACT1005" s="27"/>
      <c r="ACU1005" s="27"/>
      <c r="ACV1005" s="27"/>
      <c r="ACW1005" s="27"/>
      <c r="ACX1005" s="27"/>
      <c r="ACY1005" s="27"/>
      <c r="ACZ1005" s="27"/>
      <c r="ADA1005" s="27"/>
      <c r="ADB1005" s="27"/>
      <c r="ADC1005" s="27"/>
      <c r="ADD1005" s="27"/>
      <c r="ADE1005" s="27"/>
      <c r="ADF1005" s="27"/>
      <c r="ADG1005" s="27"/>
      <c r="ADH1005" s="27"/>
      <c r="ADI1005" s="27"/>
      <c r="ADJ1005" s="27"/>
      <c r="ADK1005" s="27"/>
      <c r="ADL1005" s="27"/>
      <c r="ADM1005" s="27"/>
      <c r="ADN1005" s="27"/>
      <c r="ADO1005" s="27"/>
      <c r="ADP1005" s="27"/>
      <c r="ADQ1005" s="27"/>
      <c r="ADR1005" s="27"/>
      <c r="ADS1005" s="27"/>
      <c r="ADT1005" s="27"/>
      <c r="ADU1005" s="27"/>
      <c r="ADV1005" s="27"/>
      <c r="ADW1005" s="27"/>
      <c r="ADX1005" s="27"/>
      <c r="ADY1005" s="27"/>
      <c r="ADZ1005" s="27"/>
      <c r="AEA1005" s="27"/>
      <c r="AEB1005" s="27"/>
      <c r="AEC1005" s="27"/>
      <c r="AED1005" s="27"/>
      <c r="AEE1005" s="27"/>
      <c r="AEF1005" s="27"/>
      <c r="AEG1005" s="27"/>
      <c r="AEH1005" s="27"/>
      <c r="AEI1005" s="27"/>
      <c r="AEJ1005" s="27"/>
      <c r="AEK1005" s="27"/>
      <c r="AEL1005" s="27"/>
      <c r="AEM1005" s="27"/>
      <c r="AEN1005" s="27"/>
      <c r="AEO1005" s="27"/>
      <c r="AEP1005" s="27"/>
      <c r="AEQ1005" s="27"/>
      <c r="AER1005" s="27"/>
      <c r="AES1005" s="27"/>
      <c r="AET1005" s="27"/>
      <c r="AEU1005" s="27"/>
      <c r="AEV1005" s="27"/>
      <c r="AEW1005" s="27"/>
      <c r="AEX1005" s="27"/>
      <c r="AEY1005" s="27"/>
      <c r="AEZ1005" s="27"/>
      <c r="AFA1005" s="27"/>
      <c r="AFB1005" s="27"/>
      <c r="AFC1005" s="27"/>
      <c r="AFD1005" s="27"/>
      <c r="AFE1005" s="27"/>
      <c r="AFF1005" s="27"/>
      <c r="AFG1005" s="27"/>
      <c r="AFH1005" s="27"/>
      <c r="AFI1005" s="27"/>
      <c r="AFJ1005" s="27"/>
      <c r="AFK1005" s="27"/>
      <c r="AFL1005" s="27"/>
      <c r="AFM1005" s="27"/>
      <c r="AFN1005" s="27"/>
      <c r="AFO1005" s="27"/>
      <c r="AFP1005" s="27"/>
      <c r="AFQ1005" s="27"/>
      <c r="AFR1005" s="27"/>
      <c r="AFS1005" s="27"/>
      <c r="AFT1005" s="27"/>
      <c r="AFU1005" s="27"/>
      <c r="AFV1005" s="27"/>
      <c r="AFW1005" s="27"/>
      <c r="AFX1005" s="27"/>
      <c r="AFY1005" s="27"/>
      <c r="AFZ1005" s="27"/>
      <c r="AGA1005" s="27"/>
      <c r="AGB1005" s="27"/>
      <c r="AGC1005" s="27"/>
      <c r="AGD1005" s="27"/>
      <c r="AGE1005" s="27"/>
      <c r="AGF1005" s="27"/>
      <c r="AGG1005" s="27"/>
      <c r="AGH1005" s="27"/>
      <c r="AGI1005" s="27"/>
      <c r="AGJ1005" s="27"/>
      <c r="AGK1005" s="27"/>
      <c r="AGL1005" s="27"/>
      <c r="AGM1005" s="27"/>
      <c r="AGN1005" s="27"/>
      <c r="AGO1005" s="27"/>
      <c r="AGP1005" s="27"/>
      <c r="AGQ1005" s="27"/>
      <c r="AGR1005" s="27"/>
      <c r="AGS1005" s="27"/>
      <c r="AGT1005" s="27"/>
      <c r="AGU1005" s="27"/>
      <c r="AGV1005" s="27"/>
      <c r="AGW1005" s="27"/>
      <c r="AGX1005" s="27"/>
      <c r="AGY1005" s="27"/>
      <c r="AGZ1005" s="27"/>
      <c r="AHA1005" s="27"/>
      <c r="AHB1005" s="27"/>
      <c r="AHC1005" s="27"/>
      <c r="AHD1005" s="27"/>
      <c r="AHE1005" s="27"/>
      <c r="AHF1005" s="27"/>
      <c r="AHG1005" s="27"/>
      <c r="AHH1005" s="27"/>
      <c r="AHI1005" s="27"/>
      <c r="AHJ1005" s="27"/>
      <c r="AHK1005" s="27"/>
      <c r="AHL1005" s="27"/>
      <c r="AHM1005" s="27"/>
      <c r="AHN1005" s="27"/>
      <c r="AHO1005" s="27"/>
      <c r="AHP1005" s="27"/>
      <c r="AHQ1005" s="27"/>
      <c r="AHR1005" s="27"/>
      <c r="AHS1005" s="27"/>
      <c r="AHT1005" s="27"/>
      <c r="AHU1005" s="27"/>
      <c r="AHV1005" s="27"/>
      <c r="AHW1005" s="27"/>
      <c r="AHX1005" s="27"/>
      <c r="AHY1005" s="27"/>
      <c r="AHZ1005" s="27"/>
      <c r="AIA1005" s="27"/>
      <c r="AIB1005" s="27"/>
      <c r="AIC1005" s="27"/>
      <c r="AID1005" s="27"/>
      <c r="AIE1005" s="27"/>
      <c r="AIF1005" s="27"/>
      <c r="AIG1005" s="27"/>
      <c r="AIH1005" s="27"/>
      <c r="AII1005" s="27"/>
      <c r="AIJ1005" s="27"/>
      <c r="AIK1005" s="27"/>
      <c r="AIL1005" s="27"/>
      <c r="AIM1005" s="27"/>
      <c r="AIN1005" s="27"/>
      <c r="AIO1005" s="27"/>
      <c r="AIP1005" s="27"/>
      <c r="AIQ1005" s="27"/>
      <c r="AIR1005" s="27"/>
      <c r="AIS1005" s="27"/>
      <c r="AIT1005" s="27"/>
      <c r="AIU1005" s="27"/>
      <c r="AIV1005" s="27"/>
      <c r="AIW1005" s="27"/>
      <c r="AIX1005" s="27"/>
      <c r="AIY1005" s="27"/>
      <c r="AIZ1005" s="27"/>
      <c r="AJA1005" s="27"/>
      <c r="AJB1005" s="27"/>
      <c r="AJC1005" s="27"/>
      <c r="AJD1005" s="27"/>
      <c r="AJE1005" s="27"/>
      <c r="AJF1005" s="27"/>
      <c r="AJG1005" s="27"/>
      <c r="AJH1005" s="27"/>
      <c r="AJI1005" s="27"/>
      <c r="AJJ1005" s="27"/>
      <c r="AJK1005" s="27"/>
      <c r="AJL1005" s="27"/>
      <c r="AJM1005" s="27"/>
      <c r="AJN1005" s="27"/>
      <c r="AJO1005" s="27"/>
      <c r="AJP1005" s="27"/>
      <c r="AJQ1005" s="27"/>
      <c r="AJR1005" s="27"/>
      <c r="AJS1005" s="27"/>
      <c r="AJT1005" s="27"/>
      <c r="AJU1005" s="27"/>
      <c r="AJV1005" s="27"/>
      <c r="AJW1005" s="27"/>
      <c r="AJX1005" s="27"/>
      <c r="AJY1005" s="27"/>
      <c r="AJZ1005" s="27"/>
      <c r="AKA1005" s="27"/>
      <c r="AKB1005" s="27"/>
      <c r="AKC1005" s="27"/>
      <c r="AKD1005" s="27"/>
      <c r="AKE1005" s="27"/>
      <c r="AKF1005" s="27"/>
      <c r="AKG1005" s="27"/>
      <c r="AKH1005" s="27"/>
      <c r="AKI1005" s="27"/>
      <c r="AKJ1005" s="27"/>
      <c r="AKK1005" s="27"/>
      <c r="AKL1005" s="27"/>
      <c r="AKM1005" s="27"/>
      <c r="AKN1005" s="27"/>
      <c r="AKO1005" s="27"/>
      <c r="AKP1005" s="27"/>
      <c r="AKQ1005" s="27"/>
      <c r="AKR1005" s="27"/>
      <c r="AKS1005" s="27"/>
      <c r="AKT1005" s="27"/>
      <c r="AKU1005" s="27"/>
      <c r="AKV1005" s="27"/>
      <c r="AKW1005" s="27"/>
      <c r="AKX1005" s="27"/>
      <c r="AKY1005" s="27"/>
      <c r="AKZ1005" s="27"/>
      <c r="ALA1005" s="27"/>
      <c r="ALB1005" s="27"/>
      <c r="ALC1005" s="27"/>
      <c r="ALD1005" s="27"/>
      <c r="ALE1005" s="27"/>
      <c r="ALF1005" s="27"/>
      <c r="ALG1005" s="27"/>
      <c r="ALH1005" s="27"/>
      <c r="ALI1005" s="27"/>
      <c r="ALJ1005" s="27"/>
      <c r="ALK1005" s="27"/>
      <c r="ALL1005" s="27"/>
      <c r="ALM1005" s="27"/>
      <c r="ALN1005" s="27"/>
      <c r="ALO1005" s="27"/>
      <c r="ALP1005" s="27"/>
      <c r="ALQ1005" s="27"/>
      <c r="ALR1005" s="27"/>
      <c r="ALS1005" s="27"/>
      <c r="ALT1005" s="27"/>
      <c r="ALU1005" s="27"/>
      <c r="ALV1005" s="27"/>
      <c r="ALW1005" s="27"/>
      <c r="ALX1005" s="27"/>
      <c r="ALY1005" s="27"/>
      <c r="ALZ1005" s="27"/>
      <c r="AMA1005" s="27"/>
      <c r="AMB1005" s="27"/>
      <c r="AMC1005" s="27"/>
      <c r="AMD1005" s="27"/>
      <c r="AME1005" s="27"/>
      <c r="AMF1005" s="27"/>
      <c r="AMG1005" s="27"/>
      <c r="AMH1005" s="27"/>
    </row>
    <row r="1006" spans="1:1022" s="28" customFormat="1" x14ac:dyDescent="0.2">
      <c r="A1006" s="108"/>
      <c r="B1006" s="57">
        <v>96413</v>
      </c>
      <c r="C1006" s="23" t="s">
        <v>984</v>
      </c>
      <c r="D1006" s="24" t="s">
        <v>13</v>
      </c>
      <c r="E1006" s="25">
        <v>15</v>
      </c>
      <c r="F1006" s="42">
        <v>315.95999999999998</v>
      </c>
      <c r="G1006" s="42">
        <f t="shared" si="30"/>
        <v>389.83</v>
      </c>
      <c r="H1006" s="42">
        <f t="shared" si="31"/>
        <v>5847.45</v>
      </c>
      <c r="I1006" s="26">
        <v>369.21812499999999</v>
      </c>
      <c r="J1006" s="27"/>
      <c r="K1006" s="43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27"/>
      <c r="DZ1006" s="27"/>
      <c r="EA1006" s="27"/>
      <c r="EB1006" s="27"/>
      <c r="EC1006" s="27"/>
      <c r="ED1006" s="27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27"/>
      <c r="GS1006" s="27"/>
      <c r="GT1006" s="27"/>
      <c r="GU1006" s="27"/>
      <c r="GV1006" s="27"/>
      <c r="GW1006" s="27"/>
      <c r="GX1006" s="27"/>
      <c r="GY1006" s="27"/>
      <c r="GZ1006" s="27"/>
      <c r="HA1006" s="27"/>
      <c r="HB1006" s="27"/>
      <c r="HC1006" s="27"/>
      <c r="HD1006" s="27"/>
      <c r="HE1006" s="27"/>
      <c r="HF1006" s="27"/>
      <c r="HG1006" s="27"/>
      <c r="HH1006" s="27"/>
      <c r="HI1006" s="27"/>
      <c r="HJ1006" s="27"/>
      <c r="HK1006" s="27"/>
      <c r="HL1006" s="27"/>
      <c r="HM1006" s="27"/>
      <c r="HN1006" s="27"/>
      <c r="HO1006" s="27"/>
      <c r="HP1006" s="27"/>
      <c r="HQ1006" s="27"/>
      <c r="HR1006" s="27"/>
      <c r="HS1006" s="27"/>
      <c r="HT1006" s="27"/>
      <c r="HU1006" s="27"/>
      <c r="HV1006" s="27"/>
      <c r="HW1006" s="27"/>
      <c r="HX1006" s="27"/>
      <c r="HY1006" s="27"/>
      <c r="HZ1006" s="27"/>
      <c r="IA1006" s="27"/>
      <c r="IB1006" s="27"/>
      <c r="IC1006" s="27"/>
      <c r="ID1006" s="27"/>
      <c r="IE1006" s="27"/>
      <c r="IF1006" s="27"/>
      <c r="IG1006" s="27"/>
      <c r="IH1006" s="27"/>
      <c r="II1006" s="27"/>
      <c r="IJ1006" s="27"/>
      <c r="IK1006" s="27"/>
      <c r="IL1006" s="27"/>
      <c r="IM1006" s="27"/>
      <c r="IN1006" s="27"/>
      <c r="IO1006" s="27"/>
      <c r="IP1006" s="27"/>
      <c r="IQ1006" s="27"/>
      <c r="IR1006" s="27"/>
      <c r="IS1006" s="27"/>
      <c r="IT1006" s="27"/>
      <c r="IU1006" s="27"/>
      <c r="IV1006" s="27"/>
      <c r="IW1006" s="27"/>
      <c r="IX1006" s="27"/>
      <c r="IY1006" s="27"/>
      <c r="IZ1006" s="27"/>
      <c r="JA1006" s="27"/>
      <c r="JB1006" s="27"/>
      <c r="JC1006" s="27"/>
      <c r="JD1006" s="27"/>
      <c r="JE1006" s="27"/>
      <c r="JF1006" s="27"/>
      <c r="JG1006" s="27"/>
      <c r="JH1006" s="27"/>
      <c r="JI1006" s="27"/>
      <c r="JJ1006" s="27"/>
      <c r="JK1006" s="27"/>
      <c r="JL1006" s="27"/>
      <c r="JM1006" s="27"/>
      <c r="JN1006" s="27"/>
      <c r="JO1006" s="27"/>
      <c r="JP1006" s="27"/>
      <c r="JQ1006" s="27"/>
      <c r="JR1006" s="27"/>
      <c r="JS1006" s="27"/>
      <c r="JT1006" s="27"/>
      <c r="JU1006" s="27"/>
      <c r="JV1006" s="27"/>
      <c r="JW1006" s="27"/>
      <c r="JX1006" s="27"/>
      <c r="JY1006" s="27"/>
      <c r="JZ1006" s="27"/>
      <c r="KA1006" s="27"/>
      <c r="KB1006" s="27"/>
      <c r="KC1006" s="27"/>
      <c r="KD1006" s="27"/>
      <c r="KE1006" s="27"/>
      <c r="KF1006" s="27"/>
      <c r="KG1006" s="27"/>
      <c r="KH1006" s="27"/>
      <c r="KI1006" s="27"/>
      <c r="KJ1006" s="27"/>
      <c r="KK1006" s="27"/>
      <c r="KL1006" s="27"/>
      <c r="KM1006" s="27"/>
      <c r="KN1006" s="27"/>
      <c r="KO1006" s="27"/>
      <c r="KP1006" s="27"/>
      <c r="KQ1006" s="27"/>
      <c r="KR1006" s="27"/>
      <c r="KS1006" s="27"/>
      <c r="KT1006" s="27"/>
      <c r="KU1006" s="27"/>
      <c r="KV1006" s="27"/>
      <c r="KW1006" s="27"/>
      <c r="KX1006" s="27"/>
      <c r="KY1006" s="27"/>
      <c r="KZ1006" s="27"/>
      <c r="LA1006" s="27"/>
      <c r="LB1006" s="27"/>
      <c r="LC1006" s="27"/>
      <c r="LD1006" s="27"/>
      <c r="LE1006" s="27"/>
      <c r="LF1006" s="27"/>
      <c r="LG1006" s="27"/>
      <c r="LH1006" s="27"/>
      <c r="LI1006" s="27"/>
      <c r="LJ1006" s="27"/>
      <c r="LK1006" s="27"/>
      <c r="LL1006" s="27"/>
      <c r="LM1006" s="27"/>
      <c r="LN1006" s="27"/>
      <c r="LO1006" s="27"/>
      <c r="LP1006" s="27"/>
      <c r="LQ1006" s="27"/>
      <c r="LR1006" s="27"/>
      <c r="LS1006" s="27"/>
      <c r="LT1006" s="27"/>
      <c r="LU1006" s="27"/>
      <c r="LV1006" s="27"/>
      <c r="LW1006" s="27"/>
      <c r="LX1006" s="27"/>
      <c r="LY1006" s="27"/>
      <c r="LZ1006" s="27"/>
      <c r="MA1006" s="27"/>
      <c r="MB1006" s="27"/>
      <c r="MC1006" s="27"/>
      <c r="MD1006" s="27"/>
      <c r="ME1006" s="27"/>
      <c r="MF1006" s="27"/>
      <c r="MG1006" s="27"/>
      <c r="MH1006" s="27"/>
      <c r="MI1006" s="27"/>
      <c r="MJ1006" s="27"/>
      <c r="MK1006" s="27"/>
      <c r="ML1006" s="27"/>
      <c r="MM1006" s="27"/>
      <c r="MN1006" s="27"/>
      <c r="MO1006" s="27"/>
      <c r="MP1006" s="27"/>
      <c r="MQ1006" s="27"/>
      <c r="MR1006" s="27"/>
      <c r="MS1006" s="27"/>
      <c r="MT1006" s="27"/>
      <c r="MU1006" s="27"/>
      <c r="MV1006" s="27"/>
      <c r="MW1006" s="27"/>
      <c r="MX1006" s="27"/>
      <c r="MY1006" s="27"/>
      <c r="MZ1006" s="27"/>
      <c r="NA1006" s="27"/>
      <c r="NB1006" s="27"/>
      <c r="NC1006" s="27"/>
      <c r="ND1006" s="27"/>
      <c r="NE1006" s="27"/>
      <c r="NF1006" s="27"/>
      <c r="NG1006" s="27"/>
      <c r="NH1006" s="27"/>
      <c r="NI1006" s="27"/>
      <c r="NJ1006" s="27"/>
      <c r="NK1006" s="27"/>
      <c r="NL1006" s="27"/>
      <c r="NM1006" s="27"/>
      <c r="NN1006" s="27"/>
      <c r="NO1006" s="27"/>
      <c r="NP1006" s="27"/>
      <c r="NQ1006" s="27"/>
      <c r="NR1006" s="27"/>
      <c r="NS1006" s="27"/>
      <c r="NT1006" s="27"/>
      <c r="NU1006" s="27"/>
      <c r="NV1006" s="27"/>
      <c r="NW1006" s="27"/>
      <c r="NX1006" s="27"/>
      <c r="NY1006" s="27"/>
      <c r="NZ1006" s="27"/>
      <c r="OA1006" s="27"/>
      <c r="OB1006" s="27"/>
      <c r="OC1006" s="27"/>
      <c r="OD1006" s="27"/>
      <c r="OE1006" s="27"/>
      <c r="OF1006" s="27"/>
      <c r="OG1006" s="27"/>
      <c r="OH1006" s="27"/>
      <c r="OI1006" s="27"/>
      <c r="OJ1006" s="27"/>
      <c r="OK1006" s="27"/>
      <c r="OL1006" s="27"/>
      <c r="OM1006" s="27"/>
      <c r="ON1006" s="27"/>
      <c r="OO1006" s="27"/>
      <c r="OP1006" s="27"/>
      <c r="OQ1006" s="27"/>
      <c r="OR1006" s="27"/>
      <c r="OS1006" s="27"/>
      <c r="OT1006" s="27"/>
      <c r="OU1006" s="27"/>
      <c r="OV1006" s="27"/>
      <c r="OW1006" s="27"/>
      <c r="OX1006" s="27"/>
      <c r="OY1006" s="27"/>
      <c r="OZ1006" s="27"/>
      <c r="PA1006" s="27"/>
      <c r="PB1006" s="27"/>
      <c r="PC1006" s="27"/>
      <c r="PD1006" s="27"/>
      <c r="PE1006" s="27"/>
      <c r="PF1006" s="27"/>
      <c r="PG1006" s="27"/>
      <c r="PH1006" s="27"/>
      <c r="PI1006" s="27"/>
      <c r="PJ1006" s="27"/>
      <c r="PK1006" s="27"/>
      <c r="PL1006" s="27"/>
      <c r="PM1006" s="27"/>
      <c r="PN1006" s="27"/>
      <c r="PO1006" s="27"/>
      <c r="PP1006" s="27"/>
      <c r="PQ1006" s="27"/>
      <c r="PR1006" s="27"/>
      <c r="PS1006" s="27"/>
      <c r="PT1006" s="27"/>
      <c r="PU1006" s="27"/>
      <c r="PV1006" s="27"/>
      <c r="PW1006" s="27"/>
      <c r="PX1006" s="27"/>
      <c r="PY1006" s="27"/>
      <c r="PZ1006" s="27"/>
      <c r="QA1006" s="27"/>
      <c r="QB1006" s="27"/>
      <c r="QC1006" s="27"/>
      <c r="QD1006" s="27"/>
      <c r="QE1006" s="27"/>
      <c r="QF1006" s="27"/>
      <c r="QG1006" s="27"/>
      <c r="QH1006" s="27"/>
      <c r="QI1006" s="27"/>
      <c r="QJ1006" s="27"/>
      <c r="QK1006" s="27"/>
      <c r="QL1006" s="27"/>
      <c r="QM1006" s="27"/>
      <c r="QN1006" s="27"/>
      <c r="QO1006" s="27"/>
      <c r="QP1006" s="27"/>
      <c r="QQ1006" s="27"/>
      <c r="QR1006" s="27"/>
      <c r="QS1006" s="27"/>
      <c r="QT1006" s="27"/>
      <c r="QU1006" s="27"/>
      <c r="QV1006" s="27"/>
      <c r="QW1006" s="27"/>
      <c r="QX1006" s="27"/>
      <c r="QY1006" s="27"/>
      <c r="QZ1006" s="27"/>
      <c r="RA1006" s="27"/>
      <c r="RB1006" s="27"/>
      <c r="RC1006" s="27"/>
      <c r="RD1006" s="27"/>
      <c r="RE1006" s="27"/>
      <c r="RF1006" s="27"/>
      <c r="RG1006" s="27"/>
      <c r="RH1006" s="27"/>
      <c r="RI1006" s="27"/>
      <c r="RJ1006" s="27"/>
      <c r="RK1006" s="27"/>
      <c r="RL1006" s="27"/>
      <c r="RM1006" s="27"/>
      <c r="RN1006" s="27"/>
      <c r="RO1006" s="27"/>
      <c r="RP1006" s="27"/>
      <c r="RQ1006" s="27"/>
      <c r="RR1006" s="27"/>
      <c r="RS1006" s="27"/>
      <c r="RT1006" s="27"/>
      <c r="RU1006" s="27"/>
      <c r="RV1006" s="27"/>
      <c r="RW1006" s="27"/>
      <c r="RX1006" s="27"/>
      <c r="RY1006" s="27"/>
      <c r="RZ1006" s="27"/>
      <c r="SA1006" s="27"/>
      <c r="SB1006" s="27"/>
      <c r="SC1006" s="27"/>
      <c r="SD1006" s="27"/>
      <c r="SE1006" s="27"/>
      <c r="SF1006" s="27"/>
      <c r="SG1006" s="27"/>
      <c r="SH1006" s="27"/>
      <c r="SI1006" s="27"/>
      <c r="SJ1006" s="27"/>
      <c r="SK1006" s="27"/>
      <c r="SL1006" s="27"/>
      <c r="SM1006" s="27"/>
      <c r="SN1006" s="27"/>
      <c r="SO1006" s="27"/>
      <c r="SP1006" s="27"/>
      <c r="SQ1006" s="27"/>
      <c r="SR1006" s="27"/>
      <c r="SS1006" s="27"/>
      <c r="ST1006" s="27"/>
      <c r="SU1006" s="27"/>
      <c r="SV1006" s="27"/>
      <c r="SW1006" s="27"/>
      <c r="SX1006" s="27"/>
      <c r="SY1006" s="27"/>
      <c r="SZ1006" s="27"/>
      <c r="TA1006" s="27"/>
      <c r="TB1006" s="27"/>
      <c r="TC1006" s="27"/>
      <c r="TD1006" s="27"/>
      <c r="TE1006" s="27"/>
      <c r="TF1006" s="27"/>
      <c r="TG1006" s="27"/>
      <c r="TH1006" s="27"/>
      <c r="TI1006" s="27"/>
      <c r="TJ1006" s="27"/>
      <c r="TK1006" s="27"/>
      <c r="TL1006" s="27"/>
      <c r="TM1006" s="27"/>
      <c r="TN1006" s="27"/>
      <c r="TO1006" s="27"/>
      <c r="TP1006" s="27"/>
      <c r="TQ1006" s="27"/>
      <c r="TR1006" s="27"/>
      <c r="TS1006" s="27"/>
      <c r="TT1006" s="27"/>
      <c r="TU1006" s="27"/>
      <c r="TV1006" s="27"/>
      <c r="TW1006" s="27"/>
      <c r="TX1006" s="27"/>
      <c r="TY1006" s="27"/>
      <c r="TZ1006" s="27"/>
      <c r="UA1006" s="27"/>
      <c r="UB1006" s="27"/>
      <c r="UC1006" s="27"/>
      <c r="UD1006" s="27"/>
      <c r="UE1006" s="27"/>
      <c r="UF1006" s="27"/>
      <c r="UG1006" s="27"/>
      <c r="UH1006" s="27"/>
      <c r="UI1006" s="27"/>
      <c r="UJ1006" s="27"/>
      <c r="UK1006" s="27"/>
      <c r="UL1006" s="27"/>
      <c r="UM1006" s="27"/>
      <c r="UN1006" s="27"/>
      <c r="UO1006" s="27"/>
      <c r="UP1006" s="27"/>
      <c r="UQ1006" s="27"/>
      <c r="UR1006" s="27"/>
      <c r="US1006" s="27"/>
      <c r="UT1006" s="27"/>
      <c r="UU1006" s="27"/>
      <c r="UV1006" s="27"/>
      <c r="UW1006" s="27"/>
      <c r="UX1006" s="27"/>
      <c r="UY1006" s="27"/>
      <c r="UZ1006" s="27"/>
      <c r="VA1006" s="27"/>
      <c r="VB1006" s="27"/>
      <c r="VC1006" s="27"/>
      <c r="VD1006" s="27"/>
      <c r="VE1006" s="27"/>
      <c r="VF1006" s="27"/>
      <c r="VG1006" s="27"/>
      <c r="VH1006" s="27"/>
      <c r="VI1006" s="27"/>
      <c r="VJ1006" s="27"/>
      <c r="VK1006" s="27"/>
      <c r="VL1006" s="27"/>
      <c r="VM1006" s="27"/>
      <c r="VN1006" s="27"/>
      <c r="VO1006" s="27"/>
      <c r="VP1006" s="27"/>
      <c r="VQ1006" s="27"/>
      <c r="VR1006" s="27"/>
      <c r="VS1006" s="27"/>
      <c r="VT1006" s="27"/>
      <c r="VU1006" s="27"/>
      <c r="VV1006" s="27"/>
      <c r="VW1006" s="27"/>
      <c r="VX1006" s="27"/>
      <c r="VY1006" s="27"/>
      <c r="VZ1006" s="27"/>
      <c r="WA1006" s="27"/>
      <c r="WB1006" s="27"/>
      <c r="WC1006" s="27"/>
      <c r="WD1006" s="27"/>
      <c r="WE1006" s="27"/>
      <c r="WF1006" s="27"/>
      <c r="WG1006" s="27"/>
      <c r="WH1006" s="27"/>
      <c r="WI1006" s="27"/>
      <c r="WJ1006" s="27"/>
      <c r="WK1006" s="27"/>
      <c r="WL1006" s="27"/>
      <c r="WM1006" s="27"/>
      <c r="WN1006" s="27"/>
      <c r="WO1006" s="27"/>
      <c r="WP1006" s="27"/>
      <c r="WQ1006" s="27"/>
      <c r="WR1006" s="27"/>
      <c r="WS1006" s="27"/>
      <c r="WT1006" s="27"/>
      <c r="WU1006" s="27"/>
      <c r="WV1006" s="27"/>
      <c r="WW1006" s="27"/>
      <c r="WX1006" s="27"/>
      <c r="WY1006" s="27"/>
      <c r="WZ1006" s="27"/>
      <c r="XA1006" s="27"/>
      <c r="XB1006" s="27"/>
      <c r="XC1006" s="27"/>
      <c r="XD1006" s="27"/>
      <c r="XE1006" s="27"/>
      <c r="XF1006" s="27"/>
      <c r="XG1006" s="27"/>
      <c r="XH1006" s="27"/>
      <c r="XI1006" s="27"/>
      <c r="XJ1006" s="27"/>
      <c r="XK1006" s="27"/>
      <c r="XL1006" s="27"/>
      <c r="XM1006" s="27"/>
      <c r="XN1006" s="27"/>
      <c r="XO1006" s="27"/>
      <c r="XP1006" s="27"/>
      <c r="XQ1006" s="27"/>
      <c r="XR1006" s="27"/>
      <c r="XS1006" s="27"/>
      <c r="XT1006" s="27"/>
      <c r="XU1006" s="27"/>
      <c r="XV1006" s="27"/>
      <c r="XW1006" s="27"/>
      <c r="XX1006" s="27"/>
      <c r="XY1006" s="27"/>
      <c r="XZ1006" s="27"/>
      <c r="YA1006" s="27"/>
      <c r="YB1006" s="27"/>
      <c r="YC1006" s="27"/>
      <c r="YD1006" s="27"/>
      <c r="YE1006" s="27"/>
      <c r="YF1006" s="27"/>
      <c r="YG1006" s="27"/>
      <c r="YH1006" s="27"/>
      <c r="YI1006" s="27"/>
      <c r="YJ1006" s="27"/>
      <c r="YK1006" s="27"/>
      <c r="YL1006" s="27"/>
      <c r="YM1006" s="27"/>
      <c r="YN1006" s="27"/>
      <c r="YO1006" s="27"/>
      <c r="YP1006" s="27"/>
      <c r="YQ1006" s="27"/>
      <c r="YR1006" s="27"/>
      <c r="YS1006" s="27"/>
      <c r="YT1006" s="27"/>
      <c r="YU1006" s="27"/>
      <c r="YV1006" s="27"/>
      <c r="YW1006" s="27"/>
      <c r="YX1006" s="27"/>
      <c r="YY1006" s="27"/>
      <c r="YZ1006" s="27"/>
      <c r="ZA1006" s="27"/>
      <c r="ZB1006" s="27"/>
      <c r="ZC1006" s="27"/>
      <c r="ZD1006" s="27"/>
      <c r="ZE1006" s="27"/>
      <c r="ZF1006" s="27"/>
      <c r="ZG1006" s="27"/>
      <c r="ZH1006" s="27"/>
      <c r="ZI1006" s="27"/>
      <c r="ZJ1006" s="27"/>
      <c r="ZK1006" s="27"/>
      <c r="ZL1006" s="27"/>
      <c r="ZM1006" s="27"/>
      <c r="ZN1006" s="27"/>
      <c r="ZO1006" s="27"/>
      <c r="ZP1006" s="27"/>
      <c r="ZQ1006" s="27"/>
      <c r="ZR1006" s="27"/>
      <c r="ZS1006" s="27"/>
      <c r="ZT1006" s="27"/>
      <c r="ZU1006" s="27"/>
      <c r="ZV1006" s="27"/>
      <c r="ZW1006" s="27"/>
      <c r="ZX1006" s="27"/>
      <c r="ZY1006" s="27"/>
      <c r="ZZ1006" s="27"/>
      <c r="AAA1006" s="27"/>
      <c r="AAB1006" s="27"/>
      <c r="AAC1006" s="27"/>
      <c r="AAD1006" s="27"/>
      <c r="AAE1006" s="27"/>
      <c r="AAF1006" s="27"/>
      <c r="AAG1006" s="27"/>
      <c r="AAH1006" s="27"/>
      <c r="AAI1006" s="27"/>
      <c r="AAJ1006" s="27"/>
      <c r="AAK1006" s="27"/>
      <c r="AAL1006" s="27"/>
      <c r="AAM1006" s="27"/>
      <c r="AAN1006" s="27"/>
      <c r="AAO1006" s="27"/>
      <c r="AAP1006" s="27"/>
      <c r="AAQ1006" s="27"/>
      <c r="AAR1006" s="27"/>
      <c r="AAS1006" s="27"/>
      <c r="AAT1006" s="27"/>
      <c r="AAU1006" s="27"/>
      <c r="AAV1006" s="27"/>
      <c r="AAW1006" s="27"/>
      <c r="AAX1006" s="27"/>
      <c r="AAY1006" s="27"/>
      <c r="AAZ1006" s="27"/>
      <c r="ABA1006" s="27"/>
      <c r="ABB1006" s="27"/>
      <c r="ABC1006" s="27"/>
      <c r="ABD1006" s="27"/>
      <c r="ABE1006" s="27"/>
      <c r="ABF1006" s="27"/>
      <c r="ABG1006" s="27"/>
      <c r="ABH1006" s="27"/>
      <c r="ABI1006" s="27"/>
      <c r="ABJ1006" s="27"/>
      <c r="ABK1006" s="27"/>
      <c r="ABL1006" s="27"/>
      <c r="ABM1006" s="27"/>
      <c r="ABN1006" s="27"/>
      <c r="ABO1006" s="27"/>
      <c r="ABP1006" s="27"/>
      <c r="ABQ1006" s="27"/>
      <c r="ABR1006" s="27"/>
      <c r="ABS1006" s="27"/>
      <c r="ABT1006" s="27"/>
      <c r="ABU1006" s="27"/>
      <c r="ABV1006" s="27"/>
      <c r="ABW1006" s="27"/>
      <c r="ABX1006" s="27"/>
      <c r="ABY1006" s="27"/>
      <c r="ABZ1006" s="27"/>
      <c r="ACA1006" s="27"/>
      <c r="ACB1006" s="27"/>
      <c r="ACC1006" s="27"/>
      <c r="ACD1006" s="27"/>
      <c r="ACE1006" s="27"/>
      <c r="ACF1006" s="27"/>
      <c r="ACG1006" s="27"/>
      <c r="ACH1006" s="27"/>
      <c r="ACI1006" s="27"/>
      <c r="ACJ1006" s="27"/>
      <c r="ACK1006" s="27"/>
      <c r="ACL1006" s="27"/>
      <c r="ACM1006" s="27"/>
      <c r="ACN1006" s="27"/>
      <c r="ACO1006" s="27"/>
      <c r="ACP1006" s="27"/>
      <c r="ACQ1006" s="27"/>
      <c r="ACR1006" s="27"/>
      <c r="ACS1006" s="27"/>
      <c r="ACT1006" s="27"/>
      <c r="ACU1006" s="27"/>
      <c r="ACV1006" s="27"/>
      <c r="ACW1006" s="27"/>
      <c r="ACX1006" s="27"/>
      <c r="ACY1006" s="27"/>
      <c r="ACZ1006" s="27"/>
      <c r="ADA1006" s="27"/>
      <c r="ADB1006" s="27"/>
      <c r="ADC1006" s="27"/>
      <c r="ADD1006" s="27"/>
      <c r="ADE1006" s="27"/>
      <c r="ADF1006" s="27"/>
      <c r="ADG1006" s="27"/>
      <c r="ADH1006" s="27"/>
      <c r="ADI1006" s="27"/>
      <c r="ADJ1006" s="27"/>
      <c r="ADK1006" s="27"/>
      <c r="ADL1006" s="27"/>
      <c r="ADM1006" s="27"/>
      <c r="ADN1006" s="27"/>
      <c r="ADO1006" s="27"/>
      <c r="ADP1006" s="27"/>
      <c r="ADQ1006" s="27"/>
      <c r="ADR1006" s="27"/>
      <c r="ADS1006" s="27"/>
      <c r="ADT1006" s="27"/>
      <c r="ADU1006" s="27"/>
      <c r="ADV1006" s="27"/>
      <c r="ADW1006" s="27"/>
      <c r="ADX1006" s="27"/>
      <c r="ADY1006" s="27"/>
      <c r="ADZ1006" s="27"/>
      <c r="AEA1006" s="27"/>
      <c r="AEB1006" s="27"/>
      <c r="AEC1006" s="27"/>
      <c r="AED1006" s="27"/>
      <c r="AEE1006" s="27"/>
      <c r="AEF1006" s="27"/>
      <c r="AEG1006" s="27"/>
      <c r="AEH1006" s="27"/>
      <c r="AEI1006" s="27"/>
      <c r="AEJ1006" s="27"/>
      <c r="AEK1006" s="27"/>
      <c r="AEL1006" s="27"/>
      <c r="AEM1006" s="27"/>
      <c r="AEN1006" s="27"/>
      <c r="AEO1006" s="27"/>
      <c r="AEP1006" s="27"/>
      <c r="AEQ1006" s="27"/>
      <c r="AER1006" s="27"/>
      <c r="AES1006" s="27"/>
      <c r="AET1006" s="27"/>
      <c r="AEU1006" s="27"/>
      <c r="AEV1006" s="27"/>
      <c r="AEW1006" s="27"/>
      <c r="AEX1006" s="27"/>
      <c r="AEY1006" s="27"/>
      <c r="AEZ1006" s="27"/>
      <c r="AFA1006" s="27"/>
      <c r="AFB1006" s="27"/>
      <c r="AFC1006" s="27"/>
      <c r="AFD1006" s="27"/>
      <c r="AFE1006" s="27"/>
      <c r="AFF1006" s="27"/>
      <c r="AFG1006" s="27"/>
      <c r="AFH1006" s="27"/>
      <c r="AFI1006" s="27"/>
      <c r="AFJ1006" s="27"/>
      <c r="AFK1006" s="27"/>
      <c r="AFL1006" s="27"/>
      <c r="AFM1006" s="27"/>
      <c r="AFN1006" s="27"/>
      <c r="AFO1006" s="27"/>
      <c r="AFP1006" s="27"/>
      <c r="AFQ1006" s="27"/>
      <c r="AFR1006" s="27"/>
      <c r="AFS1006" s="27"/>
      <c r="AFT1006" s="27"/>
      <c r="AFU1006" s="27"/>
      <c r="AFV1006" s="27"/>
      <c r="AFW1006" s="27"/>
      <c r="AFX1006" s="27"/>
      <c r="AFY1006" s="27"/>
      <c r="AFZ1006" s="27"/>
      <c r="AGA1006" s="27"/>
      <c r="AGB1006" s="27"/>
      <c r="AGC1006" s="27"/>
      <c r="AGD1006" s="27"/>
      <c r="AGE1006" s="27"/>
      <c r="AGF1006" s="27"/>
      <c r="AGG1006" s="27"/>
      <c r="AGH1006" s="27"/>
      <c r="AGI1006" s="27"/>
      <c r="AGJ1006" s="27"/>
      <c r="AGK1006" s="27"/>
      <c r="AGL1006" s="27"/>
      <c r="AGM1006" s="27"/>
      <c r="AGN1006" s="27"/>
      <c r="AGO1006" s="27"/>
      <c r="AGP1006" s="27"/>
      <c r="AGQ1006" s="27"/>
      <c r="AGR1006" s="27"/>
      <c r="AGS1006" s="27"/>
      <c r="AGT1006" s="27"/>
      <c r="AGU1006" s="27"/>
      <c r="AGV1006" s="27"/>
      <c r="AGW1006" s="27"/>
      <c r="AGX1006" s="27"/>
      <c r="AGY1006" s="27"/>
      <c r="AGZ1006" s="27"/>
      <c r="AHA1006" s="27"/>
      <c r="AHB1006" s="27"/>
      <c r="AHC1006" s="27"/>
      <c r="AHD1006" s="27"/>
      <c r="AHE1006" s="27"/>
      <c r="AHF1006" s="27"/>
      <c r="AHG1006" s="27"/>
      <c r="AHH1006" s="27"/>
      <c r="AHI1006" s="27"/>
      <c r="AHJ1006" s="27"/>
      <c r="AHK1006" s="27"/>
      <c r="AHL1006" s="27"/>
      <c r="AHM1006" s="27"/>
      <c r="AHN1006" s="27"/>
      <c r="AHO1006" s="27"/>
      <c r="AHP1006" s="27"/>
      <c r="AHQ1006" s="27"/>
      <c r="AHR1006" s="27"/>
      <c r="AHS1006" s="27"/>
      <c r="AHT1006" s="27"/>
      <c r="AHU1006" s="27"/>
      <c r="AHV1006" s="27"/>
      <c r="AHW1006" s="27"/>
      <c r="AHX1006" s="27"/>
      <c r="AHY1006" s="27"/>
      <c r="AHZ1006" s="27"/>
      <c r="AIA1006" s="27"/>
      <c r="AIB1006" s="27"/>
      <c r="AIC1006" s="27"/>
      <c r="AID1006" s="27"/>
      <c r="AIE1006" s="27"/>
      <c r="AIF1006" s="27"/>
      <c r="AIG1006" s="27"/>
      <c r="AIH1006" s="27"/>
      <c r="AII1006" s="27"/>
      <c r="AIJ1006" s="27"/>
      <c r="AIK1006" s="27"/>
      <c r="AIL1006" s="27"/>
      <c r="AIM1006" s="27"/>
      <c r="AIN1006" s="27"/>
      <c r="AIO1006" s="27"/>
      <c r="AIP1006" s="27"/>
      <c r="AIQ1006" s="27"/>
      <c r="AIR1006" s="27"/>
      <c r="AIS1006" s="27"/>
      <c r="AIT1006" s="27"/>
      <c r="AIU1006" s="27"/>
      <c r="AIV1006" s="27"/>
      <c r="AIW1006" s="27"/>
      <c r="AIX1006" s="27"/>
      <c r="AIY1006" s="27"/>
      <c r="AIZ1006" s="27"/>
      <c r="AJA1006" s="27"/>
      <c r="AJB1006" s="27"/>
      <c r="AJC1006" s="27"/>
      <c r="AJD1006" s="27"/>
      <c r="AJE1006" s="27"/>
      <c r="AJF1006" s="27"/>
      <c r="AJG1006" s="27"/>
      <c r="AJH1006" s="27"/>
      <c r="AJI1006" s="27"/>
      <c r="AJJ1006" s="27"/>
      <c r="AJK1006" s="27"/>
      <c r="AJL1006" s="27"/>
      <c r="AJM1006" s="27"/>
      <c r="AJN1006" s="27"/>
      <c r="AJO1006" s="27"/>
      <c r="AJP1006" s="27"/>
      <c r="AJQ1006" s="27"/>
      <c r="AJR1006" s="27"/>
      <c r="AJS1006" s="27"/>
      <c r="AJT1006" s="27"/>
      <c r="AJU1006" s="27"/>
      <c r="AJV1006" s="27"/>
      <c r="AJW1006" s="27"/>
      <c r="AJX1006" s="27"/>
      <c r="AJY1006" s="27"/>
      <c r="AJZ1006" s="27"/>
      <c r="AKA1006" s="27"/>
      <c r="AKB1006" s="27"/>
      <c r="AKC1006" s="27"/>
      <c r="AKD1006" s="27"/>
      <c r="AKE1006" s="27"/>
      <c r="AKF1006" s="27"/>
      <c r="AKG1006" s="27"/>
      <c r="AKH1006" s="27"/>
      <c r="AKI1006" s="27"/>
      <c r="AKJ1006" s="27"/>
      <c r="AKK1006" s="27"/>
      <c r="AKL1006" s="27"/>
      <c r="AKM1006" s="27"/>
      <c r="AKN1006" s="27"/>
      <c r="AKO1006" s="27"/>
      <c r="AKP1006" s="27"/>
      <c r="AKQ1006" s="27"/>
      <c r="AKR1006" s="27"/>
      <c r="AKS1006" s="27"/>
      <c r="AKT1006" s="27"/>
      <c r="AKU1006" s="27"/>
      <c r="AKV1006" s="27"/>
      <c r="AKW1006" s="27"/>
      <c r="AKX1006" s="27"/>
      <c r="AKY1006" s="27"/>
      <c r="AKZ1006" s="27"/>
      <c r="ALA1006" s="27"/>
      <c r="ALB1006" s="27"/>
      <c r="ALC1006" s="27"/>
      <c r="ALD1006" s="27"/>
      <c r="ALE1006" s="27"/>
      <c r="ALF1006" s="27"/>
      <c r="ALG1006" s="27"/>
      <c r="ALH1006" s="27"/>
      <c r="ALI1006" s="27"/>
      <c r="ALJ1006" s="27"/>
      <c r="ALK1006" s="27"/>
      <c r="ALL1006" s="27"/>
      <c r="ALM1006" s="27"/>
      <c r="ALN1006" s="27"/>
      <c r="ALO1006" s="27"/>
      <c r="ALP1006" s="27"/>
      <c r="ALQ1006" s="27"/>
      <c r="ALR1006" s="27"/>
      <c r="ALS1006" s="27"/>
      <c r="ALT1006" s="27"/>
      <c r="ALU1006" s="27"/>
      <c r="ALV1006" s="27"/>
      <c r="ALW1006" s="27"/>
      <c r="ALX1006" s="27"/>
      <c r="ALY1006" s="27"/>
      <c r="ALZ1006" s="27"/>
      <c r="AMA1006" s="27"/>
      <c r="AMB1006" s="27"/>
      <c r="AMC1006" s="27"/>
      <c r="AMD1006" s="27"/>
      <c r="AME1006" s="27"/>
      <c r="AMF1006" s="27"/>
      <c r="AMG1006" s="27"/>
      <c r="AMH1006" s="27"/>
    </row>
    <row r="1007" spans="1:1022" s="28" customFormat="1" x14ac:dyDescent="0.2">
      <c r="A1007" s="108"/>
      <c r="B1007" s="57">
        <v>96414</v>
      </c>
      <c r="C1007" s="23" t="s">
        <v>985</v>
      </c>
      <c r="D1007" s="24" t="s">
        <v>13</v>
      </c>
      <c r="E1007" s="25">
        <v>15</v>
      </c>
      <c r="F1007" s="42">
        <v>63.84</v>
      </c>
      <c r="G1007" s="42">
        <f t="shared" si="30"/>
        <v>78.77</v>
      </c>
      <c r="H1007" s="42">
        <f t="shared" si="31"/>
        <v>1181.55</v>
      </c>
      <c r="I1007" s="26">
        <v>73.957250000000002</v>
      </c>
      <c r="J1007" s="27"/>
      <c r="K1007" s="43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27"/>
      <c r="EC1007" s="27"/>
      <c r="ED1007" s="27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  <c r="HJ1007" s="27"/>
      <c r="HK1007" s="27"/>
      <c r="HL1007" s="27"/>
      <c r="HM1007" s="27"/>
      <c r="HN1007" s="27"/>
      <c r="HO1007" s="27"/>
      <c r="HP1007" s="27"/>
      <c r="HQ1007" s="27"/>
      <c r="HR1007" s="27"/>
      <c r="HS1007" s="27"/>
      <c r="HT1007" s="27"/>
      <c r="HU1007" s="27"/>
      <c r="HV1007" s="27"/>
      <c r="HW1007" s="27"/>
      <c r="HX1007" s="27"/>
      <c r="HY1007" s="27"/>
      <c r="HZ1007" s="27"/>
      <c r="IA1007" s="27"/>
      <c r="IB1007" s="27"/>
      <c r="IC1007" s="27"/>
      <c r="ID1007" s="27"/>
      <c r="IE1007" s="27"/>
      <c r="IF1007" s="27"/>
      <c r="IG1007" s="27"/>
      <c r="IH1007" s="27"/>
      <c r="II1007" s="27"/>
      <c r="IJ1007" s="27"/>
      <c r="IK1007" s="27"/>
      <c r="IL1007" s="27"/>
      <c r="IM1007" s="27"/>
      <c r="IN1007" s="27"/>
      <c r="IO1007" s="27"/>
      <c r="IP1007" s="27"/>
      <c r="IQ1007" s="27"/>
      <c r="IR1007" s="27"/>
      <c r="IS1007" s="27"/>
      <c r="IT1007" s="27"/>
      <c r="IU1007" s="27"/>
      <c r="IV1007" s="27"/>
      <c r="IW1007" s="27"/>
      <c r="IX1007" s="27"/>
      <c r="IY1007" s="27"/>
      <c r="IZ1007" s="27"/>
      <c r="JA1007" s="27"/>
      <c r="JB1007" s="27"/>
      <c r="JC1007" s="27"/>
      <c r="JD1007" s="27"/>
      <c r="JE1007" s="27"/>
      <c r="JF1007" s="27"/>
      <c r="JG1007" s="27"/>
      <c r="JH1007" s="27"/>
      <c r="JI1007" s="27"/>
      <c r="JJ1007" s="27"/>
      <c r="JK1007" s="27"/>
      <c r="JL1007" s="27"/>
      <c r="JM1007" s="27"/>
      <c r="JN1007" s="27"/>
      <c r="JO1007" s="27"/>
      <c r="JP1007" s="27"/>
      <c r="JQ1007" s="27"/>
      <c r="JR1007" s="27"/>
      <c r="JS1007" s="27"/>
      <c r="JT1007" s="27"/>
      <c r="JU1007" s="27"/>
      <c r="JV1007" s="27"/>
      <c r="JW1007" s="27"/>
      <c r="JX1007" s="27"/>
      <c r="JY1007" s="27"/>
      <c r="JZ1007" s="27"/>
      <c r="KA1007" s="27"/>
      <c r="KB1007" s="27"/>
      <c r="KC1007" s="27"/>
      <c r="KD1007" s="27"/>
      <c r="KE1007" s="27"/>
      <c r="KF1007" s="27"/>
      <c r="KG1007" s="27"/>
      <c r="KH1007" s="27"/>
      <c r="KI1007" s="27"/>
      <c r="KJ1007" s="27"/>
      <c r="KK1007" s="27"/>
      <c r="KL1007" s="27"/>
      <c r="KM1007" s="27"/>
      <c r="KN1007" s="27"/>
      <c r="KO1007" s="27"/>
      <c r="KP1007" s="27"/>
      <c r="KQ1007" s="27"/>
      <c r="KR1007" s="27"/>
      <c r="KS1007" s="27"/>
      <c r="KT1007" s="27"/>
      <c r="KU1007" s="27"/>
      <c r="KV1007" s="27"/>
      <c r="KW1007" s="27"/>
      <c r="KX1007" s="27"/>
      <c r="KY1007" s="27"/>
      <c r="KZ1007" s="27"/>
      <c r="LA1007" s="27"/>
      <c r="LB1007" s="27"/>
      <c r="LC1007" s="27"/>
      <c r="LD1007" s="27"/>
      <c r="LE1007" s="27"/>
      <c r="LF1007" s="27"/>
      <c r="LG1007" s="27"/>
      <c r="LH1007" s="27"/>
      <c r="LI1007" s="27"/>
      <c r="LJ1007" s="27"/>
      <c r="LK1007" s="27"/>
      <c r="LL1007" s="27"/>
      <c r="LM1007" s="27"/>
      <c r="LN1007" s="27"/>
      <c r="LO1007" s="27"/>
      <c r="LP1007" s="27"/>
      <c r="LQ1007" s="27"/>
      <c r="LR1007" s="27"/>
      <c r="LS1007" s="27"/>
      <c r="LT1007" s="27"/>
      <c r="LU1007" s="27"/>
      <c r="LV1007" s="27"/>
      <c r="LW1007" s="27"/>
      <c r="LX1007" s="27"/>
      <c r="LY1007" s="27"/>
      <c r="LZ1007" s="27"/>
      <c r="MA1007" s="27"/>
      <c r="MB1007" s="27"/>
      <c r="MC1007" s="27"/>
      <c r="MD1007" s="27"/>
      <c r="ME1007" s="27"/>
      <c r="MF1007" s="27"/>
      <c r="MG1007" s="27"/>
      <c r="MH1007" s="27"/>
      <c r="MI1007" s="27"/>
      <c r="MJ1007" s="27"/>
      <c r="MK1007" s="27"/>
      <c r="ML1007" s="27"/>
      <c r="MM1007" s="27"/>
      <c r="MN1007" s="27"/>
      <c r="MO1007" s="27"/>
      <c r="MP1007" s="27"/>
      <c r="MQ1007" s="27"/>
      <c r="MR1007" s="27"/>
      <c r="MS1007" s="27"/>
      <c r="MT1007" s="27"/>
      <c r="MU1007" s="27"/>
      <c r="MV1007" s="27"/>
      <c r="MW1007" s="27"/>
      <c r="MX1007" s="27"/>
      <c r="MY1007" s="27"/>
      <c r="MZ1007" s="27"/>
      <c r="NA1007" s="27"/>
      <c r="NB1007" s="27"/>
      <c r="NC1007" s="27"/>
      <c r="ND1007" s="27"/>
      <c r="NE1007" s="27"/>
      <c r="NF1007" s="27"/>
      <c r="NG1007" s="27"/>
      <c r="NH1007" s="27"/>
      <c r="NI1007" s="27"/>
      <c r="NJ1007" s="27"/>
      <c r="NK1007" s="27"/>
      <c r="NL1007" s="27"/>
      <c r="NM1007" s="27"/>
      <c r="NN1007" s="27"/>
      <c r="NO1007" s="27"/>
      <c r="NP1007" s="27"/>
      <c r="NQ1007" s="27"/>
      <c r="NR1007" s="27"/>
      <c r="NS1007" s="27"/>
      <c r="NT1007" s="27"/>
      <c r="NU1007" s="27"/>
      <c r="NV1007" s="27"/>
      <c r="NW1007" s="27"/>
      <c r="NX1007" s="27"/>
      <c r="NY1007" s="27"/>
      <c r="NZ1007" s="27"/>
      <c r="OA1007" s="27"/>
      <c r="OB1007" s="27"/>
      <c r="OC1007" s="27"/>
      <c r="OD1007" s="27"/>
      <c r="OE1007" s="27"/>
      <c r="OF1007" s="27"/>
      <c r="OG1007" s="27"/>
      <c r="OH1007" s="27"/>
      <c r="OI1007" s="27"/>
      <c r="OJ1007" s="27"/>
      <c r="OK1007" s="27"/>
      <c r="OL1007" s="27"/>
      <c r="OM1007" s="27"/>
      <c r="ON1007" s="27"/>
      <c r="OO1007" s="27"/>
      <c r="OP1007" s="27"/>
      <c r="OQ1007" s="27"/>
      <c r="OR1007" s="27"/>
      <c r="OS1007" s="27"/>
      <c r="OT1007" s="27"/>
      <c r="OU1007" s="27"/>
      <c r="OV1007" s="27"/>
      <c r="OW1007" s="27"/>
      <c r="OX1007" s="27"/>
      <c r="OY1007" s="27"/>
      <c r="OZ1007" s="27"/>
      <c r="PA1007" s="27"/>
      <c r="PB1007" s="27"/>
      <c r="PC1007" s="27"/>
      <c r="PD1007" s="27"/>
      <c r="PE1007" s="27"/>
      <c r="PF1007" s="27"/>
      <c r="PG1007" s="27"/>
      <c r="PH1007" s="27"/>
      <c r="PI1007" s="27"/>
      <c r="PJ1007" s="27"/>
      <c r="PK1007" s="27"/>
      <c r="PL1007" s="27"/>
      <c r="PM1007" s="27"/>
      <c r="PN1007" s="27"/>
      <c r="PO1007" s="27"/>
      <c r="PP1007" s="27"/>
      <c r="PQ1007" s="27"/>
      <c r="PR1007" s="27"/>
      <c r="PS1007" s="27"/>
      <c r="PT1007" s="27"/>
      <c r="PU1007" s="27"/>
      <c r="PV1007" s="27"/>
      <c r="PW1007" s="27"/>
      <c r="PX1007" s="27"/>
      <c r="PY1007" s="27"/>
      <c r="PZ1007" s="27"/>
      <c r="QA1007" s="27"/>
      <c r="QB1007" s="27"/>
      <c r="QC1007" s="27"/>
      <c r="QD1007" s="27"/>
      <c r="QE1007" s="27"/>
      <c r="QF1007" s="27"/>
      <c r="QG1007" s="27"/>
      <c r="QH1007" s="27"/>
      <c r="QI1007" s="27"/>
      <c r="QJ1007" s="27"/>
      <c r="QK1007" s="27"/>
      <c r="QL1007" s="27"/>
      <c r="QM1007" s="27"/>
      <c r="QN1007" s="27"/>
      <c r="QO1007" s="27"/>
      <c r="QP1007" s="27"/>
      <c r="QQ1007" s="27"/>
      <c r="QR1007" s="27"/>
      <c r="QS1007" s="27"/>
      <c r="QT1007" s="27"/>
      <c r="QU1007" s="27"/>
      <c r="QV1007" s="27"/>
      <c r="QW1007" s="27"/>
      <c r="QX1007" s="27"/>
      <c r="QY1007" s="27"/>
      <c r="QZ1007" s="27"/>
      <c r="RA1007" s="27"/>
      <c r="RB1007" s="27"/>
      <c r="RC1007" s="27"/>
      <c r="RD1007" s="27"/>
      <c r="RE1007" s="27"/>
      <c r="RF1007" s="27"/>
      <c r="RG1007" s="27"/>
      <c r="RH1007" s="27"/>
      <c r="RI1007" s="27"/>
      <c r="RJ1007" s="27"/>
      <c r="RK1007" s="27"/>
      <c r="RL1007" s="27"/>
      <c r="RM1007" s="27"/>
      <c r="RN1007" s="27"/>
      <c r="RO1007" s="27"/>
      <c r="RP1007" s="27"/>
      <c r="RQ1007" s="27"/>
      <c r="RR1007" s="27"/>
      <c r="RS1007" s="27"/>
      <c r="RT1007" s="27"/>
      <c r="RU1007" s="27"/>
      <c r="RV1007" s="27"/>
      <c r="RW1007" s="27"/>
      <c r="RX1007" s="27"/>
      <c r="RY1007" s="27"/>
      <c r="RZ1007" s="27"/>
      <c r="SA1007" s="27"/>
      <c r="SB1007" s="27"/>
      <c r="SC1007" s="27"/>
      <c r="SD1007" s="27"/>
      <c r="SE1007" s="27"/>
      <c r="SF1007" s="27"/>
      <c r="SG1007" s="27"/>
      <c r="SH1007" s="27"/>
      <c r="SI1007" s="27"/>
      <c r="SJ1007" s="27"/>
      <c r="SK1007" s="27"/>
      <c r="SL1007" s="27"/>
      <c r="SM1007" s="27"/>
      <c r="SN1007" s="27"/>
      <c r="SO1007" s="27"/>
      <c r="SP1007" s="27"/>
      <c r="SQ1007" s="27"/>
      <c r="SR1007" s="27"/>
      <c r="SS1007" s="27"/>
      <c r="ST1007" s="27"/>
      <c r="SU1007" s="27"/>
      <c r="SV1007" s="27"/>
      <c r="SW1007" s="27"/>
      <c r="SX1007" s="27"/>
      <c r="SY1007" s="27"/>
      <c r="SZ1007" s="27"/>
      <c r="TA1007" s="27"/>
      <c r="TB1007" s="27"/>
      <c r="TC1007" s="27"/>
      <c r="TD1007" s="27"/>
      <c r="TE1007" s="27"/>
      <c r="TF1007" s="27"/>
      <c r="TG1007" s="27"/>
      <c r="TH1007" s="27"/>
      <c r="TI1007" s="27"/>
      <c r="TJ1007" s="27"/>
      <c r="TK1007" s="27"/>
      <c r="TL1007" s="27"/>
      <c r="TM1007" s="27"/>
      <c r="TN1007" s="27"/>
      <c r="TO1007" s="27"/>
      <c r="TP1007" s="27"/>
      <c r="TQ1007" s="27"/>
      <c r="TR1007" s="27"/>
      <c r="TS1007" s="27"/>
      <c r="TT1007" s="27"/>
      <c r="TU1007" s="27"/>
      <c r="TV1007" s="27"/>
      <c r="TW1007" s="27"/>
      <c r="TX1007" s="27"/>
      <c r="TY1007" s="27"/>
      <c r="TZ1007" s="27"/>
      <c r="UA1007" s="27"/>
      <c r="UB1007" s="27"/>
      <c r="UC1007" s="27"/>
      <c r="UD1007" s="27"/>
      <c r="UE1007" s="27"/>
      <c r="UF1007" s="27"/>
      <c r="UG1007" s="27"/>
      <c r="UH1007" s="27"/>
      <c r="UI1007" s="27"/>
      <c r="UJ1007" s="27"/>
      <c r="UK1007" s="27"/>
      <c r="UL1007" s="27"/>
      <c r="UM1007" s="27"/>
      <c r="UN1007" s="27"/>
      <c r="UO1007" s="27"/>
      <c r="UP1007" s="27"/>
      <c r="UQ1007" s="27"/>
      <c r="UR1007" s="27"/>
      <c r="US1007" s="27"/>
      <c r="UT1007" s="27"/>
      <c r="UU1007" s="27"/>
      <c r="UV1007" s="27"/>
      <c r="UW1007" s="27"/>
      <c r="UX1007" s="27"/>
      <c r="UY1007" s="27"/>
      <c r="UZ1007" s="27"/>
      <c r="VA1007" s="27"/>
      <c r="VB1007" s="27"/>
      <c r="VC1007" s="27"/>
      <c r="VD1007" s="27"/>
      <c r="VE1007" s="27"/>
      <c r="VF1007" s="27"/>
      <c r="VG1007" s="27"/>
      <c r="VH1007" s="27"/>
      <c r="VI1007" s="27"/>
      <c r="VJ1007" s="27"/>
      <c r="VK1007" s="27"/>
      <c r="VL1007" s="27"/>
      <c r="VM1007" s="27"/>
      <c r="VN1007" s="27"/>
      <c r="VO1007" s="27"/>
      <c r="VP1007" s="27"/>
      <c r="VQ1007" s="27"/>
      <c r="VR1007" s="27"/>
      <c r="VS1007" s="27"/>
      <c r="VT1007" s="27"/>
      <c r="VU1007" s="27"/>
      <c r="VV1007" s="27"/>
      <c r="VW1007" s="27"/>
      <c r="VX1007" s="27"/>
      <c r="VY1007" s="27"/>
      <c r="VZ1007" s="27"/>
      <c r="WA1007" s="27"/>
      <c r="WB1007" s="27"/>
      <c r="WC1007" s="27"/>
      <c r="WD1007" s="27"/>
      <c r="WE1007" s="27"/>
      <c r="WF1007" s="27"/>
      <c r="WG1007" s="27"/>
      <c r="WH1007" s="27"/>
      <c r="WI1007" s="27"/>
      <c r="WJ1007" s="27"/>
      <c r="WK1007" s="27"/>
      <c r="WL1007" s="27"/>
      <c r="WM1007" s="27"/>
      <c r="WN1007" s="27"/>
      <c r="WO1007" s="27"/>
      <c r="WP1007" s="27"/>
      <c r="WQ1007" s="27"/>
      <c r="WR1007" s="27"/>
      <c r="WS1007" s="27"/>
      <c r="WT1007" s="27"/>
      <c r="WU1007" s="27"/>
      <c r="WV1007" s="27"/>
      <c r="WW1007" s="27"/>
      <c r="WX1007" s="27"/>
      <c r="WY1007" s="27"/>
      <c r="WZ1007" s="27"/>
      <c r="XA1007" s="27"/>
      <c r="XB1007" s="27"/>
      <c r="XC1007" s="27"/>
      <c r="XD1007" s="27"/>
      <c r="XE1007" s="27"/>
      <c r="XF1007" s="27"/>
      <c r="XG1007" s="27"/>
      <c r="XH1007" s="27"/>
      <c r="XI1007" s="27"/>
      <c r="XJ1007" s="27"/>
      <c r="XK1007" s="27"/>
      <c r="XL1007" s="27"/>
      <c r="XM1007" s="27"/>
      <c r="XN1007" s="27"/>
      <c r="XO1007" s="27"/>
      <c r="XP1007" s="27"/>
      <c r="XQ1007" s="27"/>
      <c r="XR1007" s="27"/>
      <c r="XS1007" s="27"/>
      <c r="XT1007" s="27"/>
      <c r="XU1007" s="27"/>
      <c r="XV1007" s="27"/>
      <c r="XW1007" s="27"/>
      <c r="XX1007" s="27"/>
      <c r="XY1007" s="27"/>
      <c r="XZ1007" s="27"/>
      <c r="YA1007" s="27"/>
      <c r="YB1007" s="27"/>
      <c r="YC1007" s="27"/>
      <c r="YD1007" s="27"/>
      <c r="YE1007" s="27"/>
      <c r="YF1007" s="27"/>
      <c r="YG1007" s="27"/>
      <c r="YH1007" s="27"/>
      <c r="YI1007" s="27"/>
      <c r="YJ1007" s="27"/>
      <c r="YK1007" s="27"/>
      <c r="YL1007" s="27"/>
      <c r="YM1007" s="27"/>
      <c r="YN1007" s="27"/>
      <c r="YO1007" s="27"/>
      <c r="YP1007" s="27"/>
      <c r="YQ1007" s="27"/>
      <c r="YR1007" s="27"/>
      <c r="YS1007" s="27"/>
      <c r="YT1007" s="27"/>
      <c r="YU1007" s="27"/>
      <c r="YV1007" s="27"/>
      <c r="YW1007" s="27"/>
      <c r="YX1007" s="27"/>
      <c r="YY1007" s="27"/>
      <c r="YZ1007" s="27"/>
      <c r="ZA1007" s="27"/>
      <c r="ZB1007" s="27"/>
      <c r="ZC1007" s="27"/>
      <c r="ZD1007" s="27"/>
      <c r="ZE1007" s="27"/>
      <c r="ZF1007" s="27"/>
      <c r="ZG1007" s="27"/>
      <c r="ZH1007" s="27"/>
      <c r="ZI1007" s="27"/>
      <c r="ZJ1007" s="27"/>
      <c r="ZK1007" s="27"/>
      <c r="ZL1007" s="27"/>
      <c r="ZM1007" s="27"/>
      <c r="ZN1007" s="27"/>
      <c r="ZO1007" s="27"/>
      <c r="ZP1007" s="27"/>
      <c r="ZQ1007" s="27"/>
      <c r="ZR1007" s="27"/>
      <c r="ZS1007" s="27"/>
      <c r="ZT1007" s="27"/>
      <c r="ZU1007" s="27"/>
      <c r="ZV1007" s="27"/>
      <c r="ZW1007" s="27"/>
      <c r="ZX1007" s="27"/>
      <c r="ZY1007" s="27"/>
      <c r="ZZ1007" s="27"/>
      <c r="AAA1007" s="27"/>
      <c r="AAB1007" s="27"/>
      <c r="AAC1007" s="27"/>
      <c r="AAD1007" s="27"/>
      <c r="AAE1007" s="27"/>
      <c r="AAF1007" s="27"/>
      <c r="AAG1007" s="27"/>
      <c r="AAH1007" s="27"/>
      <c r="AAI1007" s="27"/>
      <c r="AAJ1007" s="27"/>
      <c r="AAK1007" s="27"/>
      <c r="AAL1007" s="27"/>
      <c r="AAM1007" s="27"/>
      <c r="AAN1007" s="27"/>
      <c r="AAO1007" s="27"/>
      <c r="AAP1007" s="27"/>
      <c r="AAQ1007" s="27"/>
      <c r="AAR1007" s="27"/>
      <c r="AAS1007" s="27"/>
      <c r="AAT1007" s="27"/>
      <c r="AAU1007" s="27"/>
      <c r="AAV1007" s="27"/>
      <c r="AAW1007" s="27"/>
      <c r="AAX1007" s="27"/>
      <c r="AAY1007" s="27"/>
      <c r="AAZ1007" s="27"/>
      <c r="ABA1007" s="27"/>
      <c r="ABB1007" s="27"/>
      <c r="ABC1007" s="27"/>
      <c r="ABD1007" s="27"/>
      <c r="ABE1007" s="27"/>
      <c r="ABF1007" s="27"/>
      <c r="ABG1007" s="27"/>
      <c r="ABH1007" s="27"/>
      <c r="ABI1007" s="27"/>
      <c r="ABJ1007" s="27"/>
      <c r="ABK1007" s="27"/>
      <c r="ABL1007" s="27"/>
      <c r="ABM1007" s="27"/>
      <c r="ABN1007" s="27"/>
      <c r="ABO1007" s="27"/>
      <c r="ABP1007" s="27"/>
      <c r="ABQ1007" s="27"/>
      <c r="ABR1007" s="27"/>
      <c r="ABS1007" s="27"/>
      <c r="ABT1007" s="27"/>
      <c r="ABU1007" s="27"/>
      <c r="ABV1007" s="27"/>
      <c r="ABW1007" s="27"/>
      <c r="ABX1007" s="27"/>
      <c r="ABY1007" s="27"/>
      <c r="ABZ1007" s="27"/>
      <c r="ACA1007" s="27"/>
      <c r="ACB1007" s="27"/>
      <c r="ACC1007" s="27"/>
      <c r="ACD1007" s="27"/>
      <c r="ACE1007" s="27"/>
      <c r="ACF1007" s="27"/>
      <c r="ACG1007" s="27"/>
      <c r="ACH1007" s="27"/>
      <c r="ACI1007" s="27"/>
      <c r="ACJ1007" s="27"/>
      <c r="ACK1007" s="27"/>
      <c r="ACL1007" s="27"/>
      <c r="ACM1007" s="27"/>
      <c r="ACN1007" s="27"/>
      <c r="ACO1007" s="27"/>
      <c r="ACP1007" s="27"/>
      <c r="ACQ1007" s="27"/>
      <c r="ACR1007" s="27"/>
      <c r="ACS1007" s="27"/>
      <c r="ACT1007" s="27"/>
      <c r="ACU1007" s="27"/>
      <c r="ACV1007" s="27"/>
      <c r="ACW1007" s="27"/>
      <c r="ACX1007" s="27"/>
      <c r="ACY1007" s="27"/>
      <c r="ACZ1007" s="27"/>
      <c r="ADA1007" s="27"/>
      <c r="ADB1007" s="27"/>
      <c r="ADC1007" s="27"/>
      <c r="ADD1007" s="27"/>
      <c r="ADE1007" s="27"/>
      <c r="ADF1007" s="27"/>
      <c r="ADG1007" s="27"/>
      <c r="ADH1007" s="27"/>
      <c r="ADI1007" s="27"/>
      <c r="ADJ1007" s="27"/>
      <c r="ADK1007" s="27"/>
      <c r="ADL1007" s="27"/>
      <c r="ADM1007" s="27"/>
      <c r="ADN1007" s="27"/>
      <c r="ADO1007" s="27"/>
      <c r="ADP1007" s="27"/>
      <c r="ADQ1007" s="27"/>
      <c r="ADR1007" s="27"/>
      <c r="ADS1007" s="27"/>
      <c r="ADT1007" s="27"/>
      <c r="ADU1007" s="27"/>
      <c r="ADV1007" s="27"/>
      <c r="ADW1007" s="27"/>
      <c r="ADX1007" s="27"/>
      <c r="ADY1007" s="27"/>
      <c r="ADZ1007" s="27"/>
      <c r="AEA1007" s="27"/>
      <c r="AEB1007" s="27"/>
      <c r="AEC1007" s="27"/>
      <c r="AED1007" s="27"/>
      <c r="AEE1007" s="27"/>
      <c r="AEF1007" s="27"/>
      <c r="AEG1007" s="27"/>
      <c r="AEH1007" s="27"/>
      <c r="AEI1007" s="27"/>
      <c r="AEJ1007" s="27"/>
      <c r="AEK1007" s="27"/>
      <c r="AEL1007" s="27"/>
      <c r="AEM1007" s="27"/>
      <c r="AEN1007" s="27"/>
      <c r="AEO1007" s="27"/>
      <c r="AEP1007" s="27"/>
      <c r="AEQ1007" s="27"/>
      <c r="AER1007" s="27"/>
      <c r="AES1007" s="27"/>
      <c r="AET1007" s="27"/>
      <c r="AEU1007" s="27"/>
      <c r="AEV1007" s="27"/>
      <c r="AEW1007" s="27"/>
      <c r="AEX1007" s="27"/>
      <c r="AEY1007" s="27"/>
      <c r="AEZ1007" s="27"/>
      <c r="AFA1007" s="27"/>
      <c r="AFB1007" s="27"/>
      <c r="AFC1007" s="27"/>
      <c r="AFD1007" s="27"/>
      <c r="AFE1007" s="27"/>
      <c r="AFF1007" s="27"/>
      <c r="AFG1007" s="27"/>
      <c r="AFH1007" s="27"/>
      <c r="AFI1007" s="27"/>
      <c r="AFJ1007" s="27"/>
      <c r="AFK1007" s="27"/>
      <c r="AFL1007" s="27"/>
      <c r="AFM1007" s="27"/>
      <c r="AFN1007" s="27"/>
      <c r="AFO1007" s="27"/>
      <c r="AFP1007" s="27"/>
      <c r="AFQ1007" s="27"/>
      <c r="AFR1007" s="27"/>
      <c r="AFS1007" s="27"/>
      <c r="AFT1007" s="27"/>
      <c r="AFU1007" s="27"/>
      <c r="AFV1007" s="27"/>
      <c r="AFW1007" s="27"/>
      <c r="AFX1007" s="27"/>
      <c r="AFY1007" s="27"/>
      <c r="AFZ1007" s="27"/>
      <c r="AGA1007" s="27"/>
      <c r="AGB1007" s="27"/>
      <c r="AGC1007" s="27"/>
      <c r="AGD1007" s="27"/>
      <c r="AGE1007" s="27"/>
      <c r="AGF1007" s="27"/>
      <c r="AGG1007" s="27"/>
      <c r="AGH1007" s="27"/>
      <c r="AGI1007" s="27"/>
      <c r="AGJ1007" s="27"/>
      <c r="AGK1007" s="27"/>
      <c r="AGL1007" s="27"/>
      <c r="AGM1007" s="27"/>
      <c r="AGN1007" s="27"/>
      <c r="AGO1007" s="27"/>
      <c r="AGP1007" s="27"/>
      <c r="AGQ1007" s="27"/>
      <c r="AGR1007" s="27"/>
      <c r="AGS1007" s="27"/>
      <c r="AGT1007" s="27"/>
      <c r="AGU1007" s="27"/>
      <c r="AGV1007" s="27"/>
      <c r="AGW1007" s="27"/>
      <c r="AGX1007" s="27"/>
      <c r="AGY1007" s="27"/>
      <c r="AGZ1007" s="27"/>
      <c r="AHA1007" s="27"/>
      <c r="AHB1007" s="27"/>
      <c r="AHC1007" s="27"/>
      <c r="AHD1007" s="27"/>
      <c r="AHE1007" s="27"/>
      <c r="AHF1007" s="27"/>
      <c r="AHG1007" s="27"/>
      <c r="AHH1007" s="27"/>
      <c r="AHI1007" s="27"/>
      <c r="AHJ1007" s="27"/>
      <c r="AHK1007" s="27"/>
      <c r="AHL1007" s="27"/>
      <c r="AHM1007" s="27"/>
      <c r="AHN1007" s="27"/>
      <c r="AHO1007" s="27"/>
      <c r="AHP1007" s="27"/>
      <c r="AHQ1007" s="27"/>
      <c r="AHR1007" s="27"/>
      <c r="AHS1007" s="27"/>
      <c r="AHT1007" s="27"/>
      <c r="AHU1007" s="27"/>
      <c r="AHV1007" s="27"/>
      <c r="AHW1007" s="27"/>
      <c r="AHX1007" s="27"/>
      <c r="AHY1007" s="27"/>
      <c r="AHZ1007" s="27"/>
      <c r="AIA1007" s="27"/>
      <c r="AIB1007" s="27"/>
      <c r="AIC1007" s="27"/>
      <c r="AID1007" s="27"/>
      <c r="AIE1007" s="27"/>
      <c r="AIF1007" s="27"/>
      <c r="AIG1007" s="27"/>
      <c r="AIH1007" s="27"/>
      <c r="AII1007" s="27"/>
      <c r="AIJ1007" s="27"/>
      <c r="AIK1007" s="27"/>
      <c r="AIL1007" s="27"/>
      <c r="AIM1007" s="27"/>
      <c r="AIN1007" s="27"/>
      <c r="AIO1007" s="27"/>
      <c r="AIP1007" s="27"/>
      <c r="AIQ1007" s="27"/>
      <c r="AIR1007" s="27"/>
      <c r="AIS1007" s="27"/>
      <c r="AIT1007" s="27"/>
      <c r="AIU1007" s="27"/>
      <c r="AIV1007" s="27"/>
      <c r="AIW1007" s="27"/>
      <c r="AIX1007" s="27"/>
      <c r="AIY1007" s="27"/>
      <c r="AIZ1007" s="27"/>
      <c r="AJA1007" s="27"/>
      <c r="AJB1007" s="27"/>
      <c r="AJC1007" s="27"/>
      <c r="AJD1007" s="27"/>
      <c r="AJE1007" s="27"/>
      <c r="AJF1007" s="27"/>
      <c r="AJG1007" s="27"/>
      <c r="AJH1007" s="27"/>
      <c r="AJI1007" s="27"/>
      <c r="AJJ1007" s="27"/>
      <c r="AJK1007" s="27"/>
      <c r="AJL1007" s="27"/>
      <c r="AJM1007" s="27"/>
      <c r="AJN1007" s="27"/>
      <c r="AJO1007" s="27"/>
      <c r="AJP1007" s="27"/>
      <c r="AJQ1007" s="27"/>
      <c r="AJR1007" s="27"/>
      <c r="AJS1007" s="27"/>
      <c r="AJT1007" s="27"/>
      <c r="AJU1007" s="27"/>
      <c r="AJV1007" s="27"/>
      <c r="AJW1007" s="27"/>
      <c r="AJX1007" s="27"/>
      <c r="AJY1007" s="27"/>
      <c r="AJZ1007" s="27"/>
      <c r="AKA1007" s="27"/>
      <c r="AKB1007" s="27"/>
      <c r="AKC1007" s="27"/>
      <c r="AKD1007" s="27"/>
      <c r="AKE1007" s="27"/>
      <c r="AKF1007" s="27"/>
      <c r="AKG1007" s="27"/>
      <c r="AKH1007" s="27"/>
      <c r="AKI1007" s="27"/>
      <c r="AKJ1007" s="27"/>
      <c r="AKK1007" s="27"/>
      <c r="AKL1007" s="27"/>
      <c r="AKM1007" s="27"/>
      <c r="AKN1007" s="27"/>
      <c r="AKO1007" s="27"/>
      <c r="AKP1007" s="27"/>
      <c r="AKQ1007" s="27"/>
      <c r="AKR1007" s="27"/>
      <c r="AKS1007" s="27"/>
      <c r="AKT1007" s="27"/>
      <c r="AKU1007" s="27"/>
      <c r="AKV1007" s="27"/>
      <c r="AKW1007" s="27"/>
      <c r="AKX1007" s="27"/>
      <c r="AKY1007" s="27"/>
      <c r="AKZ1007" s="27"/>
      <c r="ALA1007" s="27"/>
      <c r="ALB1007" s="27"/>
      <c r="ALC1007" s="27"/>
      <c r="ALD1007" s="27"/>
      <c r="ALE1007" s="27"/>
      <c r="ALF1007" s="27"/>
      <c r="ALG1007" s="27"/>
      <c r="ALH1007" s="27"/>
      <c r="ALI1007" s="27"/>
      <c r="ALJ1007" s="27"/>
      <c r="ALK1007" s="27"/>
      <c r="ALL1007" s="27"/>
      <c r="ALM1007" s="27"/>
      <c r="ALN1007" s="27"/>
      <c r="ALO1007" s="27"/>
      <c r="ALP1007" s="27"/>
      <c r="ALQ1007" s="27"/>
      <c r="ALR1007" s="27"/>
      <c r="ALS1007" s="27"/>
      <c r="ALT1007" s="27"/>
      <c r="ALU1007" s="27"/>
      <c r="ALV1007" s="27"/>
      <c r="ALW1007" s="27"/>
      <c r="ALX1007" s="27"/>
      <c r="ALY1007" s="27"/>
      <c r="ALZ1007" s="27"/>
      <c r="AMA1007" s="27"/>
      <c r="AMB1007" s="27"/>
      <c r="AMC1007" s="27"/>
      <c r="AMD1007" s="27"/>
      <c r="AME1007" s="27"/>
      <c r="AMF1007" s="27"/>
      <c r="AMG1007" s="27"/>
      <c r="AMH1007" s="27"/>
    </row>
    <row r="1008" spans="1:1022" s="28" customFormat="1" x14ac:dyDescent="0.2">
      <c r="A1008" s="108"/>
      <c r="B1008" s="57">
        <v>96415</v>
      </c>
      <c r="C1008" s="23" t="s">
        <v>986</v>
      </c>
      <c r="D1008" s="24" t="s">
        <v>13</v>
      </c>
      <c r="E1008" s="25">
        <v>15</v>
      </c>
      <c r="F1008" s="42">
        <v>29.04</v>
      </c>
      <c r="G1008" s="42">
        <f t="shared" si="30"/>
        <v>35.83</v>
      </c>
      <c r="H1008" s="42">
        <f t="shared" si="31"/>
        <v>537.45000000000005</v>
      </c>
      <c r="I1008" s="26">
        <v>34.554625000000001</v>
      </c>
      <c r="J1008" s="27"/>
      <c r="K1008" s="43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27"/>
      <c r="EC1008" s="27"/>
      <c r="ED1008" s="27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  <c r="HJ1008" s="27"/>
      <c r="HK1008" s="27"/>
      <c r="HL1008" s="27"/>
      <c r="HM1008" s="27"/>
      <c r="HN1008" s="27"/>
      <c r="HO1008" s="27"/>
      <c r="HP1008" s="27"/>
      <c r="HQ1008" s="27"/>
      <c r="HR1008" s="27"/>
      <c r="HS1008" s="27"/>
      <c r="HT1008" s="27"/>
      <c r="HU1008" s="27"/>
      <c r="HV1008" s="27"/>
      <c r="HW1008" s="27"/>
      <c r="HX1008" s="27"/>
      <c r="HY1008" s="27"/>
      <c r="HZ1008" s="27"/>
      <c r="IA1008" s="27"/>
      <c r="IB1008" s="27"/>
      <c r="IC1008" s="27"/>
      <c r="ID1008" s="27"/>
      <c r="IE1008" s="27"/>
      <c r="IF1008" s="27"/>
      <c r="IG1008" s="27"/>
      <c r="IH1008" s="27"/>
      <c r="II1008" s="27"/>
      <c r="IJ1008" s="27"/>
      <c r="IK1008" s="27"/>
      <c r="IL1008" s="27"/>
      <c r="IM1008" s="27"/>
      <c r="IN1008" s="27"/>
      <c r="IO1008" s="27"/>
      <c r="IP1008" s="27"/>
      <c r="IQ1008" s="27"/>
      <c r="IR1008" s="27"/>
      <c r="IS1008" s="27"/>
      <c r="IT1008" s="27"/>
      <c r="IU1008" s="27"/>
      <c r="IV1008" s="27"/>
      <c r="IW1008" s="27"/>
      <c r="IX1008" s="27"/>
      <c r="IY1008" s="27"/>
      <c r="IZ1008" s="27"/>
      <c r="JA1008" s="27"/>
      <c r="JB1008" s="27"/>
      <c r="JC1008" s="27"/>
      <c r="JD1008" s="27"/>
      <c r="JE1008" s="27"/>
      <c r="JF1008" s="27"/>
      <c r="JG1008" s="27"/>
      <c r="JH1008" s="27"/>
      <c r="JI1008" s="27"/>
      <c r="JJ1008" s="27"/>
      <c r="JK1008" s="27"/>
      <c r="JL1008" s="27"/>
      <c r="JM1008" s="27"/>
      <c r="JN1008" s="27"/>
      <c r="JO1008" s="27"/>
      <c r="JP1008" s="27"/>
      <c r="JQ1008" s="27"/>
      <c r="JR1008" s="27"/>
      <c r="JS1008" s="27"/>
      <c r="JT1008" s="27"/>
      <c r="JU1008" s="27"/>
      <c r="JV1008" s="27"/>
      <c r="JW1008" s="27"/>
      <c r="JX1008" s="27"/>
      <c r="JY1008" s="27"/>
      <c r="JZ1008" s="27"/>
      <c r="KA1008" s="27"/>
      <c r="KB1008" s="27"/>
      <c r="KC1008" s="27"/>
      <c r="KD1008" s="27"/>
      <c r="KE1008" s="27"/>
      <c r="KF1008" s="27"/>
      <c r="KG1008" s="27"/>
      <c r="KH1008" s="27"/>
      <c r="KI1008" s="27"/>
      <c r="KJ1008" s="27"/>
      <c r="KK1008" s="27"/>
      <c r="KL1008" s="27"/>
      <c r="KM1008" s="27"/>
      <c r="KN1008" s="27"/>
      <c r="KO1008" s="27"/>
      <c r="KP1008" s="27"/>
      <c r="KQ1008" s="27"/>
      <c r="KR1008" s="27"/>
      <c r="KS1008" s="27"/>
      <c r="KT1008" s="27"/>
      <c r="KU1008" s="27"/>
      <c r="KV1008" s="27"/>
      <c r="KW1008" s="27"/>
      <c r="KX1008" s="27"/>
      <c r="KY1008" s="27"/>
      <c r="KZ1008" s="27"/>
      <c r="LA1008" s="27"/>
      <c r="LB1008" s="27"/>
      <c r="LC1008" s="27"/>
      <c r="LD1008" s="27"/>
      <c r="LE1008" s="27"/>
      <c r="LF1008" s="27"/>
      <c r="LG1008" s="27"/>
      <c r="LH1008" s="27"/>
      <c r="LI1008" s="27"/>
      <c r="LJ1008" s="27"/>
      <c r="LK1008" s="27"/>
      <c r="LL1008" s="27"/>
      <c r="LM1008" s="27"/>
      <c r="LN1008" s="27"/>
      <c r="LO1008" s="27"/>
      <c r="LP1008" s="27"/>
      <c r="LQ1008" s="27"/>
      <c r="LR1008" s="27"/>
      <c r="LS1008" s="27"/>
      <c r="LT1008" s="27"/>
      <c r="LU1008" s="27"/>
      <c r="LV1008" s="27"/>
      <c r="LW1008" s="27"/>
      <c r="LX1008" s="27"/>
      <c r="LY1008" s="27"/>
      <c r="LZ1008" s="27"/>
      <c r="MA1008" s="27"/>
      <c r="MB1008" s="27"/>
      <c r="MC1008" s="27"/>
      <c r="MD1008" s="27"/>
      <c r="ME1008" s="27"/>
      <c r="MF1008" s="27"/>
      <c r="MG1008" s="27"/>
      <c r="MH1008" s="27"/>
      <c r="MI1008" s="27"/>
      <c r="MJ1008" s="27"/>
      <c r="MK1008" s="27"/>
      <c r="ML1008" s="27"/>
      <c r="MM1008" s="27"/>
      <c r="MN1008" s="27"/>
      <c r="MO1008" s="27"/>
      <c r="MP1008" s="27"/>
      <c r="MQ1008" s="27"/>
      <c r="MR1008" s="27"/>
      <c r="MS1008" s="27"/>
      <c r="MT1008" s="27"/>
      <c r="MU1008" s="27"/>
      <c r="MV1008" s="27"/>
      <c r="MW1008" s="27"/>
      <c r="MX1008" s="27"/>
      <c r="MY1008" s="27"/>
      <c r="MZ1008" s="27"/>
      <c r="NA1008" s="27"/>
      <c r="NB1008" s="27"/>
      <c r="NC1008" s="27"/>
      <c r="ND1008" s="27"/>
      <c r="NE1008" s="27"/>
      <c r="NF1008" s="27"/>
      <c r="NG1008" s="27"/>
      <c r="NH1008" s="27"/>
      <c r="NI1008" s="27"/>
      <c r="NJ1008" s="27"/>
      <c r="NK1008" s="27"/>
      <c r="NL1008" s="27"/>
      <c r="NM1008" s="27"/>
      <c r="NN1008" s="27"/>
      <c r="NO1008" s="27"/>
      <c r="NP1008" s="27"/>
      <c r="NQ1008" s="27"/>
      <c r="NR1008" s="27"/>
      <c r="NS1008" s="27"/>
      <c r="NT1008" s="27"/>
      <c r="NU1008" s="27"/>
      <c r="NV1008" s="27"/>
      <c r="NW1008" s="27"/>
      <c r="NX1008" s="27"/>
      <c r="NY1008" s="27"/>
      <c r="NZ1008" s="27"/>
      <c r="OA1008" s="27"/>
      <c r="OB1008" s="27"/>
      <c r="OC1008" s="27"/>
      <c r="OD1008" s="27"/>
      <c r="OE1008" s="27"/>
      <c r="OF1008" s="27"/>
      <c r="OG1008" s="27"/>
      <c r="OH1008" s="27"/>
      <c r="OI1008" s="27"/>
      <c r="OJ1008" s="27"/>
      <c r="OK1008" s="27"/>
      <c r="OL1008" s="27"/>
      <c r="OM1008" s="27"/>
      <c r="ON1008" s="27"/>
      <c r="OO1008" s="27"/>
      <c r="OP1008" s="27"/>
      <c r="OQ1008" s="27"/>
      <c r="OR1008" s="27"/>
      <c r="OS1008" s="27"/>
      <c r="OT1008" s="27"/>
      <c r="OU1008" s="27"/>
      <c r="OV1008" s="27"/>
      <c r="OW1008" s="27"/>
      <c r="OX1008" s="27"/>
      <c r="OY1008" s="27"/>
      <c r="OZ1008" s="27"/>
      <c r="PA1008" s="27"/>
      <c r="PB1008" s="27"/>
      <c r="PC1008" s="27"/>
      <c r="PD1008" s="27"/>
      <c r="PE1008" s="27"/>
      <c r="PF1008" s="27"/>
      <c r="PG1008" s="27"/>
      <c r="PH1008" s="27"/>
      <c r="PI1008" s="27"/>
      <c r="PJ1008" s="27"/>
      <c r="PK1008" s="27"/>
      <c r="PL1008" s="27"/>
      <c r="PM1008" s="27"/>
      <c r="PN1008" s="27"/>
      <c r="PO1008" s="27"/>
      <c r="PP1008" s="27"/>
      <c r="PQ1008" s="27"/>
      <c r="PR1008" s="27"/>
      <c r="PS1008" s="27"/>
      <c r="PT1008" s="27"/>
      <c r="PU1008" s="27"/>
      <c r="PV1008" s="27"/>
      <c r="PW1008" s="27"/>
      <c r="PX1008" s="27"/>
      <c r="PY1008" s="27"/>
      <c r="PZ1008" s="27"/>
      <c r="QA1008" s="27"/>
      <c r="QB1008" s="27"/>
      <c r="QC1008" s="27"/>
      <c r="QD1008" s="27"/>
      <c r="QE1008" s="27"/>
      <c r="QF1008" s="27"/>
      <c r="QG1008" s="27"/>
      <c r="QH1008" s="27"/>
      <c r="QI1008" s="27"/>
      <c r="QJ1008" s="27"/>
      <c r="QK1008" s="27"/>
      <c r="QL1008" s="27"/>
      <c r="QM1008" s="27"/>
      <c r="QN1008" s="27"/>
      <c r="QO1008" s="27"/>
      <c r="QP1008" s="27"/>
      <c r="QQ1008" s="27"/>
      <c r="QR1008" s="27"/>
      <c r="QS1008" s="27"/>
      <c r="QT1008" s="27"/>
      <c r="QU1008" s="27"/>
      <c r="QV1008" s="27"/>
      <c r="QW1008" s="27"/>
      <c r="QX1008" s="27"/>
      <c r="QY1008" s="27"/>
      <c r="QZ1008" s="27"/>
      <c r="RA1008" s="27"/>
      <c r="RB1008" s="27"/>
      <c r="RC1008" s="27"/>
      <c r="RD1008" s="27"/>
      <c r="RE1008" s="27"/>
      <c r="RF1008" s="27"/>
      <c r="RG1008" s="27"/>
      <c r="RH1008" s="27"/>
      <c r="RI1008" s="27"/>
      <c r="RJ1008" s="27"/>
      <c r="RK1008" s="27"/>
      <c r="RL1008" s="27"/>
      <c r="RM1008" s="27"/>
      <c r="RN1008" s="27"/>
      <c r="RO1008" s="27"/>
      <c r="RP1008" s="27"/>
      <c r="RQ1008" s="27"/>
      <c r="RR1008" s="27"/>
      <c r="RS1008" s="27"/>
      <c r="RT1008" s="27"/>
      <c r="RU1008" s="27"/>
      <c r="RV1008" s="27"/>
      <c r="RW1008" s="27"/>
      <c r="RX1008" s="27"/>
      <c r="RY1008" s="27"/>
      <c r="RZ1008" s="27"/>
      <c r="SA1008" s="27"/>
      <c r="SB1008" s="27"/>
      <c r="SC1008" s="27"/>
      <c r="SD1008" s="27"/>
      <c r="SE1008" s="27"/>
      <c r="SF1008" s="27"/>
      <c r="SG1008" s="27"/>
      <c r="SH1008" s="27"/>
      <c r="SI1008" s="27"/>
      <c r="SJ1008" s="27"/>
      <c r="SK1008" s="27"/>
      <c r="SL1008" s="27"/>
      <c r="SM1008" s="27"/>
      <c r="SN1008" s="27"/>
      <c r="SO1008" s="27"/>
      <c r="SP1008" s="27"/>
      <c r="SQ1008" s="27"/>
      <c r="SR1008" s="27"/>
      <c r="SS1008" s="27"/>
      <c r="ST1008" s="27"/>
      <c r="SU1008" s="27"/>
      <c r="SV1008" s="27"/>
      <c r="SW1008" s="27"/>
      <c r="SX1008" s="27"/>
      <c r="SY1008" s="27"/>
      <c r="SZ1008" s="27"/>
      <c r="TA1008" s="27"/>
      <c r="TB1008" s="27"/>
      <c r="TC1008" s="27"/>
      <c r="TD1008" s="27"/>
      <c r="TE1008" s="27"/>
      <c r="TF1008" s="27"/>
      <c r="TG1008" s="27"/>
      <c r="TH1008" s="27"/>
      <c r="TI1008" s="27"/>
      <c r="TJ1008" s="27"/>
      <c r="TK1008" s="27"/>
      <c r="TL1008" s="27"/>
      <c r="TM1008" s="27"/>
      <c r="TN1008" s="27"/>
      <c r="TO1008" s="27"/>
      <c r="TP1008" s="27"/>
      <c r="TQ1008" s="27"/>
      <c r="TR1008" s="27"/>
      <c r="TS1008" s="27"/>
      <c r="TT1008" s="27"/>
      <c r="TU1008" s="27"/>
      <c r="TV1008" s="27"/>
      <c r="TW1008" s="27"/>
      <c r="TX1008" s="27"/>
      <c r="TY1008" s="27"/>
      <c r="TZ1008" s="27"/>
      <c r="UA1008" s="27"/>
      <c r="UB1008" s="27"/>
      <c r="UC1008" s="27"/>
      <c r="UD1008" s="27"/>
      <c r="UE1008" s="27"/>
      <c r="UF1008" s="27"/>
      <c r="UG1008" s="27"/>
      <c r="UH1008" s="27"/>
      <c r="UI1008" s="27"/>
      <c r="UJ1008" s="27"/>
      <c r="UK1008" s="27"/>
      <c r="UL1008" s="27"/>
      <c r="UM1008" s="27"/>
      <c r="UN1008" s="27"/>
      <c r="UO1008" s="27"/>
      <c r="UP1008" s="27"/>
      <c r="UQ1008" s="27"/>
      <c r="UR1008" s="27"/>
      <c r="US1008" s="27"/>
      <c r="UT1008" s="27"/>
      <c r="UU1008" s="27"/>
      <c r="UV1008" s="27"/>
      <c r="UW1008" s="27"/>
      <c r="UX1008" s="27"/>
      <c r="UY1008" s="27"/>
      <c r="UZ1008" s="27"/>
      <c r="VA1008" s="27"/>
      <c r="VB1008" s="27"/>
      <c r="VC1008" s="27"/>
      <c r="VD1008" s="27"/>
      <c r="VE1008" s="27"/>
      <c r="VF1008" s="27"/>
      <c r="VG1008" s="27"/>
      <c r="VH1008" s="27"/>
      <c r="VI1008" s="27"/>
      <c r="VJ1008" s="27"/>
      <c r="VK1008" s="27"/>
      <c r="VL1008" s="27"/>
      <c r="VM1008" s="27"/>
      <c r="VN1008" s="27"/>
      <c r="VO1008" s="27"/>
      <c r="VP1008" s="27"/>
      <c r="VQ1008" s="27"/>
      <c r="VR1008" s="27"/>
      <c r="VS1008" s="27"/>
      <c r="VT1008" s="27"/>
      <c r="VU1008" s="27"/>
      <c r="VV1008" s="27"/>
      <c r="VW1008" s="27"/>
      <c r="VX1008" s="27"/>
      <c r="VY1008" s="27"/>
      <c r="VZ1008" s="27"/>
      <c r="WA1008" s="27"/>
      <c r="WB1008" s="27"/>
      <c r="WC1008" s="27"/>
      <c r="WD1008" s="27"/>
      <c r="WE1008" s="27"/>
      <c r="WF1008" s="27"/>
      <c r="WG1008" s="27"/>
      <c r="WH1008" s="27"/>
      <c r="WI1008" s="27"/>
      <c r="WJ1008" s="27"/>
      <c r="WK1008" s="27"/>
      <c r="WL1008" s="27"/>
      <c r="WM1008" s="27"/>
      <c r="WN1008" s="27"/>
      <c r="WO1008" s="27"/>
      <c r="WP1008" s="27"/>
      <c r="WQ1008" s="27"/>
      <c r="WR1008" s="27"/>
      <c r="WS1008" s="27"/>
      <c r="WT1008" s="27"/>
      <c r="WU1008" s="27"/>
      <c r="WV1008" s="27"/>
      <c r="WW1008" s="27"/>
      <c r="WX1008" s="27"/>
      <c r="WY1008" s="27"/>
      <c r="WZ1008" s="27"/>
      <c r="XA1008" s="27"/>
      <c r="XB1008" s="27"/>
      <c r="XC1008" s="27"/>
      <c r="XD1008" s="27"/>
      <c r="XE1008" s="27"/>
      <c r="XF1008" s="27"/>
      <c r="XG1008" s="27"/>
      <c r="XH1008" s="27"/>
      <c r="XI1008" s="27"/>
      <c r="XJ1008" s="27"/>
      <c r="XK1008" s="27"/>
      <c r="XL1008" s="27"/>
      <c r="XM1008" s="27"/>
      <c r="XN1008" s="27"/>
      <c r="XO1008" s="27"/>
      <c r="XP1008" s="27"/>
      <c r="XQ1008" s="27"/>
      <c r="XR1008" s="27"/>
      <c r="XS1008" s="27"/>
      <c r="XT1008" s="27"/>
      <c r="XU1008" s="27"/>
      <c r="XV1008" s="27"/>
      <c r="XW1008" s="27"/>
      <c r="XX1008" s="27"/>
      <c r="XY1008" s="27"/>
      <c r="XZ1008" s="27"/>
      <c r="YA1008" s="27"/>
      <c r="YB1008" s="27"/>
      <c r="YC1008" s="27"/>
      <c r="YD1008" s="27"/>
      <c r="YE1008" s="27"/>
      <c r="YF1008" s="27"/>
      <c r="YG1008" s="27"/>
      <c r="YH1008" s="27"/>
      <c r="YI1008" s="27"/>
      <c r="YJ1008" s="27"/>
      <c r="YK1008" s="27"/>
      <c r="YL1008" s="27"/>
      <c r="YM1008" s="27"/>
      <c r="YN1008" s="27"/>
      <c r="YO1008" s="27"/>
      <c r="YP1008" s="27"/>
      <c r="YQ1008" s="27"/>
      <c r="YR1008" s="27"/>
      <c r="YS1008" s="27"/>
      <c r="YT1008" s="27"/>
      <c r="YU1008" s="27"/>
      <c r="YV1008" s="27"/>
      <c r="YW1008" s="27"/>
      <c r="YX1008" s="27"/>
      <c r="YY1008" s="27"/>
      <c r="YZ1008" s="27"/>
      <c r="ZA1008" s="27"/>
      <c r="ZB1008" s="27"/>
      <c r="ZC1008" s="27"/>
      <c r="ZD1008" s="27"/>
      <c r="ZE1008" s="27"/>
      <c r="ZF1008" s="27"/>
      <c r="ZG1008" s="27"/>
      <c r="ZH1008" s="27"/>
      <c r="ZI1008" s="27"/>
      <c r="ZJ1008" s="27"/>
      <c r="ZK1008" s="27"/>
      <c r="ZL1008" s="27"/>
      <c r="ZM1008" s="27"/>
      <c r="ZN1008" s="27"/>
      <c r="ZO1008" s="27"/>
      <c r="ZP1008" s="27"/>
      <c r="ZQ1008" s="27"/>
      <c r="ZR1008" s="27"/>
      <c r="ZS1008" s="27"/>
      <c r="ZT1008" s="27"/>
      <c r="ZU1008" s="27"/>
      <c r="ZV1008" s="27"/>
      <c r="ZW1008" s="27"/>
      <c r="ZX1008" s="27"/>
      <c r="ZY1008" s="27"/>
      <c r="ZZ1008" s="27"/>
      <c r="AAA1008" s="27"/>
      <c r="AAB1008" s="27"/>
      <c r="AAC1008" s="27"/>
      <c r="AAD1008" s="27"/>
      <c r="AAE1008" s="27"/>
      <c r="AAF1008" s="27"/>
      <c r="AAG1008" s="27"/>
      <c r="AAH1008" s="27"/>
      <c r="AAI1008" s="27"/>
      <c r="AAJ1008" s="27"/>
      <c r="AAK1008" s="27"/>
      <c r="AAL1008" s="27"/>
      <c r="AAM1008" s="27"/>
      <c r="AAN1008" s="27"/>
      <c r="AAO1008" s="27"/>
      <c r="AAP1008" s="27"/>
      <c r="AAQ1008" s="27"/>
      <c r="AAR1008" s="27"/>
      <c r="AAS1008" s="27"/>
      <c r="AAT1008" s="27"/>
      <c r="AAU1008" s="27"/>
      <c r="AAV1008" s="27"/>
      <c r="AAW1008" s="27"/>
      <c r="AAX1008" s="27"/>
      <c r="AAY1008" s="27"/>
      <c r="AAZ1008" s="27"/>
      <c r="ABA1008" s="27"/>
      <c r="ABB1008" s="27"/>
      <c r="ABC1008" s="27"/>
      <c r="ABD1008" s="27"/>
      <c r="ABE1008" s="27"/>
      <c r="ABF1008" s="27"/>
      <c r="ABG1008" s="27"/>
      <c r="ABH1008" s="27"/>
      <c r="ABI1008" s="27"/>
      <c r="ABJ1008" s="27"/>
      <c r="ABK1008" s="27"/>
      <c r="ABL1008" s="27"/>
      <c r="ABM1008" s="27"/>
      <c r="ABN1008" s="27"/>
      <c r="ABO1008" s="27"/>
      <c r="ABP1008" s="27"/>
      <c r="ABQ1008" s="27"/>
      <c r="ABR1008" s="27"/>
      <c r="ABS1008" s="27"/>
      <c r="ABT1008" s="27"/>
      <c r="ABU1008" s="27"/>
      <c r="ABV1008" s="27"/>
      <c r="ABW1008" s="27"/>
      <c r="ABX1008" s="27"/>
      <c r="ABY1008" s="27"/>
      <c r="ABZ1008" s="27"/>
      <c r="ACA1008" s="27"/>
      <c r="ACB1008" s="27"/>
      <c r="ACC1008" s="27"/>
      <c r="ACD1008" s="27"/>
      <c r="ACE1008" s="27"/>
      <c r="ACF1008" s="27"/>
      <c r="ACG1008" s="27"/>
      <c r="ACH1008" s="27"/>
      <c r="ACI1008" s="27"/>
      <c r="ACJ1008" s="27"/>
      <c r="ACK1008" s="27"/>
      <c r="ACL1008" s="27"/>
      <c r="ACM1008" s="27"/>
      <c r="ACN1008" s="27"/>
      <c r="ACO1008" s="27"/>
      <c r="ACP1008" s="27"/>
      <c r="ACQ1008" s="27"/>
      <c r="ACR1008" s="27"/>
      <c r="ACS1008" s="27"/>
      <c r="ACT1008" s="27"/>
      <c r="ACU1008" s="27"/>
      <c r="ACV1008" s="27"/>
      <c r="ACW1008" s="27"/>
      <c r="ACX1008" s="27"/>
      <c r="ACY1008" s="27"/>
      <c r="ACZ1008" s="27"/>
      <c r="ADA1008" s="27"/>
      <c r="ADB1008" s="27"/>
      <c r="ADC1008" s="27"/>
      <c r="ADD1008" s="27"/>
      <c r="ADE1008" s="27"/>
      <c r="ADF1008" s="27"/>
      <c r="ADG1008" s="27"/>
      <c r="ADH1008" s="27"/>
      <c r="ADI1008" s="27"/>
      <c r="ADJ1008" s="27"/>
      <c r="ADK1008" s="27"/>
      <c r="ADL1008" s="27"/>
      <c r="ADM1008" s="27"/>
      <c r="ADN1008" s="27"/>
      <c r="ADO1008" s="27"/>
      <c r="ADP1008" s="27"/>
      <c r="ADQ1008" s="27"/>
      <c r="ADR1008" s="27"/>
      <c r="ADS1008" s="27"/>
      <c r="ADT1008" s="27"/>
      <c r="ADU1008" s="27"/>
      <c r="ADV1008" s="27"/>
      <c r="ADW1008" s="27"/>
      <c r="ADX1008" s="27"/>
      <c r="ADY1008" s="27"/>
      <c r="ADZ1008" s="27"/>
      <c r="AEA1008" s="27"/>
      <c r="AEB1008" s="27"/>
      <c r="AEC1008" s="27"/>
      <c r="AED1008" s="27"/>
      <c r="AEE1008" s="27"/>
      <c r="AEF1008" s="27"/>
      <c r="AEG1008" s="27"/>
      <c r="AEH1008" s="27"/>
      <c r="AEI1008" s="27"/>
      <c r="AEJ1008" s="27"/>
      <c r="AEK1008" s="27"/>
      <c r="AEL1008" s="27"/>
      <c r="AEM1008" s="27"/>
      <c r="AEN1008" s="27"/>
      <c r="AEO1008" s="27"/>
      <c r="AEP1008" s="27"/>
      <c r="AEQ1008" s="27"/>
      <c r="AER1008" s="27"/>
      <c r="AES1008" s="27"/>
      <c r="AET1008" s="27"/>
      <c r="AEU1008" s="27"/>
      <c r="AEV1008" s="27"/>
      <c r="AEW1008" s="27"/>
      <c r="AEX1008" s="27"/>
      <c r="AEY1008" s="27"/>
      <c r="AEZ1008" s="27"/>
      <c r="AFA1008" s="27"/>
      <c r="AFB1008" s="27"/>
      <c r="AFC1008" s="27"/>
      <c r="AFD1008" s="27"/>
      <c r="AFE1008" s="27"/>
      <c r="AFF1008" s="27"/>
      <c r="AFG1008" s="27"/>
      <c r="AFH1008" s="27"/>
      <c r="AFI1008" s="27"/>
      <c r="AFJ1008" s="27"/>
      <c r="AFK1008" s="27"/>
      <c r="AFL1008" s="27"/>
      <c r="AFM1008" s="27"/>
      <c r="AFN1008" s="27"/>
      <c r="AFO1008" s="27"/>
      <c r="AFP1008" s="27"/>
      <c r="AFQ1008" s="27"/>
      <c r="AFR1008" s="27"/>
      <c r="AFS1008" s="27"/>
      <c r="AFT1008" s="27"/>
      <c r="AFU1008" s="27"/>
      <c r="AFV1008" s="27"/>
      <c r="AFW1008" s="27"/>
      <c r="AFX1008" s="27"/>
      <c r="AFY1008" s="27"/>
      <c r="AFZ1008" s="27"/>
      <c r="AGA1008" s="27"/>
      <c r="AGB1008" s="27"/>
      <c r="AGC1008" s="27"/>
      <c r="AGD1008" s="27"/>
      <c r="AGE1008" s="27"/>
      <c r="AGF1008" s="27"/>
      <c r="AGG1008" s="27"/>
      <c r="AGH1008" s="27"/>
      <c r="AGI1008" s="27"/>
      <c r="AGJ1008" s="27"/>
      <c r="AGK1008" s="27"/>
      <c r="AGL1008" s="27"/>
      <c r="AGM1008" s="27"/>
      <c r="AGN1008" s="27"/>
      <c r="AGO1008" s="27"/>
      <c r="AGP1008" s="27"/>
      <c r="AGQ1008" s="27"/>
      <c r="AGR1008" s="27"/>
      <c r="AGS1008" s="27"/>
      <c r="AGT1008" s="27"/>
      <c r="AGU1008" s="27"/>
      <c r="AGV1008" s="27"/>
      <c r="AGW1008" s="27"/>
      <c r="AGX1008" s="27"/>
      <c r="AGY1008" s="27"/>
      <c r="AGZ1008" s="27"/>
      <c r="AHA1008" s="27"/>
      <c r="AHB1008" s="27"/>
      <c r="AHC1008" s="27"/>
      <c r="AHD1008" s="27"/>
      <c r="AHE1008" s="27"/>
      <c r="AHF1008" s="27"/>
      <c r="AHG1008" s="27"/>
      <c r="AHH1008" s="27"/>
      <c r="AHI1008" s="27"/>
      <c r="AHJ1008" s="27"/>
      <c r="AHK1008" s="27"/>
      <c r="AHL1008" s="27"/>
      <c r="AHM1008" s="27"/>
      <c r="AHN1008" s="27"/>
      <c r="AHO1008" s="27"/>
      <c r="AHP1008" s="27"/>
      <c r="AHQ1008" s="27"/>
      <c r="AHR1008" s="27"/>
      <c r="AHS1008" s="27"/>
      <c r="AHT1008" s="27"/>
      <c r="AHU1008" s="27"/>
      <c r="AHV1008" s="27"/>
      <c r="AHW1008" s="27"/>
      <c r="AHX1008" s="27"/>
      <c r="AHY1008" s="27"/>
      <c r="AHZ1008" s="27"/>
      <c r="AIA1008" s="27"/>
      <c r="AIB1008" s="27"/>
      <c r="AIC1008" s="27"/>
      <c r="AID1008" s="27"/>
      <c r="AIE1008" s="27"/>
      <c r="AIF1008" s="27"/>
      <c r="AIG1008" s="27"/>
      <c r="AIH1008" s="27"/>
      <c r="AII1008" s="27"/>
      <c r="AIJ1008" s="27"/>
      <c r="AIK1008" s="27"/>
      <c r="AIL1008" s="27"/>
      <c r="AIM1008" s="27"/>
      <c r="AIN1008" s="27"/>
      <c r="AIO1008" s="27"/>
      <c r="AIP1008" s="27"/>
      <c r="AIQ1008" s="27"/>
      <c r="AIR1008" s="27"/>
      <c r="AIS1008" s="27"/>
      <c r="AIT1008" s="27"/>
      <c r="AIU1008" s="27"/>
      <c r="AIV1008" s="27"/>
      <c r="AIW1008" s="27"/>
      <c r="AIX1008" s="27"/>
      <c r="AIY1008" s="27"/>
      <c r="AIZ1008" s="27"/>
      <c r="AJA1008" s="27"/>
      <c r="AJB1008" s="27"/>
      <c r="AJC1008" s="27"/>
      <c r="AJD1008" s="27"/>
      <c r="AJE1008" s="27"/>
      <c r="AJF1008" s="27"/>
      <c r="AJG1008" s="27"/>
      <c r="AJH1008" s="27"/>
      <c r="AJI1008" s="27"/>
      <c r="AJJ1008" s="27"/>
      <c r="AJK1008" s="27"/>
      <c r="AJL1008" s="27"/>
      <c r="AJM1008" s="27"/>
      <c r="AJN1008" s="27"/>
      <c r="AJO1008" s="27"/>
      <c r="AJP1008" s="27"/>
      <c r="AJQ1008" s="27"/>
      <c r="AJR1008" s="27"/>
      <c r="AJS1008" s="27"/>
      <c r="AJT1008" s="27"/>
      <c r="AJU1008" s="27"/>
      <c r="AJV1008" s="27"/>
      <c r="AJW1008" s="27"/>
      <c r="AJX1008" s="27"/>
      <c r="AJY1008" s="27"/>
      <c r="AJZ1008" s="27"/>
      <c r="AKA1008" s="27"/>
      <c r="AKB1008" s="27"/>
      <c r="AKC1008" s="27"/>
      <c r="AKD1008" s="27"/>
      <c r="AKE1008" s="27"/>
      <c r="AKF1008" s="27"/>
      <c r="AKG1008" s="27"/>
      <c r="AKH1008" s="27"/>
      <c r="AKI1008" s="27"/>
      <c r="AKJ1008" s="27"/>
      <c r="AKK1008" s="27"/>
      <c r="AKL1008" s="27"/>
      <c r="AKM1008" s="27"/>
      <c r="AKN1008" s="27"/>
      <c r="AKO1008" s="27"/>
      <c r="AKP1008" s="27"/>
      <c r="AKQ1008" s="27"/>
      <c r="AKR1008" s="27"/>
      <c r="AKS1008" s="27"/>
      <c r="AKT1008" s="27"/>
      <c r="AKU1008" s="27"/>
      <c r="AKV1008" s="27"/>
      <c r="AKW1008" s="27"/>
      <c r="AKX1008" s="27"/>
      <c r="AKY1008" s="27"/>
      <c r="AKZ1008" s="27"/>
      <c r="ALA1008" s="27"/>
      <c r="ALB1008" s="27"/>
      <c r="ALC1008" s="27"/>
      <c r="ALD1008" s="27"/>
      <c r="ALE1008" s="27"/>
      <c r="ALF1008" s="27"/>
      <c r="ALG1008" s="27"/>
      <c r="ALH1008" s="27"/>
      <c r="ALI1008" s="27"/>
      <c r="ALJ1008" s="27"/>
      <c r="ALK1008" s="27"/>
      <c r="ALL1008" s="27"/>
      <c r="ALM1008" s="27"/>
      <c r="ALN1008" s="27"/>
      <c r="ALO1008" s="27"/>
      <c r="ALP1008" s="27"/>
      <c r="ALQ1008" s="27"/>
      <c r="ALR1008" s="27"/>
      <c r="ALS1008" s="27"/>
      <c r="ALT1008" s="27"/>
      <c r="ALU1008" s="27"/>
      <c r="ALV1008" s="27"/>
      <c r="ALW1008" s="27"/>
      <c r="ALX1008" s="27"/>
      <c r="ALY1008" s="27"/>
      <c r="ALZ1008" s="27"/>
      <c r="AMA1008" s="27"/>
      <c r="AMB1008" s="27"/>
      <c r="AMC1008" s="27"/>
      <c r="AMD1008" s="27"/>
      <c r="AME1008" s="27"/>
      <c r="AMF1008" s="27"/>
      <c r="AMG1008" s="27"/>
      <c r="AMH1008" s="27"/>
    </row>
    <row r="1009" spans="1:1022" s="28" customFormat="1" x14ac:dyDescent="0.2">
      <c r="A1009" s="108"/>
      <c r="B1009" s="57">
        <v>96416</v>
      </c>
      <c r="C1009" s="23" t="s">
        <v>987</v>
      </c>
      <c r="D1009" s="24" t="s">
        <v>32</v>
      </c>
      <c r="E1009" s="25">
        <v>15</v>
      </c>
      <c r="F1009" s="42">
        <v>6.38</v>
      </c>
      <c r="G1009" s="42">
        <f t="shared" si="30"/>
        <v>7.87</v>
      </c>
      <c r="H1009" s="42">
        <f t="shared" si="31"/>
        <v>118.05</v>
      </c>
      <c r="I1009" s="26">
        <v>7.39825</v>
      </c>
      <c r="J1009" s="27"/>
      <c r="K1009" s="43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27"/>
      <c r="DZ1009" s="27"/>
      <c r="EA1009" s="27"/>
      <c r="EB1009" s="27"/>
      <c r="EC1009" s="27"/>
      <c r="ED1009" s="27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27"/>
      <c r="GS1009" s="27"/>
      <c r="GT1009" s="27"/>
      <c r="GU1009" s="27"/>
      <c r="GV1009" s="27"/>
      <c r="GW1009" s="27"/>
      <c r="GX1009" s="27"/>
      <c r="GY1009" s="27"/>
      <c r="GZ1009" s="27"/>
      <c r="HA1009" s="27"/>
      <c r="HB1009" s="27"/>
      <c r="HC1009" s="27"/>
      <c r="HD1009" s="27"/>
      <c r="HE1009" s="27"/>
      <c r="HF1009" s="27"/>
      <c r="HG1009" s="27"/>
      <c r="HH1009" s="27"/>
      <c r="HI1009" s="27"/>
      <c r="HJ1009" s="27"/>
      <c r="HK1009" s="27"/>
      <c r="HL1009" s="27"/>
      <c r="HM1009" s="27"/>
      <c r="HN1009" s="27"/>
      <c r="HO1009" s="27"/>
      <c r="HP1009" s="27"/>
      <c r="HQ1009" s="27"/>
      <c r="HR1009" s="27"/>
      <c r="HS1009" s="27"/>
      <c r="HT1009" s="27"/>
      <c r="HU1009" s="27"/>
      <c r="HV1009" s="27"/>
      <c r="HW1009" s="27"/>
      <c r="HX1009" s="27"/>
      <c r="HY1009" s="27"/>
      <c r="HZ1009" s="27"/>
      <c r="IA1009" s="27"/>
      <c r="IB1009" s="27"/>
      <c r="IC1009" s="27"/>
      <c r="ID1009" s="27"/>
      <c r="IE1009" s="27"/>
      <c r="IF1009" s="27"/>
      <c r="IG1009" s="27"/>
      <c r="IH1009" s="27"/>
      <c r="II1009" s="27"/>
      <c r="IJ1009" s="27"/>
      <c r="IK1009" s="27"/>
      <c r="IL1009" s="27"/>
      <c r="IM1009" s="27"/>
      <c r="IN1009" s="27"/>
      <c r="IO1009" s="27"/>
      <c r="IP1009" s="27"/>
      <c r="IQ1009" s="27"/>
      <c r="IR1009" s="27"/>
      <c r="IS1009" s="27"/>
      <c r="IT1009" s="27"/>
      <c r="IU1009" s="27"/>
      <c r="IV1009" s="27"/>
      <c r="IW1009" s="27"/>
      <c r="IX1009" s="27"/>
      <c r="IY1009" s="27"/>
      <c r="IZ1009" s="27"/>
      <c r="JA1009" s="27"/>
      <c r="JB1009" s="27"/>
      <c r="JC1009" s="27"/>
      <c r="JD1009" s="27"/>
      <c r="JE1009" s="27"/>
      <c r="JF1009" s="27"/>
      <c r="JG1009" s="27"/>
      <c r="JH1009" s="27"/>
      <c r="JI1009" s="27"/>
      <c r="JJ1009" s="27"/>
      <c r="JK1009" s="27"/>
      <c r="JL1009" s="27"/>
      <c r="JM1009" s="27"/>
      <c r="JN1009" s="27"/>
      <c r="JO1009" s="27"/>
      <c r="JP1009" s="27"/>
      <c r="JQ1009" s="27"/>
      <c r="JR1009" s="27"/>
      <c r="JS1009" s="27"/>
      <c r="JT1009" s="27"/>
      <c r="JU1009" s="27"/>
      <c r="JV1009" s="27"/>
      <c r="JW1009" s="27"/>
      <c r="JX1009" s="27"/>
      <c r="JY1009" s="27"/>
      <c r="JZ1009" s="27"/>
      <c r="KA1009" s="27"/>
      <c r="KB1009" s="27"/>
      <c r="KC1009" s="27"/>
      <c r="KD1009" s="27"/>
      <c r="KE1009" s="27"/>
      <c r="KF1009" s="27"/>
      <c r="KG1009" s="27"/>
      <c r="KH1009" s="27"/>
      <c r="KI1009" s="27"/>
      <c r="KJ1009" s="27"/>
      <c r="KK1009" s="27"/>
      <c r="KL1009" s="27"/>
      <c r="KM1009" s="27"/>
      <c r="KN1009" s="27"/>
      <c r="KO1009" s="27"/>
      <c r="KP1009" s="27"/>
      <c r="KQ1009" s="27"/>
      <c r="KR1009" s="27"/>
      <c r="KS1009" s="27"/>
      <c r="KT1009" s="27"/>
      <c r="KU1009" s="27"/>
      <c r="KV1009" s="27"/>
      <c r="KW1009" s="27"/>
      <c r="KX1009" s="27"/>
      <c r="KY1009" s="27"/>
      <c r="KZ1009" s="27"/>
      <c r="LA1009" s="27"/>
      <c r="LB1009" s="27"/>
      <c r="LC1009" s="27"/>
      <c r="LD1009" s="27"/>
      <c r="LE1009" s="27"/>
      <c r="LF1009" s="27"/>
      <c r="LG1009" s="27"/>
      <c r="LH1009" s="27"/>
      <c r="LI1009" s="27"/>
      <c r="LJ1009" s="27"/>
      <c r="LK1009" s="27"/>
      <c r="LL1009" s="27"/>
      <c r="LM1009" s="27"/>
      <c r="LN1009" s="27"/>
      <c r="LO1009" s="27"/>
      <c r="LP1009" s="27"/>
      <c r="LQ1009" s="27"/>
      <c r="LR1009" s="27"/>
      <c r="LS1009" s="27"/>
      <c r="LT1009" s="27"/>
      <c r="LU1009" s="27"/>
      <c r="LV1009" s="27"/>
      <c r="LW1009" s="27"/>
      <c r="LX1009" s="27"/>
      <c r="LY1009" s="27"/>
      <c r="LZ1009" s="27"/>
      <c r="MA1009" s="27"/>
      <c r="MB1009" s="27"/>
      <c r="MC1009" s="27"/>
      <c r="MD1009" s="27"/>
      <c r="ME1009" s="27"/>
      <c r="MF1009" s="27"/>
      <c r="MG1009" s="27"/>
      <c r="MH1009" s="27"/>
      <c r="MI1009" s="27"/>
      <c r="MJ1009" s="27"/>
      <c r="MK1009" s="27"/>
      <c r="ML1009" s="27"/>
      <c r="MM1009" s="27"/>
      <c r="MN1009" s="27"/>
      <c r="MO1009" s="27"/>
      <c r="MP1009" s="27"/>
      <c r="MQ1009" s="27"/>
      <c r="MR1009" s="27"/>
      <c r="MS1009" s="27"/>
      <c r="MT1009" s="27"/>
      <c r="MU1009" s="27"/>
      <c r="MV1009" s="27"/>
      <c r="MW1009" s="27"/>
      <c r="MX1009" s="27"/>
      <c r="MY1009" s="27"/>
      <c r="MZ1009" s="27"/>
      <c r="NA1009" s="27"/>
      <c r="NB1009" s="27"/>
      <c r="NC1009" s="27"/>
      <c r="ND1009" s="27"/>
      <c r="NE1009" s="27"/>
      <c r="NF1009" s="27"/>
      <c r="NG1009" s="27"/>
      <c r="NH1009" s="27"/>
      <c r="NI1009" s="27"/>
      <c r="NJ1009" s="27"/>
      <c r="NK1009" s="27"/>
      <c r="NL1009" s="27"/>
      <c r="NM1009" s="27"/>
      <c r="NN1009" s="27"/>
      <c r="NO1009" s="27"/>
      <c r="NP1009" s="27"/>
      <c r="NQ1009" s="27"/>
      <c r="NR1009" s="27"/>
      <c r="NS1009" s="27"/>
      <c r="NT1009" s="27"/>
      <c r="NU1009" s="27"/>
      <c r="NV1009" s="27"/>
      <c r="NW1009" s="27"/>
      <c r="NX1009" s="27"/>
      <c r="NY1009" s="27"/>
      <c r="NZ1009" s="27"/>
      <c r="OA1009" s="27"/>
      <c r="OB1009" s="27"/>
      <c r="OC1009" s="27"/>
      <c r="OD1009" s="27"/>
      <c r="OE1009" s="27"/>
      <c r="OF1009" s="27"/>
      <c r="OG1009" s="27"/>
      <c r="OH1009" s="27"/>
      <c r="OI1009" s="27"/>
      <c r="OJ1009" s="27"/>
      <c r="OK1009" s="27"/>
      <c r="OL1009" s="27"/>
      <c r="OM1009" s="27"/>
      <c r="ON1009" s="27"/>
      <c r="OO1009" s="27"/>
      <c r="OP1009" s="27"/>
      <c r="OQ1009" s="27"/>
      <c r="OR1009" s="27"/>
      <c r="OS1009" s="27"/>
      <c r="OT1009" s="27"/>
      <c r="OU1009" s="27"/>
      <c r="OV1009" s="27"/>
      <c r="OW1009" s="27"/>
      <c r="OX1009" s="27"/>
      <c r="OY1009" s="27"/>
      <c r="OZ1009" s="27"/>
      <c r="PA1009" s="27"/>
      <c r="PB1009" s="27"/>
      <c r="PC1009" s="27"/>
      <c r="PD1009" s="27"/>
      <c r="PE1009" s="27"/>
      <c r="PF1009" s="27"/>
      <c r="PG1009" s="27"/>
      <c r="PH1009" s="27"/>
      <c r="PI1009" s="27"/>
      <c r="PJ1009" s="27"/>
      <c r="PK1009" s="27"/>
      <c r="PL1009" s="27"/>
      <c r="PM1009" s="27"/>
      <c r="PN1009" s="27"/>
      <c r="PO1009" s="27"/>
      <c r="PP1009" s="27"/>
      <c r="PQ1009" s="27"/>
      <c r="PR1009" s="27"/>
      <c r="PS1009" s="27"/>
      <c r="PT1009" s="27"/>
      <c r="PU1009" s="27"/>
      <c r="PV1009" s="27"/>
      <c r="PW1009" s="27"/>
      <c r="PX1009" s="27"/>
      <c r="PY1009" s="27"/>
      <c r="PZ1009" s="27"/>
      <c r="QA1009" s="27"/>
      <c r="QB1009" s="27"/>
      <c r="QC1009" s="27"/>
      <c r="QD1009" s="27"/>
      <c r="QE1009" s="27"/>
      <c r="QF1009" s="27"/>
      <c r="QG1009" s="27"/>
      <c r="QH1009" s="27"/>
      <c r="QI1009" s="27"/>
      <c r="QJ1009" s="27"/>
      <c r="QK1009" s="27"/>
      <c r="QL1009" s="27"/>
      <c r="QM1009" s="27"/>
      <c r="QN1009" s="27"/>
      <c r="QO1009" s="27"/>
      <c r="QP1009" s="27"/>
      <c r="QQ1009" s="27"/>
      <c r="QR1009" s="27"/>
      <c r="QS1009" s="27"/>
      <c r="QT1009" s="27"/>
      <c r="QU1009" s="27"/>
      <c r="QV1009" s="27"/>
      <c r="QW1009" s="27"/>
      <c r="QX1009" s="27"/>
      <c r="QY1009" s="27"/>
      <c r="QZ1009" s="27"/>
      <c r="RA1009" s="27"/>
      <c r="RB1009" s="27"/>
      <c r="RC1009" s="27"/>
      <c r="RD1009" s="27"/>
      <c r="RE1009" s="27"/>
      <c r="RF1009" s="27"/>
      <c r="RG1009" s="27"/>
      <c r="RH1009" s="27"/>
      <c r="RI1009" s="27"/>
      <c r="RJ1009" s="27"/>
      <c r="RK1009" s="27"/>
      <c r="RL1009" s="27"/>
      <c r="RM1009" s="27"/>
      <c r="RN1009" s="27"/>
      <c r="RO1009" s="27"/>
      <c r="RP1009" s="27"/>
      <c r="RQ1009" s="27"/>
      <c r="RR1009" s="27"/>
      <c r="RS1009" s="27"/>
      <c r="RT1009" s="27"/>
      <c r="RU1009" s="27"/>
      <c r="RV1009" s="27"/>
      <c r="RW1009" s="27"/>
      <c r="RX1009" s="27"/>
      <c r="RY1009" s="27"/>
      <c r="RZ1009" s="27"/>
      <c r="SA1009" s="27"/>
      <c r="SB1009" s="27"/>
      <c r="SC1009" s="27"/>
      <c r="SD1009" s="27"/>
      <c r="SE1009" s="27"/>
      <c r="SF1009" s="27"/>
      <c r="SG1009" s="27"/>
      <c r="SH1009" s="27"/>
      <c r="SI1009" s="27"/>
      <c r="SJ1009" s="27"/>
      <c r="SK1009" s="27"/>
      <c r="SL1009" s="27"/>
      <c r="SM1009" s="27"/>
      <c r="SN1009" s="27"/>
      <c r="SO1009" s="27"/>
      <c r="SP1009" s="27"/>
      <c r="SQ1009" s="27"/>
      <c r="SR1009" s="27"/>
      <c r="SS1009" s="27"/>
      <c r="ST1009" s="27"/>
      <c r="SU1009" s="27"/>
      <c r="SV1009" s="27"/>
      <c r="SW1009" s="27"/>
      <c r="SX1009" s="27"/>
      <c r="SY1009" s="27"/>
      <c r="SZ1009" s="27"/>
      <c r="TA1009" s="27"/>
      <c r="TB1009" s="27"/>
      <c r="TC1009" s="27"/>
      <c r="TD1009" s="27"/>
      <c r="TE1009" s="27"/>
      <c r="TF1009" s="27"/>
      <c r="TG1009" s="27"/>
      <c r="TH1009" s="27"/>
      <c r="TI1009" s="27"/>
      <c r="TJ1009" s="27"/>
      <c r="TK1009" s="27"/>
      <c r="TL1009" s="27"/>
      <c r="TM1009" s="27"/>
      <c r="TN1009" s="27"/>
      <c r="TO1009" s="27"/>
      <c r="TP1009" s="27"/>
      <c r="TQ1009" s="27"/>
      <c r="TR1009" s="27"/>
      <c r="TS1009" s="27"/>
      <c r="TT1009" s="27"/>
      <c r="TU1009" s="27"/>
      <c r="TV1009" s="27"/>
      <c r="TW1009" s="27"/>
      <c r="TX1009" s="27"/>
      <c r="TY1009" s="27"/>
      <c r="TZ1009" s="27"/>
      <c r="UA1009" s="27"/>
      <c r="UB1009" s="27"/>
      <c r="UC1009" s="27"/>
      <c r="UD1009" s="27"/>
      <c r="UE1009" s="27"/>
      <c r="UF1009" s="27"/>
      <c r="UG1009" s="27"/>
      <c r="UH1009" s="27"/>
      <c r="UI1009" s="27"/>
      <c r="UJ1009" s="27"/>
      <c r="UK1009" s="27"/>
      <c r="UL1009" s="27"/>
      <c r="UM1009" s="27"/>
      <c r="UN1009" s="27"/>
      <c r="UO1009" s="27"/>
      <c r="UP1009" s="27"/>
      <c r="UQ1009" s="27"/>
      <c r="UR1009" s="27"/>
      <c r="US1009" s="27"/>
      <c r="UT1009" s="27"/>
      <c r="UU1009" s="27"/>
      <c r="UV1009" s="27"/>
      <c r="UW1009" s="27"/>
      <c r="UX1009" s="27"/>
      <c r="UY1009" s="27"/>
      <c r="UZ1009" s="27"/>
      <c r="VA1009" s="27"/>
      <c r="VB1009" s="27"/>
      <c r="VC1009" s="27"/>
      <c r="VD1009" s="27"/>
      <c r="VE1009" s="27"/>
      <c r="VF1009" s="27"/>
      <c r="VG1009" s="27"/>
      <c r="VH1009" s="27"/>
      <c r="VI1009" s="27"/>
      <c r="VJ1009" s="27"/>
      <c r="VK1009" s="27"/>
      <c r="VL1009" s="27"/>
      <c r="VM1009" s="27"/>
      <c r="VN1009" s="27"/>
      <c r="VO1009" s="27"/>
      <c r="VP1009" s="27"/>
      <c r="VQ1009" s="27"/>
      <c r="VR1009" s="27"/>
      <c r="VS1009" s="27"/>
      <c r="VT1009" s="27"/>
      <c r="VU1009" s="27"/>
      <c r="VV1009" s="27"/>
      <c r="VW1009" s="27"/>
      <c r="VX1009" s="27"/>
      <c r="VY1009" s="27"/>
      <c r="VZ1009" s="27"/>
      <c r="WA1009" s="27"/>
      <c r="WB1009" s="27"/>
      <c r="WC1009" s="27"/>
      <c r="WD1009" s="27"/>
      <c r="WE1009" s="27"/>
      <c r="WF1009" s="27"/>
      <c r="WG1009" s="27"/>
      <c r="WH1009" s="27"/>
      <c r="WI1009" s="27"/>
      <c r="WJ1009" s="27"/>
      <c r="WK1009" s="27"/>
      <c r="WL1009" s="27"/>
      <c r="WM1009" s="27"/>
      <c r="WN1009" s="27"/>
      <c r="WO1009" s="27"/>
      <c r="WP1009" s="27"/>
      <c r="WQ1009" s="27"/>
      <c r="WR1009" s="27"/>
      <c r="WS1009" s="27"/>
      <c r="WT1009" s="27"/>
      <c r="WU1009" s="27"/>
      <c r="WV1009" s="27"/>
      <c r="WW1009" s="27"/>
      <c r="WX1009" s="27"/>
      <c r="WY1009" s="27"/>
      <c r="WZ1009" s="27"/>
      <c r="XA1009" s="27"/>
      <c r="XB1009" s="27"/>
      <c r="XC1009" s="27"/>
      <c r="XD1009" s="27"/>
      <c r="XE1009" s="27"/>
      <c r="XF1009" s="27"/>
      <c r="XG1009" s="27"/>
      <c r="XH1009" s="27"/>
      <c r="XI1009" s="27"/>
      <c r="XJ1009" s="27"/>
      <c r="XK1009" s="27"/>
      <c r="XL1009" s="27"/>
      <c r="XM1009" s="27"/>
      <c r="XN1009" s="27"/>
      <c r="XO1009" s="27"/>
      <c r="XP1009" s="27"/>
      <c r="XQ1009" s="27"/>
      <c r="XR1009" s="27"/>
      <c r="XS1009" s="27"/>
      <c r="XT1009" s="27"/>
      <c r="XU1009" s="27"/>
      <c r="XV1009" s="27"/>
      <c r="XW1009" s="27"/>
      <c r="XX1009" s="27"/>
      <c r="XY1009" s="27"/>
      <c r="XZ1009" s="27"/>
      <c r="YA1009" s="27"/>
      <c r="YB1009" s="27"/>
      <c r="YC1009" s="27"/>
      <c r="YD1009" s="27"/>
      <c r="YE1009" s="27"/>
      <c r="YF1009" s="27"/>
      <c r="YG1009" s="27"/>
      <c r="YH1009" s="27"/>
      <c r="YI1009" s="27"/>
      <c r="YJ1009" s="27"/>
      <c r="YK1009" s="27"/>
      <c r="YL1009" s="27"/>
      <c r="YM1009" s="27"/>
      <c r="YN1009" s="27"/>
      <c r="YO1009" s="27"/>
      <c r="YP1009" s="27"/>
      <c r="YQ1009" s="27"/>
      <c r="YR1009" s="27"/>
      <c r="YS1009" s="27"/>
      <c r="YT1009" s="27"/>
      <c r="YU1009" s="27"/>
      <c r="YV1009" s="27"/>
      <c r="YW1009" s="27"/>
      <c r="YX1009" s="27"/>
      <c r="YY1009" s="27"/>
      <c r="YZ1009" s="27"/>
      <c r="ZA1009" s="27"/>
      <c r="ZB1009" s="27"/>
      <c r="ZC1009" s="27"/>
      <c r="ZD1009" s="27"/>
      <c r="ZE1009" s="27"/>
      <c r="ZF1009" s="27"/>
      <c r="ZG1009" s="27"/>
      <c r="ZH1009" s="27"/>
      <c r="ZI1009" s="27"/>
      <c r="ZJ1009" s="27"/>
      <c r="ZK1009" s="27"/>
      <c r="ZL1009" s="27"/>
      <c r="ZM1009" s="27"/>
      <c r="ZN1009" s="27"/>
      <c r="ZO1009" s="27"/>
      <c r="ZP1009" s="27"/>
      <c r="ZQ1009" s="27"/>
      <c r="ZR1009" s="27"/>
      <c r="ZS1009" s="27"/>
      <c r="ZT1009" s="27"/>
      <c r="ZU1009" s="27"/>
      <c r="ZV1009" s="27"/>
      <c r="ZW1009" s="27"/>
      <c r="ZX1009" s="27"/>
      <c r="ZY1009" s="27"/>
      <c r="ZZ1009" s="27"/>
      <c r="AAA1009" s="27"/>
      <c r="AAB1009" s="27"/>
      <c r="AAC1009" s="27"/>
      <c r="AAD1009" s="27"/>
      <c r="AAE1009" s="27"/>
      <c r="AAF1009" s="27"/>
      <c r="AAG1009" s="27"/>
      <c r="AAH1009" s="27"/>
      <c r="AAI1009" s="27"/>
      <c r="AAJ1009" s="27"/>
      <c r="AAK1009" s="27"/>
      <c r="AAL1009" s="27"/>
      <c r="AAM1009" s="27"/>
      <c r="AAN1009" s="27"/>
      <c r="AAO1009" s="27"/>
      <c r="AAP1009" s="27"/>
      <c r="AAQ1009" s="27"/>
      <c r="AAR1009" s="27"/>
      <c r="AAS1009" s="27"/>
      <c r="AAT1009" s="27"/>
      <c r="AAU1009" s="27"/>
      <c r="AAV1009" s="27"/>
      <c r="AAW1009" s="27"/>
      <c r="AAX1009" s="27"/>
      <c r="AAY1009" s="27"/>
      <c r="AAZ1009" s="27"/>
      <c r="ABA1009" s="27"/>
      <c r="ABB1009" s="27"/>
      <c r="ABC1009" s="27"/>
      <c r="ABD1009" s="27"/>
      <c r="ABE1009" s="27"/>
      <c r="ABF1009" s="27"/>
      <c r="ABG1009" s="27"/>
      <c r="ABH1009" s="27"/>
      <c r="ABI1009" s="27"/>
      <c r="ABJ1009" s="27"/>
      <c r="ABK1009" s="27"/>
      <c r="ABL1009" s="27"/>
      <c r="ABM1009" s="27"/>
      <c r="ABN1009" s="27"/>
      <c r="ABO1009" s="27"/>
      <c r="ABP1009" s="27"/>
      <c r="ABQ1009" s="27"/>
      <c r="ABR1009" s="27"/>
      <c r="ABS1009" s="27"/>
      <c r="ABT1009" s="27"/>
      <c r="ABU1009" s="27"/>
      <c r="ABV1009" s="27"/>
      <c r="ABW1009" s="27"/>
      <c r="ABX1009" s="27"/>
      <c r="ABY1009" s="27"/>
      <c r="ABZ1009" s="27"/>
      <c r="ACA1009" s="27"/>
      <c r="ACB1009" s="27"/>
      <c r="ACC1009" s="27"/>
      <c r="ACD1009" s="27"/>
      <c r="ACE1009" s="27"/>
      <c r="ACF1009" s="27"/>
      <c r="ACG1009" s="27"/>
      <c r="ACH1009" s="27"/>
      <c r="ACI1009" s="27"/>
      <c r="ACJ1009" s="27"/>
      <c r="ACK1009" s="27"/>
      <c r="ACL1009" s="27"/>
      <c r="ACM1009" s="27"/>
      <c r="ACN1009" s="27"/>
      <c r="ACO1009" s="27"/>
      <c r="ACP1009" s="27"/>
      <c r="ACQ1009" s="27"/>
      <c r="ACR1009" s="27"/>
      <c r="ACS1009" s="27"/>
      <c r="ACT1009" s="27"/>
      <c r="ACU1009" s="27"/>
      <c r="ACV1009" s="27"/>
      <c r="ACW1009" s="27"/>
      <c r="ACX1009" s="27"/>
      <c r="ACY1009" s="27"/>
      <c r="ACZ1009" s="27"/>
      <c r="ADA1009" s="27"/>
      <c r="ADB1009" s="27"/>
      <c r="ADC1009" s="27"/>
      <c r="ADD1009" s="27"/>
      <c r="ADE1009" s="27"/>
      <c r="ADF1009" s="27"/>
      <c r="ADG1009" s="27"/>
      <c r="ADH1009" s="27"/>
      <c r="ADI1009" s="27"/>
      <c r="ADJ1009" s="27"/>
      <c r="ADK1009" s="27"/>
      <c r="ADL1009" s="27"/>
      <c r="ADM1009" s="27"/>
      <c r="ADN1009" s="27"/>
      <c r="ADO1009" s="27"/>
      <c r="ADP1009" s="27"/>
      <c r="ADQ1009" s="27"/>
      <c r="ADR1009" s="27"/>
      <c r="ADS1009" s="27"/>
      <c r="ADT1009" s="27"/>
      <c r="ADU1009" s="27"/>
      <c r="ADV1009" s="27"/>
      <c r="ADW1009" s="27"/>
      <c r="ADX1009" s="27"/>
      <c r="ADY1009" s="27"/>
      <c r="ADZ1009" s="27"/>
      <c r="AEA1009" s="27"/>
      <c r="AEB1009" s="27"/>
      <c r="AEC1009" s="27"/>
      <c r="AED1009" s="27"/>
      <c r="AEE1009" s="27"/>
      <c r="AEF1009" s="27"/>
      <c r="AEG1009" s="27"/>
      <c r="AEH1009" s="27"/>
      <c r="AEI1009" s="27"/>
      <c r="AEJ1009" s="27"/>
      <c r="AEK1009" s="27"/>
      <c r="AEL1009" s="27"/>
      <c r="AEM1009" s="27"/>
      <c r="AEN1009" s="27"/>
      <c r="AEO1009" s="27"/>
      <c r="AEP1009" s="27"/>
      <c r="AEQ1009" s="27"/>
      <c r="AER1009" s="27"/>
      <c r="AES1009" s="27"/>
      <c r="AET1009" s="27"/>
      <c r="AEU1009" s="27"/>
      <c r="AEV1009" s="27"/>
      <c r="AEW1009" s="27"/>
      <c r="AEX1009" s="27"/>
      <c r="AEY1009" s="27"/>
      <c r="AEZ1009" s="27"/>
      <c r="AFA1009" s="27"/>
      <c r="AFB1009" s="27"/>
      <c r="AFC1009" s="27"/>
      <c r="AFD1009" s="27"/>
      <c r="AFE1009" s="27"/>
      <c r="AFF1009" s="27"/>
      <c r="AFG1009" s="27"/>
      <c r="AFH1009" s="27"/>
      <c r="AFI1009" s="27"/>
      <c r="AFJ1009" s="27"/>
      <c r="AFK1009" s="27"/>
      <c r="AFL1009" s="27"/>
      <c r="AFM1009" s="27"/>
      <c r="AFN1009" s="27"/>
      <c r="AFO1009" s="27"/>
      <c r="AFP1009" s="27"/>
      <c r="AFQ1009" s="27"/>
      <c r="AFR1009" s="27"/>
      <c r="AFS1009" s="27"/>
      <c r="AFT1009" s="27"/>
      <c r="AFU1009" s="27"/>
      <c r="AFV1009" s="27"/>
      <c r="AFW1009" s="27"/>
      <c r="AFX1009" s="27"/>
      <c r="AFY1009" s="27"/>
      <c r="AFZ1009" s="27"/>
      <c r="AGA1009" s="27"/>
      <c r="AGB1009" s="27"/>
      <c r="AGC1009" s="27"/>
      <c r="AGD1009" s="27"/>
      <c r="AGE1009" s="27"/>
      <c r="AGF1009" s="27"/>
      <c r="AGG1009" s="27"/>
      <c r="AGH1009" s="27"/>
      <c r="AGI1009" s="27"/>
      <c r="AGJ1009" s="27"/>
      <c r="AGK1009" s="27"/>
      <c r="AGL1009" s="27"/>
      <c r="AGM1009" s="27"/>
      <c r="AGN1009" s="27"/>
      <c r="AGO1009" s="27"/>
      <c r="AGP1009" s="27"/>
      <c r="AGQ1009" s="27"/>
      <c r="AGR1009" s="27"/>
      <c r="AGS1009" s="27"/>
      <c r="AGT1009" s="27"/>
      <c r="AGU1009" s="27"/>
      <c r="AGV1009" s="27"/>
      <c r="AGW1009" s="27"/>
      <c r="AGX1009" s="27"/>
      <c r="AGY1009" s="27"/>
      <c r="AGZ1009" s="27"/>
      <c r="AHA1009" s="27"/>
      <c r="AHB1009" s="27"/>
      <c r="AHC1009" s="27"/>
      <c r="AHD1009" s="27"/>
      <c r="AHE1009" s="27"/>
      <c r="AHF1009" s="27"/>
      <c r="AHG1009" s="27"/>
      <c r="AHH1009" s="27"/>
      <c r="AHI1009" s="27"/>
      <c r="AHJ1009" s="27"/>
      <c r="AHK1009" s="27"/>
      <c r="AHL1009" s="27"/>
      <c r="AHM1009" s="27"/>
      <c r="AHN1009" s="27"/>
      <c r="AHO1009" s="27"/>
      <c r="AHP1009" s="27"/>
      <c r="AHQ1009" s="27"/>
      <c r="AHR1009" s="27"/>
      <c r="AHS1009" s="27"/>
      <c r="AHT1009" s="27"/>
      <c r="AHU1009" s="27"/>
      <c r="AHV1009" s="27"/>
      <c r="AHW1009" s="27"/>
      <c r="AHX1009" s="27"/>
      <c r="AHY1009" s="27"/>
      <c r="AHZ1009" s="27"/>
      <c r="AIA1009" s="27"/>
      <c r="AIB1009" s="27"/>
      <c r="AIC1009" s="27"/>
      <c r="AID1009" s="27"/>
      <c r="AIE1009" s="27"/>
      <c r="AIF1009" s="27"/>
      <c r="AIG1009" s="27"/>
      <c r="AIH1009" s="27"/>
      <c r="AII1009" s="27"/>
      <c r="AIJ1009" s="27"/>
      <c r="AIK1009" s="27"/>
      <c r="AIL1009" s="27"/>
      <c r="AIM1009" s="27"/>
      <c r="AIN1009" s="27"/>
      <c r="AIO1009" s="27"/>
      <c r="AIP1009" s="27"/>
      <c r="AIQ1009" s="27"/>
      <c r="AIR1009" s="27"/>
      <c r="AIS1009" s="27"/>
      <c r="AIT1009" s="27"/>
      <c r="AIU1009" s="27"/>
      <c r="AIV1009" s="27"/>
      <c r="AIW1009" s="27"/>
      <c r="AIX1009" s="27"/>
      <c r="AIY1009" s="27"/>
      <c r="AIZ1009" s="27"/>
      <c r="AJA1009" s="27"/>
      <c r="AJB1009" s="27"/>
      <c r="AJC1009" s="27"/>
      <c r="AJD1009" s="27"/>
      <c r="AJE1009" s="27"/>
      <c r="AJF1009" s="27"/>
      <c r="AJG1009" s="27"/>
      <c r="AJH1009" s="27"/>
      <c r="AJI1009" s="27"/>
      <c r="AJJ1009" s="27"/>
      <c r="AJK1009" s="27"/>
      <c r="AJL1009" s="27"/>
      <c r="AJM1009" s="27"/>
      <c r="AJN1009" s="27"/>
      <c r="AJO1009" s="27"/>
      <c r="AJP1009" s="27"/>
      <c r="AJQ1009" s="27"/>
      <c r="AJR1009" s="27"/>
      <c r="AJS1009" s="27"/>
      <c r="AJT1009" s="27"/>
      <c r="AJU1009" s="27"/>
      <c r="AJV1009" s="27"/>
      <c r="AJW1009" s="27"/>
      <c r="AJX1009" s="27"/>
      <c r="AJY1009" s="27"/>
      <c r="AJZ1009" s="27"/>
      <c r="AKA1009" s="27"/>
      <c r="AKB1009" s="27"/>
      <c r="AKC1009" s="27"/>
      <c r="AKD1009" s="27"/>
      <c r="AKE1009" s="27"/>
      <c r="AKF1009" s="27"/>
      <c r="AKG1009" s="27"/>
      <c r="AKH1009" s="27"/>
      <c r="AKI1009" s="27"/>
      <c r="AKJ1009" s="27"/>
      <c r="AKK1009" s="27"/>
      <c r="AKL1009" s="27"/>
      <c r="AKM1009" s="27"/>
      <c r="AKN1009" s="27"/>
      <c r="AKO1009" s="27"/>
      <c r="AKP1009" s="27"/>
      <c r="AKQ1009" s="27"/>
      <c r="AKR1009" s="27"/>
      <c r="AKS1009" s="27"/>
      <c r="AKT1009" s="27"/>
      <c r="AKU1009" s="27"/>
      <c r="AKV1009" s="27"/>
      <c r="AKW1009" s="27"/>
      <c r="AKX1009" s="27"/>
      <c r="AKY1009" s="27"/>
      <c r="AKZ1009" s="27"/>
      <c r="ALA1009" s="27"/>
      <c r="ALB1009" s="27"/>
      <c r="ALC1009" s="27"/>
      <c r="ALD1009" s="27"/>
      <c r="ALE1009" s="27"/>
      <c r="ALF1009" s="27"/>
      <c r="ALG1009" s="27"/>
      <c r="ALH1009" s="27"/>
      <c r="ALI1009" s="27"/>
      <c r="ALJ1009" s="27"/>
      <c r="ALK1009" s="27"/>
      <c r="ALL1009" s="27"/>
      <c r="ALM1009" s="27"/>
      <c r="ALN1009" s="27"/>
      <c r="ALO1009" s="27"/>
      <c r="ALP1009" s="27"/>
      <c r="ALQ1009" s="27"/>
      <c r="ALR1009" s="27"/>
      <c r="ALS1009" s="27"/>
      <c r="ALT1009" s="27"/>
      <c r="ALU1009" s="27"/>
      <c r="ALV1009" s="27"/>
      <c r="ALW1009" s="27"/>
      <c r="ALX1009" s="27"/>
      <c r="ALY1009" s="27"/>
      <c r="ALZ1009" s="27"/>
      <c r="AMA1009" s="27"/>
      <c r="AMB1009" s="27"/>
      <c r="AMC1009" s="27"/>
      <c r="AMD1009" s="27"/>
      <c r="AME1009" s="27"/>
      <c r="AMF1009" s="27"/>
      <c r="AMG1009" s="27"/>
      <c r="AMH1009" s="27"/>
    </row>
    <row r="1010" spans="1:1022" s="28" customFormat="1" x14ac:dyDescent="0.2">
      <c r="A1010" s="108"/>
      <c r="B1010" s="57">
        <v>96417</v>
      </c>
      <c r="C1010" s="23" t="s">
        <v>988</v>
      </c>
      <c r="D1010" s="24" t="s">
        <v>13</v>
      </c>
      <c r="E1010" s="25">
        <v>15</v>
      </c>
      <c r="F1010" s="42">
        <v>65.67</v>
      </c>
      <c r="G1010" s="42">
        <f t="shared" si="30"/>
        <v>81.02</v>
      </c>
      <c r="H1010" s="42">
        <f t="shared" si="31"/>
        <v>1215.3</v>
      </c>
      <c r="I1010" s="26">
        <v>76.785249999999991</v>
      </c>
      <c r="J1010" s="27"/>
      <c r="K1010" s="43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27"/>
      <c r="DZ1010" s="27"/>
      <c r="EA1010" s="27"/>
      <c r="EB1010" s="27"/>
      <c r="EC1010" s="27"/>
      <c r="ED1010" s="27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27"/>
      <c r="GS1010" s="27"/>
      <c r="GT1010" s="27"/>
      <c r="GU1010" s="27"/>
      <c r="GV1010" s="27"/>
      <c r="GW1010" s="27"/>
      <c r="GX1010" s="27"/>
      <c r="GY1010" s="27"/>
      <c r="GZ1010" s="27"/>
      <c r="HA1010" s="27"/>
      <c r="HB1010" s="27"/>
      <c r="HC1010" s="27"/>
      <c r="HD1010" s="27"/>
      <c r="HE1010" s="27"/>
      <c r="HF1010" s="27"/>
      <c r="HG1010" s="27"/>
      <c r="HH1010" s="27"/>
      <c r="HI1010" s="27"/>
      <c r="HJ1010" s="27"/>
      <c r="HK1010" s="27"/>
      <c r="HL1010" s="27"/>
      <c r="HM1010" s="27"/>
      <c r="HN1010" s="27"/>
      <c r="HO1010" s="27"/>
      <c r="HP1010" s="27"/>
      <c r="HQ1010" s="27"/>
      <c r="HR1010" s="27"/>
      <c r="HS1010" s="27"/>
      <c r="HT1010" s="27"/>
      <c r="HU1010" s="27"/>
      <c r="HV1010" s="27"/>
      <c r="HW1010" s="27"/>
      <c r="HX1010" s="27"/>
      <c r="HY1010" s="27"/>
      <c r="HZ1010" s="27"/>
      <c r="IA1010" s="27"/>
      <c r="IB1010" s="27"/>
      <c r="IC1010" s="27"/>
      <c r="ID1010" s="27"/>
      <c r="IE1010" s="27"/>
      <c r="IF1010" s="27"/>
      <c r="IG1010" s="27"/>
      <c r="IH1010" s="27"/>
      <c r="II1010" s="27"/>
      <c r="IJ1010" s="27"/>
      <c r="IK1010" s="27"/>
      <c r="IL1010" s="27"/>
      <c r="IM1010" s="27"/>
      <c r="IN1010" s="27"/>
      <c r="IO1010" s="27"/>
      <c r="IP1010" s="27"/>
      <c r="IQ1010" s="27"/>
      <c r="IR1010" s="27"/>
      <c r="IS1010" s="27"/>
      <c r="IT1010" s="27"/>
      <c r="IU1010" s="27"/>
      <c r="IV1010" s="27"/>
      <c r="IW1010" s="27"/>
      <c r="IX1010" s="27"/>
      <c r="IY1010" s="27"/>
      <c r="IZ1010" s="27"/>
      <c r="JA1010" s="27"/>
      <c r="JB1010" s="27"/>
      <c r="JC1010" s="27"/>
      <c r="JD1010" s="27"/>
      <c r="JE1010" s="27"/>
      <c r="JF1010" s="27"/>
      <c r="JG1010" s="27"/>
      <c r="JH1010" s="27"/>
      <c r="JI1010" s="27"/>
      <c r="JJ1010" s="27"/>
      <c r="JK1010" s="27"/>
      <c r="JL1010" s="27"/>
      <c r="JM1010" s="27"/>
      <c r="JN1010" s="27"/>
      <c r="JO1010" s="27"/>
      <c r="JP1010" s="27"/>
      <c r="JQ1010" s="27"/>
      <c r="JR1010" s="27"/>
      <c r="JS1010" s="27"/>
      <c r="JT1010" s="27"/>
      <c r="JU1010" s="27"/>
      <c r="JV1010" s="27"/>
      <c r="JW1010" s="27"/>
      <c r="JX1010" s="27"/>
      <c r="JY1010" s="27"/>
      <c r="JZ1010" s="27"/>
      <c r="KA1010" s="27"/>
      <c r="KB1010" s="27"/>
      <c r="KC1010" s="27"/>
      <c r="KD1010" s="27"/>
      <c r="KE1010" s="27"/>
      <c r="KF1010" s="27"/>
      <c r="KG1010" s="27"/>
      <c r="KH1010" s="27"/>
      <c r="KI1010" s="27"/>
      <c r="KJ1010" s="27"/>
      <c r="KK1010" s="27"/>
      <c r="KL1010" s="27"/>
      <c r="KM1010" s="27"/>
      <c r="KN1010" s="27"/>
      <c r="KO1010" s="27"/>
      <c r="KP1010" s="27"/>
      <c r="KQ1010" s="27"/>
      <c r="KR1010" s="27"/>
      <c r="KS1010" s="27"/>
      <c r="KT1010" s="27"/>
      <c r="KU1010" s="27"/>
      <c r="KV1010" s="27"/>
      <c r="KW1010" s="27"/>
      <c r="KX1010" s="27"/>
      <c r="KY1010" s="27"/>
      <c r="KZ1010" s="27"/>
      <c r="LA1010" s="27"/>
      <c r="LB1010" s="27"/>
      <c r="LC1010" s="27"/>
      <c r="LD1010" s="27"/>
      <c r="LE1010" s="27"/>
      <c r="LF1010" s="27"/>
      <c r="LG1010" s="27"/>
      <c r="LH1010" s="27"/>
      <c r="LI1010" s="27"/>
      <c r="LJ1010" s="27"/>
      <c r="LK1010" s="27"/>
      <c r="LL1010" s="27"/>
      <c r="LM1010" s="27"/>
      <c r="LN1010" s="27"/>
      <c r="LO1010" s="27"/>
      <c r="LP1010" s="27"/>
      <c r="LQ1010" s="27"/>
      <c r="LR1010" s="27"/>
      <c r="LS1010" s="27"/>
      <c r="LT1010" s="27"/>
      <c r="LU1010" s="27"/>
      <c r="LV1010" s="27"/>
      <c r="LW1010" s="27"/>
      <c r="LX1010" s="27"/>
      <c r="LY1010" s="27"/>
      <c r="LZ1010" s="27"/>
      <c r="MA1010" s="27"/>
      <c r="MB1010" s="27"/>
      <c r="MC1010" s="27"/>
      <c r="MD1010" s="27"/>
      <c r="ME1010" s="27"/>
      <c r="MF1010" s="27"/>
      <c r="MG1010" s="27"/>
      <c r="MH1010" s="27"/>
      <c r="MI1010" s="27"/>
      <c r="MJ1010" s="27"/>
      <c r="MK1010" s="27"/>
      <c r="ML1010" s="27"/>
      <c r="MM1010" s="27"/>
      <c r="MN1010" s="27"/>
      <c r="MO1010" s="27"/>
      <c r="MP1010" s="27"/>
      <c r="MQ1010" s="27"/>
      <c r="MR1010" s="27"/>
      <c r="MS1010" s="27"/>
      <c r="MT1010" s="27"/>
      <c r="MU1010" s="27"/>
      <c r="MV1010" s="27"/>
      <c r="MW1010" s="27"/>
      <c r="MX1010" s="27"/>
      <c r="MY1010" s="27"/>
      <c r="MZ1010" s="27"/>
      <c r="NA1010" s="27"/>
      <c r="NB1010" s="27"/>
      <c r="NC1010" s="27"/>
      <c r="ND1010" s="27"/>
      <c r="NE1010" s="27"/>
      <c r="NF1010" s="27"/>
      <c r="NG1010" s="27"/>
      <c r="NH1010" s="27"/>
      <c r="NI1010" s="27"/>
      <c r="NJ1010" s="27"/>
      <c r="NK1010" s="27"/>
      <c r="NL1010" s="27"/>
      <c r="NM1010" s="27"/>
      <c r="NN1010" s="27"/>
      <c r="NO1010" s="27"/>
      <c r="NP1010" s="27"/>
      <c r="NQ1010" s="27"/>
      <c r="NR1010" s="27"/>
      <c r="NS1010" s="27"/>
      <c r="NT1010" s="27"/>
      <c r="NU1010" s="27"/>
      <c r="NV1010" s="27"/>
      <c r="NW1010" s="27"/>
      <c r="NX1010" s="27"/>
      <c r="NY1010" s="27"/>
      <c r="NZ1010" s="27"/>
      <c r="OA1010" s="27"/>
      <c r="OB1010" s="27"/>
      <c r="OC1010" s="27"/>
      <c r="OD1010" s="27"/>
      <c r="OE1010" s="27"/>
      <c r="OF1010" s="27"/>
      <c r="OG1010" s="27"/>
      <c r="OH1010" s="27"/>
      <c r="OI1010" s="27"/>
      <c r="OJ1010" s="27"/>
      <c r="OK1010" s="27"/>
      <c r="OL1010" s="27"/>
      <c r="OM1010" s="27"/>
      <c r="ON1010" s="27"/>
      <c r="OO1010" s="27"/>
      <c r="OP1010" s="27"/>
      <c r="OQ1010" s="27"/>
      <c r="OR1010" s="27"/>
      <c r="OS1010" s="27"/>
      <c r="OT1010" s="27"/>
      <c r="OU1010" s="27"/>
      <c r="OV1010" s="27"/>
      <c r="OW1010" s="27"/>
      <c r="OX1010" s="27"/>
      <c r="OY1010" s="27"/>
      <c r="OZ1010" s="27"/>
      <c r="PA1010" s="27"/>
      <c r="PB1010" s="27"/>
      <c r="PC1010" s="27"/>
      <c r="PD1010" s="27"/>
      <c r="PE1010" s="27"/>
      <c r="PF1010" s="27"/>
      <c r="PG1010" s="27"/>
      <c r="PH1010" s="27"/>
      <c r="PI1010" s="27"/>
      <c r="PJ1010" s="27"/>
      <c r="PK1010" s="27"/>
      <c r="PL1010" s="27"/>
      <c r="PM1010" s="27"/>
      <c r="PN1010" s="27"/>
      <c r="PO1010" s="27"/>
      <c r="PP1010" s="27"/>
      <c r="PQ1010" s="27"/>
      <c r="PR1010" s="27"/>
      <c r="PS1010" s="27"/>
      <c r="PT1010" s="27"/>
      <c r="PU1010" s="27"/>
      <c r="PV1010" s="27"/>
      <c r="PW1010" s="27"/>
      <c r="PX1010" s="27"/>
      <c r="PY1010" s="27"/>
      <c r="PZ1010" s="27"/>
      <c r="QA1010" s="27"/>
      <c r="QB1010" s="27"/>
      <c r="QC1010" s="27"/>
      <c r="QD1010" s="27"/>
      <c r="QE1010" s="27"/>
      <c r="QF1010" s="27"/>
      <c r="QG1010" s="27"/>
      <c r="QH1010" s="27"/>
      <c r="QI1010" s="27"/>
      <c r="QJ1010" s="27"/>
      <c r="QK1010" s="27"/>
      <c r="QL1010" s="27"/>
      <c r="QM1010" s="27"/>
      <c r="QN1010" s="27"/>
      <c r="QO1010" s="27"/>
      <c r="QP1010" s="27"/>
      <c r="QQ1010" s="27"/>
      <c r="QR1010" s="27"/>
      <c r="QS1010" s="27"/>
      <c r="QT1010" s="27"/>
      <c r="QU1010" s="27"/>
      <c r="QV1010" s="27"/>
      <c r="QW1010" s="27"/>
      <c r="QX1010" s="27"/>
      <c r="QY1010" s="27"/>
      <c r="QZ1010" s="27"/>
      <c r="RA1010" s="27"/>
      <c r="RB1010" s="27"/>
      <c r="RC1010" s="27"/>
      <c r="RD1010" s="27"/>
      <c r="RE1010" s="27"/>
      <c r="RF1010" s="27"/>
      <c r="RG1010" s="27"/>
      <c r="RH1010" s="27"/>
      <c r="RI1010" s="27"/>
      <c r="RJ1010" s="27"/>
      <c r="RK1010" s="27"/>
      <c r="RL1010" s="27"/>
      <c r="RM1010" s="27"/>
      <c r="RN1010" s="27"/>
      <c r="RO1010" s="27"/>
      <c r="RP1010" s="27"/>
      <c r="RQ1010" s="27"/>
      <c r="RR1010" s="27"/>
      <c r="RS1010" s="27"/>
      <c r="RT1010" s="27"/>
      <c r="RU1010" s="27"/>
      <c r="RV1010" s="27"/>
      <c r="RW1010" s="27"/>
      <c r="RX1010" s="27"/>
      <c r="RY1010" s="27"/>
      <c r="RZ1010" s="27"/>
      <c r="SA1010" s="27"/>
      <c r="SB1010" s="27"/>
      <c r="SC1010" s="27"/>
      <c r="SD1010" s="27"/>
      <c r="SE1010" s="27"/>
      <c r="SF1010" s="27"/>
      <c r="SG1010" s="27"/>
      <c r="SH1010" s="27"/>
      <c r="SI1010" s="27"/>
      <c r="SJ1010" s="27"/>
      <c r="SK1010" s="27"/>
      <c r="SL1010" s="27"/>
      <c r="SM1010" s="27"/>
      <c r="SN1010" s="27"/>
      <c r="SO1010" s="27"/>
      <c r="SP1010" s="27"/>
      <c r="SQ1010" s="27"/>
      <c r="SR1010" s="27"/>
      <c r="SS1010" s="27"/>
      <c r="ST1010" s="27"/>
      <c r="SU1010" s="27"/>
      <c r="SV1010" s="27"/>
      <c r="SW1010" s="27"/>
      <c r="SX1010" s="27"/>
      <c r="SY1010" s="27"/>
      <c r="SZ1010" s="27"/>
      <c r="TA1010" s="27"/>
      <c r="TB1010" s="27"/>
      <c r="TC1010" s="27"/>
      <c r="TD1010" s="27"/>
      <c r="TE1010" s="27"/>
      <c r="TF1010" s="27"/>
      <c r="TG1010" s="27"/>
      <c r="TH1010" s="27"/>
      <c r="TI1010" s="27"/>
      <c r="TJ1010" s="27"/>
      <c r="TK1010" s="27"/>
      <c r="TL1010" s="27"/>
      <c r="TM1010" s="27"/>
      <c r="TN1010" s="27"/>
      <c r="TO1010" s="27"/>
      <c r="TP1010" s="27"/>
      <c r="TQ1010" s="27"/>
      <c r="TR1010" s="27"/>
      <c r="TS1010" s="27"/>
      <c r="TT1010" s="27"/>
      <c r="TU1010" s="27"/>
      <c r="TV1010" s="27"/>
      <c r="TW1010" s="27"/>
      <c r="TX1010" s="27"/>
      <c r="TY1010" s="27"/>
      <c r="TZ1010" s="27"/>
      <c r="UA1010" s="27"/>
      <c r="UB1010" s="27"/>
      <c r="UC1010" s="27"/>
      <c r="UD1010" s="27"/>
      <c r="UE1010" s="27"/>
      <c r="UF1010" s="27"/>
      <c r="UG1010" s="27"/>
      <c r="UH1010" s="27"/>
      <c r="UI1010" s="27"/>
      <c r="UJ1010" s="27"/>
      <c r="UK1010" s="27"/>
      <c r="UL1010" s="27"/>
      <c r="UM1010" s="27"/>
      <c r="UN1010" s="27"/>
      <c r="UO1010" s="27"/>
      <c r="UP1010" s="27"/>
      <c r="UQ1010" s="27"/>
      <c r="UR1010" s="27"/>
      <c r="US1010" s="27"/>
      <c r="UT1010" s="27"/>
      <c r="UU1010" s="27"/>
      <c r="UV1010" s="27"/>
      <c r="UW1010" s="27"/>
      <c r="UX1010" s="27"/>
      <c r="UY1010" s="27"/>
      <c r="UZ1010" s="27"/>
      <c r="VA1010" s="27"/>
      <c r="VB1010" s="27"/>
      <c r="VC1010" s="27"/>
      <c r="VD1010" s="27"/>
      <c r="VE1010" s="27"/>
      <c r="VF1010" s="27"/>
      <c r="VG1010" s="27"/>
      <c r="VH1010" s="27"/>
      <c r="VI1010" s="27"/>
      <c r="VJ1010" s="27"/>
      <c r="VK1010" s="27"/>
      <c r="VL1010" s="27"/>
      <c r="VM1010" s="27"/>
      <c r="VN1010" s="27"/>
      <c r="VO1010" s="27"/>
      <c r="VP1010" s="27"/>
      <c r="VQ1010" s="27"/>
      <c r="VR1010" s="27"/>
      <c r="VS1010" s="27"/>
      <c r="VT1010" s="27"/>
      <c r="VU1010" s="27"/>
      <c r="VV1010" s="27"/>
      <c r="VW1010" s="27"/>
      <c r="VX1010" s="27"/>
      <c r="VY1010" s="27"/>
      <c r="VZ1010" s="27"/>
      <c r="WA1010" s="27"/>
      <c r="WB1010" s="27"/>
      <c r="WC1010" s="27"/>
      <c r="WD1010" s="27"/>
      <c r="WE1010" s="27"/>
      <c r="WF1010" s="27"/>
      <c r="WG1010" s="27"/>
      <c r="WH1010" s="27"/>
      <c r="WI1010" s="27"/>
      <c r="WJ1010" s="27"/>
      <c r="WK1010" s="27"/>
      <c r="WL1010" s="27"/>
      <c r="WM1010" s="27"/>
      <c r="WN1010" s="27"/>
      <c r="WO1010" s="27"/>
      <c r="WP1010" s="27"/>
      <c r="WQ1010" s="27"/>
      <c r="WR1010" s="27"/>
      <c r="WS1010" s="27"/>
      <c r="WT1010" s="27"/>
      <c r="WU1010" s="27"/>
      <c r="WV1010" s="27"/>
      <c r="WW1010" s="27"/>
      <c r="WX1010" s="27"/>
      <c r="WY1010" s="27"/>
      <c r="WZ1010" s="27"/>
      <c r="XA1010" s="27"/>
      <c r="XB1010" s="27"/>
      <c r="XC1010" s="27"/>
      <c r="XD1010" s="27"/>
      <c r="XE1010" s="27"/>
      <c r="XF1010" s="27"/>
      <c r="XG1010" s="27"/>
      <c r="XH1010" s="27"/>
      <c r="XI1010" s="27"/>
      <c r="XJ1010" s="27"/>
      <c r="XK1010" s="27"/>
      <c r="XL1010" s="27"/>
      <c r="XM1010" s="27"/>
      <c r="XN1010" s="27"/>
      <c r="XO1010" s="27"/>
      <c r="XP1010" s="27"/>
      <c r="XQ1010" s="27"/>
      <c r="XR1010" s="27"/>
      <c r="XS1010" s="27"/>
      <c r="XT1010" s="27"/>
      <c r="XU1010" s="27"/>
      <c r="XV1010" s="27"/>
      <c r="XW1010" s="27"/>
      <c r="XX1010" s="27"/>
      <c r="XY1010" s="27"/>
      <c r="XZ1010" s="27"/>
      <c r="YA1010" s="27"/>
      <c r="YB1010" s="27"/>
      <c r="YC1010" s="27"/>
      <c r="YD1010" s="27"/>
      <c r="YE1010" s="27"/>
      <c r="YF1010" s="27"/>
      <c r="YG1010" s="27"/>
      <c r="YH1010" s="27"/>
      <c r="YI1010" s="27"/>
      <c r="YJ1010" s="27"/>
      <c r="YK1010" s="27"/>
      <c r="YL1010" s="27"/>
      <c r="YM1010" s="27"/>
      <c r="YN1010" s="27"/>
      <c r="YO1010" s="27"/>
      <c r="YP1010" s="27"/>
      <c r="YQ1010" s="27"/>
      <c r="YR1010" s="27"/>
      <c r="YS1010" s="27"/>
      <c r="YT1010" s="27"/>
      <c r="YU1010" s="27"/>
      <c r="YV1010" s="27"/>
      <c r="YW1010" s="27"/>
      <c r="YX1010" s="27"/>
      <c r="YY1010" s="27"/>
      <c r="YZ1010" s="27"/>
      <c r="ZA1010" s="27"/>
      <c r="ZB1010" s="27"/>
      <c r="ZC1010" s="27"/>
      <c r="ZD1010" s="27"/>
      <c r="ZE1010" s="27"/>
      <c r="ZF1010" s="27"/>
      <c r="ZG1010" s="27"/>
      <c r="ZH1010" s="27"/>
      <c r="ZI1010" s="27"/>
      <c r="ZJ1010" s="27"/>
      <c r="ZK1010" s="27"/>
      <c r="ZL1010" s="27"/>
      <c r="ZM1010" s="27"/>
      <c r="ZN1010" s="27"/>
      <c r="ZO1010" s="27"/>
      <c r="ZP1010" s="27"/>
      <c r="ZQ1010" s="27"/>
      <c r="ZR1010" s="27"/>
      <c r="ZS1010" s="27"/>
      <c r="ZT1010" s="27"/>
      <c r="ZU1010" s="27"/>
      <c r="ZV1010" s="27"/>
      <c r="ZW1010" s="27"/>
      <c r="ZX1010" s="27"/>
      <c r="ZY1010" s="27"/>
      <c r="ZZ1010" s="27"/>
      <c r="AAA1010" s="27"/>
      <c r="AAB1010" s="27"/>
      <c r="AAC1010" s="27"/>
      <c r="AAD1010" s="27"/>
      <c r="AAE1010" s="27"/>
      <c r="AAF1010" s="27"/>
      <c r="AAG1010" s="27"/>
      <c r="AAH1010" s="27"/>
      <c r="AAI1010" s="27"/>
      <c r="AAJ1010" s="27"/>
      <c r="AAK1010" s="27"/>
      <c r="AAL1010" s="27"/>
      <c r="AAM1010" s="27"/>
      <c r="AAN1010" s="27"/>
      <c r="AAO1010" s="27"/>
      <c r="AAP1010" s="27"/>
      <c r="AAQ1010" s="27"/>
      <c r="AAR1010" s="27"/>
      <c r="AAS1010" s="27"/>
      <c r="AAT1010" s="27"/>
      <c r="AAU1010" s="27"/>
      <c r="AAV1010" s="27"/>
      <c r="AAW1010" s="27"/>
      <c r="AAX1010" s="27"/>
      <c r="AAY1010" s="27"/>
      <c r="AAZ1010" s="27"/>
      <c r="ABA1010" s="27"/>
      <c r="ABB1010" s="27"/>
      <c r="ABC1010" s="27"/>
      <c r="ABD1010" s="27"/>
      <c r="ABE1010" s="27"/>
      <c r="ABF1010" s="27"/>
      <c r="ABG1010" s="27"/>
      <c r="ABH1010" s="27"/>
      <c r="ABI1010" s="27"/>
      <c r="ABJ1010" s="27"/>
      <c r="ABK1010" s="27"/>
      <c r="ABL1010" s="27"/>
      <c r="ABM1010" s="27"/>
      <c r="ABN1010" s="27"/>
      <c r="ABO1010" s="27"/>
      <c r="ABP1010" s="27"/>
      <c r="ABQ1010" s="27"/>
      <c r="ABR1010" s="27"/>
      <c r="ABS1010" s="27"/>
      <c r="ABT1010" s="27"/>
      <c r="ABU1010" s="27"/>
      <c r="ABV1010" s="27"/>
      <c r="ABW1010" s="27"/>
      <c r="ABX1010" s="27"/>
      <c r="ABY1010" s="27"/>
      <c r="ABZ1010" s="27"/>
      <c r="ACA1010" s="27"/>
      <c r="ACB1010" s="27"/>
      <c r="ACC1010" s="27"/>
      <c r="ACD1010" s="27"/>
      <c r="ACE1010" s="27"/>
      <c r="ACF1010" s="27"/>
      <c r="ACG1010" s="27"/>
      <c r="ACH1010" s="27"/>
      <c r="ACI1010" s="27"/>
      <c r="ACJ1010" s="27"/>
      <c r="ACK1010" s="27"/>
      <c r="ACL1010" s="27"/>
      <c r="ACM1010" s="27"/>
      <c r="ACN1010" s="27"/>
      <c r="ACO1010" s="27"/>
      <c r="ACP1010" s="27"/>
      <c r="ACQ1010" s="27"/>
      <c r="ACR1010" s="27"/>
      <c r="ACS1010" s="27"/>
      <c r="ACT1010" s="27"/>
      <c r="ACU1010" s="27"/>
      <c r="ACV1010" s="27"/>
      <c r="ACW1010" s="27"/>
      <c r="ACX1010" s="27"/>
      <c r="ACY1010" s="27"/>
      <c r="ACZ1010" s="27"/>
      <c r="ADA1010" s="27"/>
      <c r="ADB1010" s="27"/>
      <c r="ADC1010" s="27"/>
      <c r="ADD1010" s="27"/>
      <c r="ADE1010" s="27"/>
      <c r="ADF1010" s="27"/>
      <c r="ADG1010" s="27"/>
      <c r="ADH1010" s="27"/>
      <c r="ADI1010" s="27"/>
      <c r="ADJ1010" s="27"/>
      <c r="ADK1010" s="27"/>
      <c r="ADL1010" s="27"/>
      <c r="ADM1010" s="27"/>
      <c r="ADN1010" s="27"/>
      <c r="ADO1010" s="27"/>
      <c r="ADP1010" s="27"/>
      <c r="ADQ1010" s="27"/>
      <c r="ADR1010" s="27"/>
      <c r="ADS1010" s="27"/>
      <c r="ADT1010" s="27"/>
      <c r="ADU1010" s="27"/>
      <c r="ADV1010" s="27"/>
      <c r="ADW1010" s="27"/>
      <c r="ADX1010" s="27"/>
      <c r="ADY1010" s="27"/>
      <c r="ADZ1010" s="27"/>
      <c r="AEA1010" s="27"/>
      <c r="AEB1010" s="27"/>
      <c r="AEC1010" s="27"/>
      <c r="AED1010" s="27"/>
      <c r="AEE1010" s="27"/>
      <c r="AEF1010" s="27"/>
      <c r="AEG1010" s="27"/>
      <c r="AEH1010" s="27"/>
      <c r="AEI1010" s="27"/>
      <c r="AEJ1010" s="27"/>
      <c r="AEK1010" s="27"/>
      <c r="AEL1010" s="27"/>
      <c r="AEM1010" s="27"/>
      <c r="AEN1010" s="27"/>
      <c r="AEO1010" s="27"/>
      <c r="AEP1010" s="27"/>
      <c r="AEQ1010" s="27"/>
      <c r="AER1010" s="27"/>
      <c r="AES1010" s="27"/>
      <c r="AET1010" s="27"/>
      <c r="AEU1010" s="27"/>
      <c r="AEV1010" s="27"/>
      <c r="AEW1010" s="27"/>
      <c r="AEX1010" s="27"/>
      <c r="AEY1010" s="27"/>
      <c r="AEZ1010" s="27"/>
      <c r="AFA1010" s="27"/>
      <c r="AFB1010" s="27"/>
      <c r="AFC1010" s="27"/>
      <c r="AFD1010" s="27"/>
      <c r="AFE1010" s="27"/>
      <c r="AFF1010" s="27"/>
      <c r="AFG1010" s="27"/>
      <c r="AFH1010" s="27"/>
      <c r="AFI1010" s="27"/>
      <c r="AFJ1010" s="27"/>
      <c r="AFK1010" s="27"/>
      <c r="AFL1010" s="27"/>
      <c r="AFM1010" s="27"/>
      <c r="AFN1010" s="27"/>
      <c r="AFO1010" s="27"/>
      <c r="AFP1010" s="27"/>
      <c r="AFQ1010" s="27"/>
      <c r="AFR1010" s="27"/>
      <c r="AFS1010" s="27"/>
      <c r="AFT1010" s="27"/>
      <c r="AFU1010" s="27"/>
      <c r="AFV1010" s="27"/>
      <c r="AFW1010" s="27"/>
      <c r="AFX1010" s="27"/>
      <c r="AFY1010" s="27"/>
      <c r="AFZ1010" s="27"/>
      <c r="AGA1010" s="27"/>
      <c r="AGB1010" s="27"/>
      <c r="AGC1010" s="27"/>
      <c r="AGD1010" s="27"/>
      <c r="AGE1010" s="27"/>
      <c r="AGF1010" s="27"/>
      <c r="AGG1010" s="27"/>
      <c r="AGH1010" s="27"/>
      <c r="AGI1010" s="27"/>
      <c r="AGJ1010" s="27"/>
      <c r="AGK1010" s="27"/>
      <c r="AGL1010" s="27"/>
      <c r="AGM1010" s="27"/>
      <c r="AGN1010" s="27"/>
      <c r="AGO1010" s="27"/>
      <c r="AGP1010" s="27"/>
      <c r="AGQ1010" s="27"/>
      <c r="AGR1010" s="27"/>
      <c r="AGS1010" s="27"/>
      <c r="AGT1010" s="27"/>
      <c r="AGU1010" s="27"/>
      <c r="AGV1010" s="27"/>
      <c r="AGW1010" s="27"/>
      <c r="AGX1010" s="27"/>
      <c r="AGY1010" s="27"/>
      <c r="AGZ1010" s="27"/>
      <c r="AHA1010" s="27"/>
      <c r="AHB1010" s="27"/>
      <c r="AHC1010" s="27"/>
      <c r="AHD1010" s="27"/>
      <c r="AHE1010" s="27"/>
      <c r="AHF1010" s="27"/>
      <c r="AHG1010" s="27"/>
      <c r="AHH1010" s="27"/>
      <c r="AHI1010" s="27"/>
      <c r="AHJ1010" s="27"/>
      <c r="AHK1010" s="27"/>
      <c r="AHL1010" s="27"/>
      <c r="AHM1010" s="27"/>
      <c r="AHN1010" s="27"/>
      <c r="AHO1010" s="27"/>
      <c r="AHP1010" s="27"/>
      <c r="AHQ1010" s="27"/>
      <c r="AHR1010" s="27"/>
      <c r="AHS1010" s="27"/>
      <c r="AHT1010" s="27"/>
      <c r="AHU1010" s="27"/>
      <c r="AHV1010" s="27"/>
      <c r="AHW1010" s="27"/>
      <c r="AHX1010" s="27"/>
      <c r="AHY1010" s="27"/>
      <c r="AHZ1010" s="27"/>
      <c r="AIA1010" s="27"/>
      <c r="AIB1010" s="27"/>
      <c r="AIC1010" s="27"/>
      <c r="AID1010" s="27"/>
      <c r="AIE1010" s="27"/>
      <c r="AIF1010" s="27"/>
      <c r="AIG1010" s="27"/>
      <c r="AIH1010" s="27"/>
      <c r="AII1010" s="27"/>
      <c r="AIJ1010" s="27"/>
      <c r="AIK1010" s="27"/>
      <c r="AIL1010" s="27"/>
      <c r="AIM1010" s="27"/>
      <c r="AIN1010" s="27"/>
      <c r="AIO1010" s="27"/>
      <c r="AIP1010" s="27"/>
      <c r="AIQ1010" s="27"/>
      <c r="AIR1010" s="27"/>
      <c r="AIS1010" s="27"/>
      <c r="AIT1010" s="27"/>
      <c r="AIU1010" s="27"/>
      <c r="AIV1010" s="27"/>
      <c r="AIW1010" s="27"/>
      <c r="AIX1010" s="27"/>
      <c r="AIY1010" s="27"/>
      <c r="AIZ1010" s="27"/>
      <c r="AJA1010" s="27"/>
      <c r="AJB1010" s="27"/>
      <c r="AJC1010" s="27"/>
      <c r="AJD1010" s="27"/>
      <c r="AJE1010" s="27"/>
      <c r="AJF1010" s="27"/>
      <c r="AJG1010" s="27"/>
      <c r="AJH1010" s="27"/>
      <c r="AJI1010" s="27"/>
      <c r="AJJ1010" s="27"/>
      <c r="AJK1010" s="27"/>
      <c r="AJL1010" s="27"/>
      <c r="AJM1010" s="27"/>
      <c r="AJN1010" s="27"/>
      <c r="AJO1010" s="27"/>
      <c r="AJP1010" s="27"/>
      <c r="AJQ1010" s="27"/>
      <c r="AJR1010" s="27"/>
      <c r="AJS1010" s="27"/>
      <c r="AJT1010" s="27"/>
      <c r="AJU1010" s="27"/>
      <c r="AJV1010" s="27"/>
      <c r="AJW1010" s="27"/>
      <c r="AJX1010" s="27"/>
      <c r="AJY1010" s="27"/>
      <c r="AJZ1010" s="27"/>
      <c r="AKA1010" s="27"/>
      <c r="AKB1010" s="27"/>
      <c r="AKC1010" s="27"/>
      <c r="AKD1010" s="27"/>
      <c r="AKE1010" s="27"/>
      <c r="AKF1010" s="27"/>
      <c r="AKG1010" s="27"/>
      <c r="AKH1010" s="27"/>
      <c r="AKI1010" s="27"/>
      <c r="AKJ1010" s="27"/>
      <c r="AKK1010" s="27"/>
      <c r="AKL1010" s="27"/>
      <c r="AKM1010" s="27"/>
      <c r="AKN1010" s="27"/>
      <c r="AKO1010" s="27"/>
      <c r="AKP1010" s="27"/>
      <c r="AKQ1010" s="27"/>
      <c r="AKR1010" s="27"/>
      <c r="AKS1010" s="27"/>
      <c r="AKT1010" s="27"/>
      <c r="AKU1010" s="27"/>
      <c r="AKV1010" s="27"/>
      <c r="AKW1010" s="27"/>
      <c r="AKX1010" s="27"/>
      <c r="AKY1010" s="27"/>
      <c r="AKZ1010" s="27"/>
      <c r="ALA1010" s="27"/>
      <c r="ALB1010" s="27"/>
      <c r="ALC1010" s="27"/>
      <c r="ALD1010" s="27"/>
      <c r="ALE1010" s="27"/>
      <c r="ALF1010" s="27"/>
      <c r="ALG1010" s="27"/>
      <c r="ALH1010" s="27"/>
      <c r="ALI1010" s="27"/>
      <c r="ALJ1010" s="27"/>
      <c r="ALK1010" s="27"/>
      <c r="ALL1010" s="27"/>
      <c r="ALM1010" s="27"/>
      <c r="ALN1010" s="27"/>
      <c r="ALO1010" s="27"/>
      <c r="ALP1010" s="27"/>
      <c r="ALQ1010" s="27"/>
      <c r="ALR1010" s="27"/>
      <c r="ALS1010" s="27"/>
      <c r="ALT1010" s="27"/>
      <c r="ALU1010" s="27"/>
      <c r="ALV1010" s="27"/>
      <c r="ALW1010" s="27"/>
      <c r="ALX1010" s="27"/>
      <c r="ALY1010" s="27"/>
      <c r="ALZ1010" s="27"/>
      <c r="AMA1010" s="27"/>
      <c r="AMB1010" s="27"/>
      <c r="AMC1010" s="27"/>
      <c r="AMD1010" s="27"/>
      <c r="AME1010" s="27"/>
      <c r="AMF1010" s="27"/>
      <c r="AMG1010" s="27"/>
      <c r="AMH1010" s="27"/>
    </row>
    <row r="1011" spans="1:1022" s="28" customFormat="1" x14ac:dyDescent="0.2">
      <c r="A1011" s="108"/>
      <c r="B1011" s="57">
        <v>96418</v>
      </c>
      <c r="C1011" s="23" t="s">
        <v>989</v>
      </c>
      <c r="D1011" s="24" t="s">
        <v>13</v>
      </c>
      <c r="E1011" s="25">
        <v>15</v>
      </c>
      <c r="F1011" s="42">
        <v>127.78</v>
      </c>
      <c r="G1011" s="42">
        <f t="shared" si="30"/>
        <v>157.65</v>
      </c>
      <c r="H1011" s="42">
        <f t="shared" si="31"/>
        <v>2364.75</v>
      </c>
      <c r="I1011" s="26">
        <v>148.33112499999999</v>
      </c>
      <c r="J1011" s="27"/>
      <c r="K1011" s="43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27"/>
      <c r="DZ1011" s="27"/>
      <c r="EA1011" s="27"/>
      <c r="EB1011" s="27"/>
      <c r="EC1011" s="27"/>
      <c r="ED1011" s="27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27"/>
      <c r="GS1011" s="27"/>
      <c r="GT1011" s="27"/>
      <c r="GU1011" s="27"/>
      <c r="GV1011" s="27"/>
      <c r="GW1011" s="27"/>
      <c r="GX1011" s="27"/>
      <c r="GY1011" s="27"/>
      <c r="GZ1011" s="27"/>
      <c r="HA1011" s="27"/>
      <c r="HB1011" s="27"/>
      <c r="HC1011" s="27"/>
      <c r="HD1011" s="27"/>
      <c r="HE1011" s="27"/>
      <c r="HF1011" s="27"/>
      <c r="HG1011" s="27"/>
      <c r="HH1011" s="27"/>
      <c r="HI1011" s="27"/>
      <c r="HJ1011" s="27"/>
      <c r="HK1011" s="27"/>
      <c r="HL1011" s="27"/>
      <c r="HM1011" s="27"/>
      <c r="HN1011" s="27"/>
      <c r="HO1011" s="27"/>
      <c r="HP1011" s="27"/>
      <c r="HQ1011" s="27"/>
      <c r="HR1011" s="27"/>
      <c r="HS1011" s="27"/>
      <c r="HT1011" s="27"/>
      <c r="HU1011" s="27"/>
      <c r="HV1011" s="27"/>
      <c r="HW1011" s="27"/>
      <c r="HX1011" s="27"/>
      <c r="HY1011" s="27"/>
      <c r="HZ1011" s="27"/>
      <c r="IA1011" s="27"/>
      <c r="IB1011" s="27"/>
      <c r="IC1011" s="27"/>
      <c r="ID1011" s="27"/>
      <c r="IE1011" s="27"/>
      <c r="IF1011" s="27"/>
      <c r="IG1011" s="27"/>
      <c r="IH1011" s="27"/>
      <c r="II1011" s="27"/>
      <c r="IJ1011" s="27"/>
      <c r="IK1011" s="27"/>
      <c r="IL1011" s="27"/>
      <c r="IM1011" s="27"/>
      <c r="IN1011" s="27"/>
      <c r="IO1011" s="27"/>
      <c r="IP1011" s="27"/>
      <c r="IQ1011" s="27"/>
      <c r="IR1011" s="27"/>
      <c r="IS1011" s="27"/>
      <c r="IT1011" s="27"/>
      <c r="IU1011" s="27"/>
      <c r="IV1011" s="27"/>
      <c r="IW1011" s="27"/>
      <c r="IX1011" s="27"/>
      <c r="IY1011" s="27"/>
      <c r="IZ1011" s="27"/>
      <c r="JA1011" s="27"/>
      <c r="JB1011" s="27"/>
      <c r="JC1011" s="27"/>
      <c r="JD1011" s="27"/>
      <c r="JE1011" s="27"/>
      <c r="JF1011" s="27"/>
      <c r="JG1011" s="27"/>
      <c r="JH1011" s="27"/>
      <c r="JI1011" s="27"/>
      <c r="JJ1011" s="27"/>
      <c r="JK1011" s="27"/>
      <c r="JL1011" s="27"/>
      <c r="JM1011" s="27"/>
      <c r="JN1011" s="27"/>
      <c r="JO1011" s="27"/>
      <c r="JP1011" s="27"/>
      <c r="JQ1011" s="27"/>
      <c r="JR1011" s="27"/>
      <c r="JS1011" s="27"/>
      <c r="JT1011" s="27"/>
      <c r="JU1011" s="27"/>
      <c r="JV1011" s="27"/>
      <c r="JW1011" s="27"/>
      <c r="JX1011" s="27"/>
      <c r="JY1011" s="27"/>
      <c r="JZ1011" s="27"/>
      <c r="KA1011" s="27"/>
      <c r="KB1011" s="27"/>
      <c r="KC1011" s="27"/>
      <c r="KD1011" s="27"/>
      <c r="KE1011" s="27"/>
      <c r="KF1011" s="27"/>
      <c r="KG1011" s="27"/>
      <c r="KH1011" s="27"/>
      <c r="KI1011" s="27"/>
      <c r="KJ1011" s="27"/>
      <c r="KK1011" s="27"/>
      <c r="KL1011" s="27"/>
      <c r="KM1011" s="27"/>
      <c r="KN1011" s="27"/>
      <c r="KO1011" s="27"/>
      <c r="KP1011" s="27"/>
      <c r="KQ1011" s="27"/>
      <c r="KR1011" s="27"/>
      <c r="KS1011" s="27"/>
      <c r="KT1011" s="27"/>
      <c r="KU1011" s="27"/>
      <c r="KV1011" s="27"/>
      <c r="KW1011" s="27"/>
      <c r="KX1011" s="27"/>
      <c r="KY1011" s="27"/>
      <c r="KZ1011" s="27"/>
      <c r="LA1011" s="27"/>
      <c r="LB1011" s="27"/>
      <c r="LC1011" s="27"/>
      <c r="LD1011" s="27"/>
      <c r="LE1011" s="27"/>
      <c r="LF1011" s="27"/>
      <c r="LG1011" s="27"/>
      <c r="LH1011" s="27"/>
      <c r="LI1011" s="27"/>
      <c r="LJ1011" s="27"/>
      <c r="LK1011" s="27"/>
      <c r="LL1011" s="27"/>
      <c r="LM1011" s="27"/>
      <c r="LN1011" s="27"/>
      <c r="LO1011" s="27"/>
      <c r="LP1011" s="27"/>
      <c r="LQ1011" s="27"/>
      <c r="LR1011" s="27"/>
      <c r="LS1011" s="27"/>
      <c r="LT1011" s="27"/>
      <c r="LU1011" s="27"/>
      <c r="LV1011" s="27"/>
      <c r="LW1011" s="27"/>
      <c r="LX1011" s="27"/>
      <c r="LY1011" s="27"/>
      <c r="LZ1011" s="27"/>
      <c r="MA1011" s="27"/>
      <c r="MB1011" s="27"/>
      <c r="MC1011" s="27"/>
      <c r="MD1011" s="27"/>
      <c r="ME1011" s="27"/>
      <c r="MF1011" s="27"/>
      <c r="MG1011" s="27"/>
      <c r="MH1011" s="27"/>
      <c r="MI1011" s="27"/>
      <c r="MJ1011" s="27"/>
      <c r="MK1011" s="27"/>
      <c r="ML1011" s="27"/>
      <c r="MM1011" s="27"/>
      <c r="MN1011" s="27"/>
      <c r="MO1011" s="27"/>
      <c r="MP1011" s="27"/>
      <c r="MQ1011" s="27"/>
      <c r="MR1011" s="27"/>
      <c r="MS1011" s="27"/>
      <c r="MT1011" s="27"/>
      <c r="MU1011" s="27"/>
      <c r="MV1011" s="27"/>
      <c r="MW1011" s="27"/>
      <c r="MX1011" s="27"/>
      <c r="MY1011" s="27"/>
      <c r="MZ1011" s="27"/>
      <c r="NA1011" s="27"/>
      <c r="NB1011" s="27"/>
      <c r="NC1011" s="27"/>
      <c r="ND1011" s="27"/>
      <c r="NE1011" s="27"/>
      <c r="NF1011" s="27"/>
      <c r="NG1011" s="27"/>
      <c r="NH1011" s="27"/>
      <c r="NI1011" s="27"/>
      <c r="NJ1011" s="27"/>
      <c r="NK1011" s="27"/>
      <c r="NL1011" s="27"/>
      <c r="NM1011" s="27"/>
      <c r="NN1011" s="27"/>
      <c r="NO1011" s="27"/>
      <c r="NP1011" s="27"/>
      <c r="NQ1011" s="27"/>
      <c r="NR1011" s="27"/>
      <c r="NS1011" s="27"/>
      <c r="NT1011" s="27"/>
      <c r="NU1011" s="27"/>
      <c r="NV1011" s="27"/>
      <c r="NW1011" s="27"/>
      <c r="NX1011" s="27"/>
      <c r="NY1011" s="27"/>
      <c r="NZ1011" s="27"/>
      <c r="OA1011" s="27"/>
      <c r="OB1011" s="27"/>
      <c r="OC1011" s="27"/>
      <c r="OD1011" s="27"/>
      <c r="OE1011" s="27"/>
      <c r="OF1011" s="27"/>
      <c r="OG1011" s="27"/>
      <c r="OH1011" s="27"/>
      <c r="OI1011" s="27"/>
      <c r="OJ1011" s="27"/>
      <c r="OK1011" s="27"/>
      <c r="OL1011" s="27"/>
      <c r="OM1011" s="27"/>
      <c r="ON1011" s="27"/>
      <c r="OO1011" s="27"/>
      <c r="OP1011" s="27"/>
      <c r="OQ1011" s="27"/>
      <c r="OR1011" s="27"/>
      <c r="OS1011" s="27"/>
      <c r="OT1011" s="27"/>
      <c r="OU1011" s="27"/>
      <c r="OV1011" s="27"/>
      <c r="OW1011" s="27"/>
      <c r="OX1011" s="27"/>
      <c r="OY1011" s="27"/>
      <c r="OZ1011" s="27"/>
      <c r="PA1011" s="27"/>
      <c r="PB1011" s="27"/>
      <c r="PC1011" s="27"/>
      <c r="PD1011" s="27"/>
      <c r="PE1011" s="27"/>
      <c r="PF1011" s="27"/>
      <c r="PG1011" s="27"/>
      <c r="PH1011" s="27"/>
      <c r="PI1011" s="27"/>
      <c r="PJ1011" s="27"/>
      <c r="PK1011" s="27"/>
      <c r="PL1011" s="27"/>
      <c r="PM1011" s="27"/>
      <c r="PN1011" s="27"/>
      <c r="PO1011" s="27"/>
      <c r="PP1011" s="27"/>
      <c r="PQ1011" s="27"/>
      <c r="PR1011" s="27"/>
      <c r="PS1011" s="27"/>
      <c r="PT1011" s="27"/>
      <c r="PU1011" s="27"/>
      <c r="PV1011" s="27"/>
      <c r="PW1011" s="27"/>
      <c r="PX1011" s="27"/>
      <c r="PY1011" s="27"/>
      <c r="PZ1011" s="27"/>
      <c r="QA1011" s="27"/>
      <c r="QB1011" s="27"/>
      <c r="QC1011" s="27"/>
      <c r="QD1011" s="27"/>
      <c r="QE1011" s="27"/>
      <c r="QF1011" s="27"/>
      <c r="QG1011" s="27"/>
      <c r="QH1011" s="27"/>
      <c r="QI1011" s="27"/>
      <c r="QJ1011" s="27"/>
      <c r="QK1011" s="27"/>
      <c r="QL1011" s="27"/>
      <c r="QM1011" s="27"/>
      <c r="QN1011" s="27"/>
      <c r="QO1011" s="27"/>
      <c r="QP1011" s="27"/>
      <c r="QQ1011" s="27"/>
      <c r="QR1011" s="27"/>
      <c r="QS1011" s="27"/>
      <c r="QT1011" s="27"/>
      <c r="QU1011" s="27"/>
      <c r="QV1011" s="27"/>
      <c r="QW1011" s="27"/>
      <c r="QX1011" s="27"/>
      <c r="QY1011" s="27"/>
      <c r="QZ1011" s="27"/>
      <c r="RA1011" s="27"/>
      <c r="RB1011" s="27"/>
      <c r="RC1011" s="27"/>
      <c r="RD1011" s="27"/>
      <c r="RE1011" s="27"/>
      <c r="RF1011" s="27"/>
      <c r="RG1011" s="27"/>
      <c r="RH1011" s="27"/>
      <c r="RI1011" s="27"/>
      <c r="RJ1011" s="27"/>
      <c r="RK1011" s="27"/>
      <c r="RL1011" s="27"/>
      <c r="RM1011" s="27"/>
      <c r="RN1011" s="27"/>
      <c r="RO1011" s="27"/>
      <c r="RP1011" s="27"/>
      <c r="RQ1011" s="27"/>
      <c r="RR1011" s="27"/>
      <c r="RS1011" s="27"/>
      <c r="RT1011" s="27"/>
      <c r="RU1011" s="27"/>
      <c r="RV1011" s="27"/>
      <c r="RW1011" s="27"/>
      <c r="RX1011" s="27"/>
      <c r="RY1011" s="27"/>
      <c r="RZ1011" s="27"/>
      <c r="SA1011" s="27"/>
      <c r="SB1011" s="27"/>
      <c r="SC1011" s="27"/>
      <c r="SD1011" s="27"/>
      <c r="SE1011" s="27"/>
      <c r="SF1011" s="27"/>
      <c r="SG1011" s="27"/>
      <c r="SH1011" s="27"/>
      <c r="SI1011" s="27"/>
      <c r="SJ1011" s="27"/>
      <c r="SK1011" s="27"/>
      <c r="SL1011" s="27"/>
      <c r="SM1011" s="27"/>
      <c r="SN1011" s="27"/>
      <c r="SO1011" s="27"/>
      <c r="SP1011" s="27"/>
      <c r="SQ1011" s="27"/>
      <c r="SR1011" s="27"/>
      <c r="SS1011" s="27"/>
      <c r="ST1011" s="27"/>
      <c r="SU1011" s="27"/>
      <c r="SV1011" s="27"/>
      <c r="SW1011" s="27"/>
      <c r="SX1011" s="27"/>
      <c r="SY1011" s="27"/>
      <c r="SZ1011" s="27"/>
      <c r="TA1011" s="27"/>
      <c r="TB1011" s="27"/>
      <c r="TC1011" s="27"/>
      <c r="TD1011" s="27"/>
      <c r="TE1011" s="27"/>
      <c r="TF1011" s="27"/>
      <c r="TG1011" s="27"/>
      <c r="TH1011" s="27"/>
      <c r="TI1011" s="27"/>
      <c r="TJ1011" s="27"/>
      <c r="TK1011" s="27"/>
      <c r="TL1011" s="27"/>
      <c r="TM1011" s="27"/>
      <c r="TN1011" s="27"/>
      <c r="TO1011" s="27"/>
      <c r="TP1011" s="27"/>
      <c r="TQ1011" s="27"/>
      <c r="TR1011" s="27"/>
      <c r="TS1011" s="27"/>
      <c r="TT1011" s="27"/>
      <c r="TU1011" s="27"/>
      <c r="TV1011" s="27"/>
      <c r="TW1011" s="27"/>
      <c r="TX1011" s="27"/>
      <c r="TY1011" s="27"/>
      <c r="TZ1011" s="27"/>
      <c r="UA1011" s="27"/>
      <c r="UB1011" s="27"/>
      <c r="UC1011" s="27"/>
      <c r="UD1011" s="27"/>
      <c r="UE1011" s="27"/>
      <c r="UF1011" s="27"/>
      <c r="UG1011" s="27"/>
      <c r="UH1011" s="27"/>
      <c r="UI1011" s="27"/>
      <c r="UJ1011" s="27"/>
      <c r="UK1011" s="27"/>
      <c r="UL1011" s="27"/>
      <c r="UM1011" s="27"/>
      <c r="UN1011" s="27"/>
      <c r="UO1011" s="27"/>
      <c r="UP1011" s="27"/>
      <c r="UQ1011" s="27"/>
      <c r="UR1011" s="27"/>
      <c r="US1011" s="27"/>
      <c r="UT1011" s="27"/>
      <c r="UU1011" s="27"/>
      <c r="UV1011" s="27"/>
      <c r="UW1011" s="27"/>
      <c r="UX1011" s="27"/>
      <c r="UY1011" s="27"/>
      <c r="UZ1011" s="27"/>
      <c r="VA1011" s="27"/>
      <c r="VB1011" s="27"/>
      <c r="VC1011" s="27"/>
      <c r="VD1011" s="27"/>
      <c r="VE1011" s="27"/>
      <c r="VF1011" s="27"/>
      <c r="VG1011" s="27"/>
      <c r="VH1011" s="27"/>
      <c r="VI1011" s="27"/>
      <c r="VJ1011" s="27"/>
      <c r="VK1011" s="27"/>
      <c r="VL1011" s="27"/>
      <c r="VM1011" s="27"/>
      <c r="VN1011" s="27"/>
      <c r="VO1011" s="27"/>
      <c r="VP1011" s="27"/>
      <c r="VQ1011" s="27"/>
      <c r="VR1011" s="27"/>
      <c r="VS1011" s="27"/>
      <c r="VT1011" s="27"/>
      <c r="VU1011" s="27"/>
      <c r="VV1011" s="27"/>
      <c r="VW1011" s="27"/>
      <c r="VX1011" s="27"/>
      <c r="VY1011" s="27"/>
      <c r="VZ1011" s="27"/>
      <c r="WA1011" s="27"/>
      <c r="WB1011" s="27"/>
      <c r="WC1011" s="27"/>
      <c r="WD1011" s="27"/>
      <c r="WE1011" s="27"/>
      <c r="WF1011" s="27"/>
      <c r="WG1011" s="27"/>
      <c r="WH1011" s="27"/>
      <c r="WI1011" s="27"/>
      <c r="WJ1011" s="27"/>
      <c r="WK1011" s="27"/>
      <c r="WL1011" s="27"/>
      <c r="WM1011" s="27"/>
      <c r="WN1011" s="27"/>
      <c r="WO1011" s="27"/>
      <c r="WP1011" s="27"/>
      <c r="WQ1011" s="27"/>
      <c r="WR1011" s="27"/>
      <c r="WS1011" s="27"/>
      <c r="WT1011" s="27"/>
      <c r="WU1011" s="27"/>
      <c r="WV1011" s="27"/>
      <c r="WW1011" s="27"/>
      <c r="WX1011" s="27"/>
      <c r="WY1011" s="27"/>
      <c r="WZ1011" s="27"/>
      <c r="XA1011" s="27"/>
      <c r="XB1011" s="27"/>
      <c r="XC1011" s="27"/>
      <c r="XD1011" s="27"/>
      <c r="XE1011" s="27"/>
      <c r="XF1011" s="27"/>
      <c r="XG1011" s="27"/>
      <c r="XH1011" s="27"/>
      <c r="XI1011" s="27"/>
      <c r="XJ1011" s="27"/>
      <c r="XK1011" s="27"/>
      <c r="XL1011" s="27"/>
      <c r="XM1011" s="27"/>
      <c r="XN1011" s="27"/>
      <c r="XO1011" s="27"/>
      <c r="XP1011" s="27"/>
      <c r="XQ1011" s="27"/>
      <c r="XR1011" s="27"/>
      <c r="XS1011" s="27"/>
      <c r="XT1011" s="27"/>
      <c r="XU1011" s="27"/>
      <c r="XV1011" s="27"/>
      <c r="XW1011" s="27"/>
      <c r="XX1011" s="27"/>
      <c r="XY1011" s="27"/>
      <c r="XZ1011" s="27"/>
      <c r="YA1011" s="27"/>
      <c r="YB1011" s="27"/>
      <c r="YC1011" s="27"/>
      <c r="YD1011" s="27"/>
      <c r="YE1011" s="27"/>
      <c r="YF1011" s="27"/>
      <c r="YG1011" s="27"/>
      <c r="YH1011" s="27"/>
      <c r="YI1011" s="27"/>
      <c r="YJ1011" s="27"/>
      <c r="YK1011" s="27"/>
      <c r="YL1011" s="27"/>
      <c r="YM1011" s="27"/>
      <c r="YN1011" s="27"/>
      <c r="YO1011" s="27"/>
      <c r="YP1011" s="27"/>
      <c r="YQ1011" s="27"/>
      <c r="YR1011" s="27"/>
      <c r="YS1011" s="27"/>
      <c r="YT1011" s="27"/>
      <c r="YU1011" s="27"/>
      <c r="YV1011" s="27"/>
      <c r="YW1011" s="27"/>
      <c r="YX1011" s="27"/>
      <c r="YY1011" s="27"/>
      <c r="YZ1011" s="27"/>
      <c r="ZA1011" s="27"/>
      <c r="ZB1011" s="27"/>
      <c r="ZC1011" s="27"/>
      <c r="ZD1011" s="27"/>
      <c r="ZE1011" s="27"/>
      <c r="ZF1011" s="27"/>
      <c r="ZG1011" s="27"/>
      <c r="ZH1011" s="27"/>
      <c r="ZI1011" s="27"/>
      <c r="ZJ1011" s="27"/>
      <c r="ZK1011" s="27"/>
      <c r="ZL1011" s="27"/>
      <c r="ZM1011" s="27"/>
      <c r="ZN1011" s="27"/>
      <c r="ZO1011" s="27"/>
      <c r="ZP1011" s="27"/>
      <c r="ZQ1011" s="27"/>
      <c r="ZR1011" s="27"/>
      <c r="ZS1011" s="27"/>
      <c r="ZT1011" s="27"/>
      <c r="ZU1011" s="27"/>
      <c r="ZV1011" s="27"/>
      <c r="ZW1011" s="27"/>
      <c r="ZX1011" s="27"/>
      <c r="ZY1011" s="27"/>
      <c r="ZZ1011" s="27"/>
      <c r="AAA1011" s="27"/>
      <c r="AAB1011" s="27"/>
      <c r="AAC1011" s="27"/>
      <c r="AAD1011" s="27"/>
      <c r="AAE1011" s="27"/>
      <c r="AAF1011" s="27"/>
      <c r="AAG1011" s="27"/>
      <c r="AAH1011" s="27"/>
      <c r="AAI1011" s="27"/>
      <c r="AAJ1011" s="27"/>
      <c r="AAK1011" s="27"/>
      <c r="AAL1011" s="27"/>
      <c r="AAM1011" s="27"/>
      <c r="AAN1011" s="27"/>
      <c r="AAO1011" s="27"/>
      <c r="AAP1011" s="27"/>
      <c r="AAQ1011" s="27"/>
      <c r="AAR1011" s="27"/>
      <c r="AAS1011" s="27"/>
      <c r="AAT1011" s="27"/>
      <c r="AAU1011" s="27"/>
      <c r="AAV1011" s="27"/>
      <c r="AAW1011" s="27"/>
      <c r="AAX1011" s="27"/>
      <c r="AAY1011" s="27"/>
      <c r="AAZ1011" s="27"/>
      <c r="ABA1011" s="27"/>
      <c r="ABB1011" s="27"/>
      <c r="ABC1011" s="27"/>
      <c r="ABD1011" s="27"/>
      <c r="ABE1011" s="27"/>
      <c r="ABF1011" s="27"/>
      <c r="ABG1011" s="27"/>
      <c r="ABH1011" s="27"/>
      <c r="ABI1011" s="27"/>
      <c r="ABJ1011" s="27"/>
      <c r="ABK1011" s="27"/>
      <c r="ABL1011" s="27"/>
      <c r="ABM1011" s="27"/>
      <c r="ABN1011" s="27"/>
      <c r="ABO1011" s="27"/>
      <c r="ABP1011" s="27"/>
      <c r="ABQ1011" s="27"/>
      <c r="ABR1011" s="27"/>
      <c r="ABS1011" s="27"/>
      <c r="ABT1011" s="27"/>
      <c r="ABU1011" s="27"/>
      <c r="ABV1011" s="27"/>
      <c r="ABW1011" s="27"/>
      <c r="ABX1011" s="27"/>
      <c r="ABY1011" s="27"/>
      <c r="ABZ1011" s="27"/>
      <c r="ACA1011" s="27"/>
      <c r="ACB1011" s="27"/>
      <c r="ACC1011" s="27"/>
      <c r="ACD1011" s="27"/>
      <c r="ACE1011" s="27"/>
      <c r="ACF1011" s="27"/>
      <c r="ACG1011" s="27"/>
      <c r="ACH1011" s="27"/>
      <c r="ACI1011" s="27"/>
      <c r="ACJ1011" s="27"/>
      <c r="ACK1011" s="27"/>
      <c r="ACL1011" s="27"/>
      <c r="ACM1011" s="27"/>
      <c r="ACN1011" s="27"/>
      <c r="ACO1011" s="27"/>
      <c r="ACP1011" s="27"/>
      <c r="ACQ1011" s="27"/>
      <c r="ACR1011" s="27"/>
      <c r="ACS1011" s="27"/>
      <c r="ACT1011" s="27"/>
      <c r="ACU1011" s="27"/>
      <c r="ACV1011" s="27"/>
      <c r="ACW1011" s="27"/>
      <c r="ACX1011" s="27"/>
      <c r="ACY1011" s="27"/>
      <c r="ACZ1011" s="27"/>
      <c r="ADA1011" s="27"/>
      <c r="ADB1011" s="27"/>
      <c r="ADC1011" s="27"/>
      <c r="ADD1011" s="27"/>
      <c r="ADE1011" s="27"/>
      <c r="ADF1011" s="27"/>
      <c r="ADG1011" s="27"/>
      <c r="ADH1011" s="27"/>
      <c r="ADI1011" s="27"/>
      <c r="ADJ1011" s="27"/>
      <c r="ADK1011" s="27"/>
      <c r="ADL1011" s="27"/>
      <c r="ADM1011" s="27"/>
      <c r="ADN1011" s="27"/>
      <c r="ADO1011" s="27"/>
      <c r="ADP1011" s="27"/>
      <c r="ADQ1011" s="27"/>
      <c r="ADR1011" s="27"/>
      <c r="ADS1011" s="27"/>
      <c r="ADT1011" s="27"/>
      <c r="ADU1011" s="27"/>
      <c r="ADV1011" s="27"/>
      <c r="ADW1011" s="27"/>
      <c r="ADX1011" s="27"/>
      <c r="ADY1011" s="27"/>
      <c r="ADZ1011" s="27"/>
      <c r="AEA1011" s="27"/>
      <c r="AEB1011" s="27"/>
      <c r="AEC1011" s="27"/>
      <c r="AED1011" s="27"/>
      <c r="AEE1011" s="27"/>
      <c r="AEF1011" s="27"/>
      <c r="AEG1011" s="27"/>
      <c r="AEH1011" s="27"/>
      <c r="AEI1011" s="27"/>
      <c r="AEJ1011" s="27"/>
      <c r="AEK1011" s="27"/>
      <c r="AEL1011" s="27"/>
      <c r="AEM1011" s="27"/>
      <c r="AEN1011" s="27"/>
      <c r="AEO1011" s="27"/>
      <c r="AEP1011" s="27"/>
      <c r="AEQ1011" s="27"/>
      <c r="AER1011" s="27"/>
      <c r="AES1011" s="27"/>
      <c r="AET1011" s="27"/>
      <c r="AEU1011" s="27"/>
      <c r="AEV1011" s="27"/>
      <c r="AEW1011" s="27"/>
      <c r="AEX1011" s="27"/>
      <c r="AEY1011" s="27"/>
      <c r="AEZ1011" s="27"/>
      <c r="AFA1011" s="27"/>
      <c r="AFB1011" s="27"/>
      <c r="AFC1011" s="27"/>
      <c r="AFD1011" s="27"/>
      <c r="AFE1011" s="27"/>
      <c r="AFF1011" s="27"/>
      <c r="AFG1011" s="27"/>
      <c r="AFH1011" s="27"/>
      <c r="AFI1011" s="27"/>
      <c r="AFJ1011" s="27"/>
      <c r="AFK1011" s="27"/>
      <c r="AFL1011" s="27"/>
      <c r="AFM1011" s="27"/>
      <c r="AFN1011" s="27"/>
      <c r="AFO1011" s="27"/>
      <c r="AFP1011" s="27"/>
      <c r="AFQ1011" s="27"/>
      <c r="AFR1011" s="27"/>
      <c r="AFS1011" s="27"/>
      <c r="AFT1011" s="27"/>
      <c r="AFU1011" s="27"/>
      <c r="AFV1011" s="27"/>
      <c r="AFW1011" s="27"/>
      <c r="AFX1011" s="27"/>
      <c r="AFY1011" s="27"/>
      <c r="AFZ1011" s="27"/>
      <c r="AGA1011" s="27"/>
      <c r="AGB1011" s="27"/>
      <c r="AGC1011" s="27"/>
      <c r="AGD1011" s="27"/>
      <c r="AGE1011" s="27"/>
      <c r="AGF1011" s="27"/>
      <c r="AGG1011" s="27"/>
      <c r="AGH1011" s="27"/>
      <c r="AGI1011" s="27"/>
      <c r="AGJ1011" s="27"/>
      <c r="AGK1011" s="27"/>
      <c r="AGL1011" s="27"/>
      <c r="AGM1011" s="27"/>
      <c r="AGN1011" s="27"/>
      <c r="AGO1011" s="27"/>
      <c r="AGP1011" s="27"/>
      <c r="AGQ1011" s="27"/>
      <c r="AGR1011" s="27"/>
      <c r="AGS1011" s="27"/>
      <c r="AGT1011" s="27"/>
      <c r="AGU1011" s="27"/>
      <c r="AGV1011" s="27"/>
      <c r="AGW1011" s="27"/>
      <c r="AGX1011" s="27"/>
      <c r="AGY1011" s="27"/>
      <c r="AGZ1011" s="27"/>
      <c r="AHA1011" s="27"/>
      <c r="AHB1011" s="27"/>
      <c r="AHC1011" s="27"/>
      <c r="AHD1011" s="27"/>
      <c r="AHE1011" s="27"/>
      <c r="AHF1011" s="27"/>
      <c r="AHG1011" s="27"/>
      <c r="AHH1011" s="27"/>
      <c r="AHI1011" s="27"/>
      <c r="AHJ1011" s="27"/>
      <c r="AHK1011" s="27"/>
      <c r="AHL1011" s="27"/>
      <c r="AHM1011" s="27"/>
      <c r="AHN1011" s="27"/>
      <c r="AHO1011" s="27"/>
      <c r="AHP1011" s="27"/>
      <c r="AHQ1011" s="27"/>
      <c r="AHR1011" s="27"/>
      <c r="AHS1011" s="27"/>
      <c r="AHT1011" s="27"/>
      <c r="AHU1011" s="27"/>
      <c r="AHV1011" s="27"/>
      <c r="AHW1011" s="27"/>
      <c r="AHX1011" s="27"/>
      <c r="AHY1011" s="27"/>
      <c r="AHZ1011" s="27"/>
      <c r="AIA1011" s="27"/>
      <c r="AIB1011" s="27"/>
      <c r="AIC1011" s="27"/>
      <c r="AID1011" s="27"/>
      <c r="AIE1011" s="27"/>
      <c r="AIF1011" s="27"/>
      <c r="AIG1011" s="27"/>
      <c r="AIH1011" s="27"/>
      <c r="AII1011" s="27"/>
      <c r="AIJ1011" s="27"/>
      <c r="AIK1011" s="27"/>
      <c r="AIL1011" s="27"/>
      <c r="AIM1011" s="27"/>
      <c r="AIN1011" s="27"/>
      <c r="AIO1011" s="27"/>
      <c r="AIP1011" s="27"/>
      <c r="AIQ1011" s="27"/>
      <c r="AIR1011" s="27"/>
      <c r="AIS1011" s="27"/>
      <c r="AIT1011" s="27"/>
      <c r="AIU1011" s="27"/>
      <c r="AIV1011" s="27"/>
      <c r="AIW1011" s="27"/>
      <c r="AIX1011" s="27"/>
      <c r="AIY1011" s="27"/>
      <c r="AIZ1011" s="27"/>
      <c r="AJA1011" s="27"/>
      <c r="AJB1011" s="27"/>
      <c r="AJC1011" s="27"/>
      <c r="AJD1011" s="27"/>
      <c r="AJE1011" s="27"/>
      <c r="AJF1011" s="27"/>
      <c r="AJG1011" s="27"/>
      <c r="AJH1011" s="27"/>
      <c r="AJI1011" s="27"/>
      <c r="AJJ1011" s="27"/>
      <c r="AJK1011" s="27"/>
      <c r="AJL1011" s="27"/>
      <c r="AJM1011" s="27"/>
      <c r="AJN1011" s="27"/>
      <c r="AJO1011" s="27"/>
      <c r="AJP1011" s="27"/>
      <c r="AJQ1011" s="27"/>
      <c r="AJR1011" s="27"/>
      <c r="AJS1011" s="27"/>
      <c r="AJT1011" s="27"/>
      <c r="AJU1011" s="27"/>
      <c r="AJV1011" s="27"/>
      <c r="AJW1011" s="27"/>
      <c r="AJX1011" s="27"/>
      <c r="AJY1011" s="27"/>
      <c r="AJZ1011" s="27"/>
      <c r="AKA1011" s="27"/>
      <c r="AKB1011" s="27"/>
      <c r="AKC1011" s="27"/>
      <c r="AKD1011" s="27"/>
      <c r="AKE1011" s="27"/>
      <c r="AKF1011" s="27"/>
      <c r="AKG1011" s="27"/>
      <c r="AKH1011" s="27"/>
      <c r="AKI1011" s="27"/>
      <c r="AKJ1011" s="27"/>
      <c r="AKK1011" s="27"/>
      <c r="AKL1011" s="27"/>
      <c r="AKM1011" s="27"/>
      <c r="AKN1011" s="27"/>
      <c r="AKO1011" s="27"/>
      <c r="AKP1011" s="27"/>
      <c r="AKQ1011" s="27"/>
      <c r="AKR1011" s="27"/>
      <c r="AKS1011" s="27"/>
      <c r="AKT1011" s="27"/>
      <c r="AKU1011" s="27"/>
      <c r="AKV1011" s="27"/>
      <c r="AKW1011" s="27"/>
      <c r="AKX1011" s="27"/>
      <c r="AKY1011" s="27"/>
      <c r="AKZ1011" s="27"/>
      <c r="ALA1011" s="27"/>
      <c r="ALB1011" s="27"/>
      <c r="ALC1011" s="27"/>
      <c r="ALD1011" s="27"/>
      <c r="ALE1011" s="27"/>
      <c r="ALF1011" s="27"/>
      <c r="ALG1011" s="27"/>
      <c r="ALH1011" s="27"/>
      <c r="ALI1011" s="27"/>
      <c r="ALJ1011" s="27"/>
      <c r="ALK1011" s="27"/>
      <c r="ALL1011" s="27"/>
      <c r="ALM1011" s="27"/>
      <c r="ALN1011" s="27"/>
      <c r="ALO1011" s="27"/>
      <c r="ALP1011" s="27"/>
      <c r="ALQ1011" s="27"/>
      <c r="ALR1011" s="27"/>
      <c r="ALS1011" s="27"/>
      <c r="ALT1011" s="27"/>
      <c r="ALU1011" s="27"/>
      <c r="ALV1011" s="27"/>
      <c r="ALW1011" s="27"/>
      <c r="ALX1011" s="27"/>
      <c r="ALY1011" s="27"/>
      <c r="ALZ1011" s="27"/>
      <c r="AMA1011" s="27"/>
      <c r="AMB1011" s="27"/>
      <c r="AMC1011" s="27"/>
      <c r="AMD1011" s="27"/>
      <c r="AME1011" s="27"/>
      <c r="AMF1011" s="27"/>
      <c r="AMG1011" s="27"/>
      <c r="AMH1011" s="27"/>
    </row>
    <row r="1012" spans="1:1022" s="28" customFormat="1" x14ac:dyDescent="0.2">
      <c r="A1012" s="108"/>
      <c r="B1012" s="57">
        <v>96423</v>
      </c>
      <c r="C1012" s="23" t="s">
        <v>990</v>
      </c>
      <c r="D1012" s="24" t="s">
        <v>13</v>
      </c>
      <c r="E1012" s="25">
        <v>15</v>
      </c>
      <c r="F1012" s="42">
        <v>21.28</v>
      </c>
      <c r="G1012" s="42">
        <f t="shared" si="30"/>
        <v>26.26</v>
      </c>
      <c r="H1012" s="42">
        <f t="shared" si="31"/>
        <v>393.9</v>
      </c>
      <c r="I1012" s="26">
        <v>24.656625000000002</v>
      </c>
      <c r="J1012" s="27"/>
      <c r="K1012" s="43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27"/>
      <c r="DZ1012" s="27"/>
      <c r="EA1012" s="27"/>
      <c r="EB1012" s="27"/>
      <c r="EC1012" s="27"/>
      <c r="ED1012" s="27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27"/>
      <c r="GS1012" s="27"/>
      <c r="GT1012" s="27"/>
      <c r="GU1012" s="27"/>
      <c r="GV1012" s="27"/>
      <c r="GW1012" s="27"/>
      <c r="GX1012" s="27"/>
      <c r="GY1012" s="27"/>
      <c r="GZ1012" s="27"/>
      <c r="HA1012" s="27"/>
      <c r="HB1012" s="27"/>
      <c r="HC1012" s="27"/>
      <c r="HD1012" s="27"/>
      <c r="HE1012" s="27"/>
      <c r="HF1012" s="27"/>
      <c r="HG1012" s="27"/>
      <c r="HH1012" s="27"/>
      <c r="HI1012" s="27"/>
      <c r="HJ1012" s="27"/>
      <c r="HK1012" s="27"/>
      <c r="HL1012" s="27"/>
      <c r="HM1012" s="27"/>
      <c r="HN1012" s="27"/>
      <c r="HO1012" s="27"/>
      <c r="HP1012" s="27"/>
      <c r="HQ1012" s="27"/>
      <c r="HR1012" s="27"/>
      <c r="HS1012" s="27"/>
      <c r="HT1012" s="27"/>
      <c r="HU1012" s="27"/>
      <c r="HV1012" s="27"/>
      <c r="HW1012" s="27"/>
      <c r="HX1012" s="27"/>
      <c r="HY1012" s="27"/>
      <c r="HZ1012" s="27"/>
      <c r="IA1012" s="27"/>
      <c r="IB1012" s="27"/>
      <c r="IC1012" s="27"/>
      <c r="ID1012" s="27"/>
      <c r="IE1012" s="27"/>
      <c r="IF1012" s="27"/>
      <c r="IG1012" s="27"/>
      <c r="IH1012" s="27"/>
      <c r="II1012" s="27"/>
      <c r="IJ1012" s="27"/>
      <c r="IK1012" s="27"/>
      <c r="IL1012" s="27"/>
      <c r="IM1012" s="27"/>
      <c r="IN1012" s="27"/>
      <c r="IO1012" s="27"/>
      <c r="IP1012" s="27"/>
      <c r="IQ1012" s="27"/>
      <c r="IR1012" s="27"/>
      <c r="IS1012" s="27"/>
      <c r="IT1012" s="27"/>
      <c r="IU1012" s="27"/>
      <c r="IV1012" s="27"/>
      <c r="IW1012" s="27"/>
      <c r="IX1012" s="27"/>
      <c r="IY1012" s="27"/>
      <c r="IZ1012" s="27"/>
      <c r="JA1012" s="27"/>
      <c r="JB1012" s="27"/>
      <c r="JC1012" s="27"/>
      <c r="JD1012" s="27"/>
      <c r="JE1012" s="27"/>
      <c r="JF1012" s="27"/>
      <c r="JG1012" s="27"/>
      <c r="JH1012" s="27"/>
      <c r="JI1012" s="27"/>
      <c r="JJ1012" s="27"/>
      <c r="JK1012" s="27"/>
      <c r="JL1012" s="27"/>
      <c r="JM1012" s="27"/>
      <c r="JN1012" s="27"/>
      <c r="JO1012" s="27"/>
      <c r="JP1012" s="27"/>
      <c r="JQ1012" s="27"/>
      <c r="JR1012" s="27"/>
      <c r="JS1012" s="27"/>
      <c r="JT1012" s="27"/>
      <c r="JU1012" s="27"/>
      <c r="JV1012" s="27"/>
      <c r="JW1012" s="27"/>
      <c r="JX1012" s="27"/>
      <c r="JY1012" s="27"/>
      <c r="JZ1012" s="27"/>
      <c r="KA1012" s="27"/>
      <c r="KB1012" s="27"/>
      <c r="KC1012" s="27"/>
      <c r="KD1012" s="27"/>
      <c r="KE1012" s="27"/>
      <c r="KF1012" s="27"/>
      <c r="KG1012" s="27"/>
      <c r="KH1012" s="27"/>
      <c r="KI1012" s="27"/>
      <c r="KJ1012" s="27"/>
      <c r="KK1012" s="27"/>
      <c r="KL1012" s="27"/>
      <c r="KM1012" s="27"/>
      <c r="KN1012" s="27"/>
      <c r="KO1012" s="27"/>
      <c r="KP1012" s="27"/>
      <c r="KQ1012" s="27"/>
      <c r="KR1012" s="27"/>
      <c r="KS1012" s="27"/>
      <c r="KT1012" s="27"/>
      <c r="KU1012" s="27"/>
      <c r="KV1012" s="27"/>
      <c r="KW1012" s="27"/>
      <c r="KX1012" s="27"/>
      <c r="KY1012" s="27"/>
      <c r="KZ1012" s="27"/>
      <c r="LA1012" s="27"/>
      <c r="LB1012" s="27"/>
      <c r="LC1012" s="27"/>
      <c r="LD1012" s="27"/>
      <c r="LE1012" s="27"/>
      <c r="LF1012" s="27"/>
      <c r="LG1012" s="27"/>
      <c r="LH1012" s="27"/>
      <c r="LI1012" s="27"/>
      <c r="LJ1012" s="27"/>
      <c r="LK1012" s="27"/>
      <c r="LL1012" s="27"/>
      <c r="LM1012" s="27"/>
      <c r="LN1012" s="27"/>
      <c r="LO1012" s="27"/>
      <c r="LP1012" s="27"/>
      <c r="LQ1012" s="27"/>
      <c r="LR1012" s="27"/>
      <c r="LS1012" s="27"/>
      <c r="LT1012" s="27"/>
      <c r="LU1012" s="27"/>
      <c r="LV1012" s="27"/>
      <c r="LW1012" s="27"/>
      <c r="LX1012" s="27"/>
      <c r="LY1012" s="27"/>
      <c r="LZ1012" s="27"/>
      <c r="MA1012" s="27"/>
      <c r="MB1012" s="27"/>
      <c r="MC1012" s="27"/>
      <c r="MD1012" s="27"/>
      <c r="ME1012" s="27"/>
      <c r="MF1012" s="27"/>
      <c r="MG1012" s="27"/>
      <c r="MH1012" s="27"/>
      <c r="MI1012" s="27"/>
      <c r="MJ1012" s="27"/>
      <c r="MK1012" s="27"/>
      <c r="ML1012" s="27"/>
      <c r="MM1012" s="27"/>
      <c r="MN1012" s="27"/>
      <c r="MO1012" s="27"/>
      <c r="MP1012" s="27"/>
      <c r="MQ1012" s="27"/>
      <c r="MR1012" s="27"/>
      <c r="MS1012" s="27"/>
      <c r="MT1012" s="27"/>
      <c r="MU1012" s="27"/>
      <c r="MV1012" s="27"/>
      <c r="MW1012" s="27"/>
      <c r="MX1012" s="27"/>
      <c r="MY1012" s="27"/>
      <c r="MZ1012" s="27"/>
      <c r="NA1012" s="27"/>
      <c r="NB1012" s="27"/>
      <c r="NC1012" s="27"/>
      <c r="ND1012" s="27"/>
      <c r="NE1012" s="27"/>
      <c r="NF1012" s="27"/>
      <c r="NG1012" s="27"/>
      <c r="NH1012" s="27"/>
      <c r="NI1012" s="27"/>
      <c r="NJ1012" s="27"/>
      <c r="NK1012" s="27"/>
      <c r="NL1012" s="27"/>
      <c r="NM1012" s="27"/>
      <c r="NN1012" s="27"/>
      <c r="NO1012" s="27"/>
      <c r="NP1012" s="27"/>
      <c r="NQ1012" s="27"/>
      <c r="NR1012" s="27"/>
      <c r="NS1012" s="27"/>
      <c r="NT1012" s="27"/>
      <c r="NU1012" s="27"/>
      <c r="NV1012" s="27"/>
      <c r="NW1012" s="27"/>
      <c r="NX1012" s="27"/>
      <c r="NY1012" s="27"/>
      <c r="NZ1012" s="27"/>
      <c r="OA1012" s="27"/>
      <c r="OB1012" s="27"/>
      <c r="OC1012" s="27"/>
      <c r="OD1012" s="27"/>
      <c r="OE1012" s="27"/>
      <c r="OF1012" s="27"/>
      <c r="OG1012" s="27"/>
      <c r="OH1012" s="27"/>
      <c r="OI1012" s="27"/>
      <c r="OJ1012" s="27"/>
      <c r="OK1012" s="27"/>
      <c r="OL1012" s="27"/>
      <c r="OM1012" s="27"/>
      <c r="ON1012" s="27"/>
      <c r="OO1012" s="27"/>
      <c r="OP1012" s="27"/>
      <c r="OQ1012" s="27"/>
      <c r="OR1012" s="27"/>
      <c r="OS1012" s="27"/>
      <c r="OT1012" s="27"/>
      <c r="OU1012" s="27"/>
      <c r="OV1012" s="27"/>
      <c r="OW1012" s="27"/>
      <c r="OX1012" s="27"/>
      <c r="OY1012" s="27"/>
      <c r="OZ1012" s="27"/>
      <c r="PA1012" s="27"/>
      <c r="PB1012" s="27"/>
      <c r="PC1012" s="27"/>
      <c r="PD1012" s="27"/>
      <c r="PE1012" s="27"/>
      <c r="PF1012" s="27"/>
      <c r="PG1012" s="27"/>
      <c r="PH1012" s="27"/>
      <c r="PI1012" s="27"/>
      <c r="PJ1012" s="27"/>
      <c r="PK1012" s="27"/>
      <c r="PL1012" s="27"/>
      <c r="PM1012" s="27"/>
      <c r="PN1012" s="27"/>
      <c r="PO1012" s="27"/>
      <c r="PP1012" s="27"/>
      <c r="PQ1012" s="27"/>
      <c r="PR1012" s="27"/>
      <c r="PS1012" s="27"/>
      <c r="PT1012" s="27"/>
      <c r="PU1012" s="27"/>
      <c r="PV1012" s="27"/>
      <c r="PW1012" s="27"/>
      <c r="PX1012" s="27"/>
      <c r="PY1012" s="27"/>
      <c r="PZ1012" s="27"/>
      <c r="QA1012" s="27"/>
      <c r="QB1012" s="27"/>
      <c r="QC1012" s="27"/>
      <c r="QD1012" s="27"/>
      <c r="QE1012" s="27"/>
      <c r="QF1012" s="27"/>
      <c r="QG1012" s="27"/>
      <c r="QH1012" s="27"/>
      <c r="QI1012" s="27"/>
      <c r="QJ1012" s="27"/>
      <c r="QK1012" s="27"/>
      <c r="QL1012" s="27"/>
      <c r="QM1012" s="27"/>
      <c r="QN1012" s="27"/>
      <c r="QO1012" s="27"/>
      <c r="QP1012" s="27"/>
      <c r="QQ1012" s="27"/>
      <c r="QR1012" s="27"/>
      <c r="QS1012" s="27"/>
      <c r="QT1012" s="27"/>
      <c r="QU1012" s="27"/>
      <c r="QV1012" s="27"/>
      <c r="QW1012" s="27"/>
      <c r="QX1012" s="27"/>
      <c r="QY1012" s="27"/>
      <c r="QZ1012" s="27"/>
      <c r="RA1012" s="27"/>
      <c r="RB1012" s="27"/>
      <c r="RC1012" s="27"/>
      <c r="RD1012" s="27"/>
      <c r="RE1012" s="27"/>
      <c r="RF1012" s="27"/>
      <c r="RG1012" s="27"/>
      <c r="RH1012" s="27"/>
      <c r="RI1012" s="27"/>
      <c r="RJ1012" s="27"/>
      <c r="RK1012" s="27"/>
      <c r="RL1012" s="27"/>
      <c r="RM1012" s="27"/>
      <c r="RN1012" s="27"/>
      <c r="RO1012" s="27"/>
      <c r="RP1012" s="27"/>
      <c r="RQ1012" s="27"/>
      <c r="RR1012" s="27"/>
      <c r="RS1012" s="27"/>
      <c r="RT1012" s="27"/>
      <c r="RU1012" s="27"/>
      <c r="RV1012" s="27"/>
      <c r="RW1012" s="27"/>
      <c r="RX1012" s="27"/>
      <c r="RY1012" s="27"/>
      <c r="RZ1012" s="27"/>
      <c r="SA1012" s="27"/>
      <c r="SB1012" s="27"/>
      <c r="SC1012" s="27"/>
      <c r="SD1012" s="27"/>
      <c r="SE1012" s="27"/>
      <c r="SF1012" s="27"/>
      <c r="SG1012" s="27"/>
      <c r="SH1012" s="27"/>
      <c r="SI1012" s="27"/>
      <c r="SJ1012" s="27"/>
      <c r="SK1012" s="27"/>
      <c r="SL1012" s="27"/>
      <c r="SM1012" s="27"/>
      <c r="SN1012" s="27"/>
      <c r="SO1012" s="27"/>
      <c r="SP1012" s="27"/>
      <c r="SQ1012" s="27"/>
      <c r="SR1012" s="27"/>
      <c r="SS1012" s="27"/>
      <c r="ST1012" s="27"/>
      <c r="SU1012" s="27"/>
      <c r="SV1012" s="27"/>
      <c r="SW1012" s="27"/>
      <c r="SX1012" s="27"/>
      <c r="SY1012" s="27"/>
      <c r="SZ1012" s="27"/>
      <c r="TA1012" s="27"/>
      <c r="TB1012" s="27"/>
      <c r="TC1012" s="27"/>
      <c r="TD1012" s="27"/>
      <c r="TE1012" s="27"/>
      <c r="TF1012" s="27"/>
      <c r="TG1012" s="27"/>
      <c r="TH1012" s="27"/>
      <c r="TI1012" s="27"/>
      <c r="TJ1012" s="27"/>
      <c r="TK1012" s="27"/>
      <c r="TL1012" s="27"/>
      <c r="TM1012" s="27"/>
      <c r="TN1012" s="27"/>
      <c r="TO1012" s="27"/>
      <c r="TP1012" s="27"/>
      <c r="TQ1012" s="27"/>
      <c r="TR1012" s="27"/>
      <c r="TS1012" s="27"/>
      <c r="TT1012" s="27"/>
      <c r="TU1012" s="27"/>
      <c r="TV1012" s="27"/>
      <c r="TW1012" s="27"/>
      <c r="TX1012" s="27"/>
      <c r="TY1012" s="27"/>
      <c r="TZ1012" s="27"/>
      <c r="UA1012" s="27"/>
      <c r="UB1012" s="27"/>
      <c r="UC1012" s="27"/>
      <c r="UD1012" s="27"/>
      <c r="UE1012" s="27"/>
      <c r="UF1012" s="27"/>
      <c r="UG1012" s="27"/>
      <c r="UH1012" s="27"/>
      <c r="UI1012" s="27"/>
      <c r="UJ1012" s="27"/>
      <c r="UK1012" s="27"/>
      <c r="UL1012" s="27"/>
      <c r="UM1012" s="27"/>
      <c r="UN1012" s="27"/>
      <c r="UO1012" s="27"/>
      <c r="UP1012" s="27"/>
      <c r="UQ1012" s="27"/>
      <c r="UR1012" s="27"/>
      <c r="US1012" s="27"/>
      <c r="UT1012" s="27"/>
      <c r="UU1012" s="27"/>
      <c r="UV1012" s="27"/>
      <c r="UW1012" s="27"/>
      <c r="UX1012" s="27"/>
      <c r="UY1012" s="27"/>
      <c r="UZ1012" s="27"/>
      <c r="VA1012" s="27"/>
      <c r="VB1012" s="27"/>
      <c r="VC1012" s="27"/>
      <c r="VD1012" s="27"/>
      <c r="VE1012" s="27"/>
      <c r="VF1012" s="27"/>
      <c r="VG1012" s="27"/>
      <c r="VH1012" s="27"/>
      <c r="VI1012" s="27"/>
      <c r="VJ1012" s="27"/>
      <c r="VK1012" s="27"/>
      <c r="VL1012" s="27"/>
      <c r="VM1012" s="27"/>
      <c r="VN1012" s="27"/>
      <c r="VO1012" s="27"/>
      <c r="VP1012" s="27"/>
      <c r="VQ1012" s="27"/>
      <c r="VR1012" s="27"/>
      <c r="VS1012" s="27"/>
      <c r="VT1012" s="27"/>
      <c r="VU1012" s="27"/>
      <c r="VV1012" s="27"/>
      <c r="VW1012" s="27"/>
      <c r="VX1012" s="27"/>
      <c r="VY1012" s="27"/>
      <c r="VZ1012" s="27"/>
      <c r="WA1012" s="27"/>
      <c r="WB1012" s="27"/>
      <c r="WC1012" s="27"/>
      <c r="WD1012" s="27"/>
      <c r="WE1012" s="27"/>
      <c r="WF1012" s="27"/>
      <c r="WG1012" s="27"/>
      <c r="WH1012" s="27"/>
      <c r="WI1012" s="27"/>
      <c r="WJ1012" s="27"/>
      <c r="WK1012" s="27"/>
      <c r="WL1012" s="27"/>
      <c r="WM1012" s="27"/>
      <c r="WN1012" s="27"/>
      <c r="WO1012" s="27"/>
      <c r="WP1012" s="27"/>
      <c r="WQ1012" s="27"/>
      <c r="WR1012" s="27"/>
      <c r="WS1012" s="27"/>
      <c r="WT1012" s="27"/>
      <c r="WU1012" s="27"/>
      <c r="WV1012" s="27"/>
      <c r="WW1012" s="27"/>
      <c r="WX1012" s="27"/>
      <c r="WY1012" s="27"/>
      <c r="WZ1012" s="27"/>
      <c r="XA1012" s="27"/>
      <c r="XB1012" s="27"/>
      <c r="XC1012" s="27"/>
      <c r="XD1012" s="27"/>
      <c r="XE1012" s="27"/>
      <c r="XF1012" s="27"/>
      <c r="XG1012" s="27"/>
      <c r="XH1012" s="27"/>
      <c r="XI1012" s="27"/>
      <c r="XJ1012" s="27"/>
      <c r="XK1012" s="27"/>
      <c r="XL1012" s="27"/>
      <c r="XM1012" s="27"/>
      <c r="XN1012" s="27"/>
      <c r="XO1012" s="27"/>
      <c r="XP1012" s="27"/>
      <c r="XQ1012" s="27"/>
      <c r="XR1012" s="27"/>
      <c r="XS1012" s="27"/>
      <c r="XT1012" s="27"/>
      <c r="XU1012" s="27"/>
      <c r="XV1012" s="27"/>
      <c r="XW1012" s="27"/>
      <c r="XX1012" s="27"/>
      <c r="XY1012" s="27"/>
      <c r="XZ1012" s="27"/>
      <c r="YA1012" s="27"/>
      <c r="YB1012" s="27"/>
      <c r="YC1012" s="27"/>
      <c r="YD1012" s="27"/>
      <c r="YE1012" s="27"/>
      <c r="YF1012" s="27"/>
      <c r="YG1012" s="27"/>
      <c r="YH1012" s="27"/>
      <c r="YI1012" s="27"/>
      <c r="YJ1012" s="27"/>
      <c r="YK1012" s="27"/>
      <c r="YL1012" s="27"/>
      <c r="YM1012" s="27"/>
      <c r="YN1012" s="27"/>
      <c r="YO1012" s="27"/>
      <c r="YP1012" s="27"/>
      <c r="YQ1012" s="27"/>
      <c r="YR1012" s="27"/>
      <c r="YS1012" s="27"/>
      <c r="YT1012" s="27"/>
      <c r="YU1012" s="27"/>
      <c r="YV1012" s="27"/>
      <c r="YW1012" s="27"/>
      <c r="YX1012" s="27"/>
      <c r="YY1012" s="27"/>
      <c r="YZ1012" s="27"/>
      <c r="ZA1012" s="27"/>
      <c r="ZB1012" s="27"/>
      <c r="ZC1012" s="27"/>
      <c r="ZD1012" s="27"/>
      <c r="ZE1012" s="27"/>
      <c r="ZF1012" s="27"/>
      <c r="ZG1012" s="27"/>
      <c r="ZH1012" s="27"/>
      <c r="ZI1012" s="27"/>
      <c r="ZJ1012" s="27"/>
      <c r="ZK1012" s="27"/>
      <c r="ZL1012" s="27"/>
      <c r="ZM1012" s="27"/>
      <c r="ZN1012" s="27"/>
      <c r="ZO1012" s="27"/>
      <c r="ZP1012" s="27"/>
      <c r="ZQ1012" s="27"/>
      <c r="ZR1012" s="27"/>
      <c r="ZS1012" s="27"/>
      <c r="ZT1012" s="27"/>
      <c r="ZU1012" s="27"/>
      <c r="ZV1012" s="27"/>
      <c r="ZW1012" s="27"/>
      <c r="ZX1012" s="27"/>
      <c r="ZY1012" s="27"/>
      <c r="ZZ1012" s="27"/>
      <c r="AAA1012" s="27"/>
      <c r="AAB1012" s="27"/>
      <c r="AAC1012" s="27"/>
      <c r="AAD1012" s="27"/>
      <c r="AAE1012" s="27"/>
      <c r="AAF1012" s="27"/>
      <c r="AAG1012" s="27"/>
      <c r="AAH1012" s="27"/>
      <c r="AAI1012" s="27"/>
      <c r="AAJ1012" s="27"/>
      <c r="AAK1012" s="27"/>
      <c r="AAL1012" s="27"/>
      <c r="AAM1012" s="27"/>
      <c r="AAN1012" s="27"/>
      <c r="AAO1012" s="27"/>
      <c r="AAP1012" s="27"/>
      <c r="AAQ1012" s="27"/>
      <c r="AAR1012" s="27"/>
      <c r="AAS1012" s="27"/>
      <c r="AAT1012" s="27"/>
      <c r="AAU1012" s="27"/>
      <c r="AAV1012" s="27"/>
      <c r="AAW1012" s="27"/>
      <c r="AAX1012" s="27"/>
      <c r="AAY1012" s="27"/>
      <c r="AAZ1012" s="27"/>
      <c r="ABA1012" s="27"/>
      <c r="ABB1012" s="27"/>
      <c r="ABC1012" s="27"/>
      <c r="ABD1012" s="27"/>
      <c r="ABE1012" s="27"/>
      <c r="ABF1012" s="27"/>
      <c r="ABG1012" s="27"/>
      <c r="ABH1012" s="27"/>
      <c r="ABI1012" s="27"/>
      <c r="ABJ1012" s="27"/>
      <c r="ABK1012" s="27"/>
      <c r="ABL1012" s="27"/>
      <c r="ABM1012" s="27"/>
      <c r="ABN1012" s="27"/>
      <c r="ABO1012" s="27"/>
      <c r="ABP1012" s="27"/>
      <c r="ABQ1012" s="27"/>
      <c r="ABR1012" s="27"/>
      <c r="ABS1012" s="27"/>
      <c r="ABT1012" s="27"/>
      <c r="ABU1012" s="27"/>
      <c r="ABV1012" s="27"/>
      <c r="ABW1012" s="27"/>
      <c r="ABX1012" s="27"/>
      <c r="ABY1012" s="27"/>
      <c r="ABZ1012" s="27"/>
      <c r="ACA1012" s="27"/>
      <c r="ACB1012" s="27"/>
      <c r="ACC1012" s="27"/>
      <c r="ACD1012" s="27"/>
      <c r="ACE1012" s="27"/>
      <c r="ACF1012" s="27"/>
      <c r="ACG1012" s="27"/>
      <c r="ACH1012" s="27"/>
      <c r="ACI1012" s="27"/>
      <c r="ACJ1012" s="27"/>
      <c r="ACK1012" s="27"/>
      <c r="ACL1012" s="27"/>
      <c r="ACM1012" s="27"/>
      <c r="ACN1012" s="27"/>
      <c r="ACO1012" s="27"/>
      <c r="ACP1012" s="27"/>
      <c r="ACQ1012" s="27"/>
      <c r="ACR1012" s="27"/>
      <c r="ACS1012" s="27"/>
      <c r="ACT1012" s="27"/>
      <c r="ACU1012" s="27"/>
      <c r="ACV1012" s="27"/>
      <c r="ACW1012" s="27"/>
      <c r="ACX1012" s="27"/>
      <c r="ACY1012" s="27"/>
      <c r="ACZ1012" s="27"/>
      <c r="ADA1012" s="27"/>
      <c r="ADB1012" s="27"/>
      <c r="ADC1012" s="27"/>
      <c r="ADD1012" s="27"/>
      <c r="ADE1012" s="27"/>
      <c r="ADF1012" s="27"/>
      <c r="ADG1012" s="27"/>
      <c r="ADH1012" s="27"/>
      <c r="ADI1012" s="27"/>
      <c r="ADJ1012" s="27"/>
      <c r="ADK1012" s="27"/>
      <c r="ADL1012" s="27"/>
      <c r="ADM1012" s="27"/>
      <c r="ADN1012" s="27"/>
      <c r="ADO1012" s="27"/>
      <c r="ADP1012" s="27"/>
      <c r="ADQ1012" s="27"/>
      <c r="ADR1012" s="27"/>
      <c r="ADS1012" s="27"/>
      <c r="ADT1012" s="27"/>
      <c r="ADU1012" s="27"/>
      <c r="ADV1012" s="27"/>
      <c r="ADW1012" s="27"/>
      <c r="ADX1012" s="27"/>
      <c r="ADY1012" s="27"/>
      <c r="ADZ1012" s="27"/>
      <c r="AEA1012" s="27"/>
      <c r="AEB1012" s="27"/>
      <c r="AEC1012" s="27"/>
      <c r="AED1012" s="27"/>
      <c r="AEE1012" s="27"/>
      <c r="AEF1012" s="27"/>
      <c r="AEG1012" s="27"/>
      <c r="AEH1012" s="27"/>
      <c r="AEI1012" s="27"/>
      <c r="AEJ1012" s="27"/>
      <c r="AEK1012" s="27"/>
      <c r="AEL1012" s="27"/>
      <c r="AEM1012" s="27"/>
      <c r="AEN1012" s="27"/>
      <c r="AEO1012" s="27"/>
      <c r="AEP1012" s="27"/>
      <c r="AEQ1012" s="27"/>
      <c r="AER1012" s="27"/>
      <c r="AES1012" s="27"/>
      <c r="AET1012" s="27"/>
      <c r="AEU1012" s="27"/>
      <c r="AEV1012" s="27"/>
      <c r="AEW1012" s="27"/>
      <c r="AEX1012" s="27"/>
      <c r="AEY1012" s="27"/>
      <c r="AEZ1012" s="27"/>
      <c r="AFA1012" s="27"/>
      <c r="AFB1012" s="27"/>
      <c r="AFC1012" s="27"/>
      <c r="AFD1012" s="27"/>
      <c r="AFE1012" s="27"/>
      <c r="AFF1012" s="27"/>
      <c r="AFG1012" s="27"/>
      <c r="AFH1012" s="27"/>
      <c r="AFI1012" s="27"/>
      <c r="AFJ1012" s="27"/>
      <c r="AFK1012" s="27"/>
      <c r="AFL1012" s="27"/>
      <c r="AFM1012" s="27"/>
      <c r="AFN1012" s="27"/>
      <c r="AFO1012" s="27"/>
      <c r="AFP1012" s="27"/>
      <c r="AFQ1012" s="27"/>
      <c r="AFR1012" s="27"/>
      <c r="AFS1012" s="27"/>
      <c r="AFT1012" s="27"/>
      <c r="AFU1012" s="27"/>
      <c r="AFV1012" s="27"/>
      <c r="AFW1012" s="27"/>
      <c r="AFX1012" s="27"/>
      <c r="AFY1012" s="27"/>
      <c r="AFZ1012" s="27"/>
      <c r="AGA1012" s="27"/>
      <c r="AGB1012" s="27"/>
      <c r="AGC1012" s="27"/>
      <c r="AGD1012" s="27"/>
      <c r="AGE1012" s="27"/>
      <c r="AGF1012" s="27"/>
      <c r="AGG1012" s="27"/>
      <c r="AGH1012" s="27"/>
      <c r="AGI1012" s="27"/>
      <c r="AGJ1012" s="27"/>
      <c r="AGK1012" s="27"/>
      <c r="AGL1012" s="27"/>
      <c r="AGM1012" s="27"/>
      <c r="AGN1012" s="27"/>
      <c r="AGO1012" s="27"/>
      <c r="AGP1012" s="27"/>
      <c r="AGQ1012" s="27"/>
      <c r="AGR1012" s="27"/>
      <c r="AGS1012" s="27"/>
      <c r="AGT1012" s="27"/>
      <c r="AGU1012" s="27"/>
      <c r="AGV1012" s="27"/>
      <c r="AGW1012" s="27"/>
      <c r="AGX1012" s="27"/>
      <c r="AGY1012" s="27"/>
      <c r="AGZ1012" s="27"/>
      <c r="AHA1012" s="27"/>
      <c r="AHB1012" s="27"/>
      <c r="AHC1012" s="27"/>
      <c r="AHD1012" s="27"/>
      <c r="AHE1012" s="27"/>
      <c r="AHF1012" s="27"/>
      <c r="AHG1012" s="27"/>
      <c r="AHH1012" s="27"/>
      <c r="AHI1012" s="27"/>
      <c r="AHJ1012" s="27"/>
      <c r="AHK1012" s="27"/>
      <c r="AHL1012" s="27"/>
      <c r="AHM1012" s="27"/>
      <c r="AHN1012" s="27"/>
      <c r="AHO1012" s="27"/>
      <c r="AHP1012" s="27"/>
      <c r="AHQ1012" s="27"/>
      <c r="AHR1012" s="27"/>
      <c r="AHS1012" s="27"/>
      <c r="AHT1012" s="27"/>
      <c r="AHU1012" s="27"/>
      <c r="AHV1012" s="27"/>
      <c r="AHW1012" s="27"/>
      <c r="AHX1012" s="27"/>
      <c r="AHY1012" s="27"/>
      <c r="AHZ1012" s="27"/>
      <c r="AIA1012" s="27"/>
      <c r="AIB1012" s="27"/>
      <c r="AIC1012" s="27"/>
      <c r="AID1012" s="27"/>
      <c r="AIE1012" s="27"/>
      <c r="AIF1012" s="27"/>
      <c r="AIG1012" s="27"/>
      <c r="AIH1012" s="27"/>
      <c r="AII1012" s="27"/>
      <c r="AIJ1012" s="27"/>
      <c r="AIK1012" s="27"/>
      <c r="AIL1012" s="27"/>
      <c r="AIM1012" s="27"/>
      <c r="AIN1012" s="27"/>
      <c r="AIO1012" s="27"/>
      <c r="AIP1012" s="27"/>
      <c r="AIQ1012" s="27"/>
      <c r="AIR1012" s="27"/>
      <c r="AIS1012" s="27"/>
      <c r="AIT1012" s="27"/>
      <c r="AIU1012" s="27"/>
      <c r="AIV1012" s="27"/>
      <c r="AIW1012" s="27"/>
      <c r="AIX1012" s="27"/>
      <c r="AIY1012" s="27"/>
      <c r="AIZ1012" s="27"/>
      <c r="AJA1012" s="27"/>
      <c r="AJB1012" s="27"/>
      <c r="AJC1012" s="27"/>
      <c r="AJD1012" s="27"/>
      <c r="AJE1012" s="27"/>
      <c r="AJF1012" s="27"/>
      <c r="AJG1012" s="27"/>
      <c r="AJH1012" s="27"/>
      <c r="AJI1012" s="27"/>
      <c r="AJJ1012" s="27"/>
      <c r="AJK1012" s="27"/>
      <c r="AJL1012" s="27"/>
      <c r="AJM1012" s="27"/>
      <c r="AJN1012" s="27"/>
      <c r="AJO1012" s="27"/>
      <c r="AJP1012" s="27"/>
      <c r="AJQ1012" s="27"/>
      <c r="AJR1012" s="27"/>
      <c r="AJS1012" s="27"/>
      <c r="AJT1012" s="27"/>
      <c r="AJU1012" s="27"/>
      <c r="AJV1012" s="27"/>
      <c r="AJW1012" s="27"/>
      <c r="AJX1012" s="27"/>
      <c r="AJY1012" s="27"/>
      <c r="AJZ1012" s="27"/>
      <c r="AKA1012" s="27"/>
      <c r="AKB1012" s="27"/>
      <c r="AKC1012" s="27"/>
      <c r="AKD1012" s="27"/>
      <c r="AKE1012" s="27"/>
      <c r="AKF1012" s="27"/>
      <c r="AKG1012" s="27"/>
      <c r="AKH1012" s="27"/>
      <c r="AKI1012" s="27"/>
      <c r="AKJ1012" s="27"/>
      <c r="AKK1012" s="27"/>
      <c r="AKL1012" s="27"/>
      <c r="AKM1012" s="27"/>
      <c r="AKN1012" s="27"/>
      <c r="AKO1012" s="27"/>
      <c r="AKP1012" s="27"/>
      <c r="AKQ1012" s="27"/>
      <c r="AKR1012" s="27"/>
      <c r="AKS1012" s="27"/>
      <c r="AKT1012" s="27"/>
      <c r="AKU1012" s="27"/>
      <c r="AKV1012" s="27"/>
      <c r="AKW1012" s="27"/>
      <c r="AKX1012" s="27"/>
      <c r="AKY1012" s="27"/>
      <c r="AKZ1012" s="27"/>
      <c r="ALA1012" s="27"/>
      <c r="ALB1012" s="27"/>
      <c r="ALC1012" s="27"/>
      <c r="ALD1012" s="27"/>
      <c r="ALE1012" s="27"/>
      <c r="ALF1012" s="27"/>
      <c r="ALG1012" s="27"/>
      <c r="ALH1012" s="27"/>
      <c r="ALI1012" s="27"/>
      <c r="ALJ1012" s="27"/>
      <c r="ALK1012" s="27"/>
      <c r="ALL1012" s="27"/>
      <c r="ALM1012" s="27"/>
      <c r="ALN1012" s="27"/>
      <c r="ALO1012" s="27"/>
      <c r="ALP1012" s="27"/>
      <c r="ALQ1012" s="27"/>
      <c r="ALR1012" s="27"/>
      <c r="ALS1012" s="27"/>
      <c r="ALT1012" s="27"/>
      <c r="ALU1012" s="27"/>
      <c r="ALV1012" s="27"/>
      <c r="ALW1012" s="27"/>
      <c r="ALX1012" s="27"/>
      <c r="ALY1012" s="27"/>
      <c r="ALZ1012" s="27"/>
      <c r="AMA1012" s="27"/>
      <c r="AMB1012" s="27"/>
      <c r="AMC1012" s="27"/>
      <c r="AMD1012" s="27"/>
      <c r="AME1012" s="27"/>
      <c r="AMF1012" s="27"/>
      <c r="AMG1012" s="27"/>
      <c r="AMH1012" s="27"/>
    </row>
    <row r="1013" spans="1:1022" s="28" customFormat="1" x14ac:dyDescent="0.2">
      <c r="A1013" s="108"/>
      <c r="B1013" s="57">
        <v>96424</v>
      </c>
      <c r="C1013" s="23" t="s">
        <v>991</v>
      </c>
      <c r="D1013" s="24" t="s">
        <v>13</v>
      </c>
      <c r="E1013" s="25">
        <v>15</v>
      </c>
      <c r="F1013" s="42">
        <v>12.77</v>
      </c>
      <c r="G1013" s="42">
        <f t="shared" si="30"/>
        <v>15.76</v>
      </c>
      <c r="H1013" s="42">
        <f t="shared" si="31"/>
        <v>236.4</v>
      </c>
      <c r="I1013" s="26">
        <v>14.7965</v>
      </c>
      <c r="J1013" s="27"/>
      <c r="K1013" s="43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27"/>
      <c r="EC1013" s="27"/>
      <c r="ED1013" s="27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  <c r="HJ1013" s="27"/>
      <c r="HK1013" s="27"/>
      <c r="HL1013" s="27"/>
      <c r="HM1013" s="27"/>
      <c r="HN1013" s="27"/>
      <c r="HO1013" s="27"/>
      <c r="HP1013" s="27"/>
      <c r="HQ1013" s="27"/>
      <c r="HR1013" s="27"/>
      <c r="HS1013" s="27"/>
      <c r="HT1013" s="27"/>
      <c r="HU1013" s="27"/>
      <c r="HV1013" s="27"/>
      <c r="HW1013" s="27"/>
      <c r="HX1013" s="27"/>
      <c r="HY1013" s="27"/>
      <c r="HZ1013" s="27"/>
      <c r="IA1013" s="27"/>
      <c r="IB1013" s="27"/>
      <c r="IC1013" s="27"/>
      <c r="ID1013" s="27"/>
      <c r="IE1013" s="27"/>
      <c r="IF1013" s="27"/>
      <c r="IG1013" s="27"/>
      <c r="IH1013" s="27"/>
      <c r="II1013" s="27"/>
      <c r="IJ1013" s="27"/>
      <c r="IK1013" s="27"/>
      <c r="IL1013" s="27"/>
      <c r="IM1013" s="27"/>
      <c r="IN1013" s="27"/>
      <c r="IO1013" s="27"/>
      <c r="IP1013" s="27"/>
      <c r="IQ1013" s="27"/>
      <c r="IR1013" s="27"/>
      <c r="IS1013" s="27"/>
      <c r="IT1013" s="27"/>
      <c r="IU1013" s="27"/>
      <c r="IV1013" s="27"/>
      <c r="IW1013" s="27"/>
      <c r="IX1013" s="27"/>
      <c r="IY1013" s="27"/>
      <c r="IZ1013" s="27"/>
      <c r="JA1013" s="27"/>
      <c r="JB1013" s="27"/>
      <c r="JC1013" s="27"/>
      <c r="JD1013" s="27"/>
      <c r="JE1013" s="27"/>
      <c r="JF1013" s="27"/>
      <c r="JG1013" s="27"/>
      <c r="JH1013" s="27"/>
      <c r="JI1013" s="27"/>
      <c r="JJ1013" s="27"/>
      <c r="JK1013" s="27"/>
      <c r="JL1013" s="27"/>
      <c r="JM1013" s="27"/>
      <c r="JN1013" s="27"/>
      <c r="JO1013" s="27"/>
      <c r="JP1013" s="27"/>
      <c r="JQ1013" s="27"/>
      <c r="JR1013" s="27"/>
      <c r="JS1013" s="27"/>
      <c r="JT1013" s="27"/>
      <c r="JU1013" s="27"/>
      <c r="JV1013" s="27"/>
      <c r="JW1013" s="27"/>
      <c r="JX1013" s="27"/>
      <c r="JY1013" s="27"/>
      <c r="JZ1013" s="27"/>
      <c r="KA1013" s="27"/>
      <c r="KB1013" s="27"/>
      <c r="KC1013" s="27"/>
      <c r="KD1013" s="27"/>
      <c r="KE1013" s="27"/>
      <c r="KF1013" s="27"/>
      <c r="KG1013" s="27"/>
      <c r="KH1013" s="27"/>
      <c r="KI1013" s="27"/>
      <c r="KJ1013" s="27"/>
      <c r="KK1013" s="27"/>
      <c r="KL1013" s="27"/>
      <c r="KM1013" s="27"/>
      <c r="KN1013" s="27"/>
      <c r="KO1013" s="27"/>
      <c r="KP1013" s="27"/>
      <c r="KQ1013" s="27"/>
      <c r="KR1013" s="27"/>
      <c r="KS1013" s="27"/>
      <c r="KT1013" s="27"/>
      <c r="KU1013" s="27"/>
      <c r="KV1013" s="27"/>
      <c r="KW1013" s="27"/>
      <c r="KX1013" s="27"/>
      <c r="KY1013" s="27"/>
      <c r="KZ1013" s="27"/>
      <c r="LA1013" s="27"/>
      <c r="LB1013" s="27"/>
      <c r="LC1013" s="27"/>
      <c r="LD1013" s="27"/>
      <c r="LE1013" s="27"/>
      <c r="LF1013" s="27"/>
      <c r="LG1013" s="27"/>
      <c r="LH1013" s="27"/>
      <c r="LI1013" s="27"/>
      <c r="LJ1013" s="27"/>
      <c r="LK1013" s="27"/>
      <c r="LL1013" s="27"/>
      <c r="LM1013" s="27"/>
      <c r="LN1013" s="27"/>
      <c r="LO1013" s="27"/>
      <c r="LP1013" s="27"/>
      <c r="LQ1013" s="27"/>
      <c r="LR1013" s="27"/>
      <c r="LS1013" s="27"/>
      <c r="LT1013" s="27"/>
      <c r="LU1013" s="27"/>
      <c r="LV1013" s="27"/>
      <c r="LW1013" s="27"/>
      <c r="LX1013" s="27"/>
      <c r="LY1013" s="27"/>
      <c r="LZ1013" s="27"/>
      <c r="MA1013" s="27"/>
      <c r="MB1013" s="27"/>
      <c r="MC1013" s="27"/>
      <c r="MD1013" s="27"/>
      <c r="ME1013" s="27"/>
      <c r="MF1013" s="27"/>
      <c r="MG1013" s="27"/>
      <c r="MH1013" s="27"/>
      <c r="MI1013" s="27"/>
      <c r="MJ1013" s="27"/>
      <c r="MK1013" s="27"/>
      <c r="ML1013" s="27"/>
      <c r="MM1013" s="27"/>
      <c r="MN1013" s="27"/>
      <c r="MO1013" s="27"/>
      <c r="MP1013" s="27"/>
      <c r="MQ1013" s="27"/>
      <c r="MR1013" s="27"/>
      <c r="MS1013" s="27"/>
      <c r="MT1013" s="27"/>
      <c r="MU1013" s="27"/>
      <c r="MV1013" s="27"/>
      <c r="MW1013" s="27"/>
      <c r="MX1013" s="27"/>
      <c r="MY1013" s="27"/>
      <c r="MZ1013" s="27"/>
      <c r="NA1013" s="27"/>
      <c r="NB1013" s="27"/>
      <c r="NC1013" s="27"/>
      <c r="ND1013" s="27"/>
      <c r="NE1013" s="27"/>
      <c r="NF1013" s="27"/>
      <c r="NG1013" s="27"/>
      <c r="NH1013" s="27"/>
      <c r="NI1013" s="27"/>
      <c r="NJ1013" s="27"/>
      <c r="NK1013" s="27"/>
      <c r="NL1013" s="27"/>
      <c r="NM1013" s="27"/>
      <c r="NN1013" s="27"/>
      <c r="NO1013" s="27"/>
      <c r="NP1013" s="27"/>
      <c r="NQ1013" s="27"/>
      <c r="NR1013" s="27"/>
      <c r="NS1013" s="27"/>
      <c r="NT1013" s="27"/>
      <c r="NU1013" s="27"/>
      <c r="NV1013" s="27"/>
      <c r="NW1013" s="27"/>
      <c r="NX1013" s="27"/>
      <c r="NY1013" s="27"/>
      <c r="NZ1013" s="27"/>
      <c r="OA1013" s="27"/>
      <c r="OB1013" s="27"/>
      <c r="OC1013" s="27"/>
      <c r="OD1013" s="27"/>
      <c r="OE1013" s="27"/>
      <c r="OF1013" s="27"/>
      <c r="OG1013" s="27"/>
      <c r="OH1013" s="27"/>
      <c r="OI1013" s="27"/>
      <c r="OJ1013" s="27"/>
      <c r="OK1013" s="27"/>
      <c r="OL1013" s="27"/>
      <c r="OM1013" s="27"/>
      <c r="ON1013" s="27"/>
      <c r="OO1013" s="27"/>
      <c r="OP1013" s="27"/>
      <c r="OQ1013" s="27"/>
      <c r="OR1013" s="27"/>
      <c r="OS1013" s="27"/>
      <c r="OT1013" s="27"/>
      <c r="OU1013" s="27"/>
      <c r="OV1013" s="27"/>
      <c r="OW1013" s="27"/>
      <c r="OX1013" s="27"/>
      <c r="OY1013" s="27"/>
      <c r="OZ1013" s="27"/>
      <c r="PA1013" s="27"/>
      <c r="PB1013" s="27"/>
      <c r="PC1013" s="27"/>
      <c r="PD1013" s="27"/>
      <c r="PE1013" s="27"/>
      <c r="PF1013" s="27"/>
      <c r="PG1013" s="27"/>
      <c r="PH1013" s="27"/>
      <c r="PI1013" s="27"/>
      <c r="PJ1013" s="27"/>
      <c r="PK1013" s="27"/>
      <c r="PL1013" s="27"/>
      <c r="PM1013" s="27"/>
      <c r="PN1013" s="27"/>
      <c r="PO1013" s="27"/>
      <c r="PP1013" s="27"/>
      <c r="PQ1013" s="27"/>
      <c r="PR1013" s="27"/>
      <c r="PS1013" s="27"/>
      <c r="PT1013" s="27"/>
      <c r="PU1013" s="27"/>
      <c r="PV1013" s="27"/>
      <c r="PW1013" s="27"/>
      <c r="PX1013" s="27"/>
      <c r="PY1013" s="27"/>
      <c r="PZ1013" s="27"/>
      <c r="QA1013" s="27"/>
      <c r="QB1013" s="27"/>
      <c r="QC1013" s="27"/>
      <c r="QD1013" s="27"/>
      <c r="QE1013" s="27"/>
      <c r="QF1013" s="27"/>
      <c r="QG1013" s="27"/>
      <c r="QH1013" s="27"/>
      <c r="QI1013" s="27"/>
      <c r="QJ1013" s="27"/>
      <c r="QK1013" s="27"/>
      <c r="QL1013" s="27"/>
      <c r="QM1013" s="27"/>
      <c r="QN1013" s="27"/>
      <c r="QO1013" s="27"/>
      <c r="QP1013" s="27"/>
      <c r="QQ1013" s="27"/>
      <c r="QR1013" s="27"/>
      <c r="QS1013" s="27"/>
      <c r="QT1013" s="27"/>
      <c r="QU1013" s="27"/>
      <c r="QV1013" s="27"/>
      <c r="QW1013" s="27"/>
      <c r="QX1013" s="27"/>
      <c r="QY1013" s="27"/>
      <c r="QZ1013" s="27"/>
      <c r="RA1013" s="27"/>
      <c r="RB1013" s="27"/>
      <c r="RC1013" s="27"/>
      <c r="RD1013" s="27"/>
      <c r="RE1013" s="27"/>
      <c r="RF1013" s="27"/>
      <c r="RG1013" s="27"/>
      <c r="RH1013" s="27"/>
      <c r="RI1013" s="27"/>
      <c r="RJ1013" s="27"/>
      <c r="RK1013" s="27"/>
      <c r="RL1013" s="27"/>
      <c r="RM1013" s="27"/>
      <c r="RN1013" s="27"/>
      <c r="RO1013" s="27"/>
      <c r="RP1013" s="27"/>
      <c r="RQ1013" s="27"/>
      <c r="RR1013" s="27"/>
      <c r="RS1013" s="27"/>
      <c r="RT1013" s="27"/>
      <c r="RU1013" s="27"/>
      <c r="RV1013" s="27"/>
      <c r="RW1013" s="27"/>
      <c r="RX1013" s="27"/>
      <c r="RY1013" s="27"/>
      <c r="RZ1013" s="27"/>
      <c r="SA1013" s="27"/>
      <c r="SB1013" s="27"/>
      <c r="SC1013" s="27"/>
      <c r="SD1013" s="27"/>
      <c r="SE1013" s="27"/>
      <c r="SF1013" s="27"/>
      <c r="SG1013" s="27"/>
      <c r="SH1013" s="27"/>
      <c r="SI1013" s="27"/>
      <c r="SJ1013" s="27"/>
      <c r="SK1013" s="27"/>
      <c r="SL1013" s="27"/>
      <c r="SM1013" s="27"/>
      <c r="SN1013" s="27"/>
      <c r="SO1013" s="27"/>
      <c r="SP1013" s="27"/>
      <c r="SQ1013" s="27"/>
      <c r="SR1013" s="27"/>
      <c r="SS1013" s="27"/>
      <c r="ST1013" s="27"/>
      <c r="SU1013" s="27"/>
      <c r="SV1013" s="27"/>
      <c r="SW1013" s="27"/>
      <c r="SX1013" s="27"/>
      <c r="SY1013" s="27"/>
      <c r="SZ1013" s="27"/>
      <c r="TA1013" s="27"/>
      <c r="TB1013" s="27"/>
      <c r="TC1013" s="27"/>
      <c r="TD1013" s="27"/>
      <c r="TE1013" s="27"/>
      <c r="TF1013" s="27"/>
      <c r="TG1013" s="27"/>
      <c r="TH1013" s="27"/>
      <c r="TI1013" s="27"/>
      <c r="TJ1013" s="27"/>
      <c r="TK1013" s="27"/>
      <c r="TL1013" s="27"/>
      <c r="TM1013" s="27"/>
      <c r="TN1013" s="27"/>
      <c r="TO1013" s="27"/>
      <c r="TP1013" s="27"/>
      <c r="TQ1013" s="27"/>
      <c r="TR1013" s="27"/>
      <c r="TS1013" s="27"/>
      <c r="TT1013" s="27"/>
      <c r="TU1013" s="27"/>
      <c r="TV1013" s="27"/>
      <c r="TW1013" s="27"/>
      <c r="TX1013" s="27"/>
      <c r="TY1013" s="27"/>
      <c r="TZ1013" s="27"/>
      <c r="UA1013" s="27"/>
      <c r="UB1013" s="27"/>
      <c r="UC1013" s="27"/>
      <c r="UD1013" s="27"/>
      <c r="UE1013" s="27"/>
      <c r="UF1013" s="27"/>
      <c r="UG1013" s="27"/>
      <c r="UH1013" s="27"/>
      <c r="UI1013" s="27"/>
      <c r="UJ1013" s="27"/>
      <c r="UK1013" s="27"/>
      <c r="UL1013" s="27"/>
      <c r="UM1013" s="27"/>
      <c r="UN1013" s="27"/>
      <c r="UO1013" s="27"/>
      <c r="UP1013" s="27"/>
      <c r="UQ1013" s="27"/>
      <c r="UR1013" s="27"/>
      <c r="US1013" s="27"/>
      <c r="UT1013" s="27"/>
      <c r="UU1013" s="27"/>
      <c r="UV1013" s="27"/>
      <c r="UW1013" s="27"/>
      <c r="UX1013" s="27"/>
      <c r="UY1013" s="27"/>
      <c r="UZ1013" s="27"/>
      <c r="VA1013" s="27"/>
      <c r="VB1013" s="27"/>
      <c r="VC1013" s="27"/>
      <c r="VD1013" s="27"/>
      <c r="VE1013" s="27"/>
      <c r="VF1013" s="27"/>
      <c r="VG1013" s="27"/>
      <c r="VH1013" s="27"/>
      <c r="VI1013" s="27"/>
      <c r="VJ1013" s="27"/>
      <c r="VK1013" s="27"/>
      <c r="VL1013" s="27"/>
      <c r="VM1013" s="27"/>
      <c r="VN1013" s="27"/>
      <c r="VO1013" s="27"/>
      <c r="VP1013" s="27"/>
      <c r="VQ1013" s="27"/>
      <c r="VR1013" s="27"/>
      <c r="VS1013" s="27"/>
      <c r="VT1013" s="27"/>
      <c r="VU1013" s="27"/>
      <c r="VV1013" s="27"/>
      <c r="VW1013" s="27"/>
      <c r="VX1013" s="27"/>
      <c r="VY1013" s="27"/>
      <c r="VZ1013" s="27"/>
      <c r="WA1013" s="27"/>
      <c r="WB1013" s="27"/>
      <c r="WC1013" s="27"/>
      <c r="WD1013" s="27"/>
      <c r="WE1013" s="27"/>
      <c r="WF1013" s="27"/>
      <c r="WG1013" s="27"/>
      <c r="WH1013" s="27"/>
      <c r="WI1013" s="27"/>
      <c r="WJ1013" s="27"/>
      <c r="WK1013" s="27"/>
      <c r="WL1013" s="27"/>
      <c r="WM1013" s="27"/>
      <c r="WN1013" s="27"/>
      <c r="WO1013" s="27"/>
      <c r="WP1013" s="27"/>
      <c r="WQ1013" s="27"/>
      <c r="WR1013" s="27"/>
      <c r="WS1013" s="27"/>
      <c r="WT1013" s="27"/>
      <c r="WU1013" s="27"/>
      <c r="WV1013" s="27"/>
      <c r="WW1013" s="27"/>
      <c r="WX1013" s="27"/>
      <c r="WY1013" s="27"/>
      <c r="WZ1013" s="27"/>
      <c r="XA1013" s="27"/>
      <c r="XB1013" s="27"/>
      <c r="XC1013" s="27"/>
      <c r="XD1013" s="27"/>
      <c r="XE1013" s="27"/>
      <c r="XF1013" s="27"/>
      <c r="XG1013" s="27"/>
      <c r="XH1013" s="27"/>
      <c r="XI1013" s="27"/>
      <c r="XJ1013" s="27"/>
      <c r="XK1013" s="27"/>
      <c r="XL1013" s="27"/>
      <c r="XM1013" s="27"/>
      <c r="XN1013" s="27"/>
      <c r="XO1013" s="27"/>
      <c r="XP1013" s="27"/>
      <c r="XQ1013" s="27"/>
      <c r="XR1013" s="27"/>
      <c r="XS1013" s="27"/>
      <c r="XT1013" s="27"/>
      <c r="XU1013" s="27"/>
      <c r="XV1013" s="27"/>
      <c r="XW1013" s="27"/>
      <c r="XX1013" s="27"/>
      <c r="XY1013" s="27"/>
      <c r="XZ1013" s="27"/>
      <c r="YA1013" s="27"/>
      <c r="YB1013" s="27"/>
      <c r="YC1013" s="27"/>
      <c r="YD1013" s="27"/>
      <c r="YE1013" s="27"/>
      <c r="YF1013" s="27"/>
      <c r="YG1013" s="27"/>
      <c r="YH1013" s="27"/>
      <c r="YI1013" s="27"/>
      <c r="YJ1013" s="27"/>
      <c r="YK1013" s="27"/>
      <c r="YL1013" s="27"/>
      <c r="YM1013" s="27"/>
      <c r="YN1013" s="27"/>
      <c r="YO1013" s="27"/>
      <c r="YP1013" s="27"/>
      <c r="YQ1013" s="27"/>
      <c r="YR1013" s="27"/>
      <c r="YS1013" s="27"/>
      <c r="YT1013" s="27"/>
      <c r="YU1013" s="27"/>
      <c r="YV1013" s="27"/>
      <c r="YW1013" s="27"/>
      <c r="YX1013" s="27"/>
      <c r="YY1013" s="27"/>
      <c r="YZ1013" s="27"/>
      <c r="ZA1013" s="27"/>
      <c r="ZB1013" s="27"/>
      <c r="ZC1013" s="27"/>
      <c r="ZD1013" s="27"/>
      <c r="ZE1013" s="27"/>
      <c r="ZF1013" s="27"/>
      <c r="ZG1013" s="27"/>
      <c r="ZH1013" s="27"/>
      <c r="ZI1013" s="27"/>
      <c r="ZJ1013" s="27"/>
      <c r="ZK1013" s="27"/>
      <c r="ZL1013" s="27"/>
      <c r="ZM1013" s="27"/>
      <c r="ZN1013" s="27"/>
      <c r="ZO1013" s="27"/>
      <c r="ZP1013" s="27"/>
      <c r="ZQ1013" s="27"/>
      <c r="ZR1013" s="27"/>
      <c r="ZS1013" s="27"/>
      <c r="ZT1013" s="27"/>
      <c r="ZU1013" s="27"/>
      <c r="ZV1013" s="27"/>
      <c r="ZW1013" s="27"/>
      <c r="ZX1013" s="27"/>
      <c r="ZY1013" s="27"/>
      <c r="ZZ1013" s="27"/>
      <c r="AAA1013" s="27"/>
      <c r="AAB1013" s="27"/>
      <c r="AAC1013" s="27"/>
      <c r="AAD1013" s="27"/>
      <c r="AAE1013" s="27"/>
      <c r="AAF1013" s="27"/>
      <c r="AAG1013" s="27"/>
      <c r="AAH1013" s="27"/>
      <c r="AAI1013" s="27"/>
      <c r="AAJ1013" s="27"/>
      <c r="AAK1013" s="27"/>
      <c r="AAL1013" s="27"/>
      <c r="AAM1013" s="27"/>
      <c r="AAN1013" s="27"/>
      <c r="AAO1013" s="27"/>
      <c r="AAP1013" s="27"/>
      <c r="AAQ1013" s="27"/>
      <c r="AAR1013" s="27"/>
      <c r="AAS1013" s="27"/>
      <c r="AAT1013" s="27"/>
      <c r="AAU1013" s="27"/>
      <c r="AAV1013" s="27"/>
      <c r="AAW1013" s="27"/>
      <c r="AAX1013" s="27"/>
      <c r="AAY1013" s="27"/>
      <c r="AAZ1013" s="27"/>
      <c r="ABA1013" s="27"/>
      <c r="ABB1013" s="27"/>
      <c r="ABC1013" s="27"/>
      <c r="ABD1013" s="27"/>
      <c r="ABE1013" s="27"/>
      <c r="ABF1013" s="27"/>
      <c r="ABG1013" s="27"/>
      <c r="ABH1013" s="27"/>
      <c r="ABI1013" s="27"/>
      <c r="ABJ1013" s="27"/>
      <c r="ABK1013" s="27"/>
      <c r="ABL1013" s="27"/>
      <c r="ABM1013" s="27"/>
      <c r="ABN1013" s="27"/>
      <c r="ABO1013" s="27"/>
      <c r="ABP1013" s="27"/>
      <c r="ABQ1013" s="27"/>
      <c r="ABR1013" s="27"/>
      <c r="ABS1013" s="27"/>
      <c r="ABT1013" s="27"/>
      <c r="ABU1013" s="27"/>
      <c r="ABV1013" s="27"/>
      <c r="ABW1013" s="27"/>
      <c r="ABX1013" s="27"/>
      <c r="ABY1013" s="27"/>
      <c r="ABZ1013" s="27"/>
      <c r="ACA1013" s="27"/>
      <c r="ACB1013" s="27"/>
      <c r="ACC1013" s="27"/>
      <c r="ACD1013" s="27"/>
      <c r="ACE1013" s="27"/>
      <c r="ACF1013" s="27"/>
      <c r="ACG1013" s="27"/>
      <c r="ACH1013" s="27"/>
      <c r="ACI1013" s="27"/>
      <c r="ACJ1013" s="27"/>
      <c r="ACK1013" s="27"/>
      <c r="ACL1013" s="27"/>
      <c r="ACM1013" s="27"/>
      <c r="ACN1013" s="27"/>
      <c r="ACO1013" s="27"/>
      <c r="ACP1013" s="27"/>
      <c r="ACQ1013" s="27"/>
      <c r="ACR1013" s="27"/>
      <c r="ACS1013" s="27"/>
      <c r="ACT1013" s="27"/>
      <c r="ACU1013" s="27"/>
      <c r="ACV1013" s="27"/>
      <c r="ACW1013" s="27"/>
      <c r="ACX1013" s="27"/>
      <c r="ACY1013" s="27"/>
      <c r="ACZ1013" s="27"/>
      <c r="ADA1013" s="27"/>
      <c r="ADB1013" s="27"/>
      <c r="ADC1013" s="27"/>
      <c r="ADD1013" s="27"/>
      <c r="ADE1013" s="27"/>
      <c r="ADF1013" s="27"/>
      <c r="ADG1013" s="27"/>
      <c r="ADH1013" s="27"/>
      <c r="ADI1013" s="27"/>
      <c r="ADJ1013" s="27"/>
      <c r="ADK1013" s="27"/>
      <c r="ADL1013" s="27"/>
      <c r="ADM1013" s="27"/>
      <c r="ADN1013" s="27"/>
      <c r="ADO1013" s="27"/>
      <c r="ADP1013" s="27"/>
      <c r="ADQ1013" s="27"/>
      <c r="ADR1013" s="27"/>
      <c r="ADS1013" s="27"/>
      <c r="ADT1013" s="27"/>
      <c r="ADU1013" s="27"/>
      <c r="ADV1013" s="27"/>
      <c r="ADW1013" s="27"/>
      <c r="ADX1013" s="27"/>
      <c r="ADY1013" s="27"/>
      <c r="ADZ1013" s="27"/>
      <c r="AEA1013" s="27"/>
      <c r="AEB1013" s="27"/>
      <c r="AEC1013" s="27"/>
      <c r="AED1013" s="27"/>
      <c r="AEE1013" s="27"/>
      <c r="AEF1013" s="27"/>
      <c r="AEG1013" s="27"/>
      <c r="AEH1013" s="27"/>
      <c r="AEI1013" s="27"/>
      <c r="AEJ1013" s="27"/>
      <c r="AEK1013" s="27"/>
      <c r="AEL1013" s="27"/>
      <c r="AEM1013" s="27"/>
      <c r="AEN1013" s="27"/>
      <c r="AEO1013" s="27"/>
      <c r="AEP1013" s="27"/>
      <c r="AEQ1013" s="27"/>
      <c r="AER1013" s="27"/>
      <c r="AES1013" s="27"/>
      <c r="AET1013" s="27"/>
      <c r="AEU1013" s="27"/>
      <c r="AEV1013" s="27"/>
      <c r="AEW1013" s="27"/>
      <c r="AEX1013" s="27"/>
      <c r="AEY1013" s="27"/>
      <c r="AEZ1013" s="27"/>
      <c r="AFA1013" s="27"/>
      <c r="AFB1013" s="27"/>
      <c r="AFC1013" s="27"/>
      <c r="AFD1013" s="27"/>
      <c r="AFE1013" s="27"/>
      <c r="AFF1013" s="27"/>
      <c r="AFG1013" s="27"/>
      <c r="AFH1013" s="27"/>
      <c r="AFI1013" s="27"/>
      <c r="AFJ1013" s="27"/>
      <c r="AFK1013" s="27"/>
      <c r="AFL1013" s="27"/>
      <c r="AFM1013" s="27"/>
      <c r="AFN1013" s="27"/>
      <c r="AFO1013" s="27"/>
      <c r="AFP1013" s="27"/>
      <c r="AFQ1013" s="27"/>
      <c r="AFR1013" s="27"/>
      <c r="AFS1013" s="27"/>
      <c r="AFT1013" s="27"/>
      <c r="AFU1013" s="27"/>
      <c r="AFV1013" s="27"/>
      <c r="AFW1013" s="27"/>
      <c r="AFX1013" s="27"/>
      <c r="AFY1013" s="27"/>
      <c r="AFZ1013" s="27"/>
      <c r="AGA1013" s="27"/>
      <c r="AGB1013" s="27"/>
      <c r="AGC1013" s="27"/>
      <c r="AGD1013" s="27"/>
      <c r="AGE1013" s="27"/>
      <c r="AGF1013" s="27"/>
      <c r="AGG1013" s="27"/>
      <c r="AGH1013" s="27"/>
      <c r="AGI1013" s="27"/>
      <c r="AGJ1013" s="27"/>
      <c r="AGK1013" s="27"/>
      <c r="AGL1013" s="27"/>
      <c r="AGM1013" s="27"/>
      <c r="AGN1013" s="27"/>
      <c r="AGO1013" s="27"/>
      <c r="AGP1013" s="27"/>
      <c r="AGQ1013" s="27"/>
      <c r="AGR1013" s="27"/>
      <c r="AGS1013" s="27"/>
      <c r="AGT1013" s="27"/>
      <c r="AGU1013" s="27"/>
      <c r="AGV1013" s="27"/>
      <c r="AGW1013" s="27"/>
      <c r="AGX1013" s="27"/>
      <c r="AGY1013" s="27"/>
      <c r="AGZ1013" s="27"/>
      <c r="AHA1013" s="27"/>
      <c r="AHB1013" s="27"/>
      <c r="AHC1013" s="27"/>
      <c r="AHD1013" s="27"/>
      <c r="AHE1013" s="27"/>
      <c r="AHF1013" s="27"/>
      <c r="AHG1013" s="27"/>
      <c r="AHH1013" s="27"/>
      <c r="AHI1013" s="27"/>
      <c r="AHJ1013" s="27"/>
      <c r="AHK1013" s="27"/>
      <c r="AHL1013" s="27"/>
      <c r="AHM1013" s="27"/>
      <c r="AHN1013" s="27"/>
      <c r="AHO1013" s="27"/>
      <c r="AHP1013" s="27"/>
      <c r="AHQ1013" s="27"/>
      <c r="AHR1013" s="27"/>
      <c r="AHS1013" s="27"/>
      <c r="AHT1013" s="27"/>
      <c r="AHU1013" s="27"/>
      <c r="AHV1013" s="27"/>
      <c r="AHW1013" s="27"/>
      <c r="AHX1013" s="27"/>
      <c r="AHY1013" s="27"/>
      <c r="AHZ1013" s="27"/>
      <c r="AIA1013" s="27"/>
      <c r="AIB1013" s="27"/>
      <c r="AIC1013" s="27"/>
      <c r="AID1013" s="27"/>
      <c r="AIE1013" s="27"/>
      <c r="AIF1013" s="27"/>
      <c r="AIG1013" s="27"/>
      <c r="AIH1013" s="27"/>
      <c r="AII1013" s="27"/>
      <c r="AIJ1013" s="27"/>
      <c r="AIK1013" s="27"/>
      <c r="AIL1013" s="27"/>
      <c r="AIM1013" s="27"/>
      <c r="AIN1013" s="27"/>
      <c r="AIO1013" s="27"/>
      <c r="AIP1013" s="27"/>
      <c r="AIQ1013" s="27"/>
      <c r="AIR1013" s="27"/>
      <c r="AIS1013" s="27"/>
      <c r="AIT1013" s="27"/>
      <c r="AIU1013" s="27"/>
      <c r="AIV1013" s="27"/>
      <c r="AIW1013" s="27"/>
      <c r="AIX1013" s="27"/>
      <c r="AIY1013" s="27"/>
      <c r="AIZ1013" s="27"/>
      <c r="AJA1013" s="27"/>
      <c r="AJB1013" s="27"/>
      <c r="AJC1013" s="27"/>
      <c r="AJD1013" s="27"/>
      <c r="AJE1013" s="27"/>
      <c r="AJF1013" s="27"/>
      <c r="AJG1013" s="27"/>
      <c r="AJH1013" s="27"/>
      <c r="AJI1013" s="27"/>
      <c r="AJJ1013" s="27"/>
      <c r="AJK1013" s="27"/>
      <c r="AJL1013" s="27"/>
      <c r="AJM1013" s="27"/>
      <c r="AJN1013" s="27"/>
      <c r="AJO1013" s="27"/>
      <c r="AJP1013" s="27"/>
      <c r="AJQ1013" s="27"/>
      <c r="AJR1013" s="27"/>
      <c r="AJS1013" s="27"/>
      <c r="AJT1013" s="27"/>
      <c r="AJU1013" s="27"/>
      <c r="AJV1013" s="27"/>
      <c r="AJW1013" s="27"/>
      <c r="AJX1013" s="27"/>
      <c r="AJY1013" s="27"/>
      <c r="AJZ1013" s="27"/>
      <c r="AKA1013" s="27"/>
      <c r="AKB1013" s="27"/>
      <c r="AKC1013" s="27"/>
      <c r="AKD1013" s="27"/>
      <c r="AKE1013" s="27"/>
      <c r="AKF1013" s="27"/>
      <c r="AKG1013" s="27"/>
      <c r="AKH1013" s="27"/>
      <c r="AKI1013" s="27"/>
      <c r="AKJ1013" s="27"/>
      <c r="AKK1013" s="27"/>
      <c r="AKL1013" s="27"/>
      <c r="AKM1013" s="27"/>
      <c r="AKN1013" s="27"/>
      <c r="AKO1013" s="27"/>
      <c r="AKP1013" s="27"/>
      <c r="AKQ1013" s="27"/>
      <c r="AKR1013" s="27"/>
      <c r="AKS1013" s="27"/>
      <c r="AKT1013" s="27"/>
      <c r="AKU1013" s="27"/>
      <c r="AKV1013" s="27"/>
      <c r="AKW1013" s="27"/>
      <c r="AKX1013" s="27"/>
      <c r="AKY1013" s="27"/>
      <c r="AKZ1013" s="27"/>
      <c r="ALA1013" s="27"/>
      <c r="ALB1013" s="27"/>
      <c r="ALC1013" s="27"/>
      <c r="ALD1013" s="27"/>
      <c r="ALE1013" s="27"/>
      <c r="ALF1013" s="27"/>
      <c r="ALG1013" s="27"/>
      <c r="ALH1013" s="27"/>
      <c r="ALI1013" s="27"/>
      <c r="ALJ1013" s="27"/>
      <c r="ALK1013" s="27"/>
      <c r="ALL1013" s="27"/>
      <c r="ALM1013" s="27"/>
      <c r="ALN1013" s="27"/>
      <c r="ALO1013" s="27"/>
      <c r="ALP1013" s="27"/>
      <c r="ALQ1013" s="27"/>
      <c r="ALR1013" s="27"/>
      <c r="ALS1013" s="27"/>
      <c r="ALT1013" s="27"/>
      <c r="ALU1013" s="27"/>
      <c r="ALV1013" s="27"/>
      <c r="ALW1013" s="27"/>
      <c r="ALX1013" s="27"/>
      <c r="ALY1013" s="27"/>
      <c r="ALZ1013" s="27"/>
      <c r="AMA1013" s="27"/>
      <c r="AMB1013" s="27"/>
      <c r="AMC1013" s="27"/>
      <c r="AMD1013" s="27"/>
      <c r="AME1013" s="27"/>
      <c r="AMF1013" s="27"/>
      <c r="AMG1013" s="27"/>
      <c r="AMH1013" s="27"/>
    </row>
    <row r="1014" spans="1:1022" s="28" customFormat="1" x14ac:dyDescent="0.2">
      <c r="A1014" s="108"/>
      <c r="B1014" s="57">
        <v>97001</v>
      </c>
      <c r="C1014" s="23" t="s">
        <v>992</v>
      </c>
      <c r="D1014" s="24" t="s">
        <v>13</v>
      </c>
      <c r="E1014" s="25">
        <v>4</v>
      </c>
      <c r="F1014" s="42">
        <v>328.36</v>
      </c>
      <c r="G1014" s="42">
        <f t="shared" si="30"/>
        <v>405.13</v>
      </c>
      <c r="H1014" s="42">
        <f t="shared" si="31"/>
        <v>1620.52</v>
      </c>
      <c r="I1014" s="26">
        <v>383.91362499999997</v>
      </c>
      <c r="J1014" s="27"/>
      <c r="K1014" s="43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27"/>
      <c r="EC1014" s="27"/>
      <c r="ED1014" s="27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  <c r="HJ1014" s="27"/>
      <c r="HK1014" s="27"/>
      <c r="HL1014" s="27"/>
      <c r="HM1014" s="27"/>
      <c r="HN1014" s="27"/>
      <c r="HO1014" s="27"/>
      <c r="HP1014" s="27"/>
      <c r="HQ1014" s="27"/>
      <c r="HR1014" s="27"/>
      <c r="HS1014" s="27"/>
      <c r="HT1014" s="27"/>
      <c r="HU1014" s="27"/>
      <c r="HV1014" s="27"/>
      <c r="HW1014" s="27"/>
      <c r="HX1014" s="27"/>
      <c r="HY1014" s="27"/>
      <c r="HZ1014" s="27"/>
      <c r="IA1014" s="27"/>
      <c r="IB1014" s="27"/>
      <c r="IC1014" s="27"/>
      <c r="ID1014" s="27"/>
      <c r="IE1014" s="27"/>
      <c r="IF1014" s="27"/>
      <c r="IG1014" s="27"/>
      <c r="IH1014" s="27"/>
      <c r="II1014" s="27"/>
      <c r="IJ1014" s="27"/>
      <c r="IK1014" s="27"/>
      <c r="IL1014" s="27"/>
      <c r="IM1014" s="27"/>
      <c r="IN1014" s="27"/>
      <c r="IO1014" s="27"/>
      <c r="IP1014" s="27"/>
      <c r="IQ1014" s="27"/>
      <c r="IR1014" s="27"/>
      <c r="IS1014" s="27"/>
      <c r="IT1014" s="27"/>
      <c r="IU1014" s="27"/>
      <c r="IV1014" s="27"/>
      <c r="IW1014" s="27"/>
      <c r="IX1014" s="27"/>
      <c r="IY1014" s="27"/>
      <c r="IZ1014" s="27"/>
      <c r="JA1014" s="27"/>
      <c r="JB1014" s="27"/>
      <c r="JC1014" s="27"/>
      <c r="JD1014" s="27"/>
      <c r="JE1014" s="27"/>
      <c r="JF1014" s="27"/>
      <c r="JG1014" s="27"/>
      <c r="JH1014" s="27"/>
      <c r="JI1014" s="27"/>
      <c r="JJ1014" s="27"/>
      <c r="JK1014" s="27"/>
      <c r="JL1014" s="27"/>
      <c r="JM1014" s="27"/>
      <c r="JN1014" s="27"/>
      <c r="JO1014" s="27"/>
      <c r="JP1014" s="27"/>
      <c r="JQ1014" s="27"/>
      <c r="JR1014" s="27"/>
      <c r="JS1014" s="27"/>
      <c r="JT1014" s="27"/>
      <c r="JU1014" s="27"/>
      <c r="JV1014" s="27"/>
      <c r="JW1014" s="27"/>
      <c r="JX1014" s="27"/>
      <c r="JY1014" s="27"/>
      <c r="JZ1014" s="27"/>
      <c r="KA1014" s="27"/>
      <c r="KB1014" s="27"/>
      <c r="KC1014" s="27"/>
      <c r="KD1014" s="27"/>
      <c r="KE1014" s="27"/>
      <c r="KF1014" s="27"/>
      <c r="KG1014" s="27"/>
      <c r="KH1014" s="27"/>
      <c r="KI1014" s="27"/>
      <c r="KJ1014" s="27"/>
      <c r="KK1014" s="27"/>
      <c r="KL1014" s="27"/>
      <c r="KM1014" s="27"/>
      <c r="KN1014" s="27"/>
      <c r="KO1014" s="27"/>
      <c r="KP1014" s="27"/>
      <c r="KQ1014" s="27"/>
      <c r="KR1014" s="27"/>
      <c r="KS1014" s="27"/>
      <c r="KT1014" s="27"/>
      <c r="KU1014" s="27"/>
      <c r="KV1014" s="27"/>
      <c r="KW1014" s="27"/>
      <c r="KX1014" s="27"/>
      <c r="KY1014" s="27"/>
      <c r="KZ1014" s="27"/>
      <c r="LA1014" s="27"/>
      <c r="LB1014" s="27"/>
      <c r="LC1014" s="27"/>
      <c r="LD1014" s="27"/>
      <c r="LE1014" s="27"/>
      <c r="LF1014" s="27"/>
      <c r="LG1014" s="27"/>
      <c r="LH1014" s="27"/>
      <c r="LI1014" s="27"/>
      <c r="LJ1014" s="27"/>
      <c r="LK1014" s="27"/>
      <c r="LL1014" s="27"/>
      <c r="LM1014" s="27"/>
      <c r="LN1014" s="27"/>
      <c r="LO1014" s="27"/>
      <c r="LP1014" s="27"/>
      <c r="LQ1014" s="27"/>
      <c r="LR1014" s="27"/>
      <c r="LS1014" s="27"/>
      <c r="LT1014" s="27"/>
      <c r="LU1014" s="27"/>
      <c r="LV1014" s="27"/>
      <c r="LW1014" s="27"/>
      <c r="LX1014" s="27"/>
      <c r="LY1014" s="27"/>
      <c r="LZ1014" s="27"/>
      <c r="MA1014" s="27"/>
      <c r="MB1014" s="27"/>
      <c r="MC1014" s="27"/>
      <c r="MD1014" s="27"/>
      <c r="ME1014" s="27"/>
      <c r="MF1014" s="27"/>
      <c r="MG1014" s="27"/>
      <c r="MH1014" s="27"/>
      <c r="MI1014" s="27"/>
      <c r="MJ1014" s="27"/>
      <c r="MK1014" s="27"/>
      <c r="ML1014" s="27"/>
      <c r="MM1014" s="27"/>
      <c r="MN1014" s="27"/>
      <c r="MO1014" s="27"/>
      <c r="MP1014" s="27"/>
      <c r="MQ1014" s="27"/>
      <c r="MR1014" s="27"/>
      <c r="MS1014" s="27"/>
      <c r="MT1014" s="27"/>
      <c r="MU1014" s="27"/>
      <c r="MV1014" s="27"/>
      <c r="MW1014" s="27"/>
      <c r="MX1014" s="27"/>
      <c r="MY1014" s="27"/>
      <c r="MZ1014" s="27"/>
      <c r="NA1014" s="27"/>
      <c r="NB1014" s="27"/>
      <c r="NC1014" s="27"/>
      <c r="ND1014" s="27"/>
      <c r="NE1014" s="27"/>
      <c r="NF1014" s="27"/>
      <c r="NG1014" s="27"/>
      <c r="NH1014" s="27"/>
      <c r="NI1014" s="27"/>
      <c r="NJ1014" s="27"/>
      <c r="NK1014" s="27"/>
      <c r="NL1014" s="27"/>
      <c r="NM1014" s="27"/>
      <c r="NN1014" s="27"/>
      <c r="NO1014" s="27"/>
      <c r="NP1014" s="27"/>
      <c r="NQ1014" s="27"/>
      <c r="NR1014" s="27"/>
      <c r="NS1014" s="27"/>
      <c r="NT1014" s="27"/>
      <c r="NU1014" s="27"/>
      <c r="NV1014" s="27"/>
      <c r="NW1014" s="27"/>
      <c r="NX1014" s="27"/>
      <c r="NY1014" s="27"/>
      <c r="NZ1014" s="27"/>
      <c r="OA1014" s="27"/>
      <c r="OB1014" s="27"/>
      <c r="OC1014" s="27"/>
      <c r="OD1014" s="27"/>
      <c r="OE1014" s="27"/>
      <c r="OF1014" s="27"/>
      <c r="OG1014" s="27"/>
      <c r="OH1014" s="27"/>
      <c r="OI1014" s="27"/>
      <c r="OJ1014" s="27"/>
      <c r="OK1014" s="27"/>
      <c r="OL1014" s="27"/>
      <c r="OM1014" s="27"/>
      <c r="ON1014" s="27"/>
      <c r="OO1014" s="27"/>
      <c r="OP1014" s="27"/>
      <c r="OQ1014" s="27"/>
      <c r="OR1014" s="27"/>
      <c r="OS1014" s="27"/>
      <c r="OT1014" s="27"/>
      <c r="OU1014" s="27"/>
      <c r="OV1014" s="27"/>
      <c r="OW1014" s="27"/>
      <c r="OX1014" s="27"/>
      <c r="OY1014" s="27"/>
      <c r="OZ1014" s="27"/>
      <c r="PA1014" s="27"/>
      <c r="PB1014" s="27"/>
      <c r="PC1014" s="27"/>
      <c r="PD1014" s="27"/>
      <c r="PE1014" s="27"/>
      <c r="PF1014" s="27"/>
      <c r="PG1014" s="27"/>
      <c r="PH1014" s="27"/>
      <c r="PI1014" s="27"/>
      <c r="PJ1014" s="27"/>
      <c r="PK1014" s="27"/>
      <c r="PL1014" s="27"/>
      <c r="PM1014" s="27"/>
      <c r="PN1014" s="27"/>
      <c r="PO1014" s="27"/>
      <c r="PP1014" s="27"/>
      <c r="PQ1014" s="27"/>
      <c r="PR1014" s="27"/>
      <c r="PS1014" s="27"/>
      <c r="PT1014" s="27"/>
      <c r="PU1014" s="27"/>
      <c r="PV1014" s="27"/>
      <c r="PW1014" s="27"/>
      <c r="PX1014" s="27"/>
      <c r="PY1014" s="27"/>
      <c r="PZ1014" s="27"/>
      <c r="QA1014" s="27"/>
      <c r="QB1014" s="27"/>
      <c r="QC1014" s="27"/>
      <c r="QD1014" s="27"/>
      <c r="QE1014" s="27"/>
      <c r="QF1014" s="27"/>
      <c r="QG1014" s="27"/>
      <c r="QH1014" s="27"/>
      <c r="QI1014" s="27"/>
      <c r="QJ1014" s="27"/>
      <c r="QK1014" s="27"/>
      <c r="QL1014" s="27"/>
      <c r="QM1014" s="27"/>
      <c r="QN1014" s="27"/>
      <c r="QO1014" s="27"/>
      <c r="QP1014" s="27"/>
      <c r="QQ1014" s="27"/>
      <c r="QR1014" s="27"/>
      <c r="QS1014" s="27"/>
      <c r="QT1014" s="27"/>
      <c r="QU1014" s="27"/>
      <c r="QV1014" s="27"/>
      <c r="QW1014" s="27"/>
      <c r="QX1014" s="27"/>
      <c r="QY1014" s="27"/>
      <c r="QZ1014" s="27"/>
      <c r="RA1014" s="27"/>
      <c r="RB1014" s="27"/>
      <c r="RC1014" s="27"/>
      <c r="RD1014" s="27"/>
      <c r="RE1014" s="27"/>
      <c r="RF1014" s="27"/>
      <c r="RG1014" s="27"/>
      <c r="RH1014" s="27"/>
      <c r="RI1014" s="27"/>
      <c r="RJ1014" s="27"/>
      <c r="RK1014" s="27"/>
      <c r="RL1014" s="27"/>
      <c r="RM1014" s="27"/>
      <c r="RN1014" s="27"/>
      <c r="RO1014" s="27"/>
      <c r="RP1014" s="27"/>
      <c r="RQ1014" s="27"/>
      <c r="RR1014" s="27"/>
      <c r="RS1014" s="27"/>
      <c r="RT1014" s="27"/>
      <c r="RU1014" s="27"/>
      <c r="RV1014" s="27"/>
      <c r="RW1014" s="27"/>
      <c r="RX1014" s="27"/>
      <c r="RY1014" s="27"/>
      <c r="RZ1014" s="27"/>
      <c r="SA1014" s="27"/>
      <c r="SB1014" s="27"/>
      <c r="SC1014" s="27"/>
      <c r="SD1014" s="27"/>
      <c r="SE1014" s="27"/>
      <c r="SF1014" s="27"/>
      <c r="SG1014" s="27"/>
      <c r="SH1014" s="27"/>
      <c r="SI1014" s="27"/>
      <c r="SJ1014" s="27"/>
      <c r="SK1014" s="27"/>
      <c r="SL1014" s="27"/>
      <c r="SM1014" s="27"/>
      <c r="SN1014" s="27"/>
      <c r="SO1014" s="27"/>
      <c r="SP1014" s="27"/>
      <c r="SQ1014" s="27"/>
      <c r="SR1014" s="27"/>
      <c r="SS1014" s="27"/>
      <c r="ST1014" s="27"/>
      <c r="SU1014" s="27"/>
      <c r="SV1014" s="27"/>
      <c r="SW1014" s="27"/>
      <c r="SX1014" s="27"/>
      <c r="SY1014" s="27"/>
      <c r="SZ1014" s="27"/>
      <c r="TA1014" s="27"/>
      <c r="TB1014" s="27"/>
      <c r="TC1014" s="27"/>
      <c r="TD1014" s="27"/>
      <c r="TE1014" s="27"/>
      <c r="TF1014" s="27"/>
      <c r="TG1014" s="27"/>
      <c r="TH1014" s="27"/>
      <c r="TI1014" s="27"/>
      <c r="TJ1014" s="27"/>
      <c r="TK1014" s="27"/>
      <c r="TL1014" s="27"/>
      <c r="TM1014" s="27"/>
      <c r="TN1014" s="27"/>
      <c r="TO1014" s="27"/>
      <c r="TP1014" s="27"/>
      <c r="TQ1014" s="27"/>
      <c r="TR1014" s="27"/>
      <c r="TS1014" s="27"/>
      <c r="TT1014" s="27"/>
      <c r="TU1014" s="27"/>
      <c r="TV1014" s="27"/>
      <c r="TW1014" s="27"/>
      <c r="TX1014" s="27"/>
      <c r="TY1014" s="27"/>
      <c r="TZ1014" s="27"/>
      <c r="UA1014" s="27"/>
      <c r="UB1014" s="27"/>
      <c r="UC1014" s="27"/>
      <c r="UD1014" s="27"/>
      <c r="UE1014" s="27"/>
      <c r="UF1014" s="27"/>
      <c r="UG1014" s="27"/>
      <c r="UH1014" s="27"/>
      <c r="UI1014" s="27"/>
      <c r="UJ1014" s="27"/>
      <c r="UK1014" s="27"/>
      <c r="UL1014" s="27"/>
      <c r="UM1014" s="27"/>
      <c r="UN1014" s="27"/>
      <c r="UO1014" s="27"/>
      <c r="UP1014" s="27"/>
      <c r="UQ1014" s="27"/>
      <c r="UR1014" s="27"/>
      <c r="US1014" s="27"/>
      <c r="UT1014" s="27"/>
      <c r="UU1014" s="27"/>
      <c r="UV1014" s="27"/>
      <c r="UW1014" s="27"/>
      <c r="UX1014" s="27"/>
      <c r="UY1014" s="27"/>
      <c r="UZ1014" s="27"/>
      <c r="VA1014" s="27"/>
      <c r="VB1014" s="27"/>
      <c r="VC1014" s="27"/>
      <c r="VD1014" s="27"/>
      <c r="VE1014" s="27"/>
      <c r="VF1014" s="27"/>
      <c r="VG1014" s="27"/>
      <c r="VH1014" s="27"/>
      <c r="VI1014" s="27"/>
      <c r="VJ1014" s="27"/>
      <c r="VK1014" s="27"/>
      <c r="VL1014" s="27"/>
      <c r="VM1014" s="27"/>
      <c r="VN1014" s="27"/>
      <c r="VO1014" s="27"/>
      <c r="VP1014" s="27"/>
      <c r="VQ1014" s="27"/>
      <c r="VR1014" s="27"/>
      <c r="VS1014" s="27"/>
      <c r="VT1014" s="27"/>
      <c r="VU1014" s="27"/>
      <c r="VV1014" s="27"/>
      <c r="VW1014" s="27"/>
      <c r="VX1014" s="27"/>
      <c r="VY1014" s="27"/>
      <c r="VZ1014" s="27"/>
      <c r="WA1014" s="27"/>
      <c r="WB1014" s="27"/>
      <c r="WC1014" s="27"/>
      <c r="WD1014" s="27"/>
      <c r="WE1014" s="27"/>
      <c r="WF1014" s="27"/>
      <c r="WG1014" s="27"/>
      <c r="WH1014" s="27"/>
      <c r="WI1014" s="27"/>
      <c r="WJ1014" s="27"/>
      <c r="WK1014" s="27"/>
      <c r="WL1014" s="27"/>
      <c r="WM1014" s="27"/>
      <c r="WN1014" s="27"/>
      <c r="WO1014" s="27"/>
      <c r="WP1014" s="27"/>
      <c r="WQ1014" s="27"/>
      <c r="WR1014" s="27"/>
      <c r="WS1014" s="27"/>
      <c r="WT1014" s="27"/>
      <c r="WU1014" s="27"/>
      <c r="WV1014" s="27"/>
      <c r="WW1014" s="27"/>
      <c r="WX1014" s="27"/>
      <c r="WY1014" s="27"/>
      <c r="WZ1014" s="27"/>
      <c r="XA1014" s="27"/>
      <c r="XB1014" s="27"/>
      <c r="XC1014" s="27"/>
      <c r="XD1014" s="27"/>
      <c r="XE1014" s="27"/>
      <c r="XF1014" s="27"/>
      <c r="XG1014" s="27"/>
      <c r="XH1014" s="27"/>
      <c r="XI1014" s="27"/>
      <c r="XJ1014" s="27"/>
      <c r="XK1014" s="27"/>
      <c r="XL1014" s="27"/>
      <c r="XM1014" s="27"/>
      <c r="XN1014" s="27"/>
      <c r="XO1014" s="27"/>
      <c r="XP1014" s="27"/>
      <c r="XQ1014" s="27"/>
      <c r="XR1014" s="27"/>
      <c r="XS1014" s="27"/>
      <c r="XT1014" s="27"/>
      <c r="XU1014" s="27"/>
      <c r="XV1014" s="27"/>
      <c r="XW1014" s="27"/>
      <c r="XX1014" s="27"/>
      <c r="XY1014" s="27"/>
      <c r="XZ1014" s="27"/>
      <c r="YA1014" s="27"/>
      <c r="YB1014" s="27"/>
      <c r="YC1014" s="27"/>
      <c r="YD1014" s="27"/>
      <c r="YE1014" s="27"/>
      <c r="YF1014" s="27"/>
      <c r="YG1014" s="27"/>
      <c r="YH1014" s="27"/>
      <c r="YI1014" s="27"/>
      <c r="YJ1014" s="27"/>
      <c r="YK1014" s="27"/>
      <c r="YL1014" s="27"/>
      <c r="YM1014" s="27"/>
      <c r="YN1014" s="27"/>
      <c r="YO1014" s="27"/>
      <c r="YP1014" s="27"/>
      <c r="YQ1014" s="27"/>
      <c r="YR1014" s="27"/>
      <c r="YS1014" s="27"/>
      <c r="YT1014" s="27"/>
      <c r="YU1014" s="27"/>
      <c r="YV1014" s="27"/>
      <c r="YW1014" s="27"/>
      <c r="YX1014" s="27"/>
      <c r="YY1014" s="27"/>
      <c r="YZ1014" s="27"/>
      <c r="ZA1014" s="27"/>
      <c r="ZB1014" s="27"/>
      <c r="ZC1014" s="27"/>
      <c r="ZD1014" s="27"/>
      <c r="ZE1014" s="27"/>
      <c r="ZF1014" s="27"/>
      <c r="ZG1014" s="27"/>
      <c r="ZH1014" s="27"/>
      <c r="ZI1014" s="27"/>
      <c r="ZJ1014" s="27"/>
      <c r="ZK1014" s="27"/>
      <c r="ZL1014" s="27"/>
      <c r="ZM1014" s="27"/>
      <c r="ZN1014" s="27"/>
      <c r="ZO1014" s="27"/>
      <c r="ZP1014" s="27"/>
      <c r="ZQ1014" s="27"/>
      <c r="ZR1014" s="27"/>
      <c r="ZS1014" s="27"/>
      <c r="ZT1014" s="27"/>
      <c r="ZU1014" s="27"/>
      <c r="ZV1014" s="27"/>
      <c r="ZW1014" s="27"/>
      <c r="ZX1014" s="27"/>
      <c r="ZY1014" s="27"/>
      <c r="ZZ1014" s="27"/>
      <c r="AAA1014" s="27"/>
      <c r="AAB1014" s="27"/>
      <c r="AAC1014" s="27"/>
      <c r="AAD1014" s="27"/>
      <c r="AAE1014" s="27"/>
      <c r="AAF1014" s="27"/>
      <c r="AAG1014" s="27"/>
      <c r="AAH1014" s="27"/>
      <c r="AAI1014" s="27"/>
      <c r="AAJ1014" s="27"/>
      <c r="AAK1014" s="27"/>
      <c r="AAL1014" s="27"/>
      <c r="AAM1014" s="27"/>
      <c r="AAN1014" s="27"/>
      <c r="AAO1014" s="27"/>
      <c r="AAP1014" s="27"/>
      <c r="AAQ1014" s="27"/>
      <c r="AAR1014" s="27"/>
      <c r="AAS1014" s="27"/>
      <c r="AAT1014" s="27"/>
      <c r="AAU1014" s="27"/>
      <c r="AAV1014" s="27"/>
      <c r="AAW1014" s="27"/>
      <c r="AAX1014" s="27"/>
      <c r="AAY1014" s="27"/>
      <c r="AAZ1014" s="27"/>
      <c r="ABA1014" s="27"/>
      <c r="ABB1014" s="27"/>
      <c r="ABC1014" s="27"/>
      <c r="ABD1014" s="27"/>
      <c r="ABE1014" s="27"/>
      <c r="ABF1014" s="27"/>
      <c r="ABG1014" s="27"/>
      <c r="ABH1014" s="27"/>
      <c r="ABI1014" s="27"/>
      <c r="ABJ1014" s="27"/>
      <c r="ABK1014" s="27"/>
      <c r="ABL1014" s="27"/>
      <c r="ABM1014" s="27"/>
      <c r="ABN1014" s="27"/>
      <c r="ABO1014" s="27"/>
      <c r="ABP1014" s="27"/>
      <c r="ABQ1014" s="27"/>
      <c r="ABR1014" s="27"/>
      <c r="ABS1014" s="27"/>
      <c r="ABT1014" s="27"/>
      <c r="ABU1014" s="27"/>
      <c r="ABV1014" s="27"/>
      <c r="ABW1014" s="27"/>
      <c r="ABX1014" s="27"/>
      <c r="ABY1014" s="27"/>
      <c r="ABZ1014" s="27"/>
      <c r="ACA1014" s="27"/>
      <c r="ACB1014" s="27"/>
      <c r="ACC1014" s="27"/>
      <c r="ACD1014" s="27"/>
      <c r="ACE1014" s="27"/>
      <c r="ACF1014" s="27"/>
      <c r="ACG1014" s="27"/>
      <c r="ACH1014" s="27"/>
      <c r="ACI1014" s="27"/>
      <c r="ACJ1014" s="27"/>
      <c r="ACK1014" s="27"/>
      <c r="ACL1014" s="27"/>
      <c r="ACM1014" s="27"/>
      <c r="ACN1014" s="27"/>
      <c r="ACO1014" s="27"/>
      <c r="ACP1014" s="27"/>
      <c r="ACQ1014" s="27"/>
      <c r="ACR1014" s="27"/>
      <c r="ACS1014" s="27"/>
      <c r="ACT1014" s="27"/>
      <c r="ACU1014" s="27"/>
      <c r="ACV1014" s="27"/>
      <c r="ACW1014" s="27"/>
      <c r="ACX1014" s="27"/>
      <c r="ACY1014" s="27"/>
      <c r="ACZ1014" s="27"/>
      <c r="ADA1014" s="27"/>
      <c r="ADB1014" s="27"/>
      <c r="ADC1014" s="27"/>
      <c r="ADD1014" s="27"/>
      <c r="ADE1014" s="27"/>
      <c r="ADF1014" s="27"/>
      <c r="ADG1014" s="27"/>
      <c r="ADH1014" s="27"/>
      <c r="ADI1014" s="27"/>
      <c r="ADJ1014" s="27"/>
      <c r="ADK1014" s="27"/>
      <c r="ADL1014" s="27"/>
      <c r="ADM1014" s="27"/>
      <c r="ADN1014" s="27"/>
      <c r="ADO1014" s="27"/>
      <c r="ADP1014" s="27"/>
      <c r="ADQ1014" s="27"/>
      <c r="ADR1014" s="27"/>
      <c r="ADS1014" s="27"/>
      <c r="ADT1014" s="27"/>
      <c r="ADU1014" s="27"/>
      <c r="ADV1014" s="27"/>
      <c r="ADW1014" s="27"/>
      <c r="ADX1014" s="27"/>
      <c r="ADY1014" s="27"/>
      <c r="ADZ1014" s="27"/>
      <c r="AEA1014" s="27"/>
      <c r="AEB1014" s="27"/>
      <c r="AEC1014" s="27"/>
      <c r="AED1014" s="27"/>
      <c r="AEE1014" s="27"/>
      <c r="AEF1014" s="27"/>
      <c r="AEG1014" s="27"/>
      <c r="AEH1014" s="27"/>
      <c r="AEI1014" s="27"/>
      <c r="AEJ1014" s="27"/>
      <c r="AEK1014" s="27"/>
      <c r="AEL1014" s="27"/>
      <c r="AEM1014" s="27"/>
      <c r="AEN1014" s="27"/>
      <c r="AEO1014" s="27"/>
      <c r="AEP1014" s="27"/>
      <c r="AEQ1014" s="27"/>
      <c r="AER1014" s="27"/>
      <c r="AES1014" s="27"/>
      <c r="AET1014" s="27"/>
      <c r="AEU1014" s="27"/>
      <c r="AEV1014" s="27"/>
      <c r="AEW1014" s="27"/>
      <c r="AEX1014" s="27"/>
      <c r="AEY1014" s="27"/>
      <c r="AEZ1014" s="27"/>
      <c r="AFA1014" s="27"/>
      <c r="AFB1014" s="27"/>
      <c r="AFC1014" s="27"/>
      <c r="AFD1014" s="27"/>
      <c r="AFE1014" s="27"/>
      <c r="AFF1014" s="27"/>
      <c r="AFG1014" s="27"/>
      <c r="AFH1014" s="27"/>
      <c r="AFI1014" s="27"/>
      <c r="AFJ1014" s="27"/>
      <c r="AFK1014" s="27"/>
      <c r="AFL1014" s="27"/>
      <c r="AFM1014" s="27"/>
      <c r="AFN1014" s="27"/>
      <c r="AFO1014" s="27"/>
      <c r="AFP1014" s="27"/>
      <c r="AFQ1014" s="27"/>
      <c r="AFR1014" s="27"/>
      <c r="AFS1014" s="27"/>
      <c r="AFT1014" s="27"/>
      <c r="AFU1014" s="27"/>
      <c r="AFV1014" s="27"/>
      <c r="AFW1014" s="27"/>
      <c r="AFX1014" s="27"/>
      <c r="AFY1014" s="27"/>
      <c r="AFZ1014" s="27"/>
      <c r="AGA1014" s="27"/>
      <c r="AGB1014" s="27"/>
      <c r="AGC1014" s="27"/>
      <c r="AGD1014" s="27"/>
      <c r="AGE1014" s="27"/>
      <c r="AGF1014" s="27"/>
      <c r="AGG1014" s="27"/>
      <c r="AGH1014" s="27"/>
      <c r="AGI1014" s="27"/>
      <c r="AGJ1014" s="27"/>
      <c r="AGK1014" s="27"/>
      <c r="AGL1014" s="27"/>
      <c r="AGM1014" s="27"/>
      <c r="AGN1014" s="27"/>
      <c r="AGO1014" s="27"/>
      <c r="AGP1014" s="27"/>
      <c r="AGQ1014" s="27"/>
      <c r="AGR1014" s="27"/>
      <c r="AGS1014" s="27"/>
      <c r="AGT1014" s="27"/>
      <c r="AGU1014" s="27"/>
      <c r="AGV1014" s="27"/>
      <c r="AGW1014" s="27"/>
      <c r="AGX1014" s="27"/>
      <c r="AGY1014" s="27"/>
      <c r="AGZ1014" s="27"/>
      <c r="AHA1014" s="27"/>
      <c r="AHB1014" s="27"/>
      <c r="AHC1014" s="27"/>
      <c r="AHD1014" s="27"/>
      <c r="AHE1014" s="27"/>
      <c r="AHF1014" s="27"/>
      <c r="AHG1014" s="27"/>
      <c r="AHH1014" s="27"/>
      <c r="AHI1014" s="27"/>
      <c r="AHJ1014" s="27"/>
      <c r="AHK1014" s="27"/>
      <c r="AHL1014" s="27"/>
      <c r="AHM1014" s="27"/>
      <c r="AHN1014" s="27"/>
      <c r="AHO1014" s="27"/>
      <c r="AHP1014" s="27"/>
      <c r="AHQ1014" s="27"/>
      <c r="AHR1014" s="27"/>
      <c r="AHS1014" s="27"/>
      <c r="AHT1014" s="27"/>
      <c r="AHU1014" s="27"/>
      <c r="AHV1014" s="27"/>
      <c r="AHW1014" s="27"/>
      <c r="AHX1014" s="27"/>
      <c r="AHY1014" s="27"/>
      <c r="AHZ1014" s="27"/>
      <c r="AIA1014" s="27"/>
      <c r="AIB1014" s="27"/>
      <c r="AIC1014" s="27"/>
      <c r="AID1014" s="27"/>
      <c r="AIE1014" s="27"/>
      <c r="AIF1014" s="27"/>
      <c r="AIG1014" s="27"/>
      <c r="AIH1014" s="27"/>
      <c r="AII1014" s="27"/>
      <c r="AIJ1014" s="27"/>
      <c r="AIK1014" s="27"/>
      <c r="AIL1014" s="27"/>
      <c r="AIM1014" s="27"/>
      <c r="AIN1014" s="27"/>
      <c r="AIO1014" s="27"/>
      <c r="AIP1014" s="27"/>
      <c r="AIQ1014" s="27"/>
      <c r="AIR1014" s="27"/>
      <c r="AIS1014" s="27"/>
      <c r="AIT1014" s="27"/>
      <c r="AIU1014" s="27"/>
      <c r="AIV1014" s="27"/>
      <c r="AIW1014" s="27"/>
      <c r="AIX1014" s="27"/>
      <c r="AIY1014" s="27"/>
      <c r="AIZ1014" s="27"/>
      <c r="AJA1014" s="27"/>
      <c r="AJB1014" s="27"/>
      <c r="AJC1014" s="27"/>
      <c r="AJD1014" s="27"/>
      <c r="AJE1014" s="27"/>
      <c r="AJF1014" s="27"/>
      <c r="AJG1014" s="27"/>
      <c r="AJH1014" s="27"/>
      <c r="AJI1014" s="27"/>
      <c r="AJJ1014" s="27"/>
      <c r="AJK1014" s="27"/>
      <c r="AJL1014" s="27"/>
      <c r="AJM1014" s="27"/>
      <c r="AJN1014" s="27"/>
      <c r="AJO1014" s="27"/>
      <c r="AJP1014" s="27"/>
      <c r="AJQ1014" s="27"/>
      <c r="AJR1014" s="27"/>
      <c r="AJS1014" s="27"/>
      <c r="AJT1014" s="27"/>
      <c r="AJU1014" s="27"/>
      <c r="AJV1014" s="27"/>
      <c r="AJW1014" s="27"/>
      <c r="AJX1014" s="27"/>
      <c r="AJY1014" s="27"/>
      <c r="AJZ1014" s="27"/>
      <c r="AKA1014" s="27"/>
      <c r="AKB1014" s="27"/>
      <c r="AKC1014" s="27"/>
      <c r="AKD1014" s="27"/>
      <c r="AKE1014" s="27"/>
      <c r="AKF1014" s="27"/>
      <c r="AKG1014" s="27"/>
      <c r="AKH1014" s="27"/>
      <c r="AKI1014" s="27"/>
      <c r="AKJ1014" s="27"/>
      <c r="AKK1014" s="27"/>
      <c r="AKL1014" s="27"/>
      <c r="AKM1014" s="27"/>
      <c r="AKN1014" s="27"/>
      <c r="AKO1014" s="27"/>
      <c r="AKP1014" s="27"/>
      <c r="AKQ1014" s="27"/>
      <c r="AKR1014" s="27"/>
      <c r="AKS1014" s="27"/>
      <c r="AKT1014" s="27"/>
      <c r="AKU1014" s="27"/>
      <c r="AKV1014" s="27"/>
      <c r="AKW1014" s="27"/>
      <c r="AKX1014" s="27"/>
      <c r="AKY1014" s="27"/>
      <c r="AKZ1014" s="27"/>
      <c r="ALA1014" s="27"/>
      <c r="ALB1014" s="27"/>
      <c r="ALC1014" s="27"/>
      <c r="ALD1014" s="27"/>
      <c r="ALE1014" s="27"/>
      <c r="ALF1014" s="27"/>
      <c r="ALG1014" s="27"/>
      <c r="ALH1014" s="27"/>
      <c r="ALI1014" s="27"/>
      <c r="ALJ1014" s="27"/>
      <c r="ALK1014" s="27"/>
      <c r="ALL1014" s="27"/>
      <c r="ALM1014" s="27"/>
      <c r="ALN1014" s="27"/>
      <c r="ALO1014" s="27"/>
      <c r="ALP1014" s="27"/>
      <c r="ALQ1014" s="27"/>
      <c r="ALR1014" s="27"/>
      <c r="ALS1014" s="27"/>
      <c r="ALT1014" s="27"/>
      <c r="ALU1014" s="27"/>
      <c r="ALV1014" s="27"/>
      <c r="ALW1014" s="27"/>
      <c r="ALX1014" s="27"/>
      <c r="ALY1014" s="27"/>
      <c r="ALZ1014" s="27"/>
      <c r="AMA1014" s="27"/>
      <c r="AMB1014" s="27"/>
      <c r="AMC1014" s="27"/>
      <c r="AMD1014" s="27"/>
      <c r="AME1014" s="27"/>
      <c r="AMF1014" s="27"/>
      <c r="AMG1014" s="27"/>
      <c r="AMH1014" s="27"/>
    </row>
    <row r="1015" spans="1:1022" s="28" customFormat="1" x14ac:dyDescent="0.2">
      <c r="A1015" s="108"/>
      <c r="B1015" s="57">
        <v>97002</v>
      </c>
      <c r="C1015" s="23" t="s">
        <v>993</v>
      </c>
      <c r="D1015" s="24" t="s">
        <v>13</v>
      </c>
      <c r="E1015" s="25">
        <v>4</v>
      </c>
      <c r="F1015" s="42">
        <v>449.78</v>
      </c>
      <c r="G1015" s="42">
        <f t="shared" si="30"/>
        <v>554.94000000000005</v>
      </c>
      <c r="H1015" s="42">
        <f t="shared" si="31"/>
        <v>2219.7600000000002</v>
      </c>
      <c r="I1015" s="26">
        <v>525.73024999999996</v>
      </c>
      <c r="J1015" s="27"/>
      <c r="K1015" s="43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27"/>
      <c r="EC1015" s="27"/>
      <c r="ED1015" s="27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  <c r="HJ1015" s="27"/>
      <c r="HK1015" s="27"/>
      <c r="HL1015" s="27"/>
      <c r="HM1015" s="27"/>
      <c r="HN1015" s="27"/>
      <c r="HO1015" s="27"/>
      <c r="HP1015" s="27"/>
      <c r="HQ1015" s="27"/>
      <c r="HR1015" s="27"/>
      <c r="HS1015" s="27"/>
      <c r="HT1015" s="27"/>
      <c r="HU1015" s="27"/>
      <c r="HV1015" s="27"/>
      <c r="HW1015" s="27"/>
      <c r="HX1015" s="27"/>
      <c r="HY1015" s="27"/>
      <c r="HZ1015" s="27"/>
      <c r="IA1015" s="27"/>
      <c r="IB1015" s="27"/>
      <c r="IC1015" s="27"/>
      <c r="ID1015" s="27"/>
      <c r="IE1015" s="27"/>
      <c r="IF1015" s="27"/>
      <c r="IG1015" s="27"/>
      <c r="IH1015" s="27"/>
      <c r="II1015" s="27"/>
      <c r="IJ1015" s="27"/>
      <c r="IK1015" s="27"/>
      <c r="IL1015" s="27"/>
      <c r="IM1015" s="27"/>
      <c r="IN1015" s="27"/>
      <c r="IO1015" s="27"/>
      <c r="IP1015" s="27"/>
      <c r="IQ1015" s="27"/>
      <c r="IR1015" s="27"/>
      <c r="IS1015" s="27"/>
      <c r="IT1015" s="27"/>
      <c r="IU1015" s="27"/>
      <c r="IV1015" s="27"/>
      <c r="IW1015" s="27"/>
      <c r="IX1015" s="27"/>
      <c r="IY1015" s="27"/>
      <c r="IZ1015" s="27"/>
      <c r="JA1015" s="27"/>
      <c r="JB1015" s="27"/>
      <c r="JC1015" s="27"/>
      <c r="JD1015" s="27"/>
      <c r="JE1015" s="27"/>
      <c r="JF1015" s="27"/>
      <c r="JG1015" s="27"/>
      <c r="JH1015" s="27"/>
      <c r="JI1015" s="27"/>
      <c r="JJ1015" s="27"/>
      <c r="JK1015" s="27"/>
      <c r="JL1015" s="27"/>
      <c r="JM1015" s="27"/>
      <c r="JN1015" s="27"/>
      <c r="JO1015" s="27"/>
      <c r="JP1015" s="27"/>
      <c r="JQ1015" s="27"/>
      <c r="JR1015" s="27"/>
      <c r="JS1015" s="27"/>
      <c r="JT1015" s="27"/>
      <c r="JU1015" s="27"/>
      <c r="JV1015" s="27"/>
      <c r="JW1015" s="27"/>
      <c r="JX1015" s="27"/>
      <c r="JY1015" s="27"/>
      <c r="JZ1015" s="27"/>
      <c r="KA1015" s="27"/>
      <c r="KB1015" s="27"/>
      <c r="KC1015" s="27"/>
      <c r="KD1015" s="27"/>
      <c r="KE1015" s="27"/>
      <c r="KF1015" s="27"/>
      <c r="KG1015" s="27"/>
      <c r="KH1015" s="27"/>
      <c r="KI1015" s="27"/>
      <c r="KJ1015" s="27"/>
      <c r="KK1015" s="27"/>
      <c r="KL1015" s="27"/>
      <c r="KM1015" s="27"/>
      <c r="KN1015" s="27"/>
      <c r="KO1015" s="27"/>
      <c r="KP1015" s="27"/>
      <c r="KQ1015" s="27"/>
      <c r="KR1015" s="27"/>
      <c r="KS1015" s="27"/>
      <c r="KT1015" s="27"/>
      <c r="KU1015" s="27"/>
      <c r="KV1015" s="27"/>
      <c r="KW1015" s="27"/>
      <c r="KX1015" s="27"/>
      <c r="KY1015" s="27"/>
      <c r="KZ1015" s="27"/>
      <c r="LA1015" s="27"/>
      <c r="LB1015" s="27"/>
      <c r="LC1015" s="27"/>
      <c r="LD1015" s="27"/>
      <c r="LE1015" s="27"/>
      <c r="LF1015" s="27"/>
      <c r="LG1015" s="27"/>
      <c r="LH1015" s="27"/>
      <c r="LI1015" s="27"/>
      <c r="LJ1015" s="27"/>
      <c r="LK1015" s="27"/>
      <c r="LL1015" s="27"/>
      <c r="LM1015" s="27"/>
      <c r="LN1015" s="27"/>
      <c r="LO1015" s="27"/>
      <c r="LP1015" s="27"/>
      <c r="LQ1015" s="27"/>
      <c r="LR1015" s="27"/>
      <c r="LS1015" s="27"/>
      <c r="LT1015" s="27"/>
      <c r="LU1015" s="27"/>
      <c r="LV1015" s="27"/>
      <c r="LW1015" s="27"/>
      <c r="LX1015" s="27"/>
      <c r="LY1015" s="27"/>
      <c r="LZ1015" s="27"/>
      <c r="MA1015" s="27"/>
      <c r="MB1015" s="27"/>
      <c r="MC1015" s="27"/>
      <c r="MD1015" s="27"/>
      <c r="ME1015" s="27"/>
      <c r="MF1015" s="27"/>
      <c r="MG1015" s="27"/>
      <c r="MH1015" s="27"/>
      <c r="MI1015" s="27"/>
      <c r="MJ1015" s="27"/>
      <c r="MK1015" s="27"/>
      <c r="ML1015" s="27"/>
      <c r="MM1015" s="27"/>
      <c r="MN1015" s="27"/>
      <c r="MO1015" s="27"/>
      <c r="MP1015" s="27"/>
      <c r="MQ1015" s="27"/>
      <c r="MR1015" s="27"/>
      <c r="MS1015" s="27"/>
      <c r="MT1015" s="27"/>
      <c r="MU1015" s="27"/>
      <c r="MV1015" s="27"/>
      <c r="MW1015" s="27"/>
      <c r="MX1015" s="27"/>
      <c r="MY1015" s="27"/>
      <c r="MZ1015" s="27"/>
      <c r="NA1015" s="27"/>
      <c r="NB1015" s="27"/>
      <c r="NC1015" s="27"/>
      <c r="ND1015" s="27"/>
      <c r="NE1015" s="27"/>
      <c r="NF1015" s="27"/>
      <c r="NG1015" s="27"/>
      <c r="NH1015" s="27"/>
      <c r="NI1015" s="27"/>
      <c r="NJ1015" s="27"/>
      <c r="NK1015" s="27"/>
      <c r="NL1015" s="27"/>
      <c r="NM1015" s="27"/>
      <c r="NN1015" s="27"/>
      <c r="NO1015" s="27"/>
      <c r="NP1015" s="27"/>
      <c r="NQ1015" s="27"/>
      <c r="NR1015" s="27"/>
      <c r="NS1015" s="27"/>
      <c r="NT1015" s="27"/>
      <c r="NU1015" s="27"/>
      <c r="NV1015" s="27"/>
      <c r="NW1015" s="27"/>
      <c r="NX1015" s="27"/>
      <c r="NY1015" s="27"/>
      <c r="NZ1015" s="27"/>
      <c r="OA1015" s="27"/>
      <c r="OB1015" s="27"/>
      <c r="OC1015" s="27"/>
      <c r="OD1015" s="27"/>
      <c r="OE1015" s="27"/>
      <c r="OF1015" s="27"/>
      <c r="OG1015" s="27"/>
      <c r="OH1015" s="27"/>
      <c r="OI1015" s="27"/>
      <c r="OJ1015" s="27"/>
      <c r="OK1015" s="27"/>
      <c r="OL1015" s="27"/>
      <c r="OM1015" s="27"/>
      <c r="ON1015" s="27"/>
      <c r="OO1015" s="27"/>
      <c r="OP1015" s="27"/>
      <c r="OQ1015" s="27"/>
      <c r="OR1015" s="27"/>
      <c r="OS1015" s="27"/>
      <c r="OT1015" s="27"/>
      <c r="OU1015" s="27"/>
      <c r="OV1015" s="27"/>
      <c r="OW1015" s="27"/>
      <c r="OX1015" s="27"/>
      <c r="OY1015" s="27"/>
      <c r="OZ1015" s="27"/>
      <c r="PA1015" s="27"/>
      <c r="PB1015" s="27"/>
      <c r="PC1015" s="27"/>
      <c r="PD1015" s="27"/>
      <c r="PE1015" s="27"/>
      <c r="PF1015" s="27"/>
      <c r="PG1015" s="27"/>
      <c r="PH1015" s="27"/>
      <c r="PI1015" s="27"/>
      <c r="PJ1015" s="27"/>
      <c r="PK1015" s="27"/>
      <c r="PL1015" s="27"/>
      <c r="PM1015" s="27"/>
      <c r="PN1015" s="27"/>
      <c r="PO1015" s="27"/>
      <c r="PP1015" s="27"/>
      <c r="PQ1015" s="27"/>
      <c r="PR1015" s="27"/>
      <c r="PS1015" s="27"/>
      <c r="PT1015" s="27"/>
      <c r="PU1015" s="27"/>
      <c r="PV1015" s="27"/>
      <c r="PW1015" s="27"/>
      <c r="PX1015" s="27"/>
      <c r="PY1015" s="27"/>
      <c r="PZ1015" s="27"/>
      <c r="QA1015" s="27"/>
      <c r="QB1015" s="27"/>
      <c r="QC1015" s="27"/>
      <c r="QD1015" s="27"/>
      <c r="QE1015" s="27"/>
      <c r="QF1015" s="27"/>
      <c r="QG1015" s="27"/>
      <c r="QH1015" s="27"/>
      <c r="QI1015" s="27"/>
      <c r="QJ1015" s="27"/>
      <c r="QK1015" s="27"/>
      <c r="QL1015" s="27"/>
      <c r="QM1015" s="27"/>
      <c r="QN1015" s="27"/>
      <c r="QO1015" s="27"/>
      <c r="QP1015" s="27"/>
      <c r="QQ1015" s="27"/>
      <c r="QR1015" s="27"/>
      <c r="QS1015" s="27"/>
      <c r="QT1015" s="27"/>
      <c r="QU1015" s="27"/>
      <c r="QV1015" s="27"/>
      <c r="QW1015" s="27"/>
      <c r="QX1015" s="27"/>
      <c r="QY1015" s="27"/>
      <c r="QZ1015" s="27"/>
      <c r="RA1015" s="27"/>
      <c r="RB1015" s="27"/>
      <c r="RC1015" s="27"/>
      <c r="RD1015" s="27"/>
      <c r="RE1015" s="27"/>
      <c r="RF1015" s="27"/>
      <c r="RG1015" s="27"/>
      <c r="RH1015" s="27"/>
      <c r="RI1015" s="27"/>
      <c r="RJ1015" s="27"/>
      <c r="RK1015" s="27"/>
      <c r="RL1015" s="27"/>
      <c r="RM1015" s="27"/>
      <c r="RN1015" s="27"/>
      <c r="RO1015" s="27"/>
      <c r="RP1015" s="27"/>
      <c r="RQ1015" s="27"/>
      <c r="RR1015" s="27"/>
      <c r="RS1015" s="27"/>
      <c r="RT1015" s="27"/>
      <c r="RU1015" s="27"/>
      <c r="RV1015" s="27"/>
      <c r="RW1015" s="27"/>
      <c r="RX1015" s="27"/>
      <c r="RY1015" s="27"/>
      <c r="RZ1015" s="27"/>
      <c r="SA1015" s="27"/>
      <c r="SB1015" s="27"/>
      <c r="SC1015" s="27"/>
      <c r="SD1015" s="27"/>
      <c r="SE1015" s="27"/>
      <c r="SF1015" s="27"/>
      <c r="SG1015" s="27"/>
      <c r="SH1015" s="27"/>
      <c r="SI1015" s="27"/>
      <c r="SJ1015" s="27"/>
      <c r="SK1015" s="27"/>
      <c r="SL1015" s="27"/>
      <c r="SM1015" s="27"/>
      <c r="SN1015" s="27"/>
      <c r="SO1015" s="27"/>
      <c r="SP1015" s="27"/>
      <c r="SQ1015" s="27"/>
      <c r="SR1015" s="27"/>
      <c r="SS1015" s="27"/>
      <c r="ST1015" s="27"/>
      <c r="SU1015" s="27"/>
      <c r="SV1015" s="27"/>
      <c r="SW1015" s="27"/>
      <c r="SX1015" s="27"/>
      <c r="SY1015" s="27"/>
      <c r="SZ1015" s="27"/>
      <c r="TA1015" s="27"/>
      <c r="TB1015" s="27"/>
      <c r="TC1015" s="27"/>
      <c r="TD1015" s="27"/>
      <c r="TE1015" s="27"/>
      <c r="TF1015" s="27"/>
      <c r="TG1015" s="27"/>
      <c r="TH1015" s="27"/>
      <c r="TI1015" s="27"/>
      <c r="TJ1015" s="27"/>
      <c r="TK1015" s="27"/>
      <c r="TL1015" s="27"/>
      <c r="TM1015" s="27"/>
      <c r="TN1015" s="27"/>
      <c r="TO1015" s="27"/>
      <c r="TP1015" s="27"/>
      <c r="TQ1015" s="27"/>
      <c r="TR1015" s="27"/>
      <c r="TS1015" s="27"/>
      <c r="TT1015" s="27"/>
      <c r="TU1015" s="27"/>
      <c r="TV1015" s="27"/>
      <c r="TW1015" s="27"/>
      <c r="TX1015" s="27"/>
      <c r="TY1015" s="27"/>
      <c r="TZ1015" s="27"/>
      <c r="UA1015" s="27"/>
      <c r="UB1015" s="27"/>
      <c r="UC1015" s="27"/>
      <c r="UD1015" s="27"/>
      <c r="UE1015" s="27"/>
      <c r="UF1015" s="27"/>
      <c r="UG1015" s="27"/>
      <c r="UH1015" s="27"/>
      <c r="UI1015" s="27"/>
      <c r="UJ1015" s="27"/>
      <c r="UK1015" s="27"/>
      <c r="UL1015" s="27"/>
      <c r="UM1015" s="27"/>
      <c r="UN1015" s="27"/>
      <c r="UO1015" s="27"/>
      <c r="UP1015" s="27"/>
      <c r="UQ1015" s="27"/>
      <c r="UR1015" s="27"/>
      <c r="US1015" s="27"/>
      <c r="UT1015" s="27"/>
      <c r="UU1015" s="27"/>
      <c r="UV1015" s="27"/>
      <c r="UW1015" s="27"/>
      <c r="UX1015" s="27"/>
      <c r="UY1015" s="27"/>
      <c r="UZ1015" s="27"/>
      <c r="VA1015" s="27"/>
      <c r="VB1015" s="27"/>
      <c r="VC1015" s="27"/>
      <c r="VD1015" s="27"/>
      <c r="VE1015" s="27"/>
      <c r="VF1015" s="27"/>
      <c r="VG1015" s="27"/>
      <c r="VH1015" s="27"/>
      <c r="VI1015" s="27"/>
      <c r="VJ1015" s="27"/>
      <c r="VK1015" s="27"/>
      <c r="VL1015" s="27"/>
      <c r="VM1015" s="27"/>
      <c r="VN1015" s="27"/>
      <c r="VO1015" s="27"/>
      <c r="VP1015" s="27"/>
      <c r="VQ1015" s="27"/>
      <c r="VR1015" s="27"/>
      <c r="VS1015" s="27"/>
      <c r="VT1015" s="27"/>
      <c r="VU1015" s="27"/>
      <c r="VV1015" s="27"/>
      <c r="VW1015" s="27"/>
      <c r="VX1015" s="27"/>
      <c r="VY1015" s="27"/>
      <c r="VZ1015" s="27"/>
      <c r="WA1015" s="27"/>
      <c r="WB1015" s="27"/>
      <c r="WC1015" s="27"/>
      <c r="WD1015" s="27"/>
      <c r="WE1015" s="27"/>
      <c r="WF1015" s="27"/>
      <c r="WG1015" s="27"/>
      <c r="WH1015" s="27"/>
      <c r="WI1015" s="27"/>
      <c r="WJ1015" s="27"/>
      <c r="WK1015" s="27"/>
      <c r="WL1015" s="27"/>
      <c r="WM1015" s="27"/>
      <c r="WN1015" s="27"/>
      <c r="WO1015" s="27"/>
      <c r="WP1015" s="27"/>
      <c r="WQ1015" s="27"/>
      <c r="WR1015" s="27"/>
      <c r="WS1015" s="27"/>
      <c r="WT1015" s="27"/>
      <c r="WU1015" s="27"/>
      <c r="WV1015" s="27"/>
      <c r="WW1015" s="27"/>
      <c r="WX1015" s="27"/>
      <c r="WY1015" s="27"/>
      <c r="WZ1015" s="27"/>
      <c r="XA1015" s="27"/>
      <c r="XB1015" s="27"/>
      <c r="XC1015" s="27"/>
      <c r="XD1015" s="27"/>
      <c r="XE1015" s="27"/>
      <c r="XF1015" s="27"/>
      <c r="XG1015" s="27"/>
      <c r="XH1015" s="27"/>
      <c r="XI1015" s="27"/>
      <c r="XJ1015" s="27"/>
      <c r="XK1015" s="27"/>
      <c r="XL1015" s="27"/>
      <c r="XM1015" s="27"/>
      <c r="XN1015" s="27"/>
      <c r="XO1015" s="27"/>
      <c r="XP1015" s="27"/>
      <c r="XQ1015" s="27"/>
      <c r="XR1015" s="27"/>
      <c r="XS1015" s="27"/>
      <c r="XT1015" s="27"/>
      <c r="XU1015" s="27"/>
      <c r="XV1015" s="27"/>
      <c r="XW1015" s="27"/>
      <c r="XX1015" s="27"/>
      <c r="XY1015" s="27"/>
      <c r="XZ1015" s="27"/>
      <c r="YA1015" s="27"/>
      <c r="YB1015" s="27"/>
      <c r="YC1015" s="27"/>
      <c r="YD1015" s="27"/>
      <c r="YE1015" s="27"/>
      <c r="YF1015" s="27"/>
      <c r="YG1015" s="27"/>
      <c r="YH1015" s="27"/>
      <c r="YI1015" s="27"/>
      <c r="YJ1015" s="27"/>
      <c r="YK1015" s="27"/>
      <c r="YL1015" s="27"/>
      <c r="YM1015" s="27"/>
      <c r="YN1015" s="27"/>
      <c r="YO1015" s="27"/>
      <c r="YP1015" s="27"/>
      <c r="YQ1015" s="27"/>
      <c r="YR1015" s="27"/>
      <c r="YS1015" s="27"/>
      <c r="YT1015" s="27"/>
      <c r="YU1015" s="27"/>
      <c r="YV1015" s="27"/>
      <c r="YW1015" s="27"/>
      <c r="YX1015" s="27"/>
      <c r="YY1015" s="27"/>
      <c r="YZ1015" s="27"/>
      <c r="ZA1015" s="27"/>
      <c r="ZB1015" s="27"/>
      <c r="ZC1015" s="27"/>
      <c r="ZD1015" s="27"/>
      <c r="ZE1015" s="27"/>
      <c r="ZF1015" s="27"/>
      <c r="ZG1015" s="27"/>
      <c r="ZH1015" s="27"/>
      <c r="ZI1015" s="27"/>
      <c r="ZJ1015" s="27"/>
      <c r="ZK1015" s="27"/>
      <c r="ZL1015" s="27"/>
      <c r="ZM1015" s="27"/>
      <c r="ZN1015" s="27"/>
      <c r="ZO1015" s="27"/>
      <c r="ZP1015" s="27"/>
      <c r="ZQ1015" s="27"/>
      <c r="ZR1015" s="27"/>
      <c r="ZS1015" s="27"/>
      <c r="ZT1015" s="27"/>
      <c r="ZU1015" s="27"/>
      <c r="ZV1015" s="27"/>
      <c r="ZW1015" s="27"/>
      <c r="ZX1015" s="27"/>
      <c r="ZY1015" s="27"/>
      <c r="ZZ1015" s="27"/>
      <c r="AAA1015" s="27"/>
      <c r="AAB1015" s="27"/>
      <c r="AAC1015" s="27"/>
      <c r="AAD1015" s="27"/>
      <c r="AAE1015" s="27"/>
      <c r="AAF1015" s="27"/>
      <c r="AAG1015" s="27"/>
      <c r="AAH1015" s="27"/>
      <c r="AAI1015" s="27"/>
      <c r="AAJ1015" s="27"/>
      <c r="AAK1015" s="27"/>
      <c r="AAL1015" s="27"/>
      <c r="AAM1015" s="27"/>
      <c r="AAN1015" s="27"/>
      <c r="AAO1015" s="27"/>
      <c r="AAP1015" s="27"/>
      <c r="AAQ1015" s="27"/>
      <c r="AAR1015" s="27"/>
      <c r="AAS1015" s="27"/>
      <c r="AAT1015" s="27"/>
      <c r="AAU1015" s="27"/>
      <c r="AAV1015" s="27"/>
      <c r="AAW1015" s="27"/>
      <c r="AAX1015" s="27"/>
      <c r="AAY1015" s="27"/>
      <c r="AAZ1015" s="27"/>
      <c r="ABA1015" s="27"/>
      <c r="ABB1015" s="27"/>
      <c r="ABC1015" s="27"/>
      <c r="ABD1015" s="27"/>
      <c r="ABE1015" s="27"/>
      <c r="ABF1015" s="27"/>
      <c r="ABG1015" s="27"/>
      <c r="ABH1015" s="27"/>
      <c r="ABI1015" s="27"/>
      <c r="ABJ1015" s="27"/>
      <c r="ABK1015" s="27"/>
      <c r="ABL1015" s="27"/>
      <c r="ABM1015" s="27"/>
      <c r="ABN1015" s="27"/>
      <c r="ABO1015" s="27"/>
      <c r="ABP1015" s="27"/>
      <c r="ABQ1015" s="27"/>
      <c r="ABR1015" s="27"/>
      <c r="ABS1015" s="27"/>
      <c r="ABT1015" s="27"/>
      <c r="ABU1015" s="27"/>
      <c r="ABV1015" s="27"/>
      <c r="ABW1015" s="27"/>
      <c r="ABX1015" s="27"/>
      <c r="ABY1015" s="27"/>
      <c r="ABZ1015" s="27"/>
      <c r="ACA1015" s="27"/>
      <c r="ACB1015" s="27"/>
      <c r="ACC1015" s="27"/>
      <c r="ACD1015" s="27"/>
      <c r="ACE1015" s="27"/>
      <c r="ACF1015" s="27"/>
      <c r="ACG1015" s="27"/>
      <c r="ACH1015" s="27"/>
      <c r="ACI1015" s="27"/>
      <c r="ACJ1015" s="27"/>
      <c r="ACK1015" s="27"/>
      <c r="ACL1015" s="27"/>
      <c r="ACM1015" s="27"/>
      <c r="ACN1015" s="27"/>
      <c r="ACO1015" s="27"/>
      <c r="ACP1015" s="27"/>
      <c r="ACQ1015" s="27"/>
      <c r="ACR1015" s="27"/>
      <c r="ACS1015" s="27"/>
      <c r="ACT1015" s="27"/>
      <c r="ACU1015" s="27"/>
      <c r="ACV1015" s="27"/>
      <c r="ACW1015" s="27"/>
      <c r="ACX1015" s="27"/>
      <c r="ACY1015" s="27"/>
      <c r="ACZ1015" s="27"/>
      <c r="ADA1015" s="27"/>
      <c r="ADB1015" s="27"/>
      <c r="ADC1015" s="27"/>
      <c r="ADD1015" s="27"/>
      <c r="ADE1015" s="27"/>
      <c r="ADF1015" s="27"/>
      <c r="ADG1015" s="27"/>
      <c r="ADH1015" s="27"/>
      <c r="ADI1015" s="27"/>
      <c r="ADJ1015" s="27"/>
      <c r="ADK1015" s="27"/>
      <c r="ADL1015" s="27"/>
      <c r="ADM1015" s="27"/>
      <c r="ADN1015" s="27"/>
      <c r="ADO1015" s="27"/>
      <c r="ADP1015" s="27"/>
      <c r="ADQ1015" s="27"/>
      <c r="ADR1015" s="27"/>
      <c r="ADS1015" s="27"/>
      <c r="ADT1015" s="27"/>
      <c r="ADU1015" s="27"/>
      <c r="ADV1015" s="27"/>
      <c r="ADW1015" s="27"/>
      <c r="ADX1015" s="27"/>
      <c r="ADY1015" s="27"/>
      <c r="ADZ1015" s="27"/>
      <c r="AEA1015" s="27"/>
      <c r="AEB1015" s="27"/>
      <c r="AEC1015" s="27"/>
      <c r="AED1015" s="27"/>
      <c r="AEE1015" s="27"/>
      <c r="AEF1015" s="27"/>
      <c r="AEG1015" s="27"/>
      <c r="AEH1015" s="27"/>
      <c r="AEI1015" s="27"/>
      <c r="AEJ1015" s="27"/>
      <c r="AEK1015" s="27"/>
      <c r="AEL1015" s="27"/>
      <c r="AEM1015" s="27"/>
      <c r="AEN1015" s="27"/>
      <c r="AEO1015" s="27"/>
      <c r="AEP1015" s="27"/>
      <c r="AEQ1015" s="27"/>
      <c r="AER1015" s="27"/>
      <c r="AES1015" s="27"/>
      <c r="AET1015" s="27"/>
      <c r="AEU1015" s="27"/>
      <c r="AEV1015" s="27"/>
      <c r="AEW1015" s="27"/>
      <c r="AEX1015" s="27"/>
      <c r="AEY1015" s="27"/>
      <c r="AEZ1015" s="27"/>
      <c r="AFA1015" s="27"/>
      <c r="AFB1015" s="27"/>
      <c r="AFC1015" s="27"/>
      <c r="AFD1015" s="27"/>
      <c r="AFE1015" s="27"/>
      <c r="AFF1015" s="27"/>
      <c r="AFG1015" s="27"/>
      <c r="AFH1015" s="27"/>
      <c r="AFI1015" s="27"/>
      <c r="AFJ1015" s="27"/>
      <c r="AFK1015" s="27"/>
      <c r="AFL1015" s="27"/>
      <c r="AFM1015" s="27"/>
      <c r="AFN1015" s="27"/>
      <c r="AFO1015" s="27"/>
      <c r="AFP1015" s="27"/>
      <c r="AFQ1015" s="27"/>
      <c r="AFR1015" s="27"/>
      <c r="AFS1015" s="27"/>
      <c r="AFT1015" s="27"/>
      <c r="AFU1015" s="27"/>
      <c r="AFV1015" s="27"/>
      <c r="AFW1015" s="27"/>
      <c r="AFX1015" s="27"/>
      <c r="AFY1015" s="27"/>
      <c r="AFZ1015" s="27"/>
      <c r="AGA1015" s="27"/>
      <c r="AGB1015" s="27"/>
      <c r="AGC1015" s="27"/>
      <c r="AGD1015" s="27"/>
      <c r="AGE1015" s="27"/>
      <c r="AGF1015" s="27"/>
      <c r="AGG1015" s="27"/>
      <c r="AGH1015" s="27"/>
      <c r="AGI1015" s="27"/>
      <c r="AGJ1015" s="27"/>
      <c r="AGK1015" s="27"/>
      <c r="AGL1015" s="27"/>
      <c r="AGM1015" s="27"/>
      <c r="AGN1015" s="27"/>
      <c r="AGO1015" s="27"/>
      <c r="AGP1015" s="27"/>
      <c r="AGQ1015" s="27"/>
      <c r="AGR1015" s="27"/>
      <c r="AGS1015" s="27"/>
      <c r="AGT1015" s="27"/>
      <c r="AGU1015" s="27"/>
      <c r="AGV1015" s="27"/>
      <c r="AGW1015" s="27"/>
      <c r="AGX1015" s="27"/>
      <c r="AGY1015" s="27"/>
      <c r="AGZ1015" s="27"/>
      <c r="AHA1015" s="27"/>
      <c r="AHB1015" s="27"/>
      <c r="AHC1015" s="27"/>
      <c r="AHD1015" s="27"/>
      <c r="AHE1015" s="27"/>
      <c r="AHF1015" s="27"/>
      <c r="AHG1015" s="27"/>
      <c r="AHH1015" s="27"/>
      <c r="AHI1015" s="27"/>
      <c r="AHJ1015" s="27"/>
      <c r="AHK1015" s="27"/>
      <c r="AHL1015" s="27"/>
      <c r="AHM1015" s="27"/>
      <c r="AHN1015" s="27"/>
      <c r="AHO1015" s="27"/>
      <c r="AHP1015" s="27"/>
      <c r="AHQ1015" s="27"/>
      <c r="AHR1015" s="27"/>
      <c r="AHS1015" s="27"/>
      <c r="AHT1015" s="27"/>
      <c r="AHU1015" s="27"/>
      <c r="AHV1015" s="27"/>
      <c r="AHW1015" s="27"/>
      <c r="AHX1015" s="27"/>
      <c r="AHY1015" s="27"/>
      <c r="AHZ1015" s="27"/>
      <c r="AIA1015" s="27"/>
      <c r="AIB1015" s="27"/>
      <c r="AIC1015" s="27"/>
      <c r="AID1015" s="27"/>
      <c r="AIE1015" s="27"/>
      <c r="AIF1015" s="27"/>
      <c r="AIG1015" s="27"/>
      <c r="AIH1015" s="27"/>
      <c r="AII1015" s="27"/>
      <c r="AIJ1015" s="27"/>
      <c r="AIK1015" s="27"/>
      <c r="AIL1015" s="27"/>
      <c r="AIM1015" s="27"/>
      <c r="AIN1015" s="27"/>
      <c r="AIO1015" s="27"/>
      <c r="AIP1015" s="27"/>
      <c r="AIQ1015" s="27"/>
      <c r="AIR1015" s="27"/>
      <c r="AIS1015" s="27"/>
      <c r="AIT1015" s="27"/>
      <c r="AIU1015" s="27"/>
      <c r="AIV1015" s="27"/>
      <c r="AIW1015" s="27"/>
      <c r="AIX1015" s="27"/>
      <c r="AIY1015" s="27"/>
      <c r="AIZ1015" s="27"/>
      <c r="AJA1015" s="27"/>
      <c r="AJB1015" s="27"/>
      <c r="AJC1015" s="27"/>
      <c r="AJD1015" s="27"/>
      <c r="AJE1015" s="27"/>
      <c r="AJF1015" s="27"/>
      <c r="AJG1015" s="27"/>
      <c r="AJH1015" s="27"/>
      <c r="AJI1015" s="27"/>
      <c r="AJJ1015" s="27"/>
      <c r="AJK1015" s="27"/>
      <c r="AJL1015" s="27"/>
      <c r="AJM1015" s="27"/>
      <c r="AJN1015" s="27"/>
      <c r="AJO1015" s="27"/>
      <c r="AJP1015" s="27"/>
      <c r="AJQ1015" s="27"/>
      <c r="AJR1015" s="27"/>
      <c r="AJS1015" s="27"/>
      <c r="AJT1015" s="27"/>
      <c r="AJU1015" s="27"/>
      <c r="AJV1015" s="27"/>
      <c r="AJW1015" s="27"/>
      <c r="AJX1015" s="27"/>
      <c r="AJY1015" s="27"/>
      <c r="AJZ1015" s="27"/>
      <c r="AKA1015" s="27"/>
      <c r="AKB1015" s="27"/>
      <c r="AKC1015" s="27"/>
      <c r="AKD1015" s="27"/>
      <c r="AKE1015" s="27"/>
      <c r="AKF1015" s="27"/>
      <c r="AKG1015" s="27"/>
      <c r="AKH1015" s="27"/>
      <c r="AKI1015" s="27"/>
      <c r="AKJ1015" s="27"/>
      <c r="AKK1015" s="27"/>
      <c r="AKL1015" s="27"/>
      <c r="AKM1015" s="27"/>
      <c r="AKN1015" s="27"/>
      <c r="AKO1015" s="27"/>
      <c r="AKP1015" s="27"/>
      <c r="AKQ1015" s="27"/>
      <c r="AKR1015" s="27"/>
      <c r="AKS1015" s="27"/>
      <c r="AKT1015" s="27"/>
      <c r="AKU1015" s="27"/>
      <c r="AKV1015" s="27"/>
      <c r="AKW1015" s="27"/>
      <c r="AKX1015" s="27"/>
      <c r="AKY1015" s="27"/>
      <c r="AKZ1015" s="27"/>
      <c r="ALA1015" s="27"/>
      <c r="ALB1015" s="27"/>
      <c r="ALC1015" s="27"/>
      <c r="ALD1015" s="27"/>
      <c r="ALE1015" s="27"/>
      <c r="ALF1015" s="27"/>
      <c r="ALG1015" s="27"/>
      <c r="ALH1015" s="27"/>
      <c r="ALI1015" s="27"/>
      <c r="ALJ1015" s="27"/>
      <c r="ALK1015" s="27"/>
      <c r="ALL1015" s="27"/>
      <c r="ALM1015" s="27"/>
      <c r="ALN1015" s="27"/>
      <c r="ALO1015" s="27"/>
      <c r="ALP1015" s="27"/>
      <c r="ALQ1015" s="27"/>
      <c r="ALR1015" s="27"/>
      <c r="ALS1015" s="27"/>
      <c r="ALT1015" s="27"/>
      <c r="ALU1015" s="27"/>
      <c r="ALV1015" s="27"/>
      <c r="ALW1015" s="27"/>
      <c r="ALX1015" s="27"/>
      <c r="ALY1015" s="27"/>
      <c r="ALZ1015" s="27"/>
      <c r="AMA1015" s="27"/>
      <c r="AMB1015" s="27"/>
      <c r="AMC1015" s="27"/>
      <c r="AMD1015" s="27"/>
      <c r="AME1015" s="27"/>
      <c r="AMF1015" s="27"/>
      <c r="AMG1015" s="27"/>
      <c r="AMH1015" s="27"/>
    </row>
    <row r="1016" spans="1:1022" s="27" customFormat="1" ht="11.25" x14ac:dyDescent="0.2">
      <c r="A1016" s="108"/>
      <c r="B1016" s="57">
        <v>97003</v>
      </c>
      <c r="C1016" s="23" t="s">
        <v>994</v>
      </c>
      <c r="D1016" s="24" t="s">
        <v>13</v>
      </c>
      <c r="E1016" s="25">
        <v>4</v>
      </c>
      <c r="F1016" s="42">
        <v>212.81</v>
      </c>
      <c r="G1016" s="42">
        <f t="shared" si="30"/>
        <v>262.56</v>
      </c>
      <c r="H1016" s="42">
        <f t="shared" si="31"/>
        <v>1050.24</v>
      </c>
      <c r="I1016" s="26">
        <v>246.52837500000001</v>
      </c>
      <c r="K1016" s="43"/>
    </row>
    <row r="1017" spans="1:1022" s="27" customFormat="1" ht="11.25" x14ac:dyDescent="0.2">
      <c r="A1017" s="108"/>
      <c r="B1017" s="57">
        <v>97004</v>
      </c>
      <c r="C1017" s="23" t="s">
        <v>995</v>
      </c>
      <c r="D1017" s="24" t="s">
        <v>13</v>
      </c>
      <c r="E1017" s="25">
        <v>4</v>
      </c>
      <c r="F1017" s="42">
        <v>17.03</v>
      </c>
      <c r="G1017" s="42">
        <f t="shared" si="30"/>
        <v>21.01</v>
      </c>
      <c r="H1017" s="42">
        <f t="shared" si="31"/>
        <v>84.04</v>
      </c>
      <c r="I1017" s="26">
        <v>19.72025</v>
      </c>
      <c r="K1017" s="43"/>
    </row>
    <row r="1018" spans="1:1022" s="27" customFormat="1" ht="11.25" x14ac:dyDescent="0.2">
      <c r="A1018" s="108"/>
      <c r="B1018" s="57">
        <v>97005</v>
      </c>
      <c r="C1018" s="23" t="s">
        <v>996</v>
      </c>
      <c r="D1018" s="24" t="s">
        <v>13</v>
      </c>
      <c r="E1018" s="25">
        <v>4</v>
      </c>
      <c r="F1018" s="42">
        <v>17.03</v>
      </c>
      <c r="G1018" s="42">
        <f t="shared" si="30"/>
        <v>21.01</v>
      </c>
      <c r="H1018" s="42">
        <f t="shared" si="31"/>
        <v>84.04</v>
      </c>
      <c r="I1018" s="26">
        <v>19.72025</v>
      </c>
      <c r="K1018" s="43"/>
    </row>
    <row r="1019" spans="1:1022" s="27" customFormat="1" ht="11.25" x14ac:dyDescent="0.2">
      <c r="A1019" s="108"/>
      <c r="B1019" s="57">
        <v>97008</v>
      </c>
      <c r="C1019" s="23" t="s">
        <v>997</v>
      </c>
      <c r="D1019" s="24" t="s">
        <v>13</v>
      </c>
      <c r="E1019" s="25">
        <v>26</v>
      </c>
      <c r="F1019" s="42">
        <v>21.28</v>
      </c>
      <c r="G1019" s="42">
        <f t="shared" si="30"/>
        <v>26.26</v>
      </c>
      <c r="H1019" s="42">
        <f t="shared" si="31"/>
        <v>682.76</v>
      </c>
      <c r="I1019" s="26">
        <v>24.656625000000002</v>
      </c>
      <c r="K1019" s="43"/>
    </row>
    <row r="1020" spans="1:1022" s="27" customFormat="1" ht="11.25" x14ac:dyDescent="0.2">
      <c r="A1020" s="108"/>
      <c r="B1020" s="57">
        <v>97009</v>
      </c>
      <c r="C1020" s="23" t="s">
        <v>998</v>
      </c>
      <c r="D1020" s="24" t="s">
        <v>32</v>
      </c>
      <c r="E1020" s="25">
        <v>26</v>
      </c>
      <c r="F1020" s="42">
        <v>21.28</v>
      </c>
      <c r="G1020" s="42">
        <f t="shared" si="30"/>
        <v>26.26</v>
      </c>
      <c r="H1020" s="42">
        <f t="shared" si="31"/>
        <v>682.76</v>
      </c>
      <c r="I1020" s="26">
        <v>24.656625000000002</v>
      </c>
      <c r="K1020" s="43"/>
    </row>
    <row r="1021" spans="1:1022" s="27" customFormat="1" ht="11.25" x14ac:dyDescent="0.2">
      <c r="A1021" s="108"/>
      <c r="B1021" s="57">
        <v>97012</v>
      </c>
      <c r="C1021" s="23" t="s">
        <v>999</v>
      </c>
      <c r="D1021" s="24" t="s">
        <v>32</v>
      </c>
      <c r="E1021" s="25">
        <v>134</v>
      </c>
      <c r="F1021" s="42">
        <v>12.77</v>
      </c>
      <c r="G1021" s="42">
        <f t="shared" si="30"/>
        <v>15.76</v>
      </c>
      <c r="H1021" s="42">
        <f t="shared" si="31"/>
        <v>2111.84</v>
      </c>
      <c r="I1021" s="26">
        <v>14.7965</v>
      </c>
      <c r="K1021" s="43"/>
    </row>
    <row r="1022" spans="1:1022" s="27" customFormat="1" ht="11.25" x14ac:dyDescent="0.2">
      <c r="A1022" s="108"/>
      <c r="B1022" s="57">
        <v>97013</v>
      </c>
      <c r="C1022" s="23" t="s">
        <v>1000</v>
      </c>
      <c r="D1022" s="24" t="s">
        <v>32</v>
      </c>
      <c r="E1022" s="25">
        <v>134</v>
      </c>
      <c r="F1022" s="42">
        <v>25.54</v>
      </c>
      <c r="G1022" s="42">
        <f t="shared" si="30"/>
        <v>31.51</v>
      </c>
      <c r="H1022" s="42">
        <f t="shared" si="31"/>
        <v>4222.34</v>
      </c>
      <c r="I1022" s="26">
        <v>29.580375</v>
      </c>
      <c r="K1022" s="43"/>
    </row>
    <row r="1023" spans="1:1022" s="27" customFormat="1" ht="11.25" x14ac:dyDescent="0.2">
      <c r="A1023" s="108"/>
      <c r="B1023" s="57">
        <v>97014</v>
      </c>
      <c r="C1023" s="23" t="s">
        <v>1001</v>
      </c>
      <c r="D1023" s="24" t="s">
        <v>32</v>
      </c>
      <c r="E1023" s="25">
        <v>134</v>
      </c>
      <c r="F1023" s="42">
        <v>2.13</v>
      </c>
      <c r="G1023" s="42">
        <f t="shared" si="30"/>
        <v>2.63</v>
      </c>
      <c r="H1023" s="42">
        <f t="shared" si="31"/>
        <v>352.42</v>
      </c>
      <c r="I1023" s="26">
        <v>2.461875</v>
      </c>
      <c r="K1023" s="43"/>
    </row>
    <row r="1024" spans="1:1022" s="27" customFormat="1" ht="11.25" x14ac:dyDescent="0.2">
      <c r="A1024" s="108"/>
      <c r="B1024" s="57">
        <v>97015</v>
      </c>
      <c r="C1024" s="23" t="s">
        <v>1002</v>
      </c>
      <c r="D1024" s="24" t="s">
        <v>32</v>
      </c>
      <c r="E1024" s="25">
        <v>134</v>
      </c>
      <c r="F1024" s="42">
        <v>29.79</v>
      </c>
      <c r="G1024" s="42">
        <f t="shared" si="30"/>
        <v>36.75</v>
      </c>
      <c r="H1024" s="42">
        <f t="shared" si="31"/>
        <v>4924.5</v>
      </c>
      <c r="I1024" s="26">
        <v>34.516750000000002</v>
      </c>
      <c r="K1024" s="43"/>
    </row>
    <row r="1025" spans="1:11" s="27" customFormat="1" ht="11.25" x14ac:dyDescent="0.2">
      <c r="A1025" s="108"/>
      <c r="B1025" s="57">
        <v>97016</v>
      </c>
      <c r="C1025" s="23" t="s">
        <v>1003</v>
      </c>
      <c r="D1025" s="24" t="s">
        <v>32</v>
      </c>
      <c r="E1025" s="25">
        <v>200</v>
      </c>
      <c r="F1025" s="42">
        <v>1.28</v>
      </c>
      <c r="G1025" s="42">
        <f t="shared" si="30"/>
        <v>1.58</v>
      </c>
      <c r="H1025" s="42">
        <f t="shared" si="31"/>
        <v>316</v>
      </c>
      <c r="I1025" s="26">
        <v>1.4771249999999998</v>
      </c>
      <c r="K1025" s="43"/>
    </row>
    <row r="1026" spans="1:11" s="27" customFormat="1" ht="11.25" x14ac:dyDescent="0.2">
      <c r="A1026" s="108"/>
      <c r="B1026" s="57">
        <v>97017</v>
      </c>
      <c r="C1026" s="23" t="s">
        <v>1004</v>
      </c>
      <c r="D1026" s="24" t="s">
        <v>32</v>
      </c>
      <c r="E1026" s="25">
        <v>66</v>
      </c>
      <c r="F1026" s="42">
        <v>12.77</v>
      </c>
      <c r="G1026" s="42">
        <f t="shared" si="30"/>
        <v>15.76</v>
      </c>
      <c r="H1026" s="42">
        <f t="shared" si="31"/>
        <v>1040.1600000000001</v>
      </c>
      <c r="I1026" s="26">
        <v>14.7965</v>
      </c>
      <c r="K1026" s="43"/>
    </row>
    <row r="1027" spans="1:11" s="27" customFormat="1" ht="11.25" x14ac:dyDescent="0.2">
      <c r="A1027" s="108"/>
      <c r="B1027" s="57">
        <v>97018</v>
      </c>
      <c r="C1027" s="23" t="s">
        <v>1005</v>
      </c>
      <c r="D1027" s="24" t="s">
        <v>13</v>
      </c>
      <c r="E1027" s="25">
        <v>26</v>
      </c>
      <c r="F1027" s="42">
        <v>17.03</v>
      </c>
      <c r="G1027" s="42">
        <f t="shared" si="30"/>
        <v>21.01</v>
      </c>
      <c r="H1027" s="42">
        <f t="shared" si="31"/>
        <v>546.26</v>
      </c>
      <c r="I1027" s="26">
        <v>19.72025</v>
      </c>
      <c r="K1027" s="43"/>
    </row>
    <row r="1028" spans="1:11" s="27" customFormat="1" ht="11.25" x14ac:dyDescent="0.2">
      <c r="A1028" s="108"/>
      <c r="B1028" s="57">
        <v>97020</v>
      </c>
      <c r="C1028" s="23" t="s">
        <v>1006</v>
      </c>
      <c r="D1028" s="24" t="s">
        <v>13</v>
      </c>
      <c r="E1028" s="25">
        <v>26</v>
      </c>
      <c r="F1028" s="42">
        <v>12.77</v>
      </c>
      <c r="G1028" s="42">
        <f t="shared" si="30"/>
        <v>15.76</v>
      </c>
      <c r="H1028" s="42">
        <f t="shared" si="31"/>
        <v>409.76</v>
      </c>
      <c r="I1028" s="26">
        <v>14.7965</v>
      </c>
      <c r="K1028" s="43"/>
    </row>
    <row r="1029" spans="1:11" s="27" customFormat="1" ht="11.25" x14ac:dyDescent="0.2">
      <c r="A1029" s="108"/>
      <c r="B1029" s="57">
        <v>97110</v>
      </c>
      <c r="C1029" s="23" t="s">
        <v>1007</v>
      </c>
      <c r="D1029" s="24" t="s">
        <v>32</v>
      </c>
      <c r="E1029" s="25">
        <v>6</v>
      </c>
      <c r="F1029" s="42">
        <v>42.56</v>
      </c>
      <c r="G1029" s="42">
        <f t="shared" si="30"/>
        <v>52.51</v>
      </c>
      <c r="H1029" s="42">
        <f t="shared" si="31"/>
        <v>315.06</v>
      </c>
      <c r="I1029" s="26">
        <v>49.300624999999997</v>
      </c>
      <c r="K1029" s="43"/>
    </row>
    <row r="1030" spans="1:11" s="27" customFormat="1" ht="11.25" x14ac:dyDescent="0.2">
      <c r="A1030" s="108"/>
      <c r="B1030" s="57">
        <v>97111</v>
      </c>
      <c r="C1030" s="23" t="s">
        <v>1008</v>
      </c>
      <c r="D1030" s="24" t="s">
        <v>13</v>
      </c>
      <c r="E1030" s="25">
        <v>26</v>
      </c>
      <c r="F1030" s="42">
        <v>10.64</v>
      </c>
      <c r="G1030" s="42">
        <f t="shared" si="30"/>
        <v>13.13</v>
      </c>
      <c r="H1030" s="42">
        <f t="shared" si="31"/>
        <v>341.38</v>
      </c>
      <c r="I1030" s="26">
        <v>12.321999999999999</v>
      </c>
      <c r="K1030" s="43"/>
    </row>
    <row r="1031" spans="1:11" s="27" customFormat="1" ht="11.25" x14ac:dyDescent="0.2">
      <c r="A1031" s="108"/>
      <c r="B1031" s="57">
        <v>97115</v>
      </c>
      <c r="C1031" s="23" t="s">
        <v>1009</v>
      </c>
      <c r="D1031" s="24" t="s">
        <v>13</v>
      </c>
      <c r="E1031" s="25">
        <v>14</v>
      </c>
      <c r="F1031" s="42">
        <v>21.28</v>
      </c>
      <c r="G1031" s="42">
        <f t="shared" si="30"/>
        <v>26.26</v>
      </c>
      <c r="H1031" s="42">
        <f t="shared" si="31"/>
        <v>367.64</v>
      </c>
      <c r="I1031" s="26">
        <v>24.656625000000002</v>
      </c>
      <c r="K1031" s="43"/>
    </row>
    <row r="1032" spans="1:11" s="27" customFormat="1" ht="11.25" x14ac:dyDescent="0.2">
      <c r="A1032" s="108"/>
      <c r="B1032" s="57">
        <v>97116</v>
      </c>
      <c r="C1032" s="23" t="s">
        <v>1010</v>
      </c>
      <c r="D1032" s="24" t="s">
        <v>13</v>
      </c>
      <c r="E1032" s="25">
        <v>14</v>
      </c>
      <c r="F1032" s="42">
        <v>34.049999999999997</v>
      </c>
      <c r="G1032" s="42">
        <f t="shared" si="30"/>
        <v>42.01</v>
      </c>
      <c r="H1032" s="42">
        <f t="shared" si="31"/>
        <v>588.14</v>
      </c>
      <c r="I1032" s="26">
        <v>39.4405</v>
      </c>
      <c r="K1032" s="43"/>
    </row>
    <row r="1033" spans="1:11" s="27" customFormat="1" ht="11.25" x14ac:dyDescent="0.2">
      <c r="A1033" s="108"/>
      <c r="B1033" s="57">
        <v>97117</v>
      </c>
      <c r="C1033" s="23" t="s">
        <v>1011</v>
      </c>
      <c r="D1033" s="24" t="s">
        <v>13</v>
      </c>
      <c r="E1033" s="25">
        <v>14</v>
      </c>
      <c r="F1033" s="42">
        <v>63.84</v>
      </c>
      <c r="G1033" s="42">
        <f t="shared" si="30"/>
        <v>78.77</v>
      </c>
      <c r="H1033" s="42">
        <f t="shared" si="31"/>
        <v>1102.78</v>
      </c>
      <c r="I1033" s="26">
        <v>73.957250000000002</v>
      </c>
      <c r="K1033" s="43"/>
    </row>
    <row r="1034" spans="1:11" s="27" customFormat="1" ht="11.25" x14ac:dyDescent="0.2">
      <c r="A1034" s="108"/>
      <c r="B1034" s="57">
        <v>97125</v>
      </c>
      <c r="C1034" s="23" t="s">
        <v>1012</v>
      </c>
      <c r="D1034" s="24" t="s">
        <v>13</v>
      </c>
      <c r="E1034" s="25">
        <v>26</v>
      </c>
      <c r="F1034" s="42">
        <v>21.28</v>
      </c>
      <c r="G1034" s="42">
        <f t="shared" si="30"/>
        <v>26.26</v>
      </c>
      <c r="H1034" s="42">
        <f t="shared" si="31"/>
        <v>682.76</v>
      </c>
      <c r="I1034" s="26">
        <v>24.656625000000002</v>
      </c>
      <c r="K1034" s="43"/>
    </row>
    <row r="1035" spans="1:11" s="27" customFormat="1" ht="11.25" x14ac:dyDescent="0.2">
      <c r="A1035" s="108"/>
      <c r="B1035" s="57">
        <v>97126</v>
      </c>
      <c r="C1035" s="23" t="s">
        <v>1013</v>
      </c>
      <c r="D1035" s="24" t="s">
        <v>11</v>
      </c>
      <c r="E1035" s="25">
        <v>6</v>
      </c>
      <c r="F1035" s="42">
        <v>260.58</v>
      </c>
      <c r="G1035" s="42">
        <f t="shared" ref="G1035:G1098" si="32">ROUND(F1035*(1+$H$3),2)</f>
        <v>321.5</v>
      </c>
      <c r="H1035" s="42">
        <f t="shared" ref="H1035:H1098" si="33">ROUND(E1035*G1035,2)</f>
        <v>1929</v>
      </c>
      <c r="I1035" s="26">
        <v>292.458125</v>
      </c>
      <c r="K1035" s="43"/>
    </row>
    <row r="1036" spans="1:11" s="27" customFormat="1" ht="11.25" x14ac:dyDescent="0.2">
      <c r="A1036" s="108"/>
      <c r="B1036" s="57">
        <v>97130</v>
      </c>
      <c r="C1036" s="23" t="s">
        <v>1014</v>
      </c>
      <c r="D1036" s="24" t="s">
        <v>13</v>
      </c>
      <c r="E1036" s="25">
        <v>6</v>
      </c>
      <c r="F1036" s="42">
        <v>10.64</v>
      </c>
      <c r="G1036" s="42">
        <f t="shared" si="32"/>
        <v>13.13</v>
      </c>
      <c r="H1036" s="42">
        <f t="shared" si="33"/>
        <v>78.78</v>
      </c>
      <c r="I1036" s="26">
        <v>12.321999999999999</v>
      </c>
      <c r="K1036" s="43"/>
    </row>
    <row r="1037" spans="1:11" s="27" customFormat="1" ht="11.25" x14ac:dyDescent="0.2">
      <c r="A1037" s="108"/>
      <c r="B1037" s="57">
        <v>97132</v>
      </c>
      <c r="C1037" s="23" t="s">
        <v>1015</v>
      </c>
      <c r="D1037" s="24" t="s">
        <v>13</v>
      </c>
      <c r="E1037" s="25">
        <v>6</v>
      </c>
      <c r="F1037" s="42">
        <v>12.77</v>
      </c>
      <c r="G1037" s="42">
        <f t="shared" si="32"/>
        <v>15.76</v>
      </c>
      <c r="H1037" s="42">
        <f t="shared" si="33"/>
        <v>94.56</v>
      </c>
      <c r="I1037" s="26">
        <v>14.7965</v>
      </c>
      <c r="K1037" s="43"/>
    </row>
    <row r="1038" spans="1:11" s="27" customFormat="1" ht="11.25" x14ac:dyDescent="0.2">
      <c r="A1038" s="108"/>
      <c r="B1038" s="57">
        <v>97134</v>
      </c>
      <c r="C1038" s="23" t="s">
        <v>1016</v>
      </c>
      <c r="D1038" s="24" t="s">
        <v>13</v>
      </c>
      <c r="E1038" s="25">
        <v>6</v>
      </c>
      <c r="F1038" s="42">
        <v>42.56</v>
      </c>
      <c r="G1038" s="42">
        <f t="shared" si="32"/>
        <v>52.51</v>
      </c>
      <c r="H1038" s="42">
        <f t="shared" si="33"/>
        <v>315.06</v>
      </c>
      <c r="I1038" s="26">
        <v>49.300624999999997</v>
      </c>
      <c r="K1038" s="43"/>
    </row>
    <row r="1039" spans="1:11" s="27" customFormat="1" ht="11.25" x14ac:dyDescent="0.2">
      <c r="A1039" s="108"/>
      <c r="B1039" s="57">
        <v>97135</v>
      </c>
      <c r="C1039" s="23" t="s">
        <v>1017</v>
      </c>
      <c r="D1039" s="24" t="s">
        <v>13</v>
      </c>
      <c r="E1039" s="25">
        <v>10</v>
      </c>
      <c r="F1039" s="42">
        <v>498.61</v>
      </c>
      <c r="G1039" s="42">
        <f t="shared" si="32"/>
        <v>615.19000000000005</v>
      </c>
      <c r="H1039" s="42">
        <f t="shared" si="33"/>
        <v>6151.9</v>
      </c>
      <c r="I1039" s="26">
        <v>581.14137500000004</v>
      </c>
      <c r="K1039" s="43"/>
    </row>
    <row r="1040" spans="1:11" s="27" customFormat="1" ht="11.25" x14ac:dyDescent="0.2">
      <c r="A1040" s="108"/>
      <c r="B1040" s="57">
        <v>97137</v>
      </c>
      <c r="C1040" s="23" t="s">
        <v>1018</v>
      </c>
      <c r="D1040" s="24" t="s">
        <v>13</v>
      </c>
      <c r="E1040" s="25">
        <v>10</v>
      </c>
      <c r="F1040" s="42">
        <v>29.79</v>
      </c>
      <c r="G1040" s="42">
        <f t="shared" si="32"/>
        <v>36.75</v>
      </c>
      <c r="H1040" s="42">
        <f t="shared" si="33"/>
        <v>367.5</v>
      </c>
      <c r="I1040" s="26">
        <v>34.516750000000002</v>
      </c>
      <c r="K1040" s="43"/>
    </row>
    <row r="1041" spans="1:11" s="27" customFormat="1" ht="11.25" x14ac:dyDescent="0.2">
      <c r="A1041" s="108"/>
      <c r="B1041" s="57">
        <v>97138</v>
      </c>
      <c r="C1041" s="23" t="s">
        <v>1019</v>
      </c>
      <c r="D1041" s="24" t="s">
        <v>13</v>
      </c>
      <c r="E1041" s="25">
        <v>10</v>
      </c>
      <c r="F1041" s="42">
        <v>42.56</v>
      </c>
      <c r="G1041" s="42">
        <f t="shared" si="32"/>
        <v>52.51</v>
      </c>
      <c r="H1041" s="42">
        <f t="shared" si="33"/>
        <v>525.1</v>
      </c>
      <c r="I1041" s="26">
        <v>49.300624999999997</v>
      </c>
      <c r="K1041" s="43"/>
    </row>
    <row r="1042" spans="1:11" s="27" customFormat="1" ht="11.25" x14ac:dyDescent="0.2">
      <c r="A1042" s="108"/>
      <c r="B1042" s="57">
        <v>97139</v>
      </c>
      <c r="C1042" s="23" t="s">
        <v>1020</v>
      </c>
      <c r="D1042" s="24" t="s">
        <v>13</v>
      </c>
      <c r="E1042" s="25">
        <v>10</v>
      </c>
      <c r="F1042" s="42">
        <v>21.28</v>
      </c>
      <c r="G1042" s="42">
        <f t="shared" si="32"/>
        <v>26.26</v>
      </c>
      <c r="H1042" s="42">
        <f t="shared" si="33"/>
        <v>262.60000000000002</v>
      </c>
      <c r="I1042" s="26">
        <v>24.656625000000002</v>
      </c>
      <c r="K1042" s="43"/>
    </row>
    <row r="1043" spans="1:11" s="27" customFormat="1" ht="11.25" x14ac:dyDescent="0.2">
      <c r="A1043" s="108"/>
      <c r="B1043" s="57">
        <v>97140</v>
      </c>
      <c r="C1043" s="23" t="s">
        <v>1021</v>
      </c>
      <c r="D1043" s="24" t="s">
        <v>13</v>
      </c>
      <c r="E1043" s="25">
        <v>10</v>
      </c>
      <c r="F1043" s="42">
        <v>21.28</v>
      </c>
      <c r="G1043" s="42">
        <f t="shared" si="32"/>
        <v>26.26</v>
      </c>
      <c r="H1043" s="42">
        <f t="shared" si="33"/>
        <v>262.60000000000002</v>
      </c>
      <c r="I1043" s="26">
        <v>24.656625000000002</v>
      </c>
      <c r="K1043" s="43"/>
    </row>
    <row r="1044" spans="1:11" s="27" customFormat="1" ht="11.25" x14ac:dyDescent="0.2">
      <c r="A1044" s="108"/>
      <c r="B1044" s="57">
        <v>97201</v>
      </c>
      <c r="C1044" s="23" t="s">
        <v>1022</v>
      </c>
      <c r="D1044" s="24" t="s">
        <v>13</v>
      </c>
      <c r="E1044" s="25">
        <v>135</v>
      </c>
      <c r="F1044" s="42">
        <v>12.77</v>
      </c>
      <c r="G1044" s="42">
        <f t="shared" si="32"/>
        <v>15.76</v>
      </c>
      <c r="H1044" s="42">
        <f t="shared" si="33"/>
        <v>2127.6</v>
      </c>
      <c r="I1044" s="26">
        <v>14.7965</v>
      </c>
      <c r="K1044" s="43"/>
    </row>
    <row r="1045" spans="1:11" s="27" customFormat="1" ht="11.25" x14ac:dyDescent="0.2">
      <c r="A1045" s="108"/>
      <c r="B1045" s="57">
        <v>97202</v>
      </c>
      <c r="C1045" s="23" t="s">
        <v>1023</v>
      </c>
      <c r="D1045" s="24" t="s">
        <v>13</v>
      </c>
      <c r="E1045" s="25">
        <v>135</v>
      </c>
      <c r="F1045" s="42">
        <v>27.67</v>
      </c>
      <c r="G1045" s="42">
        <f t="shared" si="32"/>
        <v>34.14</v>
      </c>
      <c r="H1045" s="42">
        <f t="shared" si="33"/>
        <v>4608.8999999999996</v>
      </c>
      <c r="I1045" s="26">
        <v>32.042249999999996</v>
      </c>
      <c r="K1045" s="43"/>
    </row>
    <row r="1046" spans="1:11" s="27" customFormat="1" ht="11.25" x14ac:dyDescent="0.2">
      <c r="A1046" s="108"/>
      <c r="B1046" s="57">
        <v>97203</v>
      </c>
      <c r="C1046" s="23" t="s">
        <v>1024</v>
      </c>
      <c r="D1046" s="24" t="s">
        <v>13</v>
      </c>
      <c r="E1046" s="25">
        <v>300</v>
      </c>
      <c r="F1046" s="42">
        <v>1.81</v>
      </c>
      <c r="G1046" s="42">
        <f t="shared" si="32"/>
        <v>2.23</v>
      </c>
      <c r="H1046" s="42">
        <f t="shared" si="33"/>
        <v>669</v>
      </c>
      <c r="I1046" s="26">
        <v>2.1588750000000001</v>
      </c>
      <c r="K1046" s="43"/>
    </row>
    <row r="1047" spans="1:11" s="27" customFormat="1" ht="11.25" x14ac:dyDescent="0.2">
      <c r="A1047" s="108"/>
      <c r="B1047" s="57">
        <v>97204</v>
      </c>
      <c r="C1047" s="23" t="s">
        <v>1025</v>
      </c>
      <c r="D1047" s="24" t="s">
        <v>13</v>
      </c>
      <c r="E1047" s="25">
        <v>53</v>
      </c>
      <c r="F1047" s="42">
        <v>12.77</v>
      </c>
      <c r="G1047" s="42">
        <f t="shared" si="32"/>
        <v>15.76</v>
      </c>
      <c r="H1047" s="42">
        <f t="shared" si="33"/>
        <v>835.28</v>
      </c>
      <c r="I1047" s="26">
        <v>14.7965</v>
      </c>
      <c r="K1047" s="43"/>
    </row>
    <row r="1048" spans="1:11" s="27" customFormat="1" ht="11.25" x14ac:dyDescent="0.2">
      <c r="A1048" s="108"/>
      <c r="B1048" s="57">
        <v>97205</v>
      </c>
      <c r="C1048" s="23" t="s">
        <v>1026</v>
      </c>
      <c r="D1048" s="24" t="s">
        <v>13</v>
      </c>
      <c r="E1048" s="25">
        <v>53</v>
      </c>
      <c r="F1048" s="42">
        <v>1.81</v>
      </c>
      <c r="G1048" s="42">
        <f t="shared" si="32"/>
        <v>2.23</v>
      </c>
      <c r="H1048" s="42">
        <f t="shared" si="33"/>
        <v>118.19</v>
      </c>
      <c r="I1048" s="26">
        <v>2.1588750000000001</v>
      </c>
      <c r="K1048" s="43"/>
    </row>
    <row r="1049" spans="1:11" s="27" customFormat="1" ht="11.25" x14ac:dyDescent="0.2">
      <c r="A1049" s="108"/>
      <c r="B1049" s="57">
        <v>97211</v>
      </c>
      <c r="C1049" s="23" t="s">
        <v>1027</v>
      </c>
      <c r="D1049" s="24" t="s">
        <v>13</v>
      </c>
      <c r="E1049" s="25">
        <v>100</v>
      </c>
      <c r="F1049" s="42">
        <v>63.84</v>
      </c>
      <c r="G1049" s="42">
        <f t="shared" si="32"/>
        <v>78.77</v>
      </c>
      <c r="H1049" s="42">
        <f t="shared" si="33"/>
        <v>7877</v>
      </c>
      <c r="I1049" s="26">
        <v>73.957250000000002</v>
      </c>
      <c r="K1049" s="43"/>
    </row>
    <row r="1050" spans="1:11" s="27" customFormat="1" ht="11.25" x14ac:dyDescent="0.2">
      <c r="A1050" s="108"/>
      <c r="B1050" s="57">
        <v>97212</v>
      </c>
      <c r="C1050" s="23" t="s">
        <v>1028</v>
      </c>
      <c r="D1050" s="24" t="s">
        <v>13</v>
      </c>
      <c r="E1050" s="25">
        <v>26</v>
      </c>
      <c r="F1050" s="42">
        <v>170.25</v>
      </c>
      <c r="G1050" s="42">
        <f t="shared" si="32"/>
        <v>210.05</v>
      </c>
      <c r="H1050" s="42">
        <f t="shared" si="33"/>
        <v>5461.3</v>
      </c>
      <c r="I1050" s="26">
        <v>197.22774999999999</v>
      </c>
      <c r="K1050" s="43"/>
    </row>
    <row r="1051" spans="1:11" s="27" customFormat="1" ht="11.25" x14ac:dyDescent="0.2">
      <c r="A1051" s="108"/>
      <c r="B1051" s="57">
        <v>97213</v>
      </c>
      <c r="C1051" s="23" t="s">
        <v>1029</v>
      </c>
      <c r="D1051" s="24" t="s">
        <v>13</v>
      </c>
      <c r="E1051" s="25">
        <v>26</v>
      </c>
      <c r="F1051" s="42">
        <v>85.13</v>
      </c>
      <c r="G1051" s="42">
        <f t="shared" si="32"/>
        <v>105.03</v>
      </c>
      <c r="H1051" s="42">
        <f t="shared" si="33"/>
        <v>2730.78</v>
      </c>
      <c r="I1051" s="26">
        <v>98.613874999999993</v>
      </c>
      <c r="K1051" s="43"/>
    </row>
    <row r="1052" spans="1:11" s="27" customFormat="1" ht="11.25" x14ac:dyDescent="0.2">
      <c r="A1052" s="108"/>
      <c r="B1052" s="57">
        <v>97214</v>
      </c>
      <c r="C1052" s="23" t="s">
        <v>1030</v>
      </c>
      <c r="D1052" s="24" t="s">
        <v>13</v>
      </c>
      <c r="E1052" s="25">
        <v>26</v>
      </c>
      <c r="F1052" s="42">
        <v>42.56</v>
      </c>
      <c r="G1052" s="42">
        <f t="shared" si="32"/>
        <v>52.51</v>
      </c>
      <c r="H1052" s="42">
        <f t="shared" si="33"/>
        <v>1365.26</v>
      </c>
      <c r="I1052" s="26">
        <v>49.300624999999997</v>
      </c>
      <c r="K1052" s="43"/>
    </row>
    <row r="1053" spans="1:11" s="27" customFormat="1" ht="11.25" x14ac:dyDescent="0.2">
      <c r="A1053" s="108"/>
      <c r="B1053" s="57">
        <v>97218</v>
      </c>
      <c r="C1053" s="23" t="s">
        <v>1031</v>
      </c>
      <c r="D1053" s="24" t="s">
        <v>13</v>
      </c>
      <c r="E1053" s="25">
        <v>26</v>
      </c>
      <c r="F1053" s="42">
        <v>42.56</v>
      </c>
      <c r="G1053" s="42">
        <f t="shared" si="32"/>
        <v>52.51</v>
      </c>
      <c r="H1053" s="42">
        <f t="shared" si="33"/>
        <v>1365.26</v>
      </c>
      <c r="I1053" s="26">
        <v>49.300624999999997</v>
      </c>
      <c r="K1053" s="43"/>
    </row>
    <row r="1054" spans="1:11" s="27" customFormat="1" ht="11.25" x14ac:dyDescent="0.2">
      <c r="A1054" s="108"/>
      <c r="B1054" s="57">
        <v>97219</v>
      </c>
      <c r="C1054" s="23" t="s">
        <v>1032</v>
      </c>
      <c r="D1054" s="24" t="s">
        <v>13</v>
      </c>
      <c r="E1054" s="25">
        <v>26</v>
      </c>
      <c r="F1054" s="42">
        <v>34.049999999999997</v>
      </c>
      <c r="G1054" s="42">
        <f t="shared" si="32"/>
        <v>42.01</v>
      </c>
      <c r="H1054" s="42">
        <f t="shared" si="33"/>
        <v>1092.26</v>
      </c>
      <c r="I1054" s="26">
        <v>39.4405</v>
      </c>
      <c r="K1054" s="43"/>
    </row>
    <row r="1055" spans="1:11" s="27" customFormat="1" ht="11.25" x14ac:dyDescent="0.2">
      <c r="A1055" s="108"/>
      <c r="B1055" s="57">
        <v>97225</v>
      </c>
      <c r="C1055" s="23" t="s">
        <v>1033</v>
      </c>
      <c r="D1055" s="24" t="s">
        <v>13</v>
      </c>
      <c r="E1055" s="25">
        <v>26</v>
      </c>
      <c r="F1055" s="42">
        <v>42.56</v>
      </c>
      <c r="G1055" s="42">
        <f t="shared" si="32"/>
        <v>52.51</v>
      </c>
      <c r="H1055" s="42">
        <f t="shared" si="33"/>
        <v>1365.26</v>
      </c>
      <c r="I1055" s="26">
        <v>49.300624999999997</v>
      </c>
      <c r="K1055" s="43"/>
    </row>
    <row r="1056" spans="1:11" s="27" customFormat="1" ht="11.25" x14ac:dyDescent="0.2">
      <c r="A1056" s="108"/>
      <c r="B1056" s="57">
        <v>97314</v>
      </c>
      <c r="C1056" s="23" t="s">
        <v>1034</v>
      </c>
      <c r="D1056" s="24" t="s">
        <v>32</v>
      </c>
      <c r="E1056" s="25">
        <v>100</v>
      </c>
      <c r="F1056" s="42">
        <v>21.28</v>
      </c>
      <c r="G1056" s="42">
        <f t="shared" si="32"/>
        <v>26.26</v>
      </c>
      <c r="H1056" s="42">
        <f t="shared" si="33"/>
        <v>2626</v>
      </c>
      <c r="I1056" s="26">
        <v>24.656625000000002</v>
      </c>
      <c r="K1056" s="43"/>
    </row>
    <row r="1057" spans="1:11" s="27" customFormat="1" ht="11.25" x14ac:dyDescent="0.2">
      <c r="A1057" s="108"/>
      <c r="B1057" s="57">
        <v>97315</v>
      </c>
      <c r="C1057" s="23" t="s">
        <v>1035</v>
      </c>
      <c r="D1057" s="24" t="s">
        <v>32</v>
      </c>
      <c r="E1057" s="25">
        <v>106</v>
      </c>
      <c r="F1057" s="42">
        <v>21.28</v>
      </c>
      <c r="G1057" s="42">
        <f t="shared" si="32"/>
        <v>26.26</v>
      </c>
      <c r="H1057" s="42">
        <f t="shared" si="33"/>
        <v>2783.56</v>
      </c>
      <c r="I1057" s="26">
        <v>24.656625000000002</v>
      </c>
      <c r="K1057" s="43"/>
    </row>
    <row r="1058" spans="1:11" s="27" customFormat="1" ht="11.25" x14ac:dyDescent="0.2">
      <c r="A1058" s="108"/>
      <c r="B1058" s="57">
        <v>97316</v>
      </c>
      <c r="C1058" s="23" t="s">
        <v>1036</v>
      </c>
      <c r="D1058" s="24" t="s">
        <v>13</v>
      </c>
      <c r="E1058" s="25">
        <v>53</v>
      </c>
      <c r="F1058" s="42">
        <v>12.77</v>
      </c>
      <c r="G1058" s="42">
        <f t="shared" si="32"/>
        <v>15.76</v>
      </c>
      <c r="H1058" s="42">
        <f t="shared" si="33"/>
        <v>835.28</v>
      </c>
      <c r="I1058" s="26">
        <v>14.7965</v>
      </c>
      <c r="K1058" s="43"/>
    </row>
    <row r="1059" spans="1:11" s="27" customFormat="1" ht="11.25" x14ac:dyDescent="0.2">
      <c r="A1059" s="108"/>
      <c r="B1059" s="57">
        <v>97360</v>
      </c>
      <c r="C1059" s="23" t="s">
        <v>1037</v>
      </c>
      <c r="D1059" s="24" t="s">
        <v>13</v>
      </c>
      <c r="E1059" s="25">
        <v>6</v>
      </c>
      <c r="F1059" s="42">
        <v>328.36</v>
      </c>
      <c r="G1059" s="42">
        <f t="shared" si="32"/>
        <v>405.13</v>
      </c>
      <c r="H1059" s="42">
        <f t="shared" si="33"/>
        <v>2430.7800000000002</v>
      </c>
      <c r="I1059" s="26">
        <v>383.91362499999997</v>
      </c>
      <c r="K1059" s="43"/>
    </row>
    <row r="1060" spans="1:11" s="27" customFormat="1" ht="11.25" x14ac:dyDescent="0.2">
      <c r="A1060" s="108"/>
      <c r="B1060" s="57">
        <v>97361</v>
      </c>
      <c r="C1060" s="23" t="s">
        <v>1038</v>
      </c>
      <c r="D1060" s="24" t="s">
        <v>13</v>
      </c>
      <c r="E1060" s="25">
        <v>6</v>
      </c>
      <c r="F1060" s="42">
        <v>449.78</v>
      </c>
      <c r="G1060" s="42">
        <f t="shared" si="32"/>
        <v>554.94000000000005</v>
      </c>
      <c r="H1060" s="42">
        <f t="shared" si="33"/>
        <v>3329.64</v>
      </c>
      <c r="I1060" s="26">
        <v>525.73024999999996</v>
      </c>
      <c r="K1060" s="43"/>
    </row>
    <row r="1061" spans="1:11" s="27" customFormat="1" ht="11.25" x14ac:dyDescent="0.2">
      <c r="A1061" s="108"/>
      <c r="B1061" s="57">
        <v>97362</v>
      </c>
      <c r="C1061" s="23" t="s">
        <v>1039</v>
      </c>
      <c r="D1061" s="24" t="s">
        <v>13</v>
      </c>
      <c r="E1061" s="25">
        <v>6</v>
      </c>
      <c r="F1061" s="42">
        <v>521.35</v>
      </c>
      <c r="G1061" s="42">
        <f t="shared" si="32"/>
        <v>643.24</v>
      </c>
      <c r="H1061" s="42">
        <f t="shared" si="33"/>
        <v>3859.44</v>
      </c>
      <c r="I1061" s="26">
        <v>613.72649999999999</v>
      </c>
      <c r="K1061" s="43"/>
    </row>
    <row r="1062" spans="1:11" s="27" customFormat="1" ht="11.25" x14ac:dyDescent="0.2">
      <c r="A1062" s="108"/>
      <c r="B1062" s="57">
        <v>97401</v>
      </c>
      <c r="C1062" s="23" t="s">
        <v>1040</v>
      </c>
      <c r="D1062" s="24" t="s">
        <v>13</v>
      </c>
      <c r="E1062" s="25">
        <v>15</v>
      </c>
      <c r="F1062" s="42">
        <v>8.51</v>
      </c>
      <c r="G1062" s="42">
        <f t="shared" si="32"/>
        <v>10.5</v>
      </c>
      <c r="H1062" s="42">
        <f t="shared" si="33"/>
        <v>157.5</v>
      </c>
      <c r="I1062" s="26">
        <v>9.860125</v>
      </c>
      <c r="K1062" s="43"/>
    </row>
    <row r="1063" spans="1:11" s="27" customFormat="1" ht="11.25" x14ac:dyDescent="0.2">
      <c r="A1063" s="108"/>
      <c r="B1063" s="57">
        <v>97402</v>
      </c>
      <c r="C1063" s="23" t="s">
        <v>1041</v>
      </c>
      <c r="D1063" s="24" t="s">
        <v>13</v>
      </c>
      <c r="E1063" s="25">
        <v>15</v>
      </c>
      <c r="F1063" s="42">
        <v>8.51</v>
      </c>
      <c r="G1063" s="42">
        <f t="shared" si="32"/>
        <v>10.5</v>
      </c>
      <c r="H1063" s="42">
        <f t="shared" si="33"/>
        <v>157.5</v>
      </c>
      <c r="I1063" s="26">
        <v>9.860125</v>
      </c>
      <c r="K1063" s="43"/>
    </row>
    <row r="1064" spans="1:11" s="27" customFormat="1" ht="11.25" x14ac:dyDescent="0.2">
      <c r="A1064" s="108"/>
      <c r="B1064" s="57">
        <v>97403</v>
      </c>
      <c r="C1064" s="23" t="s">
        <v>1042</v>
      </c>
      <c r="D1064" s="24" t="s">
        <v>13</v>
      </c>
      <c r="E1064" s="25">
        <v>15</v>
      </c>
      <c r="F1064" s="42">
        <v>27.67</v>
      </c>
      <c r="G1064" s="42">
        <f t="shared" si="32"/>
        <v>34.14</v>
      </c>
      <c r="H1064" s="42">
        <f t="shared" si="33"/>
        <v>512.1</v>
      </c>
      <c r="I1064" s="26">
        <v>32.042249999999996</v>
      </c>
      <c r="K1064" s="43"/>
    </row>
    <row r="1065" spans="1:11" s="27" customFormat="1" ht="11.25" x14ac:dyDescent="0.2">
      <c r="A1065" s="108"/>
      <c r="B1065" s="57">
        <v>97404</v>
      </c>
      <c r="C1065" s="23" t="s">
        <v>1043</v>
      </c>
      <c r="D1065" s="24" t="s">
        <v>13</v>
      </c>
      <c r="E1065" s="25">
        <v>15</v>
      </c>
      <c r="F1065" s="42">
        <v>25.54</v>
      </c>
      <c r="G1065" s="42">
        <f t="shared" si="32"/>
        <v>31.51</v>
      </c>
      <c r="H1065" s="42">
        <f t="shared" si="33"/>
        <v>472.65</v>
      </c>
      <c r="I1065" s="26">
        <v>29.580375</v>
      </c>
      <c r="K1065" s="43"/>
    </row>
    <row r="1066" spans="1:11" s="27" customFormat="1" ht="11.25" x14ac:dyDescent="0.2">
      <c r="A1066" s="108"/>
      <c r="B1066" s="57">
        <v>97405</v>
      </c>
      <c r="C1066" s="23" t="s">
        <v>1044</v>
      </c>
      <c r="D1066" s="24" t="s">
        <v>13</v>
      </c>
      <c r="E1066" s="25">
        <v>15</v>
      </c>
      <c r="F1066" s="42">
        <v>121.42</v>
      </c>
      <c r="G1066" s="42">
        <f t="shared" si="32"/>
        <v>149.81</v>
      </c>
      <c r="H1066" s="42">
        <f t="shared" si="33"/>
        <v>2247.15</v>
      </c>
      <c r="I1066" s="26">
        <v>141.81662499999999</v>
      </c>
      <c r="K1066" s="43"/>
    </row>
    <row r="1067" spans="1:11" s="27" customFormat="1" ht="11.25" x14ac:dyDescent="0.2">
      <c r="A1067" s="108"/>
      <c r="B1067" s="57">
        <v>97406</v>
      </c>
      <c r="C1067" s="23" t="s">
        <v>1045</v>
      </c>
      <c r="D1067" s="24" t="s">
        <v>13</v>
      </c>
      <c r="E1067" s="25">
        <v>15</v>
      </c>
      <c r="F1067" s="42">
        <v>21.28</v>
      </c>
      <c r="G1067" s="42">
        <f t="shared" si="32"/>
        <v>26.26</v>
      </c>
      <c r="H1067" s="42">
        <f t="shared" si="33"/>
        <v>393.9</v>
      </c>
      <c r="I1067" s="26">
        <v>24.656625000000002</v>
      </c>
      <c r="K1067" s="43"/>
    </row>
    <row r="1068" spans="1:11" s="27" customFormat="1" ht="11.25" x14ac:dyDescent="0.2">
      <c r="A1068" s="108"/>
      <c r="B1068" s="57">
        <v>97407</v>
      </c>
      <c r="C1068" s="23" t="s">
        <v>1046</v>
      </c>
      <c r="D1068" s="24" t="s">
        <v>13</v>
      </c>
      <c r="E1068" s="25">
        <v>15</v>
      </c>
      <c r="F1068" s="42">
        <v>21.28</v>
      </c>
      <c r="G1068" s="42">
        <f t="shared" si="32"/>
        <v>26.26</v>
      </c>
      <c r="H1068" s="42">
        <f t="shared" si="33"/>
        <v>393.9</v>
      </c>
      <c r="I1068" s="26">
        <v>24.656625000000002</v>
      </c>
      <c r="K1068" s="43"/>
    </row>
    <row r="1069" spans="1:11" s="27" customFormat="1" ht="11.25" x14ac:dyDescent="0.2">
      <c r="A1069" s="108"/>
      <c r="B1069" s="57">
        <v>97408</v>
      </c>
      <c r="C1069" s="23" t="s">
        <v>1047</v>
      </c>
      <c r="D1069" s="24" t="s">
        <v>32</v>
      </c>
      <c r="E1069" s="25">
        <v>15</v>
      </c>
      <c r="F1069" s="42">
        <v>17.03</v>
      </c>
      <c r="G1069" s="42">
        <f t="shared" si="32"/>
        <v>21.01</v>
      </c>
      <c r="H1069" s="42">
        <f t="shared" si="33"/>
        <v>315.14999999999998</v>
      </c>
      <c r="I1069" s="26">
        <v>19.72025</v>
      </c>
      <c r="K1069" s="43"/>
    </row>
    <row r="1070" spans="1:11" s="27" customFormat="1" ht="11.25" x14ac:dyDescent="0.2">
      <c r="A1070" s="108"/>
      <c r="B1070" s="57">
        <v>97409</v>
      </c>
      <c r="C1070" s="23" t="s">
        <v>1048</v>
      </c>
      <c r="D1070" s="24" t="s">
        <v>13</v>
      </c>
      <c r="E1070" s="25">
        <v>15</v>
      </c>
      <c r="F1070" s="42">
        <v>8.51</v>
      </c>
      <c r="G1070" s="42">
        <f t="shared" si="32"/>
        <v>10.5</v>
      </c>
      <c r="H1070" s="42">
        <f t="shared" si="33"/>
        <v>157.5</v>
      </c>
      <c r="I1070" s="26">
        <v>9.860125</v>
      </c>
      <c r="K1070" s="43"/>
    </row>
    <row r="1071" spans="1:11" s="27" customFormat="1" ht="11.25" x14ac:dyDescent="0.2">
      <c r="A1071" s="108"/>
      <c r="B1071" s="57">
        <v>97410</v>
      </c>
      <c r="C1071" s="23" t="s">
        <v>1049</v>
      </c>
      <c r="D1071" s="24" t="s">
        <v>13</v>
      </c>
      <c r="E1071" s="25">
        <v>15</v>
      </c>
      <c r="F1071" s="42">
        <v>203.51</v>
      </c>
      <c r="G1071" s="42">
        <f t="shared" si="32"/>
        <v>251.09</v>
      </c>
      <c r="H1071" s="42">
        <f t="shared" si="33"/>
        <v>3766.35</v>
      </c>
      <c r="I1071" s="26">
        <v>237.79187499999998</v>
      </c>
      <c r="K1071" s="43"/>
    </row>
    <row r="1072" spans="1:11" s="27" customFormat="1" ht="11.25" x14ac:dyDescent="0.2">
      <c r="A1072" s="108"/>
      <c r="B1072" s="57">
        <v>97411</v>
      </c>
      <c r="C1072" s="23" t="s">
        <v>1050</v>
      </c>
      <c r="D1072" s="24" t="s">
        <v>13</v>
      </c>
      <c r="E1072" s="25">
        <v>15</v>
      </c>
      <c r="F1072" s="42">
        <v>73.540000000000006</v>
      </c>
      <c r="G1072" s="42">
        <f t="shared" si="32"/>
        <v>90.73</v>
      </c>
      <c r="H1072" s="42">
        <f t="shared" si="33"/>
        <v>1360.95</v>
      </c>
      <c r="I1072" s="26">
        <v>85.950999999999993</v>
      </c>
      <c r="K1072" s="43"/>
    </row>
    <row r="1073" spans="1:11" s="27" customFormat="1" ht="11.25" x14ac:dyDescent="0.2">
      <c r="A1073" s="108"/>
      <c r="B1073" s="57">
        <v>97412</v>
      </c>
      <c r="C1073" s="23" t="s">
        <v>1051</v>
      </c>
      <c r="D1073" s="24" t="s">
        <v>13</v>
      </c>
      <c r="E1073" s="25">
        <v>15</v>
      </c>
      <c r="F1073" s="42">
        <v>383.26</v>
      </c>
      <c r="G1073" s="42">
        <f t="shared" si="32"/>
        <v>472.87</v>
      </c>
      <c r="H1073" s="42">
        <f t="shared" si="33"/>
        <v>7093.05</v>
      </c>
      <c r="I1073" s="26">
        <v>444.58937499999996</v>
      </c>
      <c r="K1073" s="43"/>
    </row>
    <row r="1074" spans="1:11" s="27" customFormat="1" ht="11.25" x14ac:dyDescent="0.2">
      <c r="A1074" s="108"/>
      <c r="B1074" s="57">
        <v>97413</v>
      </c>
      <c r="C1074" s="23" t="s">
        <v>1052</v>
      </c>
      <c r="D1074" s="24" t="s">
        <v>13</v>
      </c>
      <c r="E1074" s="25">
        <v>15</v>
      </c>
      <c r="F1074" s="42">
        <v>656.72</v>
      </c>
      <c r="G1074" s="42">
        <f t="shared" si="32"/>
        <v>810.26</v>
      </c>
      <c r="H1074" s="42">
        <f t="shared" si="33"/>
        <v>12153.9</v>
      </c>
      <c r="I1074" s="26">
        <v>767.82724999999994</v>
      </c>
      <c r="K1074" s="43"/>
    </row>
    <row r="1075" spans="1:11" s="27" customFormat="1" ht="11.25" x14ac:dyDescent="0.2">
      <c r="A1075" s="108"/>
      <c r="B1075" s="57">
        <v>97414</v>
      </c>
      <c r="C1075" s="23" t="s">
        <v>1053</v>
      </c>
      <c r="D1075" s="24" t="s">
        <v>13</v>
      </c>
      <c r="E1075" s="25">
        <v>15</v>
      </c>
      <c r="F1075" s="42">
        <v>61.4</v>
      </c>
      <c r="G1075" s="42">
        <f t="shared" si="32"/>
        <v>75.760000000000005</v>
      </c>
      <c r="H1075" s="42">
        <f t="shared" si="33"/>
        <v>1136.4000000000001</v>
      </c>
      <c r="I1075" s="26">
        <v>71.773124999999993</v>
      </c>
      <c r="K1075" s="43"/>
    </row>
    <row r="1076" spans="1:11" s="27" customFormat="1" ht="11.25" x14ac:dyDescent="0.2">
      <c r="A1076" s="108"/>
      <c r="B1076" s="57">
        <v>97415</v>
      </c>
      <c r="C1076" s="23" t="s">
        <v>1054</v>
      </c>
      <c r="D1076" s="24" t="s">
        <v>13</v>
      </c>
      <c r="E1076" s="25">
        <v>15</v>
      </c>
      <c r="F1076" s="42">
        <v>121.42</v>
      </c>
      <c r="G1076" s="42">
        <f t="shared" si="32"/>
        <v>149.81</v>
      </c>
      <c r="H1076" s="42">
        <f t="shared" si="33"/>
        <v>2247.15</v>
      </c>
      <c r="I1076" s="26">
        <v>141.81662499999999</v>
      </c>
      <c r="K1076" s="43"/>
    </row>
    <row r="1077" spans="1:11" s="27" customFormat="1" ht="11.25" x14ac:dyDescent="0.2">
      <c r="A1077" s="108"/>
      <c r="B1077" s="57">
        <v>97416</v>
      </c>
      <c r="C1077" s="23" t="s">
        <v>1055</v>
      </c>
      <c r="D1077" s="24" t="s">
        <v>32</v>
      </c>
      <c r="E1077" s="25">
        <v>15</v>
      </c>
      <c r="F1077" s="42">
        <v>12.77</v>
      </c>
      <c r="G1077" s="42">
        <f t="shared" si="32"/>
        <v>15.76</v>
      </c>
      <c r="H1077" s="42">
        <f t="shared" si="33"/>
        <v>236.4</v>
      </c>
      <c r="I1077" s="26">
        <v>14.7965</v>
      </c>
      <c r="K1077" s="43"/>
    </row>
    <row r="1078" spans="1:11" s="27" customFormat="1" ht="11.25" x14ac:dyDescent="0.2">
      <c r="A1078" s="108"/>
      <c r="B1078" s="57">
        <v>97417</v>
      </c>
      <c r="C1078" s="23" t="s">
        <v>1056</v>
      </c>
      <c r="D1078" s="24" t="s">
        <v>13</v>
      </c>
      <c r="E1078" s="25">
        <v>15</v>
      </c>
      <c r="F1078" s="42">
        <v>219.59</v>
      </c>
      <c r="G1078" s="42">
        <f t="shared" si="32"/>
        <v>270.93</v>
      </c>
      <c r="H1078" s="42">
        <f t="shared" si="33"/>
        <v>4063.95</v>
      </c>
      <c r="I1078" s="26">
        <v>257.31012499999997</v>
      </c>
      <c r="K1078" s="43"/>
    </row>
    <row r="1079" spans="1:11" s="27" customFormat="1" ht="11.25" x14ac:dyDescent="0.2">
      <c r="A1079" s="108"/>
      <c r="B1079" s="57">
        <v>97418</v>
      </c>
      <c r="C1079" s="23" t="s">
        <v>1057</v>
      </c>
      <c r="D1079" s="24" t="s">
        <v>13</v>
      </c>
      <c r="E1079" s="25">
        <v>15</v>
      </c>
      <c r="F1079" s="42">
        <v>255.57</v>
      </c>
      <c r="G1079" s="42">
        <f t="shared" si="32"/>
        <v>315.32</v>
      </c>
      <c r="H1079" s="42">
        <f t="shared" si="33"/>
        <v>4729.8</v>
      </c>
      <c r="I1079" s="26">
        <v>296.67487499999999</v>
      </c>
      <c r="K1079" s="43"/>
    </row>
    <row r="1080" spans="1:11" s="27" customFormat="1" ht="11.25" x14ac:dyDescent="0.2">
      <c r="A1080" s="108"/>
      <c r="B1080" s="57">
        <v>97423</v>
      </c>
      <c r="C1080" s="23" t="s">
        <v>1058</v>
      </c>
      <c r="D1080" s="24" t="s">
        <v>13</v>
      </c>
      <c r="E1080" s="25">
        <v>15</v>
      </c>
      <c r="F1080" s="42">
        <v>21.28</v>
      </c>
      <c r="G1080" s="42">
        <f t="shared" si="32"/>
        <v>26.26</v>
      </c>
      <c r="H1080" s="42">
        <f t="shared" si="33"/>
        <v>393.9</v>
      </c>
      <c r="I1080" s="26">
        <v>24.656625000000002</v>
      </c>
      <c r="K1080" s="43"/>
    </row>
    <row r="1081" spans="1:11" s="27" customFormat="1" ht="11.25" x14ac:dyDescent="0.2">
      <c r="A1081" s="108"/>
      <c r="B1081" s="57">
        <v>97424</v>
      </c>
      <c r="C1081" s="23" t="s">
        <v>1059</v>
      </c>
      <c r="D1081" s="24" t="s">
        <v>13</v>
      </c>
      <c r="E1081" s="25">
        <v>15</v>
      </c>
      <c r="F1081" s="42">
        <v>12.77</v>
      </c>
      <c r="G1081" s="42">
        <f t="shared" si="32"/>
        <v>15.76</v>
      </c>
      <c r="H1081" s="42">
        <f t="shared" si="33"/>
        <v>236.4</v>
      </c>
      <c r="I1081" s="26">
        <v>14.7965</v>
      </c>
      <c r="K1081" s="43"/>
    </row>
    <row r="1082" spans="1:11" s="27" customFormat="1" ht="11.25" x14ac:dyDescent="0.2">
      <c r="A1082" s="108"/>
      <c r="B1082" s="57">
        <v>98003</v>
      </c>
      <c r="C1082" s="23" t="s">
        <v>1060</v>
      </c>
      <c r="D1082" s="24" t="s">
        <v>13</v>
      </c>
      <c r="E1082" s="25">
        <v>5</v>
      </c>
      <c r="F1082" s="42">
        <v>882.91</v>
      </c>
      <c r="G1082" s="42">
        <f t="shared" si="32"/>
        <v>1089.33</v>
      </c>
      <c r="H1082" s="42">
        <f t="shared" si="33"/>
        <v>5446.65</v>
      </c>
      <c r="I1082" s="26">
        <v>969.70100000000002</v>
      </c>
      <c r="K1082" s="43"/>
    </row>
    <row r="1083" spans="1:11" s="27" customFormat="1" ht="11.25" x14ac:dyDescent="0.2">
      <c r="A1083" s="108"/>
      <c r="B1083" s="57">
        <v>98004</v>
      </c>
      <c r="C1083" s="23" t="s">
        <v>1061</v>
      </c>
      <c r="D1083" s="24" t="s">
        <v>13</v>
      </c>
      <c r="E1083" s="25">
        <v>5</v>
      </c>
      <c r="F1083" s="42">
        <v>1059.25</v>
      </c>
      <c r="G1083" s="42">
        <f t="shared" si="32"/>
        <v>1306.9000000000001</v>
      </c>
      <c r="H1083" s="42">
        <f t="shared" si="33"/>
        <v>6534.5</v>
      </c>
      <c r="I1083" s="26">
        <v>1074.6904999999999</v>
      </c>
      <c r="K1083" s="43"/>
    </row>
    <row r="1084" spans="1:11" s="27" customFormat="1" ht="23.25" customHeight="1" x14ac:dyDescent="0.2">
      <c r="A1084" s="108"/>
      <c r="B1084" s="57">
        <v>98011</v>
      </c>
      <c r="C1084" s="23" t="s">
        <v>1062</v>
      </c>
      <c r="D1084" s="24" t="s">
        <v>13</v>
      </c>
      <c r="E1084" s="25">
        <v>4</v>
      </c>
      <c r="F1084" s="42">
        <v>6904.1</v>
      </c>
      <c r="G1084" s="42">
        <f t="shared" si="32"/>
        <v>8518.2800000000007</v>
      </c>
      <c r="H1084" s="42">
        <f t="shared" si="33"/>
        <v>34073.120000000003</v>
      </c>
      <c r="I1084" s="26">
        <v>7474.8837499999991</v>
      </c>
      <c r="K1084" s="43"/>
    </row>
    <row r="1085" spans="1:11" s="27" customFormat="1" ht="11.25" x14ac:dyDescent="0.2">
      <c r="A1085" s="108"/>
      <c r="B1085" s="57">
        <v>98018</v>
      </c>
      <c r="C1085" s="23" t="s">
        <v>1063</v>
      </c>
      <c r="D1085" s="24" t="s">
        <v>13</v>
      </c>
      <c r="E1085" s="25">
        <v>80</v>
      </c>
      <c r="F1085" s="42">
        <v>15.32</v>
      </c>
      <c r="G1085" s="42">
        <f t="shared" si="32"/>
        <v>18.899999999999999</v>
      </c>
      <c r="H1085" s="42">
        <f t="shared" si="33"/>
        <v>1512</v>
      </c>
      <c r="I1085" s="26">
        <v>16.639749999999999</v>
      </c>
      <c r="K1085" s="43"/>
    </row>
    <row r="1086" spans="1:11" s="27" customFormat="1" ht="11.25" x14ac:dyDescent="0.2">
      <c r="A1086" s="108"/>
      <c r="B1086" s="57">
        <v>98019</v>
      </c>
      <c r="C1086" s="23" t="s">
        <v>1064</v>
      </c>
      <c r="D1086" s="24" t="s">
        <v>13</v>
      </c>
      <c r="E1086" s="25">
        <v>80</v>
      </c>
      <c r="F1086" s="42">
        <v>17.36</v>
      </c>
      <c r="G1086" s="42">
        <f t="shared" si="32"/>
        <v>21.42</v>
      </c>
      <c r="H1086" s="42">
        <f t="shared" si="33"/>
        <v>1713.6</v>
      </c>
      <c r="I1086" s="26">
        <v>19.152124999999998</v>
      </c>
      <c r="K1086" s="43"/>
    </row>
    <row r="1087" spans="1:11" s="27" customFormat="1" ht="11.25" x14ac:dyDescent="0.2">
      <c r="A1087" s="108"/>
      <c r="B1087" s="57">
        <v>98020</v>
      </c>
      <c r="C1087" s="23" t="s">
        <v>1065</v>
      </c>
      <c r="D1087" s="24" t="s">
        <v>13</v>
      </c>
      <c r="E1087" s="25">
        <v>80</v>
      </c>
      <c r="F1087" s="42">
        <v>19.510000000000002</v>
      </c>
      <c r="G1087" s="42">
        <f t="shared" si="32"/>
        <v>24.07</v>
      </c>
      <c r="H1087" s="42">
        <f t="shared" si="33"/>
        <v>1925.6</v>
      </c>
      <c r="I1087" s="26">
        <v>20.906999999999996</v>
      </c>
      <c r="K1087" s="43"/>
    </row>
    <row r="1088" spans="1:11" s="27" customFormat="1" ht="11.25" x14ac:dyDescent="0.2">
      <c r="A1088" s="108"/>
      <c r="B1088" s="57">
        <v>98021</v>
      </c>
      <c r="C1088" s="23" t="s">
        <v>1066</v>
      </c>
      <c r="D1088" s="24" t="s">
        <v>13</v>
      </c>
      <c r="E1088" s="25">
        <v>80</v>
      </c>
      <c r="F1088" s="42">
        <v>18.98</v>
      </c>
      <c r="G1088" s="42">
        <f t="shared" si="32"/>
        <v>23.42</v>
      </c>
      <c r="H1088" s="42">
        <f t="shared" si="33"/>
        <v>1873.6</v>
      </c>
      <c r="I1088" s="26">
        <v>20.402000000000001</v>
      </c>
      <c r="K1088" s="43"/>
    </row>
    <row r="1089" spans="1:11" s="27" customFormat="1" ht="11.25" x14ac:dyDescent="0.2">
      <c r="A1089" s="108"/>
      <c r="B1089" s="57">
        <v>98022</v>
      </c>
      <c r="C1089" s="23" t="s">
        <v>1067</v>
      </c>
      <c r="D1089" s="24" t="s">
        <v>13</v>
      </c>
      <c r="E1089" s="25">
        <v>80</v>
      </c>
      <c r="F1089" s="42">
        <v>20.059999999999999</v>
      </c>
      <c r="G1089" s="42">
        <f t="shared" si="32"/>
        <v>24.75</v>
      </c>
      <c r="H1089" s="42">
        <f t="shared" si="33"/>
        <v>1980</v>
      </c>
      <c r="I1089" s="26">
        <v>21.096375000000002</v>
      </c>
      <c r="K1089" s="43"/>
    </row>
    <row r="1090" spans="1:11" s="27" customFormat="1" ht="11.25" x14ac:dyDescent="0.2">
      <c r="A1090" s="108"/>
      <c r="B1090" s="57">
        <v>98023</v>
      </c>
      <c r="C1090" s="23" t="s">
        <v>1068</v>
      </c>
      <c r="D1090" s="24" t="s">
        <v>13</v>
      </c>
      <c r="E1090" s="25">
        <v>80</v>
      </c>
      <c r="F1090" s="42">
        <v>27.5</v>
      </c>
      <c r="G1090" s="42">
        <f t="shared" si="32"/>
        <v>33.93</v>
      </c>
      <c r="H1090" s="42">
        <f t="shared" si="33"/>
        <v>2714.4</v>
      </c>
      <c r="I1090" s="26">
        <v>28.216875000000002</v>
      </c>
      <c r="K1090" s="43"/>
    </row>
    <row r="1091" spans="1:11" s="27" customFormat="1" ht="11.25" x14ac:dyDescent="0.2">
      <c r="A1091" s="108"/>
      <c r="B1091" s="57">
        <v>98024</v>
      </c>
      <c r="C1091" s="23" t="s">
        <v>1069</v>
      </c>
      <c r="D1091" s="24" t="s">
        <v>13</v>
      </c>
      <c r="E1091" s="25">
        <v>80</v>
      </c>
      <c r="F1091" s="42">
        <v>27.21</v>
      </c>
      <c r="G1091" s="42">
        <f t="shared" si="32"/>
        <v>33.57</v>
      </c>
      <c r="H1091" s="42">
        <f t="shared" si="33"/>
        <v>2685.6</v>
      </c>
      <c r="I1091" s="26">
        <v>28.317874999999997</v>
      </c>
      <c r="K1091" s="43"/>
    </row>
    <row r="1092" spans="1:11" s="27" customFormat="1" ht="11.25" x14ac:dyDescent="0.2">
      <c r="A1092" s="108"/>
      <c r="B1092" s="57">
        <v>98025</v>
      </c>
      <c r="C1092" s="23" t="s">
        <v>1070</v>
      </c>
      <c r="D1092" s="24" t="s">
        <v>13</v>
      </c>
      <c r="E1092" s="25">
        <v>80</v>
      </c>
      <c r="F1092" s="42">
        <v>32.71</v>
      </c>
      <c r="G1092" s="42">
        <f t="shared" si="32"/>
        <v>40.36</v>
      </c>
      <c r="H1092" s="42">
        <f t="shared" si="33"/>
        <v>3228.8</v>
      </c>
      <c r="I1092" s="26">
        <v>33.468875000000004</v>
      </c>
      <c r="K1092" s="43"/>
    </row>
    <row r="1093" spans="1:11" s="27" customFormat="1" ht="11.25" x14ac:dyDescent="0.2">
      <c r="A1093" s="108"/>
      <c r="B1093" s="57">
        <v>98026</v>
      </c>
      <c r="C1093" s="23" t="s">
        <v>1071</v>
      </c>
      <c r="D1093" s="24" t="s">
        <v>13</v>
      </c>
      <c r="E1093" s="25">
        <v>80</v>
      </c>
      <c r="F1093" s="42">
        <v>42.66</v>
      </c>
      <c r="G1093" s="42">
        <f t="shared" si="32"/>
        <v>52.63</v>
      </c>
      <c r="H1093" s="42">
        <f t="shared" si="33"/>
        <v>4210.3999999999996</v>
      </c>
      <c r="I1093" s="26">
        <v>44.919749999999993</v>
      </c>
      <c r="K1093" s="43"/>
    </row>
    <row r="1094" spans="1:11" s="27" customFormat="1" ht="11.25" x14ac:dyDescent="0.2">
      <c r="A1094" s="108"/>
      <c r="B1094" s="57">
        <v>98027</v>
      </c>
      <c r="C1094" s="23" t="s">
        <v>1072</v>
      </c>
      <c r="D1094" s="24" t="s">
        <v>13</v>
      </c>
      <c r="E1094" s="25">
        <v>80</v>
      </c>
      <c r="F1094" s="42">
        <v>43.9</v>
      </c>
      <c r="G1094" s="42">
        <f t="shared" si="32"/>
        <v>54.16</v>
      </c>
      <c r="H1094" s="42">
        <f t="shared" si="33"/>
        <v>4332.8</v>
      </c>
      <c r="I1094" s="26">
        <v>43.228000000000002</v>
      </c>
      <c r="K1094" s="43"/>
    </row>
    <row r="1095" spans="1:11" s="27" customFormat="1" ht="11.25" x14ac:dyDescent="0.2">
      <c r="A1095" s="108"/>
      <c r="B1095" s="57">
        <v>98028</v>
      </c>
      <c r="C1095" s="23" t="s">
        <v>1073</v>
      </c>
      <c r="D1095" s="24" t="s">
        <v>13</v>
      </c>
      <c r="E1095" s="25">
        <v>80</v>
      </c>
      <c r="F1095" s="42">
        <v>50.55</v>
      </c>
      <c r="G1095" s="42">
        <f t="shared" si="32"/>
        <v>62.37</v>
      </c>
      <c r="H1095" s="42">
        <f t="shared" si="33"/>
        <v>4989.6000000000004</v>
      </c>
      <c r="I1095" s="26">
        <v>51.573124999999997</v>
      </c>
      <c r="K1095" s="43"/>
    </row>
    <row r="1096" spans="1:11" s="27" customFormat="1" ht="11.25" x14ac:dyDescent="0.2">
      <c r="A1096" s="108"/>
      <c r="B1096" s="57">
        <v>98029</v>
      </c>
      <c r="C1096" s="23" t="s">
        <v>1074</v>
      </c>
      <c r="D1096" s="24" t="s">
        <v>13</v>
      </c>
      <c r="E1096" s="25">
        <v>80</v>
      </c>
      <c r="F1096" s="42">
        <v>53.13</v>
      </c>
      <c r="G1096" s="42">
        <f t="shared" si="32"/>
        <v>65.55</v>
      </c>
      <c r="H1096" s="42">
        <f t="shared" si="33"/>
        <v>5244</v>
      </c>
      <c r="I1096" s="26">
        <v>50.714624999999998</v>
      </c>
      <c r="K1096" s="43"/>
    </row>
    <row r="1097" spans="1:11" s="27" customFormat="1" ht="11.25" x14ac:dyDescent="0.2">
      <c r="A1097" s="108"/>
      <c r="B1097" s="57">
        <v>98030</v>
      </c>
      <c r="C1097" s="23" t="s">
        <v>1075</v>
      </c>
      <c r="D1097" s="24" t="s">
        <v>13</v>
      </c>
      <c r="E1097" s="25">
        <v>15</v>
      </c>
      <c r="F1097" s="42">
        <v>62.66</v>
      </c>
      <c r="G1097" s="42">
        <f t="shared" si="32"/>
        <v>77.31</v>
      </c>
      <c r="H1097" s="42">
        <f t="shared" si="33"/>
        <v>1159.6500000000001</v>
      </c>
      <c r="I1097" s="26">
        <v>66.079250000000002</v>
      </c>
      <c r="K1097" s="43"/>
    </row>
    <row r="1098" spans="1:11" s="27" customFormat="1" ht="11.25" x14ac:dyDescent="0.2">
      <c r="A1098" s="108"/>
      <c r="B1098" s="57">
        <v>98201</v>
      </c>
      <c r="C1098" s="23" t="s">
        <v>1076</v>
      </c>
      <c r="D1098" s="24" t="s">
        <v>13</v>
      </c>
      <c r="E1098" s="25">
        <v>260</v>
      </c>
      <c r="F1098" s="42">
        <v>15.05</v>
      </c>
      <c r="G1098" s="42">
        <f t="shared" si="32"/>
        <v>18.57</v>
      </c>
      <c r="H1098" s="42">
        <f t="shared" si="33"/>
        <v>4828.2</v>
      </c>
      <c r="I1098" s="26">
        <v>16.803875000000001</v>
      </c>
      <c r="K1098" s="43"/>
    </row>
    <row r="1099" spans="1:11" s="27" customFormat="1" ht="11.25" x14ac:dyDescent="0.2">
      <c r="A1099" s="108"/>
      <c r="B1099" s="57">
        <v>98202</v>
      </c>
      <c r="C1099" s="23" t="s">
        <v>1077</v>
      </c>
      <c r="D1099" s="24" t="s">
        <v>13</v>
      </c>
      <c r="E1099" s="25">
        <v>260</v>
      </c>
      <c r="F1099" s="42">
        <v>21.67</v>
      </c>
      <c r="G1099" s="42">
        <f t="shared" ref="G1099:G1162" si="34">ROUND(F1099*(1+$H$3),2)</f>
        <v>26.74</v>
      </c>
      <c r="H1099" s="42">
        <f t="shared" ref="H1099:H1162" si="35">ROUND(E1099*G1099,2)</f>
        <v>6952.4</v>
      </c>
      <c r="I1099" s="26">
        <v>25.111125000000001</v>
      </c>
      <c r="K1099" s="43"/>
    </row>
    <row r="1100" spans="1:11" s="27" customFormat="1" ht="11.25" x14ac:dyDescent="0.2">
      <c r="A1100" s="108"/>
      <c r="B1100" s="57">
        <v>98203</v>
      </c>
      <c r="C1100" s="23" t="s">
        <v>1078</v>
      </c>
      <c r="D1100" s="24" t="s">
        <v>13</v>
      </c>
      <c r="E1100" s="25">
        <v>150</v>
      </c>
      <c r="F1100" s="42">
        <v>32.4</v>
      </c>
      <c r="G1100" s="42">
        <f t="shared" si="34"/>
        <v>39.979999999999997</v>
      </c>
      <c r="H1100" s="42">
        <f t="shared" si="35"/>
        <v>5997</v>
      </c>
      <c r="I1100" s="26">
        <v>37.193249999999999</v>
      </c>
      <c r="K1100" s="43"/>
    </row>
    <row r="1101" spans="1:11" s="27" customFormat="1" ht="11.25" x14ac:dyDescent="0.2">
      <c r="A1101" s="108"/>
      <c r="B1101" s="57">
        <v>98204</v>
      </c>
      <c r="C1101" s="23" t="s">
        <v>1079</v>
      </c>
      <c r="D1101" s="24" t="s">
        <v>13</v>
      </c>
      <c r="E1101" s="25">
        <v>53</v>
      </c>
      <c r="F1101" s="42">
        <v>35.58</v>
      </c>
      <c r="G1101" s="42">
        <f t="shared" si="34"/>
        <v>43.9</v>
      </c>
      <c r="H1101" s="42">
        <f t="shared" si="35"/>
        <v>2326.6999999999998</v>
      </c>
      <c r="I1101" s="26">
        <v>44.604124999999996</v>
      </c>
      <c r="K1101" s="43"/>
    </row>
    <row r="1102" spans="1:11" s="27" customFormat="1" ht="11.25" x14ac:dyDescent="0.2">
      <c r="A1102" s="108"/>
      <c r="B1102" s="57">
        <v>98205</v>
      </c>
      <c r="C1102" s="23" t="s">
        <v>1080</v>
      </c>
      <c r="D1102" s="24" t="s">
        <v>13</v>
      </c>
      <c r="E1102" s="25">
        <v>53</v>
      </c>
      <c r="F1102" s="42">
        <v>17.47</v>
      </c>
      <c r="G1102" s="42">
        <f t="shared" si="34"/>
        <v>21.55</v>
      </c>
      <c r="H1102" s="42">
        <f t="shared" si="35"/>
        <v>1142.1500000000001</v>
      </c>
      <c r="I1102" s="26">
        <v>18.382000000000001</v>
      </c>
      <c r="K1102" s="43"/>
    </row>
    <row r="1103" spans="1:11" s="27" customFormat="1" ht="11.25" x14ac:dyDescent="0.2">
      <c r="A1103" s="108"/>
      <c r="B1103" s="57">
        <v>98206</v>
      </c>
      <c r="C1103" s="23" t="s">
        <v>1081</v>
      </c>
      <c r="D1103" s="24" t="s">
        <v>13</v>
      </c>
      <c r="E1103" s="25">
        <v>30</v>
      </c>
      <c r="F1103" s="42">
        <v>3.51</v>
      </c>
      <c r="G1103" s="42">
        <f t="shared" si="34"/>
        <v>4.33</v>
      </c>
      <c r="H1103" s="42">
        <f t="shared" si="35"/>
        <v>129.9</v>
      </c>
      <c r="I1103" s="26">
        <v>4.3556249999999999</v>
      </c>
      <c r="K1103" s="43"/>
    </row>
    <row r="1104" spans="1:11" s="27" customFormat="1" ht="11.25" x14ac:dyDescent="0.2">
      <c r="A1104" s="108"/>
      <c r="B1104" s="57">
        <v>98207</v>
      </c>
      <c r="C1104" s="23" t="s">
        <v>1082</v>
      </c>
      <c r="D1104" s="24" t="s">
        <v>13</v>
      </c>
      <c r="E1104" s="25">
        <v>260</v>
      </c>
      <c r="F1104" s="42">
        <v>4.29</v>
      </c>
      <c r="G1104" s="42">
        <f t="shared" si="34"/>
        <v>5.29</v>
      </c>
      <c r="H1104" s="42">
        <f t="shared" si="35"/>
        <v>1375.4</v>
      </c>
      <c r="I1104" s="26">
        <v>5.3656249999999996</v>
      </c>
      <c r="K1104" s="43"/>
    </row>
    <row r="1105" spans="1:11" s="27" customFormat="1" ht="11.25" x14ac:dyDescent="0.2">
      <c r="A1105" s="108"/>
      <c r="B1105" s="57">
        <v>98208</v>
      </c>
      <c r="C1105" s="23" t="s">
        <v>1083</v>
      </c>
      <c r="D1105" s="24" t="s">
        <v>13</v>
      </c>
      <c r="E1105" s="25">
        <v>260</v>
      </c>
      <c r="F1105" s="42">
        <v>9.69</v>
      </c>
      <c r="G1105" s="42">
        <f t="shared" si="34"/>
        <v>11.96</v>
      </c>
      <c r="H1105" s="42">
        <f t="shared" si="35"/>
        <v>3109.6</v>
      </c>
      <c r="I1105" s="26">
        <v>10.693375</v>
      </c>
      <c r="K1105" s="43"/>
    </row>
    <row r="1106" spans="1:11" s="27" customFormat="1" ht="11.25" x14ac:dyDescent="0.2">
      <c r="A1106" s="108"/>
      <c r="B1106" s="57">
        <v>98209</v>
      </c>
      <c r="C1106" s="23" t="s">
        <v>1084</v>
      </c>
      <c r="D1106" s="24" t="s">
        <v>13</v>
      </c>
      <c r="E1106" s="25">
        <v>5</v>
      </c>
      <c r="F1106" s="42">
        <v>19.440000000000001</v>
      </c>
      <c r="G1106" s="42">
        <f t="shared" si="34"/>
        <v>23.99</v>
      </c>
      <c r="H1106" s="42">
        <f t="shared" si="35"/>
        <v>119.95</v>
      </c>
      <c r="I1106" s="26">
        <v>23.431999999999999</v>
      </c>
      <c r="K1106" s="43"/>
    </row>
    <row r="1107" spans="1:11" s="27" customFormat="1" ht="11.25" x14ac:dyDescent="0.2">
      <c r="A1107" s="108"/>
      <c r="B1107" s="57">
        <v>98210</v>
      </c>
      <c r="C1107" s="23" t="s">
        <v>1085</v>
      </c>
      <c r="D1107" s="24" t="s">
        <v>13</v>
      </c>
      <c r="E1107" s="25">
        <v>30</v>
      </c>
      <c r="F1107" s="42">
        <v>16.68</v>
      </c>
      <c r="G1107" s="42">
        <f t="shared" si="34"/>
        <v>20.58</v>
      </c>
      <c r="H1107" s="42">
        <f t="shared" si="35"/>
        <v>617.4</v>
      </c>
      <c r="I1107" s="26">
        <v>20.326250000000002</v>
      </c>
      <c r="K1107" s="43"/>
    </row>
    <row r="1108" spans="1:11" s="27" customFormat="1" ht="11.25" x14ac:dyDescent="0.2">
      <c r="A1108" s="108"/>
      <c r="B1108" s="57">
        <v>98212</v>
      </c>
      <c r="C1108" s="23" t="s">
        <v>1086</v>
      </c>
      <c r="D1108" s="24" t="s">
        <v>13</v>
      </c>
      <c r="E1108" s="25">
        <v>5</v>
      </c>
      <c r="F1108" s="42">
        <v>43.32</v>
      </c>
      <c r="G1108" s="42">
        <f t="shared" si="34"/>
        <v>53.45</v>
      </c>
      <c r="H1108" s="42">
        <f t="shared" si="35"/>
        <v>267.25</v>
      </c>
      <c r="I1108" s="26">
        <v>52.709375000000001</v>
      </c>
      <c r="K1108" s="43"/>
    </row>
    <row r="1109" spans="1:11" s="27" customFormat="1" ht="11.25" x14ac:dyDescent="0.2">
      <c r="A1109" s="108"/>
      <c r="B1109" s="57">
        <v>98213</v>
      </c>
      <c r="C1109" s="23" t="s">
        <v>1087</v>
      </c>
      <c r="D1109" s="24" t="s">
        <v>13</v>
      </c>
      <c r="E1109" s="25">
        <v>25</v>
      </c>
      <c r="F1109" s="42">
        <v>97.52</v>
      </c>
      <c r="G1109" s="42">
        <f t="shared" si="34"/>
        <v>120.32</v>
      </c>
      <c r="H1109" s="42">
        <f t="shared" si="35"/>
        <v>3008</v>
      </c>
      <c r="I1109" s="26">
        <v>103.108375</v>
      </c>
      <c r="K1109" s="43"/>
    </row>
    <row r="1110" spans="1:11" s="27" customFormat="1" ht="11.25" x14ac:dyDescent="0.2">
      <c r="A1110" s="108"/>
      <c r="B1110" s="57">
        <v>98214</v>
      </c>
      <c r="C1110" s="23" t="s">
        <v>1088</v>
      </c>
      <c r="D1110" s="24" t="s">
        <v>13</v>
      </c>
      <c r="E1110" s="25">
        <v>2</v>
      </c>
      <c r="F1110" s="42">
        <v>193.07</v>
      </c>
      <c r="G1110" s="42">
        <f t="shared" si="34"/>
        <v>238.21</v>
      </c>
      <c r="H1110" s="42">
        <f t="shared" si="35"/>
        <v>476.42</v>
      </c>
      <c r="I1110" s="26">
        <v>189.82950000000002</v>
      </c>
      <c r="K1110" s="43"/>
    </row>
    <row r="1111" spans="1:11" s="27" customFormat="1" ht="11.25" x14ac:dyDescent="0.2">
      <c r="A1111" s="108"/>
      <c r="B1111" s="57">
        <v>98215</v>
      </c>
      <c r="C1111" s="23" t="s">
        <v>1089</v>
      </c>
      <c r="D1111" s="24" t="s">
        <v>13</v>
      </c>
      <c r="E1111" s="25">
        <v>2</v>
      </c>
      <c r="F1111" s="42">
        <v>494.42</v>
      </c>
      <c r="G1111" s="42">
        <f t="shared" si="34"/>
        <v>610.02</v>
      </c>
      <c r="H1111" s="42">
        <f t="shared" si="35"/>
        <v>1220.04</v>
      </c>
      <c r="I1111" s="26">
        <v>492.64012499999995</v>
      </c>
      <c r="K1111" s="43"/>
    </row>
    <row r="1112" spans="1:11" s="27" customFormat="1" ht="11.25" x14ac:dyDescent="0.2">
      <c r="A1112" s="108"/>
      <c r="B1112" s="57">
        <v>98216</v>
      </c>
      <c r="C1112" s="23" t="s">
        <v>1090</v>
      </c>
      <c r="D1112" s="24" t="s">
        <v>13</v>
      </c>
      <c r="E1112" s="25">
        <v>15</v>
      </c>
      <c r="F1112" s="42">
        <v>21.58</v>
      </c>
      <c r="G1112" s="42">
        <f t="shared" si="34"/>
        <v>26.63</v>
      </c>
      <c r="H1112" s="42">
        <f t="shared" si="35"/>
        <v>399.45</v>
      </c>
      <c r="I1112" s="26">
        <v>22.737625000000001</v>
      </c>
      <c r="K1112" s="43"/>
    </row>
    <row r="1113" spans="1:11" s="27" customFormat="1" ht="11.25" x14ac:dyDescent="0.2">
      <c r="A1113" s="108"/>
      <c r="B1113" s="57">
        <v>98217</v>
      </c>
      <c r="C1113" s="23" t="s">
        <v>1091</v>
      </c>
      <c r="D1113" s="24" t="s">
        <v>13</v>
      </c>
      <c r="E1113" s="25">
        <v>15</v>
      </c>
      <c r="F1113" s="42">
        <v>108.88</v>
      </c>
      <c r="G1113" s="42">
        <f t="shared" si="34"/>
        <v>134.34</v>
      </c>
      <c r="H1113" s="42">
        <f t="shared" si="35"/>
        <v>2015.1</v>
      </c>
      <c r="I1113" s="26">
        <v>98.99262499999999</v>
      </c>
      <c r="K1113" s="43"/>
    </row>
    <row r="1114" spans="1:11" s="27" customFormat="1" ht="11.25" x14ac:dyDescent="0.2">
      <c r="A1114" s="108"/>
      <c r="B1114" s="57">
        <v>98218</v>
      </c>
      <c r="C1114" s="23" t="s">
        <v>1092</v>
      </c>
      <c r="D1114" s="24" t="s">
        <v>13</v>
      </c>
      <c r="E1114" s="25">
        <v>260</v>
      </c>
      <c r="F1114" s="42">
        <v>16.68</v>
      </c>
      <c r="G1114" s="42">
        <f t="shared" si="34"/>
        <v>20.58</v>
      </c>
      <c r="H1114" s="42">
        <f t="shared" si="35"/>
        <v>5350.8</v>
      </c>
      <c r="I1114" s="26">
        <v>20.326250000000002</v>
      </c>
      <c r="K1114" s="43"/>
    </row>
    <row r="1115" spans="1:11" s="27" customFormat="1" ht="11.25" x14ac:dyDescent="0.2">
      <c r="A1115" s="108"/>
      <c r="B1115" s="57">
        <v>98222</v>
      </c>
      <c r="C1115" s="23" t="s">
        <v>1093</v>
      </c>
      <c r="D1115" s="24" t="s">
        <v>13</v>
      </c>
      <c r="E1115" s="25">
        <v>160</v>
      </c>
      <c r="F1115" s="42">
        <v>17.37</v>
      </c>
      <c r="G1115" s="42">
        <f t="shared" si="34"/>
        <v>21.43</v>
      </c>
      <c r="H1115" s="42">
        <f t="shared" si="35"/>
        <v>3428.8</v>
      </c>
      <c r="I1115" s="26">
        <v>19.644500000000001</v>
      </c>
      <c r="K1115" s="43"/>
    </row>
    <row r="1116" spans="1:11" s="27" customFormat="1" ht="11.25" x14ac:dyDescent="0.2">
      <c r="A1116" s="108"/>
      <c r="B1116" s="57">
        <v>98225</v>
      </c>
      <c r="C1116" s="23" t="s">
        <v>1094</v>
      </c>
      <c r="D1116" s="24" t="s">
        <v>13</v>
      </c>
      <c r="E1116" s="25">
        <v>14</v>
      </c>
      <c r="F1116" s="42">
        <v>29.88</v>
      </c>
      <c r="G1116" s="42">
        <f t="shared" si="34"/>
        <v>36.869999999999997</v>
      </c>
      <c r="H1116" s="42">
        <f t="shared" si="35"/>
        <v>516.17999999999995</v>
      </c>
      <c r="I1116" s="26">
        <v>66.155000000000001</v>
      </c>
      <c r="K1116" s="43"/>
    </row>
    <row r="1117" spans="1:11" s="27" customFormat="1" ht="11.25" x14ac:dyDescent="0.2">
      <c r="A1117" s="108"/>
      <c r="B1117" s="57">
        <v>98231</v>
      </c>
      <c r="C1117" s="23" t="s">
        <v>1095</v>
      </c>
      <c r="D1117" s="24" t="s">
        <v>13</v>
      </c>
      <c r="E1117" s="25">
        <v>160</v>
      </c>
      <c r="F1117" s="42">
        <v>72.14</v>
      </c>
      <c r="G1117" s="42">
        <f t="shared" si="34"/>
        <v>89.01</v>
      </c>
      <c r="H1117" s="42">
        <f t="shared" si="35"/>
        <v>14241.6</v>
      </c>
      <c r="I1117" s="26">
        <v>75.560625000000002</v>
      </c>
      <c r="K1117" s="43"/>
    </row>
    <row r="1118" spans="1:11" s="27" customFormat="1" ht="11.25" x14ac:dyDescent="0.2">
      <c r="A1118" s="108"/>
      <c r="B1118" s="57">
        <v>98232</v>
      </c>
      <c r="C1118" s="23" t="s">
        <v>1096</v>
      </c>
      <c r="D1118" s="24" t="s">
        <v>13</v>
      </c>
      <c r="E1118" s="25">
        <v>106</v>
      </c>
      <c r="F1118" s="42">
        <v>65.290000000000006</v>
      </c>
      <c r="G1118" s="42">
        <f t="shared" si="34"/>
        <v>80.55</v>
      </c>
      <c r="H1118" s="42">
        <f t="shared" si="35"/>
        <v>8538.2999999999993</v>
      </c>
      <c r="I1118" s="26">
        <v>72.429624999999987</v>
      </c>
      <c r="K1118" s="43"/>
    </row>
    <row r="1119" spans="1:11" s="27" customFormat="1" ht="11.25" x14ac:dyDescent="0.2">
      <c r="A1119" s="108"/>
      <c r="B1119" s="57">
        <v>98234</v>
      </c>
      <c r="C1119" s="23" t="s">
        <v>1097</v>
      </c>
      <c r="D1119" s="24" t="s">
        <v>13</v>
      </c>
      <c r="E1119" s="25">
        <v>160</v>
      </c>
      <c r="F1119" s="42">
        <v>96.14</v>
      </c>
      <c r="G1119" s="42">
        <f t="shared" si="34"/>
        <v>118.62</v>
      </c>
      <c r="H1119" s="42">
        <f t="shared" si="35"/>
        <v>18979.2</v>
      </c>
      <c r="I1119" s="26">
        <v>107.666</v>
      </c>
      <c r="K1119" s="43"/>
    </row>
    <row r="1120" spans="1:11" s="27" customFormat="1" ht="11.25" x14ac:dyDescent="0.2">
      <c r="A1120" s="108"/>
      <c r="B1120" s="57">
        <v>98235</v>
      </c>
      <c r="C1120" s="23" t="s">
        <v>1098</v>
      </c>
      <c r="D1120" s="24" t="s">
        <v>13</v>
      </c>
      <c r="E1120" s="25">
        <v>106</v>
      </c>
      <c r="F1120" s="42">
        <v>101.59</v>
      </c>
      <c r="G1120" s="42">
        <f t="shared" si="34"/>
        <v>125.34</v>
      </c>
      <c r="H1120" s="42">
        <f t="shared" si="35"/>
        <v>13286.04</v>
      </c>
      <c r="I1120" s="26">
        <v>103.46187500000001</v>
      </c>
      <c r="K1120" s="43"/>
    </row>
    <row r="1121" spans="1:11" s="27" customFormat="1" ht="11.25" x14ac:dyDescent="0.2">
      <c r="A1121" s="108"/>
      <c r="B1121" s="57">
        <v>98238</v>
      </c>
      <c r="C1121" s="23" t="s">
        <v>1099</v>
      </c>
      <c r="D1121" s="24" t="s">
        <v>13</v>
      </c>
      <c r="E1121" s="25">
        <v>106</v>
      </c>
      <c r="F1121" s="42">
        <v>148.94</v>
      </c>
      <c r="G1121" s="42">
        <f t="shared" si="34"/>
        <v>183.76</v>
      </c>
      <c r="H1121" s="42">
        <f t="shared" si="35"/>
        <v>19478.560000000001</v>
      </c>
      <c r="I1121" s="26">
        <v>163.45587499999999</v>
      </c>
      <c r="K1121" s="43"/>
    </row>
    <row r="1122" spans="1:11" s="27" customFormat="1" ht="11.25" x14ac:dyDescent="0.2">
      <c r="A1122" s="108"/>
      <c r="B1122" s="57">
        <v>98239</v>
      </c>
      <c r="C1122" s="23" t="s">
        <v>1100</v>
      </c>
      <c r="D1122" s="24" t="s">
        <v>13</v>
      </c>
      <c r="E1122" s="25">
        <v>26</v>
      </c>
      <c r="F1122" s="42">
        <v>182.35</v>
      </c>
      <c r="G1122" s="42">
        <f t="shared" si="34"/>
        <v>224.98</v>
      </c>
      <c r="H1122" s="42">
        <f t="shared" si="35"/>
        <v>5849.48</v>
      </c>
      <c r="I1122" s="26">
        <v>249.76037500000001</v>
      </c>
      <c r="K1122" s="43"/>
    </row>
    <row r="1123" spans="1:11" s="27" customFormat="1" ht="11.25" x14ac:dyDescent="0.2">
      <c r="A1123" s="108"/>
      <c r="B1123" s="57">
        <v>98240</v>
      </c>
      <c r="C1123" s="23" t="s">
        <v>1101</v>
      </c>
      <c r="D1123" s="24" t="s">
        <v>13</v>
      </c>
      <c r="E1123" s="25">
        <v>26</v>
      </c>
      <c r="F1123" s="42">
        <v>97.53</v>
      </c>
      <c r="G1123" s="42">
        <f t="shared" si="34"/>
        <v>120.33</v>
      </c>
      <c r="H1123" s="42">
        <f t="shared" si="35"/>
        <v>3128.58</v>
      </c>
      <c r="I1123" s="26">
        <v>97.578625000000002</v>
      </c>
      <c r="K1123" s="43"/>
    </row>
    <row r="1124" spans="1:11" s="27" customFormat="1" ht="11.25" x14ac:dyDescent="0.2">
      <c r="A1124" s="108"/>
      <c r="B1124" s="57">
        <v>98241</v>
      </c>
      <c r="C1124" s="23" t="s">
        <v>1102</v>
      </c>
      <c r="D1124" s="24" t="s">
        <v>13</v>
      </c>
      <c r="E1124" s="25">
        <v>26</v>
      </c>
      <c r="F1124" s="42">
        <v>164.47</v>
      </c>
      <c r="G1124" s="42">
        <f t="shared" si="34"/>
        <v>202.92</v>
      </c>
      <c r="H1124" s="42">
        <f t="shared" si="35"/>
        <v>5275.92</v>
      </c>
      <c r="I1124" s="26">
        <v>135.27687499999999</v>
      </c>
      <c r="K1124" s="43"/>
    </row>
    <row r="1125" spans="1:11" s="27" customFormat="1" ht="11.25" x14ac:dyDescent="0.2">
      <c r="A1125" s="108"/>
      <c r="B1125" s="57">
        <v>98242</v>
      </c>
      <c r="C1125" s="23" t="s">
        <v>1103</v>
      </c>
      <c r="D1125" s="24" t="s">
        <v>13</v>
      </c>
      <c r="E1125" s="25">
        <v>26</v>
      </c>
      <c r="F1125" s="42">
        <v>150.29</v>
      </c>
      <c r="G1125" s="42">
        <f t="shared" si="34"/>
        <v>185.43</v>
      </c>
      <c r="H1125" s="42">
        <f t="shared" si="35"/>
        <v>4821.18</v>
      </c>
      <c r="I1125" s="26">
        <v>145.01075</v>
      </c>
      <c r="K1125" s="43"/>
    </row>
    <row r="1126" spans="1:11" s="27" customFormat="1" ht="11.25" x14ac:dyDescent="0.2">
      <c r="A1126" s="108"/>
      <c r="B1126" s="57">
        <v>98244</v>
      </c>
      <c r="C1126" s="23" t="s">
        <v>1104</v>
      </c>
      <c r="D1126" s="24" t="s">
        <v>13</v>
      </c>
      <c r="E1126" s="25">
        <v>26</v>
      </c>
      <c r="F1126" s="42">
        <v>119.59</v>
      </c>
      <c r="G1126" s="42">
        <f t="shared" si="34"/>
        <v>147.55000000000001</v>
      </c>
      <c r="H1126" s="42">
        <f t="shared" si="35"/>
        <v>3836.3</v>
      </c>
      <c r="I1126" s="26">
        <v>129.16637499999999</v>
      </c>
      <c r="K1126" s="43"/>
    </row>
    <row r="1127" spans="1:11" s="27" customFormat="1" ht="11.25" x14ac:dyDescent="0.2">
      <c r="A1127" s="108"/>
      <c r="B1127" s="57">
        <v>98245</v>
      </c>
      <c r="C1127" s="23" t="s">
        <v>1105</v>
      </c>
      <c r="D1127" s="24" t="s">
        <v>13</v>
      </c>
      <c r="E1127" s="25">
        <v>26</v>
      </c>
      <c r="F1127" s="42">
        <v>127.48</v>
      </c>
      <c r="G1127" s="42">
        <f t="shared" si="34"/>
        <v>157.28</v>
      </c>
      <c r="H1127" s="42">
        <f t="shared" si="35"/>
        <v>4089.28</v>
      </c>
      <c r="I1127" s="26">
        <v>135.83237500000001</v>
      </c>
      <c r="K1127" s="43"/>
    </row>
    <row r="1128" spans="1:11" s="27" customFormat="1" ht="11.25" x14ac:dyDescent="0.2">
      <c r="A1128" s="108"/>
      <c r="B1128" s="57">
        <v>98246</v>
      </c>
      <c r="C1128" s="23" t="s">
        <v>1106</v>
      </c>
      <c r="D1128" s="24" t="s">
        <v>13</v>
      </c>
      <c r="E1128" s="25">
        <v>26</v>
      </c>
      <c r="F1128" s="42">
        <v>153.88</v>
      </c>
      <c r="G1128" s="42">
        <f t="shared" si="34"/>
        <v>189.86</v>
      </c>
      <c r="H1128" s="42">
        <f t="shared" si="35"/>
        <v>4936.3599999999997</v>
      </c>
      <c r="I1128" s="26">
        <v>164.69312499999998</v>
      </c>
      <c r="K1128" s="43"/>
    </row>
    <row r="1129" spans="1:11" s="27" customFormat="1" ht="11.25" x14ac:dyDescent="0.2">
      <c r="A1129" s="108"/>
      <c r="B1129" s="57">
        <v>98247</v>
      </c>
      <c r="C1129" s="23" t="s">
        <v>1107</v>
      </c>
      <c r="D1129" s="24" t="s">
        <v>13</v>
      </c>
      <c r="E1129" s="25">
        <v>26</v>
      </c>
      <c r="F1129" s="42">
        <v>196.2</v>
      </c>
      <c r="G1129" s="42">
        <f t="shared" si="34"/>
        <v>242.07</v>
      </c>
      <c r="H1129" s="42">
        <f t="shared" si="35"/>
        <v>6293.82</v>
      </c>
      <c r="I1129" s="26">
        <v>185.76424999999998</v>
      </c>
      <c r="K1129" s="43"/>
    </row>
    <row r="1130" spans="1:11" s="27" customFormat="1" ht="11.25" x14ac:dyDescent="0.2">
      <c r="A1130" s="108"/>
      <c r="B1130" s="57">
        <v>98255</v>
      </c>
      <c r="C1130" s="23" t="s">
        <v>1108</v>
      </c>
      <c r="D1130" s="24" t="s">
        <v>13</v>
      </c>
      <c r="E1130" s="25">
        <v>1000</v>
      </c>
      <c r="F1130" s="42">
        <v>10.67</v>
      </c>
      <c r="G1130" s="42">
        <f t="shared" si="34"/>
        <v>13.16</v>
      </c>
      <c r="H1130" s="42">
        <f t="shared" si="35"/>
        <v>13160</v>
      </c>
      <c r="I1130" s="26">
        <v>10.731249999999999</v>
      </c>
      <c r="K1130" s="43"/>
    </row>
    <row r="1131" spans="1:11" s="27" customFormat="1" ht="11.25" x14ac:dyDescent="0.2">
      <c r="A1131" s="108"/>
      <c r="B1131" s="57">
        <v>98256</v>
      </c>
      <c r="C1131" s="23" t="s">
        <v>1109</v>
      </c>
      <c r="D1131" s="24" t="s">
        <v>13</v>
      </c>
      <c r="E1131" s="25">
        <v>1000</v>
      </c>
      <c r="F1131" s="42">
        <v>12.25</v>
      </c>
      <c r="G1131" s="42">
        <f t="shared" si="34"/>
        <v>15.11</v>
      </c>
      <c r="H1131" s="42">
        <f t="shared" si="35"/>
        <v>15110</v>
      </c>
      <c r="I1131" s="26">
        <v>11.274125</v>
      </c>
      <c r="K1131" s="43"/>
    </row>
    <row r="1132" spans="1:11" s="27" customFormat="1" ht="11.25" x14ac:dyDescent="0.2">
      <c r="A1132" s="108"/>
      <c r="B1132" s="57">
        <v>98257</v>
      </c>
      <c r="C1132" s="23" t="s">
        <v>1110</v>
      </c>
      <c r="D1132" s="24" t="s">
        <v>13</v>
      </c>
      <c r="E1132" s="25">
        <v>100</v>
      </c>
      <c r="F1132" s="42">
        <v>49.2</v>
      </c>
      <c r="G1132" s="42">
        <f t="shared" si="34"/>
        <v>60.7</v>
      </c>
      <c r="H1132" s="42">
        <f t="shared" si="35"/>
        <v>6070</v>
      </c>
      <c r="I1132" s="26">
        <v>42.104374999999997</v>
      </c>
      <c r="K1132" s="43"/>
    </row>
    <row r="1133" spans="1:11" s="27" customFormat="1" ht="11.25" x14ac:dyDescent="0.2">
      <c r="A1133" s="108"/>
      <c r="B1133" s="57">
        <v>98258</v>
      </c>
      <c r="C1133" s="23" t="s">
        <v>1111</v>
      </c>
      <c r="D1133" s="24" t="s">
        <v>13</v>
      </c>
      <c r="E1133" s="25">
        <v>100</v>
      </c>
      <c r="F1133" s="42">
        <v>63.55</v>
      </c>
      <c r="G1133" s="42">
        <f t="shared" si="34"/>
        <v>78.41</v>
      </c>
      <c r="H1133" s="42">
        <f t="shared" si="35"/>
        <v>7841</v>
      </c>
      <c r="I1133" s="26">
        <v>61.723624999999998</v>
      </c>
      <c r="K1133" s="43"/>
    </row>
    <row r="1134" spans="1:11" s="27" customFormat="1" ht="11.25" x14ac:dyDescent="0.2">
      <c r="A1134" s="108"/>
      <c r="B1134" s="57">
        <v>98259</v>
      </c>
      <c r="C1134" s="23" t="s">
        <v>1112</v>
      </c>
      <c r="D1134" s="24" t="s">
        <v>13</v>
      </c>
      <c r="E1134" s="25">
        <v>100</v>
      </c>
      <c r="F1134" s="42">
        <v>86.69</v>
      </c>
      <c r="G1134" s="42">
        <f t="shared" si="34"/>
        <v>106.96</v>
      </c>
      <c r="H1134" s="42">
        <f t="shared" si="35"/>
        <v>10696</v>
      </c>
      <c r="I1134" s="26">
        <v>100.482375</v>
      </c>
      <c r="K1134" s="43"/>
    </row>
    <row r="1135" spans="1:11" s="27" customFormat="1" ht="11.25" x14ac:dyDescent="0.2">
      <c r="A1135" s="108"/>
      <c r="B1135" s="57">
        <v>98260</v>
      </c>
      <c r="C1135" s="23" t="s">
        <v>1113</v>
      </c>
      <c r="D1135" s="24" t="s">
        <v>13</v>
      </c>
      <c r="E1135" s="25">
        <v>100</v>
      </c>
      <c r="F1135" s="42">
        <v>40.229999999999997</v>
      </c>
      <c r="G1135" s="42">
        <f t="shared" si="34"/>
        <v>49.64</v>
      </c>
      <c r="H1135" s="42">
        <f t="shared" si="35"/>
        <v>4964</v>
      </c>
      <c r="I1135" s="26">
        <v>31.297374999999999</v>
      </c>
      <c r="K1135" s="43"/>
    </row>
    <row r="1136" spans="1:11" s="27" customFormat="1" ht="11.25" x14ac:dyDescent="0.2">
      <c r="A1136" s="108"/>
      <c r="B1136" s="57">
        <v>98261</v>
      </c>
      <c r="C1136" s="23" t="s">
        <v>1114</v>
      </c>
      <c r="D1136" s="24" t="s">
        <v>13</v>
      </c>
      <c r="E1136" s="25">
        <v>26</v>
      </c>
      <c r="F1136" s="42">
        <v>33.57</v>
      </c>
      <c r="G1136" s="42">
        <f t="shared" si="34"/>
        <v>41.42</v>
      </c>
      <c r="H1136" s="42">
        <f t="shared" si="35"/>
        <v>1076.92</v>
      </c>
      <c r="I1136" s="26">
        <v>33.544624999999996</v>
      </c>
      <c r="K1136" s="43"/>
    </row>
    <row r="1137" spans="1:11" s="27" customFormat="1" ht="11.25" x14ac:dyDescent="0.2">
      <c r="A1137" s="108"/>
      <c r="B1137" s="57">
        <v>98275</v>
      </c>
      <c r="C1137" s="23" t="s">
        <v>1115</v>
      </c>
      <c r="D1137" s="24" t="s">
        <v>13</v>
      </c>
      <c r="E1137" s="25">
        <v>26</v>
      </c>
      <c r="F1137" s="42">
        <v>25.39</v>
      </c>
      <c r="G1137" s="42">
        <f t="shared" si="34"/>
        <v>31.33</v>
      </c>
      <c r="H1137" s="42">
        <f t="shared" si="35"/>
        <v>814.58</v>
      </c>
      <c r="I1137" s="26">
        <v>22.434624999999997</v>
      </c>
      <c r="K1137" s="43"/>
    </row>
    <row r="1138" spans="1:11" s="27" customFormat="1" ht="11.25" x14ac:dyDescent="0.2">
      <c r="A1138" s="108"/>
      <c r="B1138" s="57">
        <v>98277</v>
      </c>
      <c r="C1138" s="23" t="s">
        <v>1116</v>
      </c>
      <c r="D1138" s="24" t="s">
        <v>13</v>
      </c>
      <c r="E1138" s="25">
        <v>26</v>
      </c>
      <c r="F1138" s="42">
        <v>100.37</v>
      </c>
      <c r="G1138" s="42">
        <f t="shared" si="34"/>
        <v>123.84</v>
      </c>
      <c r="H1138" s="42">
        <f t="shared" si="35"/>
        <v>3219.84</v>
      </c>
      <c r="I1138" s="26">
        <v>94.788499999999999</v>
      </c>
      <c r="K1138" s="43"/>
    </row>
    <row r="1139" spans="1:11" s="27" customFormat="1" ht="11.25" x14ac:dyDescent="0.2">
      <c r="A1139" s="108"/>
      <c r="B1139" s="57">
        <v>98278</v>
      </c>
      <c r="C1139" s="23" t="s">
        <v>1117</v>
      </c>
      <c r="D1139" s="24" t="s">
        <v>13</v>
      </c>
      <c r="E1139" s="25">
        <v>50</v>
      </c>
      <c r="F1139" s="42">
        <v>81.67</v>
      </c>
      <c r="G1139" s="42">
        <f t="shared" si="34"/>
        <v>100.76</v>
      </c>
      <c r="H1139" s="42">
        <f t="shared" si="35"/>
        <v>5038</v>
      </c>
      <c r="I1139" s="26">
        <v>117.34937499999999</v>
      </c>
      <c r="K1139" s="43"/>
    </row>
    <row r="1140" spans="1:11" s="27" customFormat="1" ht="11.25" x14ac:dyDescent="0.2">
      <c r="A1140" s="108"/>
      <c r="B1140" s="57">
        <v>98279</v>
      </c>
      <c r="C1140" s="23" t="s">
        <v>1118</v>
      </c>
      <c r="D1140" s="24" t="s">
        <v>13</v>
      </c>
      <c r="E1140" s="25">
        <v>50</v>
      </c>
      <c r="F1140" s="42">
        <v>100.48</v>
      </c>
      <c r="G1140" s="42">
        <f t="shared" si="34"/>
        <v>123.97</v>
      </c>
      <c r="H1140" s="42">
        <f t="shared" si="35"/>
        <v>6198.5</v>
      </c>
      <c r="I1140" s="26">
        <v>210.59762499999999</v>
      </c>
      <c r="K1140" s="43"/>
    </row>
    <row r="1141" spans="1:11" s="27" customFormat="1" ht="11.25" x14ac:dyDescent="0.2">
      <c r="A1141" s="108"/>
      <c r="B1141" s="57">
        <v>98280</v>
      </c>
      <c r="C1141" s="23" t="s">
        <v>1119</v>
      </c>
      <c r="D1141" s="24" t="s">
        <v>13</v>
      </c>
      <c r="E1141" s="25">
        <v>100</v>
      </c>
      <c r="F1141" s="42">
        <v>20.66</v>
      </c>
      <c r="G1141" s="42">
        <f t="shared" si="34"/>
        <v>25.49</v>
      </c>
      <c r="H1141" s="42">
        <f t="shared" si="35"/>
        <v>2549</v>
      </c>
      <c r="I1141" s="26">
        <v>26.878625</v>
      </c>
      <c r="K1141" s="43"/>
    </row>
    <row r="1142" spans="1:11" s="27" customFormat="1" ht="11.25" x14ac:dyDescent="0.2">
      <c r="A1142" s="108"/>
      <c r="B1142" s="57">
        <v>98281</v>
      </c>
      <c r="C1142" s="23" t="s">
        <v>1120</v>
      </c>
      <c r="D1142" s="24" t="s">
        <v>13</v>
      </c>
      <c r="E1142" s="25">
        <v>500</v>
      </c>
      <c r="F1142" s="42">
        <v>40.81</v>
      </c>
      <c r="G1142" s="42">
        <f t="shared" si="34"/>
        <v>50.35</v>
      </c>
      <c r="H1142" s="42">
        <f t="shared" si="35"/>
        <v>25175</v>
      </c>
      <c r="I1142" s="26">
        <v>33.481499999999997</v>
      </c>
      <c r="K1142" s="43"/>
    </row>
    <row r="1143" spans="1:11" s="27" customFormat="1" ht="11.25" x14ac:dyDescent="0.2">
      <c r="A1143" s="108"/>
      <c r="B1143" s="57">
        <v>98283</v>
      </c>
      <c r="C1143" s="23" t="s">
        <v>1121</v>
      </c>
      <c r="D1143" s="24" t="s">
        <v>13</v>
      </c>
      <c r="E1143" s="25">
        <v>300</v>
      </c>
      <c r="F1143" s="42">
        <v>21.07</v>
      </c>
      <c r="G1143" s="42">
        <f t="shared" si="34"/>
        <v>26</v>
      </c>
      <c r="H1143" s="42">
        <f t="shared" si="35"/>
        <v>7800</v>
      </c>
      <c r="I1143" s="26">
        <v>34.857624999999999</v>
      </c>
      <c r="K1143" s="43"/>
    </row>
    <row r="1144" spans="1:11" s="27" customFormat="1" ht="11.25" x14ac:dyDescent="0.2">
      <c r="A1144" s="108"/>
      <c r="B1144" s="57">
        <v>98285</v>
      </c>
      <c r="C1144" s="23" t="s">
        <v>1122</v>
      </c>
      <c r="D1144" s="24" t="s">
        <v>13</v>
      </c>
      <c r="E1144" s="25">
        <v>50</v>
      </c>
      <c r="F1144" s="42">
        <v>206.27</v>
      </c>
      <c r="G1144" s="42">
        <f t="shared" si="34"/>
        <v>254.5</v>
      </c>
      <c r="H1144" s="42">
        <f t="shared" si="35"/>
        <v>12725</v>
      </c>
      <c r="I1144" s="26">
        <v>397.06887499999999</v>
      </c>
      <c r="K1144" s="43"/>
    </row>
    <row r="1145" spans="1:11" s="27" customFormat="1" ht="11.25" x14ac:dyDescent="0.2">
      <c r="A1145" s="108"/>
      <c r="B1145" s="57">
        <v>98286</v>
      </c>
      <c r="C1145" s="23" t="s">
        <v>1123</v>
      </c>
      <c r="D1145" s="24" t="s">
        <v>13</v>
      </c>
      <c r="E1145" s="25">
        <v>10</v>
      </c>
      <c r="F1145" s="42">
        <v>306.35000000000002</v>
      </c>
      <c r="G1145" s="42">
        <f t="shared" si="34"/>
        <v>377.97</v>
      </c>
      <c r="H1145" s="42">
        <f t="shared" si="35"/>
        <v>3779.7</v>
      </c>
      <c r="I1145" s="26">
        <v>631.21212500000001</v>
      </c>
      <c r="K1145" s="43"/>
    </row>
    <row r="1146" spans="1:11" s="27" customFormat="1" ht="11.25" x14ac:dyDescent="0.2">
      <c r="A1146" s="108"/>
      <c r="B1146" s="57">
        <v>98290</v>
      </c>
      <c r="C1146" s="23" t="s">
        <v>1124</v>
      </c>
      <c r="D1146" s="24" t="s">
        <v>13</v>
      </c>
      <c r="E1146" s="25">
        <v>10</v>
      </c>
      <c r="F1146" s="42">
        <v>11.19</v>
      </c>
      <c r="G1146" s="42">
        <f t="shared" si="34"/>
        <v>13.81</v>
      </c>
      <c r="H1146" s="42">
        <f t="shared" si="35"/>
        <v>138.1</v>
      </c>
      <c r="I1146" s="26">
        <v>12.3725</v>
      </c>
      <c r="K1146" s="43"/>
    </row>
    <row r="1147" spans="1:11" s="27" customFormat="1" ht="11.25" x14ac:dyDescent="0.2">
      <c r="A1147" s="108"/>
      <c r="B1147" s="57">
        <v>98291</v>
      </c>
      <c r="C1147" s="23" t="s">
        <v>1125</v>
      </c>
      <c r="D1147" s="24" t="s">
        <v>13</v>
      </c>
      <c r="E1147" s="25">
        <v>10</v>
      </c>
      <c r="F1147" s="42">
        <v>139.33000000000001</v>
      </c>
      <c r="G1147" s="42">
        <f t="shared" si="34"/>
        <v>171.91</v>
      </c>
      <c r="H1147" s="42">
        <f t="shared" si="35"/>
        <v>1719.1</v>
      </c>
      <c r="I1147" s="26">
        <v>145.67987500000001</v>
      </c>
      <c r="K1147" s="43"/>
    </row>
    <row r="1148" spans="1:11" s="27" customFormat="1" ht="11.25" x14ac:dyDescent="0.2">
      <c r="A1148" s="108"/>
      <c r="B1148" s="57">
        <v>98292</v>
      </c>
      <c r="C1148" s="23" t="s">
        <v>1126</v>
      </c>
      <c r="D1148" s="24" t="s">
        <v>13</v>
      </c>
      <c r="E1148" s="25">
        <v>10</v>
      </c>
      <c r="F1148" s="42">
        <v>162.96</v>
      </c>
      <c r="G1148" s="42">
        <f t="shared" si="34"/>
        <v>201.06</v>
      </c>
      <c r="H1148" s="42">
        <f t="shared" si="35"/>
        <v>2010.6</v>
      </c>
      <c r="I1148" s="26">
        <v>165.86724999999998</v>
      </c>
      <c r="K1148" s="43"/>
    </row>
    <row r="1149" spans="1:11" s="27" customFormat="1" ht="11.25" x14ac:dyDescent="0.2">
      <c r="A1149" s="108"/>
      <c r="B1149" s="57">
        <v>98293</v>
      </c>
      <c r="C1149" s="23" t="s">
        <v>1127</v>
      </c>
      <c r="D1149" s="24" t="s">
        <v>13</v>
      </c>
      <c r="E1149" s="25">
        <v>10</v>
      </c>
      <c r="F1149" s="42">
        <v>460.4</v>
      </c>
      <c r="G1149" s="42">
        <f t="shared" si="34"/>
        <v>568.04</v>
      </c>
      <c r="H1149" s="42">
        <f t="shared" si="35"/>
        <v>5680.4</v>
      </c>
      <c r="I1149" s="26">
        <v>494.28137499999997</v>
      </c>
      <c r="K1149" s="43"/>
    </row>
    <row r="1150" spans="1:11" s="27" customFormat="1" ht="11.25" x14ac:dyDescent="0.2">
      <c r="A1150" s="108"/>
      <c r="B1150" s="57">
        <v>98294</v>
      </c>
      <c r="C1150" s="23" t="s">
        <v>1128</v>
      </c>
      <c r="D1150" s="24" t="s">
        <v>13</v>
      </c>
      <c r="E1150" s="25">
        <v>10</v>
      </c>
      <c r="F1150" s="42">
        <v>23.77</v>
      </c>
      <c r="G1150" s="42">
        <f t="shared" si="34"/>
        <v>29.33</v>
      </c>
      <c r="H1150" s="42">
        <f t="shared" si="35"/>
        <v>293.3</v>
      </c>
      <c r="I1150" s="26">
        <v>26.499874999999996</v>
      </c>
      <c r="K1150" s="43"/>
    </row>
    <row r="1151" spans="1:11" s="27" customFormat="1" ht="11.25" x14ac:dyDescent="0.2">
      <c r="A1151" s="108"/>
      <c r="B1151" s="57">
        <v>98295</v>
      </c>
      <c r="C1151" s="23" t="s">
        <v>1129</v>
      </c>
      <c r="D1151" s="24" t="s">
        <v>13</v>
      </c>
      <c r="E1151" s="25">
        <v>10</v>
      </c>
      <c r="F1151" s="42">
        <v>9.2200000000000006</v>
      </c>
      <c r="G1151" s="42">
        <f t="shared" si="34"/>
        <v>11.38</v>
      </c>
      <c r="H1151" s="42">
        <f t="shared" si="35"/>
        <v>113.8</v>
      </c>
      <c r="I1151" s="26">
        <v>10.592375000000001</v>
      </c>
      <c r="K1151" s="43"/>
    </row>
    <row r="1152" spans="1:11" s="27" customFormat="1" ht="11.25" x14ac:dyDescent="0.2">
      <c r="A1152" s="108"/>
      <c r="B1152" s="57">
        <v>98296</v>
      </c>
      <c r="C1152" s="23" t="s">
        <v>1130</v>
      </c>
      <c r="D1152" s="24" t="s">
        <v>13</v>
      </c>
      <c r="E1152" s="25">
        <v>10</v>
      </c>
      <c r="F1152" s="42">
        <v>309.61</v>
      </c>
      <c r="G1152" s="42">
        <f t="shared" si="34"/>
        <v>382</v>
      </c>
      <c r="H1152" s="42">
        <f t="shared" si="35"/>
        <v>3820</v>
      </c>
      <c r="I1152" s="26">
        <v>305.22199999999998</v>
      </c>
      <c r="K1152" s="43"/>
    </row>
    <row r="1153" spans="1:11" s="27" customFormat="1" ht="11.25" x14ac:dyDescent="0.2">
      <c r="A1153" s="108"/>
      <c r="B1153" s="57">
        <v>98297</v>
      </c>
      <c r="C1153" s="23" t="s">
        <v>1131</v>
      </c>
      <c r="D1153" s="24" t="s">
        <v>13</v>
      </c>
      <c r="E1153" s="25">
        <v>10</v>
      </c>
      <c r="F1153" s="42">
        <v>44.77</v>
      </c>
      <c r="G1153" s="42">
        <f t="shared" si="34"/>
        <v>55.24</v>
      </c>
      <c r="H1153" s="42">
        <f t="shared" si="35"/>
        <v>552.4</v>
      </c>
      <c r="I1153" s="26">
        <v>54.729374999999997</v>
      </c>
      <c r="K1153" s="43"/>
    </row>
    <row r="1154" spans="1:11" s="27" customFormat="1" ht="11.25" x14ac:dyDescent="0.2">
      <c r="A1154" s="108"/>
      <c r="B1154" s="57">
        <v>98299</v>
      </c>
      <c r="C1154" s="23" t="s">
        <v>1132</v>
      </c>
      <c r="D1154" s="24" t="s">
        <v>13</v>
      </c>
      <c r="E1154" s="25">
        <v>10</v>
      </c>
      <c r="F1154" s="42">
        <v>85.73</v>
      </c>
      <c r="G1154" s="42">
        <f t="shared" si="34"/>
        <v>105.77</v>
      </c>
      <c r="H1154" s="42">
        <f t="shared" si="35"/>
        <v>1057.7</v>
      </c>
      <c r="I1154" s="26">
        <v>95.912124999999989</v>
      </c>
      <c r="K1154" s="43"/>
    </row>
    <row r="1155" spans="1:11" s="27" customFormat="1" ht="11.25" x14ac:dyDescent="0.2">
      <c r="A1155" s="108"/>
      <c r="B1155" s="57">
        <v>98320</v>
      </c>
      <c r="C1155" s="23" t="s">
        <v>1133</v>
      </c>
      <c r="D1155" s="24" t="s">
        <v>32</v>
      </c>
      <c r="E1155" s="25">
        <v>600</v>
      </c>
      <c r="F1155" s="42">
        <v>2.75</v>
      </c>
      <c r="G1155" s="42">
        <f t="shared" si="34"/>
        <v>3.39</v>
      </c>
      <c r="H1155" s="42">
        <f t="shared" si="35"/>
        <v>2034</v>
      </c>
      <c r="I1155" s="26">
        <v>2.8911249999999997</v>
      </c>
      <c r="K1155" s="43"/>
    </row>
    <row r="1156" spans="1:11" s="27" customFormat="1" ht="11.25" x14ac:dyDescent="0.2">
      <c r="A1156" s="108"/>
      <c r="B1156" s="57">
        <v>98351</v>
      </c>
      <c r="C1156" s="23" t="s">
        <v>1134</v>
      </c>
      <c r="D1156" s="24" t="s">
        <v>13</v>
      </c>
      <c r="E1156" s="25">
        <v>10</v>
      </c>
      <c r="F1156" s="42">
        <v>115.17</v>
      </c>
      <c r="G1156" s="42">
        <f t="shared" si="34"/>
        <v>142.1</v>
      </c>
      <c r="H1156" s="42">
        <f t="shared" si="35"/>
        <v>1421</v>
      </c>
      <c r="I1156" s="26">
        <v>125.95962499999999</v>
      </c>
      <c r="K1156" s="43"/>
    </row>
    <row r="1157" spans="1:11" s="27" customFormat="1" ht="11.25" x14ac:dyDescent="0.2">
      <c r="A1157" s="108"/>
      <c r="B1157" s="57">
        <v>98355</v>
      </c>
      <c r="C1157" s="23" t="s">
        <v>1135</v>
      </c>
      <c r="D1157" s="24" t="s">
        <v>13</v>
      </c>
      <c r="E1157" s="25">
        <v>10</v>
      </c>
      <c r="F1157" s="42">
        <v>273.76</v>
      </c>
      <c r="G1157" s="42">
        <f t="shared" si="34"/>
        <v>337.77</v>
      </c>
      <c r="H1157" s="42">
        <f t="shared" si="35"/>
        <v>3377.7</v>
      </c>
      <c r="I1157" s="26">
        <v>250.69462499999997</v>
      </c>
      <c r="K1157" s="43"/>
    </row>
    <row r="1158" spans="1:11" s="27" customFormat="1" ht="11.25" x14ac:dyDescent="0.2">
      <c r="A1158" s="108"/>
      <c r="B1158" s="57">
        <v>98357</v>
      </c>
      <c r="C1158" s="23" t="s">
        <v>1136</v>
      </c>
      <c r="D1158" s="24" t="s">
        <v>13</v>
      </c>
      <c r="E1158" s="25">
        <v>250</v>
      </c>
      <c r="F1158" s="42">
        <v>29.65</v>
      </c>
      <c r="G1158" s="42">
        <f t="shared" si="34"/>
        <v>36.58</v>
      </c>
      <c r="H1158" s="42">
        <f t="shared" si="35"/>
        <v>9145</v>
      </c>
      <c r="I1158" s="26">
        <v>32.39575</v>
      </c>
      <c r="K1158" s="43"/>
    </row>
    <row r="1159" spans="1:11" s="27" customFormat="1" ht="11.25" x14ac:dyDescent="0.2">
      <c r="A1159" s="108"/>
      <c r="B1159" s="57">
        <v>98358</v>
      </c>
      <c r="C1159" s="23" t="s">
        <v>1137</v>
      </c>
      <c r="D1159" s="24" t="s">
        <v>13</v>
      </c>
      <c r="E1159" s="25">
        <v>200</v>
      </c>
      <c r="F1159" s="42">
        <v>53.49</v>
      </c>
      <c r="G1159" s="42">
        <f t="shared" si="34"/>
        <v>66</v>
      </c>
      <c r="H1159" s="42">
        <f t="shared" si="35"/>
        <v>13200</v>
      </c>
      <c r="I1159" s="26">
        <v>61.925624999999997</v>
      </c>
      <c r="K1159" s="43"/>
    </row>
    <row r="1160" spans="1:11" s="27" customFormat="1" ht="11.25" x14ac:dyDescent="0.2">
      <c r="A1160" s="108"/>
      <c r="B1160" s="57">
        <v>98363</v>
      </c>
      <c r="C1160" s="23" t="s">
        <v>1138</v>
      </c>
      <c r="D1160" s="24" t="s">
        <v>13</v>
      </c>
      <c r="E1160" s="25">
        <v>24</v>
      </c>
      <c r="F1160" s="42">
        <v>133.66999999999999</v>
      </c>
      <c r="G1160" s="42">
        <f t="shared" si="34"/>
        <v>164.92</v>
      </c>
      <c r="H1160" s="42">
        <f t="shared" si="35"/>
        <v>3958.08</v>
      </c>
      <c r="I1160" s="26">
        <v>143.28112499999997</v>
      </c>
      <c r="K1160" s="43"/>
    </row>
    <row r="1161" spans="1:11" s="27" customFormat="1" ht="11.25" x14ac:dyDescent="0.2">
      <c r="A1161" s="108"/>
      <c r="B1161" s="57">
        <v>98365</v>
      </c>
      <c r="C1161" s="23" t="s">
        <v>1139</v>
      </c>
      <c r="D1161" s="24" t="s">
        <v>13</v>
      </c>
      <c r="E1161" s="25">
        <v>6</v>
      </c>
      <c r="F1161" s="42">
        <v>1163.58</v>
      </c>
      <c r="G1161" s="42">
        <f t="shared" si="34"/>
        <v>1435.63</v>
      </c>
      <c r="H1161" s="42">
        <f t="shared" si="35"/>
        <v>8613.7800000000007</v>
      </c>
      <c r="I1161" s="26">
        <v>1133.5735</v>
      </c>
      <c r="K1161" s="43"/>
    </row>
    <row r="1162" spans="1:11" s="27" customFormat="1" ht="11.25" x14ac:dyDescent="0.2">
      <c r="A1162" s="108"/>
      <c r="B1162" s="57">
        <v>98366</v>
      </c>
      <c r="C1162" s="23" t="s">
        <v>1140</v>
      </c>
      <c r="D1162" s="24" t="s">
        <v>13</v>
      </c>
      <c r="E1162" s="25">
        <v>6</v>
      </c>
      <c r="F1162" s="42">
        <v>1475.28</v>
      </c>
      <c r="G1162" s="42">
        <f t="shared" si="34"/>
        <v>1820.2</v>
      </c>
      <c r="H1162" s="42">
        <f t="shared" si="35"/>
        <v>10921.2</v>
      </c>
      <c r="I1162" s="26">
        <v>1440.499875</v>
      </c>
      <c r="K1162" s="43"/>
    </row>
    <row r="1163" spans="1:11" s="27" customFormat="1" ht="11.25" x14ac:dyDescent="0.2">
      <c r="A1163" s="108"/>
      <c r="B1163" s="57">
        <v>98370</v>
      </c>
      <c r="C1163" s="23" t="s">
        <v>1141</v>
      </c>
      <c r="D1163" s="24" t="s">
        <v>13</v>
      </c>
      <c r="E1163" s="25">
        <v>6</v>
      </c>
      <c r="F1163" s="42">
        <v>1426.23</v>
      </c>
      <c r="G1163" s="42">
        <f t="shared" ref="G1163:G1226" si="36">ROUND(F1163*(1+$H$3),2)</f>
        <v>1759.68</v>
      </c>
      <c r="H1163" s="42">
        <f t="shared" ref="H1163:H1226" si="37">ROUND(E1163*G1163,2)</f>
        <v>10558.08</v>
      </c>
      <c r="I1163" s="26">
        <v>1298.8978749999999</v>
      </c>
      <c r="K1163" s="43"/>
    </row>
    <row r="1164" spans="1:11" s="27" customFormat="1" ht="11.25" x14ac:dyDescent="0.2">
      <c r="A1164" s="108"/>
      <c r="B1164" s="57">
        <v>98371</v>
      </c>
      <c r="C1164" s="23" t="s">
        <v>1142</v>
      </c>
      <c r="D1164" s="24" t="s">
        <v>13</v>
      </c>
      <c r="E1164" s="25">
        <v>6</v>
      </c>
      <c r="F1164" s="42">
        <v>1635.04</v>
      </c>
      <c r="G1164" s="42">
        <f t="shared" si="36"/>
        <v>2017.31</v>
      </c>
      <c r="H1164" s="42">
        <f t="shared" si="37"/>
        <v>12103.86</v>
      </c>
      <c r="I1164" s="26">
        <v>1460.4347499999999</v>
      </c>
      <c r="K1164" s="43"/>
    </row>
    <row r="1165" spans="1:11" s="27" customFormat="1" ht="11.25" x14ac:dyDescent="0.2">
      <c r="A1165" s="108"/>
      <c r="B1165" s="57">
        <v>98372</v>
      </c>
      <c r="C1165" s="23" t="s">
        <v>1143</v>
      </c>
      <c r="D1165" s="24" t="s">
        <v>13</v>
      </c>
      <c r="E1165" s="25">
        <v>6</v>
      </c>
      <c r="F1165" s="42">
        <v>1910.31</v>
      </c>
      <c r="G1165" s="42">
        <f t="shared" si="36"/>
        <v>2356.94</v>
      </c>
      <c r="H1165" s="42">
        <f t="shared" si="37"/>
        <v>14141.64</v>
      </c>
      <c r="I1165" s="26">
        <v>1747.502</v>
      </c>
      <c r="K1165" s="43"/>
    </row>
    <row r="1166" spans="1:11" s="27" customFormat="1" ht="11.25" x14ac:dyDescent="0.2">
      <c r="A1166" s="108"/>
      <c r="B1166" s="57">
        <v>98374</v>
      </c>
      <c r="C1166" s="23" t="s">
        <v>1144</v>
      </c>
      <c r="D1166" s="24" t="s">
        <v>13</v>
      </c>
      <c r="E1166" s="25">
        <v>6</v>
      </c>
      <c r="F1166" s="42">
        <v>2148.11</v>
      </c>
      <c r="G1166" s="42">
        <f t="shared" si="36"/>
        <v>2650.34</v>
      </c>
      <c r="H1166" s="42">
        <f t="shared" si="37"/>
        <v>15902.04</v>
      </c>
      <c r="I1166" s="26">
        <v>1941.9775</v>
      </c>
      <c r="K1166" s="43"/>
    </row>
    <row r="1167" spans="1:11" s="27" customFormat="1" ht="11.25" x14ac:dyDescent="0.2">
      <c r="A1167" s="108"/>
      <c r="B1167" s="57">
        <v>98376</v>
      </c>
      <c r="C1167" s="23" t="s">
        <v>1145</v>
      </c>
      <c r="D1167" s="24" t="s">
        <v>13</v>
      </c>
      <c r="E1167" s="25">
        <v>100</v>
      </c>
      <c r="F1167" s="42">
        <v>17.95</v>
      </c>
      <c r="G1167" s="42">
        <f t="shared" si="36"/>
        <v>22.15</v>
      </c>
      <c r="H1167" s="42">
        <f t="shared" si="37"/>
        <v>2215</v>
      </c>
      <c r="I1167" s="26">
        <v>20.326250000000002</v>
      </c>
      <c r="K1167" s="43"/>
    </row>
    <row r="1168" spans="1:11" s="27" customFormat="1" ht="11.25" x14ac:dyDescent="0.2">
      <c r="A1168" s="108"/>
      <c r="B1168" s="57">
        <v>98377</v>
      </c>
      <c r="C1168" s="23" t="s">
        <v>1146</v>
      </c>
      <c r="D1168" s="24" t="s">
        <v>13</v>
      </c>
      <c r="E1168" s="25">
        <v>100</v>
      </c>
      <c r="F1168" s="42">
        <v>18.14</v>
      </c>
      <c r="G1168" s="42">
        <f t="shared" si="36"/>
        <v>22.38</v>
      </c>
      <c r="H1168" s="42">
        <f t="shared" si="37"/>
        <v>2238</v>
      </c>
      <c r="I1168" s="26">
        <v>19.619249999999997</v>
      </c>
      <c r="K1168" s="43"/>
    </row>
    <row r="1169" spans="1:11" s="27" customFormat="1" ht="11.25" x14ac:dyDescent="0.2">
      <c r="A1169" s="108"/>
      <c r="B1169" s="57">
        <v>98378</v>
      </c>
      <c r="C1169" s="23" t="s">
        <v>1147</v>
      </c>
      <c r="D1169" s="24" t="s">
        <v>13</v>
      </c>
      <c r="E1169" s="25">
        <v>100</v>
      </c>
      <c r="F1169" s="42">
        <v>22.43</v>
      </c>
      <c r="G1169" s="42">
        <f t="shared" si="36"/>
        <v>27.67</v>
      </c>
      <c r="H1169" s="42">
        <f t="shared" si="37"/>
        <v>2767</v>
      </c>
      <c r="I1169" s="26">
        <v>24.681875000000002</v>
      </c>
      <c r="K1169" s="43"/>
    </row>
    <row r="1170" spans="1:11" s="27" customFormat="1" ht="11.25" x14ac:dyDescent="0.2">
      <c r="A1170" s="108"/>
      <c r="B1170" s="57">
        <v>98379</v>
      </c>
      <c r="C1170" s="23" t="s">
        <v>1148</v>
      </c>
      <c r="D1170" s="24" t="s">
        <v>13</v>
      </c>
      <c r="E1170" s="25">
        <v>100</v>
      </c>
      <c r="F1170" s="42">
        <v>24.74</v>
      </c>
      <c r="G1170" s="42">
        <f t="shared" si="36"/>
        <v>30.52</v>
      </c>
      <c r="H1170" s="42">
        <f t="shared" si="37"/>
        <v>3052</v>
      </c>
      <c r="I1170" s="26">
        <v>26.676624999999998</v>
      </c>
      <c r="K1170" s="43"/>
    </row>
    <row r="1171" spans="1:11" s="27" customFormat="1" ht="11.25" x14ac:dyDescent="0.2">
      <c r="A1171" s="108"/>
      <c r="B1171" s="57">
        <v>98382</v>
      </c>
      <c r="C1171" s="23" t="s">
        <v>1149</v>
      </c>
      <c r="D1171" s="24" t="s">
        <v>13</v>
      </c>
      <c r="E1171" s="25">
        <v>50</v>
      </c>
      <c r="F1171" s="42">
        <v>46.71</v>
      </c>
      <c r="G1171" s="42">
        <f t="shared" si="36"/>
        <v>57.63</v>
      </c>
      <c r="H1171" s="42">
        <f t="shared" si="37"/>
        <v>2881.5</v>
      </c>
      <c r="I1171" s="26">
        <v>53.024999999999999</v>
      </c>
      <c r="K1171" s="43"/>
    </row>
    <row r="1172" spans="1:11" s="27" customFormat="1" ht="11.25" x14ac:dyDescent="0.2">
      <c r="A1172" s="108"/>
      <c r="B1172" s="57">
        <v>98383</v>
      </c>
      <c r="C1172" s="23" t="s">
        <v>1150</v>
      </c>
      <c r="D1172" s="24" t="s">
        <v>13</v>
      </c>
      <c r="E1172" s="25">
        <v>54</v>
      </c>
      <c r="F1172" s="42">
        <v>14.72</v>
      </c>
      <c r="G1172" s="42">
        <f t="shared" si="36"/>
        <v>18.16</v>
      </c>
      <c r="H1172" s="42">
        <f t="shared" si="37"/>
        <v>980.64</v>
      </c>
      <c r="I1172" s="26">
        <v>15.591874999999998</v>
      </c>
      <c r="K1172" s="43"/>
    </row>
    <row r="1173" spans="1:11" s="27" customFormat="1" ht="11.25" x14ac:dyDescent="0.2">
      <c r="A1173" s="108"/>
      <c r="B1173" s="57">
        <v>98385</v>
      </c>
      <c r="C1173" s="23" t="s">
        <v>1151</v>
      </c>
      <c r="D1173" s="24" t="s">
        <v>13</v>
      </c>
      <c r="E1173" s="25">
        <v>54</v>
      </c>
      <c r="F1173" s="42">
        <v>17.239999999999998</v>
      </c>
      <c r="G1173" s="42">
        <f t="shared" si="36"/>
        <v>21.27</v>
      </c>
      <c r="H1173" s="42">
        <f t="shared" si="37"/>
        <v>1148.58</v>
      </c>
      <c r="I1173" s="26">
        <v>17.70025</v>
      </c>
      <c r="K1173" s="43"/>
    </row>
    <row r="1174" spans="1:11" s="27" customFormat="1" ht="11.25" x14ac:dyDescent="0.2">
      <c r="A1174" s="108"/>
      <c r="B1174" s="57">
        <v>98390</v>
      </c>
      <c r="C1174" s="23" t="s">
        <v>1152</v>
      </c>
      <c r="D1174" s="24" t="s">
        <v>13</v>
      </c>
      <c r="E1174" s="25">
        <v>54</v>
      </c>
      <c r="F1174" s="42">
        <v>213.43</v>
      </c>
      <c r="G1174" s="42">
        <f t="shared" si="36"/>
        <v>263.33</v>
      </c>
      <c r="H1174" s="42">
        <f t="shared" si="37"/>
        <v>14219.82</v>
      </c>
      <c r="I1174" s="26">
        <v>209.15837499999998</v>
      </c>
      <c r="K1174" s="43"/>
    </row>
    <row r="1175" spans="1:11" s="27" customFormat="1" ht="11.25" x14ac:dyDescent="0.2">
      <c r="A1175" s="108"/>
      <c r="B1175" s="57">
        <v>98391</v>
      </c>
      <c r="C1175" s="23" t="s">
        <v>1153</v>
      </c>
      <c r="D1175" s="24" t="s">
        <v>13</v>
      </c>
      <c r="E1175" s="25">
        <v>54</v>
      </c>
      <c r="F1175" s="42">
        <v>53.93</v>
      </c>
      <c r="G1175" s="42">
        <f t="shared" si="36"/>
        <v>66.540000000000006</v>
      </c>
      <c r="H1175" s="42">
        <f t="shared" si="37"/>
        <v>3593.16</v>
      </c>
      <c r="I1175" s="26">
        <v>45.8035</v>
      </c>
      <c r="K1175" s="43"/>
    </row>
    <row r="1176" spans="1:11" s="27" customFormat="1" ht="11.25" x14ac:dyDescent="0.2">
      <c r="A1176" s="108"/>
      <c r="B1176" s="57">
        <v>98395</v>
      </c>
      <c r="C1176" s="23" t="s">
        <v>1154</v>
      </c>
      <c r="D1176" s="24" t="s">
        <v>13</v>
      </c>
      <c r="E1176" s="25">
        <v>54</v>
      </c>
      <c r="F1176" s="42">
        <v>161.29</v>
      </c>
      <c r="G1176" s="42">
        <f t="shared" si="36"/>
        <v>199</v>
      </c>
      <c r="H1176" s="42">
        <f t="shared" si="37"/>
        <v>10746</v>
      </c>
      <c r="I1176" s="26">
        <v>144.99812499999999</v>
      </c>
      <c r="K1176" s="43"/>
    </row>
    <row r="1177" spans="1:11" s="27" customFormat="1" ht="11.25" x14ac:dyDescent="0.2">
      <c r="A1177" s="108"/>
      <c r="B1177" s="57">
        <v>98397</v>
      </c>
      <c r="C1177" s="23" t="s">
        <v>1155</v>
      </c>
      <c r="D1177" s="24" t="s">
        <v>13</v>
      </c>
      <c r="E1177" s="25">
        <v>26</v>
      </c>
      <c r="F1177" s="42">
        <v>252.22</v>
      </c>
      <c r="G1177" s="42">
        <f t="shared" si="36"/>
        <v>311.19</v>
      </c>
      <c r="H1177" s="42">
        <f t="shared" si="37"/>
        <v>8090.94</v>
      </c>
      <c r="I1177" s="26">
        <v>245.64462499999999</v>
      </c>
      <c r="K1177" s="43"/>
    </row>
    <row r="1178" spans="1:11" s="27" customFormat="1" ht="11.25" x14ac:dyDescent="0.2">
      <c r="A1178" s="108"/>
      <c r="B1178" s="57">
        <v>98401</v>
      </c>
      <c r="C1178" s="23" t="s">
        <v>1156</v>
      </c>
      <c r="D1178" s="24" t="s">
        <v>13</v>
      </c>
      <c r="E1178" s="25">
        <v>106</v>
      </c>
      <c r="F1178" s="42">
        <v>9.34</v>
      </c>
      <c r="G1178" s="42">
        <f t="shared" si="36"/>
        <v>11.52</v>
      </c>
      <c r="H1178" s="42">
        <f t="shared" si="37"/>
        <v>1221.1199999999999</v>
      </c>
      <c r="I1178" s="26">
        <v>10.592375000000001</v>
      </c>
      <c r="K1178" s="43"/>
    </row>
    <row r="1179" spans="1:11" s="27" customFormat="1" ht="11.25" x14ac:dyDescent="0.2">
      <c r="A1179" s="108"/>
      <c r="B1179" s="57">
        <v>98402</v>
      </c>
      <c r="C1179" s="23" t="s">
        <v>1157</v>
      </c>
      <c r="D1179" s="24" t="s">
        <v>13</v>
      </c>
      <c r="E1179" s="25">
        <v>106</v>
      </c>
      <c r="F1179" s="42">
        <v>9.4700000000000006</v>
      </c>
      <c r="G1179" s="42">
        <f t="shared" si="36"/>
        <v>11.68</v>
      </c>
      <c r="H1179" s="42">
        <f t="shared" si="37"/>
        <v>1238.08</v>
      </c>
      <c r="I1179" s="26">
        <v>10.706</v>
      </c>
      <c r="K1179" s="43"/>
    </row>
    <row r="1180" spans="1:11" s="27" customFormat="1" ht="11.25" x14ac:dyDescent="0.2">
      <c r="A1180" s="108"/>
      <c r="B1180" s="57">
        <v>98411</v>
      </c>
      <c r="C1180" s="23" t="s">
        <v>1158</v>
      </c>
      <c r="D1180" s="24" t="s">
        <v>13</v>
      </c>
      <c r="E1180" s="25">
        <v>106</v>
      </c>
      <c r="F1180" s="42">
        <v>7.19</v>
      </c>
      <c r="G1180" s="42">
        <f t="shared" si="36"/>
        <v>8.8699999999999992</v>
      </c>
      <c r="H1180" s="42">
        <f t="shared" si="37"/>
        <v>940.22</v>
      </c>
      <c r="I1180" s="26">
        <v>8.1431249999999995</v>
      </c>
      <c r="K1180" s="43"/>
    </row>
    <row r="1181" spans="1:11" s="27" customFormat="1" ht="11.25" x14ac:dyDescent="0.2">
      <c r="A1181" s="108"/>
      <c r="B1181" s="57">
        <v>98418</v>
      </c>
      <c r="C1181" s="23" t="s">
        <v>1159</v>
      </c>
      <c r="D1181" s="24" t="s">
        <v>13</v>
      </c>
      <c r="E1181" s="25">
        <v>106</v>
      </c>
      <c r="F1181" s="42">
        <v>15.06</v>
      </c>
      <c r="G1181" s="42">
        <f t="shared" si="36"/>
        <v>18.579999999999998</v>
      </c>
      <c r="H1181" s="42">
        <f t="shared" si="37"/>
        <v>1969.48</v>
      </c>
      <c r="I1181" s="26">
        <v>16.866999999999997</v>
      </c>
      <c r="K1181" s="43"/>
    </row>
    <row r="1182" spans="1:11" s="27" customFormat="1" ht="11.25" x14ac:dyDescent="0.2">
      <c r="A1182" s="108"/>
      <c r="B1182" s="57">
        <v>98421</v>
      </c>
      <c r="C1182" s="23" t="s">
        <v>1160</v>
      </c>
      <c r="D1182" s="24" t="s">
        <v>13</v>
      </c>
      <c r="E1182" s="25">
        <v>106</v>
      </c>
      <c r="F1182" s="42">
        <v>9.9700000000000006</v>
      </c>
      <c r="G1182" s="42">
        <f t="shared" si="36"/>
        <v>12.3</v>
      </c>
      <c r="H1182" s="42">
        <f t="shared" si="37"/>
        <v>1303.8</v>
      </c>
      <c r="I1182" s="26">
        <v>10.907999999999999</v>
      </c>
      <c r="K1182" s="43"/>
    </row>
    <row r="1183" spans="1:11" s="27" customFormat="1" ht="11.25" x14ac:dyDescent="0.2">
      <c r="A1183" s="108"/>
      <c r="B1183" s="57">
        <v>98423</v>
      </c>
      <c r="C1183" s="23" t="s">
        <v>1161</v>
      </c>
      <c r="D1183" s="24" t="s">
        <v>13</v>
      </c>
      <c r="E1183" s="25">
        <v>106</v>
      </c>
      <c r="F1183" s="42">
        <v>12.12</v>
      </c>
      <c r="G1183" s="42">
        <f t="shared" si="36"/>
        <v>14.95</v>
      </c>
      <c r="H1183" s="42">
        <f t="shared" si="37"/>
        <v>1584.7</v>
      </c>
      <c r="I1183" s="26">
        <v>13.824374999999998</v>
      </c>
      <c r="K1183" s="43"/>
    </row>
    <row r="1184" spans="1:11" s="27" customFormat="1" ht="11.25" x14ac:dyDescent="0.2">
      <c r="A1184" s="108"/>
      <c r="B1184" s="57">
        <v>98424</v>
      </c>
      <c r="C1184" s="23" t="s">
        <v>1162</v>
      </c>
      <c r="D1184" s="24" t="s">
        <v>13</v>
      </c>
      <c r="E1184" s="25">
        <v>106</v>
      </c>
      <c r="F1184" s="42">
        <v>12.57</v>
      </c>
      <c r="G1184" s="42">
        <f t="shared" si="36"/>
        <v>15.51</v>
      </c>
      <c r="H1184" s="42">
        <f t="shared" si="37"/>
        <v>1644.06</v>
      </c>
      <c r="I1184" s="26">
        <v>14.114749999999999</v>
      </c>
      <c r="K1184" s="43"/>
    </row>
    <row r="1185" spans="1:11" s="27" customFormat="1" ht="11.25" x14ac:dyDescent="0.2">
      <c r="A1185" s="108"/>
      <c r="B1185" s="57">
        <v>98425</v>
      </c>
      <c r="C1185" s="23" t="s">
        <v>1163</v>
      </c>
      <c r="D1185" s="24" t="s">
        <v>13</v>
      </c>
      <c r="E1185" s="25">
        <v>106</v>
      </c>
      <c r="F1185" s="42">
        <v>9.8000000000000007</v>
      </c>
      <c r="G1185" s="42">
        <f t="shared" si="36"/>
        <v>12.09</v>
      </c>
      <c r="H1185" s="42">
        <f t="shared" si="37"/>
        <v>1281.54</v>
      </c>
      <c r="I1185" s="26">
        <v>11.211</v>
      </c>
      <c r="K1185" s="43"/>
    </row>
    <row r="1186" spans="1:11" s="27" customFormat="1" ht="11.25" x14ac:dyDescent="0.2">
      <c r="A1186" s="108"/>
      <c r="B1186" s="57">
        <v>98427</v>
      </c>
      <c r="C1186" s="23" t="s">
        <v>1164</v>
      </c>
      <c r="D1186" s="24" t="s">
        <v>13</v>
      </c>
      <c r="E1186" s="25">
        <v>106</v>
      </c>
      <c r="F1186" s="42">
        <v>16.09</v>
      </c>
      <c r="G1186" s="42">
        <f t="shared" si="36"/>
        <v>19.850000000000001</v>
      </c>
      <c r="H1186" s="42">
        <f t="shared" si="37"/>
        <v>2104.1</v>
      </c>
      <c r="I1186" s="26">
        <v>18.293624999999999</v>
      </c>
      <c r="K1186" s="43"/>
    </row>
    <row r="1187" spans="1:11" s="27" customFormat="1" ht="11.25" x14ac:dyDescent="0.2">
      <c r="A1187" s="108"/>
      <c r="B1187" s="57">
        <v>98436</v>
      </c>
      <c r="C1187" s="23" t="s">
        <v>1165</v>
      </c>
      <c r="D1187" s="24" t="s">
        <v>13</v>
      </c>
      <c r="E1187" s="25">
        <v>26</v>
      </c>
      <c r="F1187" s="42">
        <v>21.6</v>
      </c>
      <c r="G1187" s="42">
        <f t="shared" si="36"/>
        <v>26.65</v>
      </c>
      <c r="H1187" s="42">
        <f t="shared" si="37"/>
        <v>692.9</v>
      </c>
      <c r="I1187" s="26">
        <v>21.614000000000001</v>
      </c>
      <c r="K1187" s="43"/>
    </row>
    <row r="1188" spans="1:11" s="27" customFormat="1" ht="11.25" x14ac:dyDescent="0.2">
      <c r="A1188" s="108"/>
      <c r="B1188" s="57">
        <v>98437</v>
      </c>
      <c r="C1188" s="23" t="s">
        <v>1166</v>
      </c>
      <c r="D1188" s="24" t="s">
        <v>13</v>
      </c>
      <c r="E1188" s="25">
        <v>26</v>
      </c>
      <c r="F1188" s="42">
        <v>20.04</v>
      </c>
      <c r="G1188" s="42">
        <f t="shared" si="36"/>
        <v>24.73</v>
      </c>
      <c r="H1188" s="42">
        <f t="shared" si="37"/>
        <v>642.98</v>
      </c>
      <c r="I1188" s="26">
        <v>26.815499999999997</v>
      </c>
      <c r="K1188" s="43"/>
    </row>
    <row r="1189" spans="1:11" s="27" customFormat="1" ht="11.25" x14ac:dyDescent="0.2">
      <c r="A1189" s="108"/>
      <c r="B1189" s="57">
        <v>98440</v>
      </c>
      <c r="C1189" s="23" t="s">
        <v>1167</v>
      </c>
      <c r="D1189" s="24" t="s">
        <v>13</v>
      </c>
      <c r="E1189" s="25">
        <v>26</v>
      </c>
      <c r="F1189" s="42">
        <v>46.01</v>
      </c>
      <c r="G1189" s="42">
        <f t="shared" si="36"/>
        <v>56.77</v>
      </c>
      <c r="H1189" s="42">
        <f t="shared" si="37"/>
        <v>1476.02</v>
      </c>
      <c r="I1189" s="26">
        <v>38.556750000000001</v>
      </c>
      <c r="K1189" s="43"/>
    </row>
    <row r="1190" spans="1:11" s="27" customFormat="1" ht="11.25" x14ac:dyDescent="0.2">
      <c r="A1190" s="108"/>
      <c r="B1190" s="57">
        <v>98441</v>
      </c>
      <c r="C1190" s="23" t="s">
        <v>1168</v>
      </c>
      <c r="D1190" s="24" t="s">
        <v>13</v>
      </c>
      <c r="E1190" s="25">
        <v>26</v>
      </c>
      <c r="F1190" s="42">
        <v>38.340000000000003</v>
      </c>
      <c r="G1190" s="42">
        <f t="shared" si="36"/>
        <v>47.3</v>
      </c>
      <c r="H1190" s="42">
        <f t="shared" si="37"/>
        <v>1229.8</v>
      </c>
      <c r="I1190" s="26">
        <v>37.306874999999998</v>
      </c>
      <c r="K1190" s="43"/>
    </row>
    <row r="1191" spans="1:11" s="27" customFormat="1" ht="11.25" x14ac:dyDescent="0.2">
      <c r="A1191" s="108"/>
      <c r="B1191" s="57">
        <v>98442</v>
      </c>
      <c r="C1191" s="23" t="s">
        <v>1169</v>
      </c>
      <c r="D1191" s="24" t="s">
        <v>13</v>
      </c>
      <c r="E1191" s="25">
        <v>26</v>
      </c>
      <c r="F1191" s="42">
        <v>39.869999999999997</v>
      </c>
      <c r="G1191" s="42">
        <f t="shared" si="36"/>
        <v>49.19</v>
      </c>
      <c r="H1191" s="42">
        <f t="shared" si="37"/>
        <v>1278.94</v>
      </c>
      <c r="I1191" s="26">
        <v>37.319499999999998</v>
      </c>
      <c r="K1191" s="43"/>
    </row>
    <row r="1192" spans="1:11" s="27" customFormat="1" ht="11.25" x14ac:dyDescent="0.2">
      <c r="A1192" s="108"/>
      <c r="B1192" s="57">
        <v>98443</v>
      </c>
      <c r="C1192" s="23" t="s">
        <v>1170</v>
      </c>
      <c r="D1192" s="24" t="s">
        <v>13</v>
      </c>
      <c r="E1192" s="25">
        <v>26</v>
      </c>
      <c r="F1192" s="42">
        <v>45.57</v>
      </c>
      <c r="G1192" s="42">
        <f t="shared" si="36"/>
        <v>56.22</v>
      </c>
      <c r="H1192" s="42">
        <f t="shared" si="37"/>
        <v>1461.72</v>
      </c>
      <c r="I1192" s="26">
        <v>44.578875000000004</v>
      </c>
      <c r="K1192" s="43"/>
    </row>
    <row r="1193" spans="1:11" s="27" customFormat="1" ht="11.25" x14ac:dyDescent="0.2">
      <c r="A1193" s="108"/>
      <c r="B1193" s="57">
        <v>98445</v>
      </c>
      <c r="C1193" s="23" t="s">
        <v>1171</v>
      </c>
      <c r="D1193" s="24" t="s">
        <v>13</v>
      </c>
      <c r="E1193" s="25">
        <v>26</v>
      </c>
      <c r="F1193" s="42">
        <v>37.35</v>
      </c>
      <c r="G1193" s="42">
        <f t="shared" si="36"/>
        <v>46.08</v>
      </c>
      <c r="H1193" s="42">
        <f t="shared" si="37"/>
        <v>1198.08</v>
      </c>
      <c r="I1193" s="26">
        <v>43.291124999999994</v>
      </c>
      <c r="K1193" s="43"/>
    </row>
    <row r="1194" spans="1:11" s="27" customFormat="1" ht="11.25" x14ac:dyDescent="0.2">
      <c r="A1194" s="108"/>
      <c r="B1194" s="57">
        <v>98457</v>
      </c>
      <c r="C1194" s="23" t="s">
        <v>1172</v>
      </c>
      <c r="D1194" s="24" t="s">
        <v>13</v>
      </c>
      <c r="E1194" s="25">
        <v>26</v>
      </c>
      <c r="F1194" s="42">
        <v>6.11</v>
      </c>
      <c r="G1194" s="42">
        <f t="shared" si="36"/>
        <v>7.54</v>
      </c>
      <c r="H1194" s="42">
        <f t="shared" si="37"/>
        <v>196.04</v>
      </c>
      <c r="I1194" s="26">
        <v>6.6786249999999994</v>
      </c>
      <c r="K1194" s="43"/>
    </row>
    <row r="1195" spans="1:11" s="27" customFormat="1" ht="11.25" x14ac:dyDescent="0.2">
      <c r="A1195" s="108"/>
      <c r="B1195" s="57">
        <v>98462</v>
      </c>
      <c r="C1195" s="23" t="s">
        <v>1173</v>
      </c>
      <c r="D1195" s="24" t="s">
        <v>32</v>
      </c>
      <c r="E1195" s="25">
        <v>55</v>
      </c>
      <c r="F1195" s="42">
        <v>39.29</v>
      </c>
      <c r="G1195" s="42">
        <f t="shared" si="36"/>
        <v>48.48</v>
      </c>
      <c r="H1195" s="42">
        <f t="shared" si="37"/>
        <v>2666.4</v>
      </c>
      <c r="I1195" s="26">
        <v>44.124375000000001</v>
      </c>
      <c r="K1195" s="43"/>
    </row>
    <row r="1196" spans="1:11" s="27" customFormat="1" ht="11.25" x14ac:dyDescent="0.2">
      <c r="A1196" s="108"/>
      <c r="B1196" s="57">
        <v>98510</v>
      </c>
      <c r="C1196" s="23" t="s">
        <v>1174</v>
      </c>
      <c r="D1196" s="24" t="s">
        <v>13</v>
      </c>
      <c r="E1196" s="25">
        <v>26</v>
      </c>
      <c r="F1196" s="42">
        <v>125.43</v>
      </c>
      <c r="G1196" s="42">
        <f t="shared" si="36"/>
        <v>154.76</v>
      </c>
      <c r="H1196" s="42">
        <f t="shared" si="37"/>
        <v>4023.76</v>
      </c>
      <c r="I1196" s="26">
        <v>132.63825</v>
      </c>
      <c r="K1196" s="43"/>
    </row>
    <row r="1197" spans="1:11" s="27" customFormat="1" ht="11.25" x14ac:dyDescent="0.2">
      <c r="A1197" s="108"/>
      <c r="B1197" s="57">
        <v>98512</v>
      </c>
      <c r="C1197" s="23" t="s">
        <v>1175</v>
      </c>
      <c r="D1197" s="24" t="s">
        <v>13</v>
      </c>
      <c r="E1197" s="25">
        <v>26</v>
      </c>
      <c r="F1197" s="42">
        <v>157.25</v>
      </c>
      <c r="G1197" s="42">
        <f t="shared" si="36"/>
        <v>194.02</v>
      </c>
      <c r="H1197" s="42">
        <f t="shared" si="37"/>
        <v>5044.5200000000004</v>
      </c>
      <c r="I1197" s="26">
        <v>154.10075000000001</v>
      </c>
      <c r="K1197" s="43"/>
    </row>
    <row r="1198" spans="1:11" s="27" customFormat="1" ht="11.25" x14ac:dyDescent="0.2">
      <c r="A1198" s="108"/>
      <c r="B1198" s="57">
        <v>98513</v>
      </c>
      <c r="C1198" s="23" t="s">
        <v>1176</v>
      </c>
      <c r="D1198" s="24" t="s">
        <v>13</v>
      </c>
      <c r="E1198" s="25">
        <v>26</v>
      </c>
      <c r="F1198" s="42">
        <v>151.58000000000001</v>
      </c>
      <c r="G1198" s="42">
        <f t="shared" si="36"/>
        <v>187.02</v>
      </c>
      <c r="H1198" s="42">
        <f t="shared" si="37"/>
        <v>4862.5200000000004</v>
      </c>
      <c r="I1198" s="26">
        <v>158.46899999999999</v>
      </c>
      <c r="K1198" s="43"/>
    </row>
    <row r="1199" spans="1:11" s="27" customFormat="1" ht="11.25" x14ac:dyDescent="0.2">
      <c r="A1199" s="108"/>
      <c r="B1199" s="57">
        <v>98514</v>
      </c>
      <c r="C1199" s="23" t="s">
        <v>1177</v>
      </c>
      <c r="D1199" s="24" t="s">
        <v>13</v>
      </c>
      <c r="E1199" s="25">
        <v>26</v>
      </c>
      <c r="F1199" s="42">
        <v>166.24</v>
      </c>
      <c r="G1199" s="42">
        <f t="shared" si="36"/>
        <v>205.11</v>
      </c>
      <c r="H1199" s="42">
        <f t="shared" si="37"/>
        <v>5332.86</v>
      </c>
      <c r="I1199" s="26">
        <v>156.54999999999998</v>
      </c>
      <c r="K1199" s="43"/>
    </row>
    <row r="1200" spans="1:11" s="27" customFormat="1" ht="11.25" x14ac:dyDescent="0.2">
      <c r="A1200" s="108"/>
      <c r="B1200" s="57">
        <v>98526</v>
      </c>
      <c r="C1200" s="23" t="s">
        <v>1178</v>
      </c>
      <c r="D1200" s="24" t="s">
        <v>13</v>
      </c>
      <c r="E1200" s="25">
        <v>26</v>
      </c>
      <c r="F1200" s="42">
        <v>96.73</v>
      </c>
      <c r="G1200" s="42">
        <f t="shared" si="36"/>
        <v>119.35</v>
      </c>
      <c r="H1200" s="42">
        <f t="shared" si="37"/>
        <v>3103.1</v>
      </c>
      <c r="I1200" s="26">
        <v>107.26199999999999</v>
      </c>
      <c r="K1200" s="43"/>
    </row>
    <row r="1201" spans="1:11" s="27" customFormat="1" ht="11.25" x14ac:dyDescent="0.2">
      <c r="A1201" s="108"/>
      <c r="B1201" s="57">
        <v>98527</v>
      </c>
      <c r="C1201" s="23" t="s">
        <v>1179</v>
      </c>
      <c r="D1201" s="24" t="s">
        <v>13</v>
      </c>
      <c r="E1201" s="25">
        <v>26</v>
      </c>
      <c r="F1201" s="42">
        <v>107.1</v>
      </c>
      <c r="G1201" s="42">
        <f t="shared" si="36"/>
        <v>132.13999999999999</v>
      </c>
      <c r="H1201" s="42">
        <f t="shared" si="37"/>
        <v>3435.64</v>
      </c>
      <c r="I1201" s="26">
        <v>118.49825</v>
      </c>
      <c r="K1201" s="43"/>
    </row>
    <row r="1202" spans="1:11" s="27" customFormat="1" ht="11.25" x14ac:dyDescent="0.2">
      <c r="A1202" s="108"/>
      <c r="B1202" s="57">
        <v>98528</v>
      </c>
      <c r="C1202" s="23" t="s">
        <v>1180</v>
      </c>
      <c r="D1202" s="24" t="s">
        <v>13</v>
      </c>
      <c r="E1202" s="25">
        <v>26</v>
      </c>
      <c r="F1202" s="42">
        <v>125.68</v>
      </c>
      <c r="G1202" s="42">
        <f t="shared" si="36"/>
        <v>155.06</v>
      </c>
      <c r="H1202" s="42">
        <f t="shared" si="37"/>
        <v>4031.56</v>
      </c>
      <c r="I1202" s="26">
        <v>134.191125</v>
      </c>
      <c r="K1202" s="43"/>
    </row>
    <row r="1203" spans="1:11" s="27" customFormat="1" ht="11.25" x14ac:dyDescent="0.2">
      <c r="A1203" s="108"/>
      <c r="B1203" s="57">
        <v>98529</v>
      </c>
      <c r="C1203" s="23" t="s">
        <v>1181</v>
      </c>
      <c r="D1203" s="24" t="s">
        <v>13</v>
      </c>
      <c r="E1203" s="25">
        <v>26</v>
      </c>
      <c r="F1203" s="42">
        <v>134.91999999999999</v>
      </c>
      <c r="G1203" s="42">
        <f t="shared" si="36"/>
        <v>166.46</v>
      </c>
      <c r="H1203" s="42">
        <f t="shared" si="37"/>
        <v>4327.96</v>
      </c>
      <c r="I1203" s="26">
        <v>151.2475</v>
      </c>
      <c r="K1203" s="43"/>
    </row>
    <row r="1204" spans="1:11" s="27" customFormat="1" ht="11.25" x14ac:dyDescent="0.2">
      <c r="A1204" s="108"/>
      <c r="B1204" s="57">
        <v>98530</v>
      </c>
      <c r="C1204" s="23" t="s">
        <v>1182</v>
      </c>
      <c r="D1204" s="24" t="s">
        <v>13</v>
      </c>
      <c r="E1204" s="25">
        <v>106</v>
      </c>
      <c r="F1204" s="42">
        <v>72.349999999999994</v>
      </c>
      <c r="G1204" s="42">
        <f t="shared" si="36"/>
        <v>89.27</v>
      </c>
      <c r="H1204" s="42">
        <f t="shared" si="37"/>
        <v>9462.6200000000008</v>
      </c>
      <c r="I1204" s="26">
        <v>75.005124999999992</v>
      </c>
      <c r="K1204" s="43"/>
    </row>
    <row r="1205" spans="1:11" s="27" customFormat="1" ht="11.25" x14ac:dyDescent="0.2">
      <c r="A1205" s="108"/>
      <c r="B1205" s="57">
        <v>98531</v>
      </c>
      <c r="C1205" s="23" t="s">
        <v>1183</v>
      </c>
      <c r="D1205" s="24" t="s">
        <v>13</v>
      </c>
      <c r="E1205" s="25">
        <v>166</v>
      </c>
      <c r="F1205" s="42">
        <v>69.069999999999993</v>
      </c>
      <c r="G1205" s="42">
        <f t="shared" si="36"/>
        <v>85.22</v>
      </c>
      <c r="H1205" s="42">
        <f t="shared" si="37"/>
        <v>14146.52</v>
      </c>
      <c r="I1205" s="26">
        <v>75.371250000000003</v>
      </c>
      <c r="K1205" s="43"/>
    </row>
    <row r="1206" spans="1:11" s="27" customFormat="1" ht="11.25" x14ac:dyDescent="0.2">
      <c r="A1206" s="108"/>
      <c r="B1206" s="57">
        <v>98532</v>
      </c>
      <c r="C1206" s="23" t="s">
        <v>1184</v>
      </c>
      <c r="D1206" s="24" t="s">
        <v>13</v>
      </c>
      <c r="E1206" s="25">
        <v>106</v>
      </c>
      <c r="F1206" s="42">
        <v>94.79</v>
      </c>
      <c r="G1206" s="42">
        <f t="shared" si="36"/>
        <v>116.95</v>
      </c>
      <c r="H1206" s="42">
        <f t="shared" si="37"/>
        <v>12396.7</v>
      </c>
      <c r="I1206" s="26">
        <v>102.46449999999999</v>
      </c>
      <c r="K1206" s="43"/>
    </row>
    <row r="1207" spans="1:11" s="27" customFormat="1" ht="11.25" x14ac:dyDescent="0.2">
      <c r="A1207" s="108"/>
      <c r="B1207" s="57">
        <v>98533</v>
      </c>
      <c r="C1207" s="23" t="s">
        <v>1185</v>
      </c>
      <c r="D1207" s="24" t="s">
        <v>13</v>
      </c>
      <c r="E1207" s="25">
        <v>266</v>
      </c>
      <c r="F1207" s="42">
        <v>97.14</v>
      </c>
      <c r="G1207" s="42">
        <f t="shared" si="36"/>
        <v>119.85</v>
      </c>
      <c r="H1207" s="42">
        <f t="shared" si="37"/>
        <v>31880.1</v>
      </c>
      <c r="I1207" s="26">
        <v>104.69912500000001</v>
      </c>
      <c r="K1207" s="43"/>
    </row>
    <row r="1208" spans="1:11" s="27" customFormat="1" ht="11.25" x14ac:dyDescent="0.2">
      <c r="A1208" s="108"/>
      <c r="B1208" s="57">
        <v>98540</v>
      </c>
      <c r="C1208" s="23" t="s">
        <v>1186</v>
      </c>
      <c r="D1208" s="24" t="s">
        <v>13</v>
      </c>
      <c r="E1208" s="25">
        <v>54</v>
      </c>
      <c r="F1208" s="42">
        <v>170.34</v>
      </c>
      <c r="G1208" s="42">
        <f t="shared" si="36"/>
        <v>210.17</v>
      </c>
      <c r="H1208" s="42">
        <f t="shared" si="37"/>
        <v>11349.18</v>
      </c>
      <c r="I1208" s="26">
        <v>175.50012499999997</v>
      </c>
      <c r="K1208" s="43"/>
    </row>
    <row r="1209" spans="1:11" s="27" customFormat="1" ht="11.25" x14ac:dyDescent="0.2">
      <c r="A1209" s="108"/>
      <c r="B1209" s="57">
        <v>98541</v>
      </c>
      <c r="C1209" s="23" t="s">
        <v>1187</v>
      </c>
      <c r="D1209" s="24" t="s">
        <v>13</v>
      </c>
      <c r="E1209" s="25">
        <v>54</v>
      </c>
      <c r="F1209" s="42">
        <v>171.36</v>
      </c>
      <c r="G1209" s="42">
        <f t="shared" si="36"/>
        <v>211.42</v>
      </c>
      <c r="H1209" s="42">
        <f t="shared" si="37"/>
        <v>11416.68</v>
      </c>
      <c r="I1209" s="26">
        <v>175.197125</v>
      </c>
      <c r="K1209" s="43"/>
    </row>
    <row r="1210" spans="1:11" s="27" customFormat="1" ht="11.25" x14ac:dyDescent="0.2">
      <c r="A1210" s="108"/>
      <c r="B1210" s="57">
        <v>98560</v>
      </c>
      <c r="C1210" s="23" t="s">
        <v>1188</v>
      </c>
      <c r="D1210" s="24" t="s">
        <v>13</v>
      </c>
      <c r="E1210" s="25">
        <v>26</v>
      </c>
      <c r="F1210" s="42">
        <v>50.68</v>
      </c>
      <c r="G1210" s="42">
        <f t="shared" si="36"/>
        <v>62.53</v>
      </c>
      <c r="H1210" s="42">
        <f t="shared" si="37"/>
        <v>1625.78</v>
      </c>
      <c r="I1210" s="26">
        <v>191.26874999999998</v>
      </c>
      <c r="K1210" s="43"/>
    </row>
    <row r="1211" spans="1:11" s="27" customFormat="1" ht="11.25" x14ac:dyDescent="0.2">
      <c r="A1211" s="108"/>
      <c r="B1211" s="57">
        <v>98561</v>
      </c>
      <c r="C1211" s="23" t="s">
        <v>1189</v>
      </c>
      <c r="D1211" s="24" t="s">
        <v>13</v>
      </c>
      <c r="E1211" s="25">
        <v>26</v>
      </c>
      <c r="F1211" s="42">
        <v>34.090000000000003</v>
      </c>
      <c r="G1211" s="42">
        <f t="shared" si="36"/>
        <v>42.06</v>
      </c>
      <c r="H1211" s="42">
        <f t="shared" si="37"/>
        <v>1093.56</v>
      </c>
      <c r="I1211" s="26">
        <v>233.90337500000001</v>
      </c>
      <c r="K1211" s="43"/>
    </row>
    <row r="1212" spans="1:11" s="27" customFormat="1" ht="11.25" x14ac:dyDescent="0.2">
      <c r="A1212" s="108"/>
      <c r="B1212" s="57">
        <v>98562</v>
      </c>
      <c r="C1212" s="23" t="s">
        <v>1190</v>
      </c>
      <c r="D1212" s="24" t="s">
        <v>13</v>
      </c>
      <c r="E1212" s="25">
        <v>54</v>
      </c>
      <c r="F1212" s="42">
        <v>97.18</v>
      </c>
      <c r="G1212" s="42">
        <f t="shared" si="36"/>
        <v>119.9</v>
      </c>
      <c r="H1212" s="42">
        <f t="shared" si="37"/>
        <v>6474.6</v>
      </c>
      <c r="I1212" s="26">
        <v>94.599125000000001</v>
      </c>
      <c r="K1212" s="43"/>
    </row>
    <row r="1213" spans="1:11" s="27" customFormat="1" ht="11.25" x14ac:dyDescent="0.2">
      <c r="A1213" s="108"/>
      <c r="B1213" s="57">
        <v>98563</v>
      </c>
      <c r="C1213" s="23" t="s">
        <v>1191</v>
      </c>
      <c r="D1213" s="24" t="s">
        <v>13</v>
      </c>
      <c r="E1213" s="25">
        <v>26</v>
      </c>
      <c r="F1213" s="42">
        <v>96.01</v>
      </c>
      <c r="G1213" s="42">
        <f t="shared" si="36"/>
        <v>118.46</v>
      </c>
      <c r="H1213" s="42">
        <f t="shared" si="37"/>
        <v>3079.96</v>
      </c>
      <c r="I1213" s="26">
        <v>97.768000000000001</v>
      </c>
      <c r="K1213" s="43"/>
    </row>
    <row r="1214" spans="1:11" s="27" customFormat="1" ht="11.25" x14ac:dyDescent="0.2">
      <c r="A1214" s="108"/>
      <c r="B1214" s="57">
        <v>98570</v>
      </c>
      <c r="C1214" s="23" t="s">
        <v>1192</v>
      </c>
      <c r="D1214" s="24" t="s">
        <v>13</v>
      </c>
      <c r="E1214" s="25">
        <v>54</v>
      </c>
      <c r="F1214" s="42">
        <v>14.51</v>
      </c>
      <c r="G1214" s="42">
        <f t="shared" si="36"/>
        <v>17.899999999999999</v>
      </c>
      <c r="H1214" s="42">
        <f t="shared" si="37"/>
        <v>966.6</v>
      </c>
      <c r="I1214" s="26">
        <v>11.829624999999998</v>
      </c>
      <c r="K1214" s="43"/>
    </row>
    <row r="1215" spans="1:11" s="27" customFormat="1" ht="11.25" x14ac:dyDescent="0.2">
      <c r="A1215" s="108"/>
      <c r="B1215" s="57">
        <v>98573</v>
      </c>
      <c r="C1215" s="23" t="s">
        <v>1193</v>
      </c>
      <c r="D1215" s="24" t="s">
        <v>13</v>
      </c>
      <c r="E1215" s="25">
        <v>106</v>
      </c>
      <c r="F1215" s="42">
        <v>11.17</v>
      </c>
      <c r="G1215" s="42">
        <f t="shared" si="36"/>
        <v>13.78</v>
      </c>
      <c r="H1215" s="42">
        <f t="shared" si="37"/>
        <v>1460.68</v>
      </c>
      <c r="I1215" s="26">
        <v>18.041124999999997</v>
      </c>
      <c r="K1215" s="43"/>
    </row>
    <row r="1216" spans="1:11" s="27" customFormat="1" ht="11.25" x14ac:dyDescent="0.2">
      <c r="A1216" s="108"/>
      <c r="B1216" s="57">
        <v>98579</v>
      </c>
      <c r="C1216" s="23" t="s">
        <v>1194</v>
      </c>
      <c r="D1216" s="24" t="s">
        <v>13</v>
      </c>
      <c r="E1216" s="25">
        <v>106</v>
      </c>
      <c r="F1216" s="42">
        <v>12.26</v>
      </c>
      <c r="G1216" s="42">
        <f t="shared" si="36"/>
        <v>15.13</v>
      </c>
      <c r="H1216" s="42">
        <f t="shared" si="37"/>
        <v>1603.78</v>
      </c>
      <c r="I1216" s="26">
        <v>11.614999999999998</v>
      </c>
      <c r="K1216" s="43"/>
    </row>
    <row r="1217" spans="1:11" s="27" customFormat="1" ht="11.25" x14ac:dyDescent="0.2">
      <c r="A1217" s="108"/>
      <c r="B1217" s="57">
        <v>98580</v>
      </c>
      <c r="C1217" s="23" t="s">
        <v>1195</v>
      </c>
      <c r="D1217" s="24" t="s">
        <v>13</v>
      </c>
      <c r="E1217" s="25">
        <v>400</v>
      </c>
      <c r="F1217" s="42">
        <v>11.02</v>
      </c>
      <c r="G1217" s="42">
        <f t="shared" si="36"/>
        <v>13.6</v>
      </c>
      <c r="H1217" s="42">
        <f t="shared" si="37"/>
        <v>5440</v>
      </c>
      <c r="I1217" s="26">
        <v>9.6454999999999984</v>
      </c>
      <c r="K1217" s="43"/>
    </row>
    <row r="1218" spans="1:11" s="27" customFormat="1" ht="11.25" x14ac:dyDescent="0.2">
      <c r="A1218" s="108"/>
      <c r="B1218" s="57">
        <v>98581</v>
      </c>
      <c r="C1218" s="23" t="s">
        <v>1196</v>
      </c>
      <c r="D1218" s="24" t="s">
        <v>13</v>
      </c>
      <c r="E1218" s="25">
        <v>1500</v>
      </c>
      <c r="F1218" s="42">
        <v>13.69</v>
      </c>
      <c r="G1218" s="42">
        <f t="shared" si="36"/>
        <v>16.89</v>
      </c>
      <c r="H1218" s="42">
        <f t="shared" si="37"/>
        <v>25335</v>
      </c>
      <c r="I1218" s="26">
        <v>13.672874999999999</v>
      </c>
      <c r="K1218" s="43"/>
    </row>
    <row r="1219" spans="1:11" s="27" customFormat="1" ht="11.25" x14ac:dyDescent="0.2">
      <c r="A1219" s="108"/>
      <c r="B1219" s="57">
        <v>98582</v>
      </c>
      <c r="C1219" s="23" t="s">
        <v>1197</v>
      </c>
      <c r="D1219" s="24" t="s">
        <v>13</v>
      </c>
      <c r="E1219" s="25">
        <v>400</v>
      </c>
      <c r="F1219" s="42">
        <v>12.68</v>
      </c>
      <c r="G1219" s="42">
        <f t="shared" si="36"/>
        <v>15.64</v>
      </c>
      <c r="H1219" s="42">
        <f t="shared" si="37"/>
        <v>6256</v>
      </c>
      <c r="I1219" s="26">
        <v>12.309374999999999</v>
      </c>
      <c r="K1219" s="43"/>
    </row>
    <row r="1220" spans="1:11" s="27" customFormat="1" ht="11.25" x14ac:dyDescent="0.2">
      <c r="A1220" s="108"/>
      <c r="B1220" s="57">
        <v>98610</v>
      </c>
      <c r="C1220" s="23" t="s">
        <v>1198</v>
      </c>
      <c r="D1220" s="24" t="s">
        <v>13</v>
      </c>
      <c r="E1220" s="25">
        <v>106</v>
      </c>
      <c r="F1220" s="42">
        <v>75.959999999999994</v>
      </c>
      <c r="G1220" s="42">
        <f t="shared" si="36"/>
        <v>93.72</v>
      </c>
      <c r="H1220" s="42">
        <f t="shared" si="37"/>
        <v>9934.32</v>
      </c>
      <c r="I1220" s="26">
        <v>68.490624999999994</v>
      </c>
      <c r="K1220" s="43"/>
    </row>
    <row r="1221" spans="1:11" s="27" customFormat="1" ht="11.25" x14ac:dyDescent="0.2">
      <c r="A1221" s="108"/>
      <c r="B1221" s="57">
        <v>98611</v>
      </c>
      <c r="C1221" s="23" t="s">
        <v>1199</v>
      </c>
      <c r="D1221" s="24" t="s">
        <v>13</v>
      </c>
      <c r="E1221" s="25">
        <v>106</v>
      </c>
      <c r="F1221" s="42">
        <v>17.73</v>
      </c>
      <c r="G1221" s="42">
        <f t="shared" si="36"/>
        <v>21.88</v>
      </c>
      <c r="H1221" s="42">
        <f t="shared" si="37"/>
        <v>2319.2800000000002</v>
      </c>
      <c r="I1221" s="26">
        <v>20.465125</v>
      </c>
      <c r="K1221" s="43"/>
    </row>
    <row r="1222" spans="1:11" s="27" customFormat="1" ht="11.25" x14ac:dyDescent="0.2">
      <c r="A1222" s="108"/>
      <c r="B1222" s="57">
        <v>100101</v>
      </c>
      <c r="C1222" s="23" t="s">
        <v>1200</v>
      </c>
      <c r="D1222" s="24" t="s">
        <v>13</v>
      </c>
      <c r="E1222" s="25">
        <v>8</v>
      </c>
      <c r="F1222" s="42">
        <v>239.29</v>
      </c>
      <c r="G1222" s="42">
        <f t="shared" si="36"/>
        <v>295.24</v>
      </c>
      <c r="H1222" s="42">
        <f t="shared" si="37"/>
        <v>2361.92</v>
      </c>
      <c r="I1222" s="26">
        <v>258.19387499999999</v>
      </c>
      <c r="K1222" s="43"/>
    </row>
    <row r="1223" spans="1:11" s="27" customFormat="1" ht="11.25" x14ac:dyDescent="0.2">
      <c r="A1223" s="108"/>
      <c r="B1223" s="57">
        <v>100102</v>
      </c>
      <c r="C1223" s="23" t="s">
        <v>1201</v>
      </c>
      <c r="D1223" s="24" t="s">
        <v>13</v>
      </c>
      <c r="E1223" s="25">
        <v>4</v>
      </c>
      <c r="F1223" s="42">
        <v>273.22000000000003</v>
      </c>
      <c r="G1223" s="42">
        <f t="shared" si="36"/>
        <v>337.1</v>
      </c>
      <c r="H1223" s="42">
        <f t="shared" si="37"/>
        <v>1348.4</v>
      </c>
      <c r="I1223" s="26">
        <v>281.39862499999998</v>
      </c>
      <c r="K1223" s="43"/>
    </row>
    <row r="1224" spans="1:11" s="27" customFormat="1" ht="11.25" x14ac:dyDescent="0.2">
      <c r="A1224" s="108"/>
      <c r="B1224" s="57">
        <v>100104</v>
      </c>
      <c r="C1224" s="23" t="s">
        <v>1202</v>
      </c>
      <c r="D1224" s="24" t="s">
        <v>13</v>
      </c>
      <c r="E1224" s="25">
        <v>2</v>
      </c>
      <c r="F1224" s="42">
        <v>363.48</v>
      </c>
      <c r="G1224" s="42">
        <f t="shared" si="36"/>
        <v>448.46</v>
      </c>
      <c r="H1224" s="42">
        <f t="shared" si="37"/>
        <v>896.92</v>
      </c>
      <c r="I1224" s="26">
        <v>373.864125</v>
      </c>
      <c r="K1224" s="43"/>
    </row>
    <row r="1225" spans="1:11" s="27" customFormat="1" ht="11.25" x14ac:dyDescent="0.2">
      <c r="A1225" s="108"/>
      <c r="B1225" s="57">
        <v>100119</v>
      </c>
      <c r="C1225" s="23" t="s">
        <v>1203</v>
      </c>
      <c r="D1225" s="24" t="s">
        <v>13</v>
      </c>
      <c r="E1225" s="25">
        <v>12</v>
      </c>
      <c r="F1225" s="42">
        <v>417.53</v>
      </c>
      <c r="G1225" s="42">
        <f t="shared" si="36"/>
        <v>515.15</v>
      </c>
      <c r="H1225" s="42">
        <f t="shared" si="37"/>
        <v>6181.8</v>
      </c>
      <c r="I1225" s="26">
        <v>427.70974999999993</v>
      </c>
      <c r="K1225" s="43"/>
    </row>
    <row r="1226" spans="1:11" s="27" customFormat="1" ht="11.25" x14ac:dyDescent="0.2">
      <c r="A1226" s="108"/>
      <c r="B1226" s="57">
        <v>100120</v>
      </c>
      <c r="C1226" s="23" t="s">
        <v>1204</v>
      </c>
      <c r="D1226" s="24" t="s">
        <v>13</v>
      </c>
      <c r="E1226" s="25">
        <v>2</v>
      </c>
      <c r="F1226" s="42">
        <v>1013.7</v>
      </c>
      <c r="G1226" s="42">
        <f t="shared" si="36"/>
        <v>1250.7</v>
      </c>
      <c r="H1226" s="42">
        <f t="shared" si="37"/>
        <v>2501.4</v>
      </c>
      <c r="I1226" s="26">
        <v>1038.684</v>
      </c>
      <c r="K1226" s="43"/>
    </row>
    <row r="1227" spans="1:11" s="27" customFormat="1" ht="11.25" x14ac:dyDescent="0.2">
      <c r="A1227" s="108"/>
      <c r="B1227" s="57">
        <v>100195</v>
      </c>
      <c r="C1227" s="23" t="s">
        <v>1205</v>
      </c>
      <c r="D1227" s="24" t="s">
        <v>32</v>
      </c>
      <c r="E1227" s="25">
        <v>26</v>
      </c>
      <c r="F1227" s="42">
        <v>2.48</v>
      </c>
      <c r="G1227" s="42">
        <f t="shared" ref="G1227:G1290" si="38">ROUND(F1227*(1+$H$3),2)</f>
        <v>3.06</v>
      </c>
      <c r="H1227" s="42">
        <f t="shared" ref="H1227:H1290" si="39">ROUND(E1227*G1227,2)</f>
        <v>79.56</v>
      </c>
      <c r="I1227" s="26">
        <v>2.4997499999999997</v>
      </c>
      <c r="K1227" s="43"/>
    </row>
    <row r="1228" spans="1:11" s="27" customFormat="1" ht="11.25" x14ac:dyDescent="0.2">
      <c r="A1228" s="108"/>
      <c r="B1228" s="57">
        <v>100198</v>
      </c>
      <c r="C1228" s="23" t="s">
        <v>1206</v>
      </c>
      <c r="D1228" s="24" t="s">
        <v>32</v>
      </c>
      <c r="E1228" s="25">
        <v>26</v>
      </c>
      <c r="F1228" s="42">
        <v>29.15</v>
      </c>
      <c r="G1228" s="42">
        <f t="shared" si="38"/>
        <v>35.97</v>
      </c>
      <c r="H1228" s="42">
        <f t="shared" si="39"/>
        <v>935.22</v>
      </c>
      <c r="I1228" s="26">
        <v>30.577749999999998</v>
      </c>
      <c r="K1228" s="43"/>
    </row>
    <row r="1229" spans="1:11" s="27" customFormat="1" ht="11.25" x14ac:dyDescent="0.2">
      <c r="A1229" s="108"/>
      <c r="B1229" s="57">
        <v>100209</v>
      </c>
      <c r="C1229" s="23" t="s">
        <v>1207</v>
      </c>
      <c r="D1229" s="24" t="s">
        <v>13</v>
      </c>
      <c r="E1229" s="25">
        <v>4</v>
      </c>
      <c r="F1229" s="42">
        <v>1315.34</v>
      </c>
      <c r="G1229" s="42">
        <f t="shared" si="38"/>
        <v>1622.87</v>
      </c>
      <c r="H1229" s="42">
        <f t="shared" si="39"/>
        <v>6491.48</v>
      </c>
      <c r="I1229" s="26">
        <v>1199.7916250000001</v>
      </c>
      <c r="K1229" s="43"/>
    </row>
    <row r="1230" spans="1:11" s="27" customFormat="1" ht="11.25" x14ac:dyDescent="0.2">
      <c r="A1230" s="108"/>
      <c r="B1230" s="57">
        <v>100210</v>
      </c>
      <c r="C1230" s="23" t="s">
        <v>1208</v>
      </c>
      <c r="D1230" s="24" t="s">
        <v>13</v>
      </c>
      <c r="E1230" s="25">
        <v>4</v>
      </c>
      <c r="F1230" s="42">
        <v>1583.42</v>
      </c>
      <c r="G1230" s="42">
        <f t="shared" si="38"/>
        <v>1953.62</v>
      </c>
      <c r="H1230" s="42">
        <f t="shared" si="39"/>
        <v>7814.48</v>
      </c>
      <c r="I1230" s="26">
        <v>1490.1666249999998</v>
      </c>
      <c r="K1230" s="43"/>
    </row>
    <row r="1231" spans="1:11" s="27" customFormat="1" ht="11.25" x14ac:dyDescent="0.2">
      <c r="A1231" s="108"/>
      <c r="B1231" s="57">
        <v>100214</v>
      </c>
      <c r="C1231" s="23" t="s">
        <v>1209</v>
      </c>
      <c r="D1231" s="24" t="s">
        <v>13</v>
      </c>
      <c r="E1231" s="25">
        <v>2</v>
      </c>
      <c r="F1231" s="42">
        <v>3281.56</v>
      </c>
      <c r="G1231" s="42">
        <f t="shared" si="38"/>
        <v>4048.79</v>
      </c>
      <c r="H1231" s="42">
        <f t="shared" si="39"/>
        <v>8097.58</v>
      </c>
      <c r="I1231" s="26">
        <v>3103.8562499999998</v>
      </c>
      <c r="K1231" s="43"/>
    </row>
    <row r="1232" spans="1:11" s="27" customFormat="1" ht="11.25" x14ac:dyDescent="0.2">
      <c r="A1232" s="108"/>
      <c r="B1232" s="57">
        <v>100215</v>
      </c>
      <c r="C1232" s="23" t="s">
        <v>1210</v>
      </c>
      <c r="D1232" s="24" t="s">
        <v>13</v>
      </c>
      <c r="E1232" s="25">
        <v>1</v>
      </c>
      <c r="F1232" s="42">
        <v>5207.1499999999996</v>
      </c>
      <c r="G1232" s="42">
        <f t="shared" si="38"/>
        <v>6424.58</v>
      </c>
      <c r="H1232" s="42">
        <f t="shared" si="39"/>
        <v>6424.58</v>
      </c>
      <c r="I1232" s="26">
        <v>5070.6544999999996</v>
      </c>
      <c r="K1232" s="43"/>
    </row>
    <row r="1233" spans="1:11" s="27" customFormat="1" ht="11.25" x14ac:dyDescent="0.2">
      <c r="A1233" s="108"/>
      <c r="B1233" s="57">
        <v>100216</v>
      </c>
      <c r="C1233" s="23" t="s">
        <v>1211</v>
      </c>
      <c r="D1233" s="24" t="s">
        <v>13</v>
      </c>
      <c r="E1233" s="25">
        <v>1</v>
      </c>
      <c r="F1233" s="42">
        <v>7754.29</v>
      </c>
      <c r="G1233" s="42">
        <f t="shared" si="38"/>
        <v>9567.24</v>
      </c>
      <c r="H1233" s="42">
        <f t="shared" si="39"/>
        <v>9567.24</v>
      </c>
      <c r="I1233" s="26">
        <v>7062.9426249999997</v>
      </c>
      <c r="K1233" s="43"/>
    </row>
    <row r="1234" spans="1:11" s="27" customFormat="1" ht="11.25" x14ac:dyDescent="0.2">
      <c r="A1234" s="108"/>
      <c r="B1234" s="57">
        <v>100230</v>
      </c>
      <c r="C1234" s="23" t="s">
        <v>1212</v>
      </c>
      <c r="D1234" s="24" t="s">
        <v>13</v>
      </c>
      <c r="E1234" s="25">
        <v>15</v>
      </c>
      <c r="F1234" s="42">
        <v>4072</v>
      </c>
      <c r="G1234" s="42">
        <f t="shared" si="38"/>
        <v>5024.03</v>
      </c>
      <c r="H1234" s="42">
        <f t="shared" si="39"/>
        <v>75360.45</v>
      </c>
      <c r="I1234" s="26">
        <v>3882.0360000000001</v>
      </c>
      <c r="K1234" s="43"/>
    </row>
    <row r="1235" spans="1:11" s="27" customFormat="1" ht="11.25" x14ac:dyDescent="0.2">
      <c r="A1235" s="108"/>
      <c r="B1235" s="57">
        <v>100240</v>
      </c>
      <c r="C1235" s="23" t="s">
        <v>1213</v>
      </c>
      <c r="D1235" s="24" t="s">
        <v>13</v>
      </c>
      <c r="E1235" s="25">
        <v>15</v>
      </c>
      <c r="F1235" s="42">
        <v>2008.5</v>
      </c>
      <c r="G1235" s="42">
        <f t="shared" si="38"/>
        <v>2478.09</v>
      </c>
      <c r="H1235" s="42">
        <f t="shared" si="39"/>
        <v>37171.35</v>
      </c>
      <c r="I1235" s="26">
        <v>1918.4823749999998</v>
      </c>
      <c r="K1235" s="43"/>
    </row>
    <row r="1236" spans="1:11" s="27" customFormat="1" ht="11.25" x14ac:dyDescent="0.2">
      <c r="A1236" s="108"/>
      <c r="B1236" s="57">
        <v>100241</v>
      </c>
      <c r="C1236" s="23" t="s">
        <v>1214</v>
      </c>
      <c r="D1236" s="24" t="s">
        <v>13</v>
      </c>
      <c r="E1236" s="25">
        <v>15</v>
      </c>
      <c r="F1236" s="42">
        <v>2936.5</v>
      </c>
      <c r="G1236" s="42">
        <f t="shared" si="38"/>
        <v>3623.05</v>
      </c>
      <c r="H1236" s="42">
        <f t="shared" si="39"/>
        <v>54345.75</v>
      </c>
      <c r="I1236" s="26">
        <v>2798.5332499999995</v>
      </c>
      <c r="K1236" s="43"/>
    </row>
    <row r="1237" spans="1:11" s="27" customFormat="1" ht="11.25" x14ac:dyDescent="0.2">
      <c r="A1237" s="108"/>
      <c r="B1237" s="57">
        <v>100251</v>
      </c>
      <c r="C1237" s="23" t="s">
        <v>1215</v>
      </c>
      <c r="D1237" s="24" t="s">
        <v>32</v>
      </c>
      <c r="E1237" s="25">
        <v>26</v>
      </c>
      <c r="F1237" s="42">
        <v>58.64</v>
      </c>
      <c r="G1237" s="42">
        <f t="shared" si="38"/>
        <v>72.349999999999994</v>
      </c>
      <c r="H1237" s="42">
        <f t="shared" si="39"/>
        <v>1881.1</v>
      </c>
      <c r="I1237" s="26">
        <v>65.006124999999997</v>
      </c>
      <c r="K1237" s="43"/>
    </row>
    <row r="1238" spans="1:11" s="27" customFormat="1" ht="11.25" x14ac:dyDescent="0.2">
      <c r="A1238" s="108"/>
      <c r="B1238" s="57">
        <v>100252</v>
      </c>
      <c r="C1238" s="23" t="s">
        <v>1216</v>
      </c>
      <c r="D1238" s="24" t="s">
        <v>32</v>
      </c>
      <c r="E1238" s="25">
        <v>26</v>
      </c>
      <c r="F1238" s="42">
        <v>85.68</v>
      </c>
      <c r="G1238" s="42">
        <f t="shared" si="38"/>
        <v>105.71</v>
      </c>
      <c r="H1238" s="42">
        <f t="shared" si="39"/>
        <v>2748.46</v>
      </c>
      <c r="I1238" s="26">
        <v>85.004125000000002</v>
      </c>
      <c r="K1238" s="43"/>
    </row>
    <row r="1239" spans="1:11" s="27" customFormat="1" ht="11.25" x14ac:dyDescent="0.2">
      <c r="A1239" s="108"/>
      <c r="B1239" s="57">
        <v>100254</v>
      </c>
      <c r="C1239" s="23" t="s">
        <v>1217</v>
      </c>
      <c r="D1239" s="24" t="s">
        <v>32</v>
      </c>
      <c r="E1239" s="25">
        <v>150</v>
      </c>
      <c r="F1239" s="42">
        <v>119.36</v>
      </c>
      <c r="G1239" s="42">
        <f t="shared" si="38"/>
        <v>147.27000000000001</v>
      </c>
      <c r="H1239" s="42">
        <f t="shared" si="39"/>
        <v>22090.5</v>
      </c>
      <c r="I1239" s="26">
        <v>117.32412500000001</v>
      </c>
      <c r="K1239" s="43"/>
    </row>
    <row r="1240" spans="1:11" s="27" customFormat="1" ht="11.25" x14ac:dyDescent="0.2">
      <c r="A1240" s="108"/>
      <c r="B1240" s="57">
        <v>100255</v>
      </c>
      <c r="C1240" s="23" t="s">
        <v>1218</v>
      </c>
      <c r="D1240" s="24" t="s">
        <v>32</v>
      </c>
      <c r="E1240" s="25">
        <v>150</v>
      </c>
      <c r="F1240" s="42">
        <v>143.99</v>
      </c>
      <c r="G1240" s="42">
        <f t="shared" si="38"/>
        <v>177.65</v>
      </c>
      <c r="H1240" s="42">
        <f t="shared" si="39"/>
        <v>26647.5</v>
      </c>
      <c r="I1240" s="26">
        <v>141.23587499999999</v>
      </c>
      <c r="K1240" s="43"/>
    </row>
    <row r="1241" spans="1:11" s="27" customFormat="1" ht="11.25" x14ac:dyDescent="0.2">
      <c r="A1241" s="108"/>
      <c r="B1241" s="57">
        <v>100261</v>
      </c>
      <c r="C1241" s="23" t="s">
        <v>1219</v>
      </c>
      <c r="D1241" s="24" t="s">
        <v>32</v>
      </c>
      <c r="E1241" s="25">
        <v>250</v>
      </c>
      <c r="F1241" s="42">
        <v>22.98</v>
      </c>
      <c r="G1241" s="42">
        <f t="shared" si="38"/>
        <v>28.35</v>
      </c>
      <c r="H1241" s="42">
        <f t="shared" si="39"/>
        <v>7087.5</v>
      </c>
      <c r="I1241" s="26">
        <v>22.939625000000003</v>
      </c>
      <c r="K1241" s="43"/>
    </row>
    <row r="1242" spans="1:11" s="27" customFormat="1" ht="11.25" x14ac:dyDescent="0.2">
      <c r="A1242" s="108"/>
      <c r="B1242" s="57">
        <v>100262</v>
      </c>
      <c r="C1242" s="23" t="s">
        <v>1220</v>
      </c>
      <c r="D1242" s="24" t="s">
        <v>32</v>
      </c>
      <c r="E1242" s="25">
        <v>250</v>
      </c>
      <c r="F1242" s="42">
        <v>32.78</v>
      </c>
      <c r="G1242" s="42">
        <f t="shared" si="38"/>
        <v>40.44</v>
      </c>
      <c r="H1242" s="42">
        <f t="shared" si="39"/>
        <v>10110</v>
      </c>
      <c r="I1242" s="26">
        <v>31.360499999999998</v>
      </c>
      <c r="K1242" s="43"/>
    </row>
    <row r="1243" spans="1:11" s="27" customFormat="1" ht="11.25" x14ac:dyDescent="0.2">
      <c r="A1243" s="108"/>
      <c r="B1243" s="57">
        <v>100264</v>
      </c>
      <c r="C1243" s="23" t="s">
        <v>1221</v>
      </c>
      <c r="D1243" s="24" t="s">
        <v>32</v>
      </c>
      <c r="E1243" s="25">
        <v>52</v>
      </c>
      <c r="F1243" s="42">
        <v>45.3</v>
      </c>
      <c r="G1243" s="42">
        <f t="shared" si="38"/>
        <v>55.89</v>
      </c>
      <c r="H1243" s="42">
        <f t="shared" si="39"/>
        <v>2906.28</v>
      </c>
      <c r="I1243" s="26">
        <v>43.063874999999996</v>
      </c>
      <c r="K1243" s="43"/>
    </row>
    <row r="1244" spans="1:11" s="27" customFormat="1" ht="11.25" x14ac:dyDescent="0.2">
      <c r="A1244" s="108"/>
      <c r="B1244" s="57">
        <v>100265</v>
      </c>
      <c r="C1244" s="23" t="s">
        <v>1222</v>
      </c>
      <c r="D1244" s="24" t="s">
        <v>32</v>
      </c>
      <c r="E1244" s="25">
        <v>52</v>
      </c>
      <c r="F1244" s="42">
        <v>63.42</v>
      </c>
      <c r="G1244" s="42">
        <f t="shared" si="38"/>
        <v>78.25</v>
      </c>
      <c r="H1244" s="42">
        <f t="shared" si="39"/>
        <v>4069</v>
      </c>
      <c r="I1244" s="26">
        <v>60.246499999999997</v>
      </c>
      <c r="K1244" s="43"/>
    </row>
    <row r="1245" spans="1:11" s="27" customFormat="1" ht="11.25" x14ac:dyDescent="0.2">
      <c r="A1245" s="108"/>
      <c r="B1245" s="57">
        <v>100281</v>
      </c>
      <c r="C1245" s="23" t="s">
        <v>1223</v>
      </c>
      <c r="D1245" s="24" t="s">
        <v>13</v>
      </c>
      <c r="E1245" s="25">
        <v>25</v>
      </c>
      <c r="F1245" s="42">
        <v>59.28</v>
      </c>
      <c r="G1245" s="42">
        <f t="shared" si="38"/>
        <v>73.14</v>
      </c>
      <c r="H1245" s="42">
        <f t="shared" si="39"/>
        <v>1828.5</v>
      </c>
      <c r="I1245" s="26">
        <v>63.036625000000001</v>
      </c>
      <c r="K1245" s="43"/>
    </row>
    <row r="1246" spans="1:11" s="27" customFormat="1" ht="11.25" x14ac:dyDescent="0.2">
      <c r="A1246" s="108"/>
      <c r="B1246" s="57">
        <v>100282</v>
      </c>
      <c r="C1246" s="23" t="s">
        <v>1224</v>
      </c>
      <c r="D1246" s="24" t="s">
        <v>13</v>
      </c>
      <c r="E1246" s="25">
        <v>25</v>
      </c>
      <c r="F1246" s="42">
        <v>68.5</v>
      </c>
      <c r="G1246" s="42">
        <f t="shared" si="38"/>
        <v>84.52</v>
      </c>
      <c r="H1246" s="42">
        <f t="shared" si="39"/>
        <v>2113</v>
      </c>
      <c r="I1246" s="26">
        <v>73.111374999999995</v>
      </c>
      <c r="K1246" s="43"/>
    </row>
    <row r="1247" spans="1:11" s="27" customFormat="1" ht="11.25" x14ac:dyDescent="0.2">
      <c r="A1247" s="108"/>
      <c r="B1247" s="57">
        <v>100284</v>
      </c>
      <c r="C1247" s="23" t="s">
        <v>1225</v>
      </c>
      <c r="D1247" s="24" t="s">
        <v>13</v>
      </c>
      <c r="E1247" s="25">
        <v>25</v>
      </c>
      <c r="F1247" s="42">
        <v>111.82</v>
      </c>
      <c r="G1247" s="42">
        <f t="shared" si="38"/>
        <v>137.96</v>
      </c>
      <c r="H1247" s="42">
        <f t="shared" si="39"/>
        <v>3449</v>
      </c>
      <c r="I1247" s="26">
        <v>122.03325</v>
      </c>
      <c r="K1247" s="43"/>
    </row>
    <row r="1248" spans="1:11" s="27" customFormat="1" ht="11.25" x14ac:dyDescent="0.2">
      <c r="A1248" s="108"/>
      <c r="B1248" s="57">
        <v>100285</v>
      </c>
      <c r="C1248" s="23" t="s">
        <v>1226</v>
      </c>
      <c r="D1248" s="24" t="s">
        <v>13</v>
      </c>
      <c r="E1248" s="25">
        <v>25</v>
      </c>
      <c r="F1248" s="42">
        <v>150.75</v>
      </c>
      <c r="G1248" s="42">
        <f t="shared" si="38"/>
        <v>186</v>
      </c>
      <c r="H1248" s="42">
        <f t="shared" si="39"/>
        <v>4650</v>
      </c>
      <c r="I1248" s="26">
        <v>158.1155</v>
      </c>
      <c r="K1248" s="43"/>
    </row>
    <row r="1249" spans="1:11" s="27" customFormat="1" ht="11.25" x14ac:dyDescent="0.2">
      <c r="A1249" s="108"/>
      <c r="B1249" s="57">
        <v>100291</v>
      </c>
      <c r="C1249" s="23" t="s">
        <v>1227</v>
      </c>
      <c r="D1249" s="24" t="s">
        <v>13</v>
      </c>
      <c r="E1249" s="25">
        <v>26</v>
      </c>
      <c r="F1249" s="42">
        <v>80.64</v>
      </c>
      <c r="G1249" s="42">
        <f t="shared" si="38"/>
        <v>99.49</v>
      </c>
      <c r="H1249" s="42">
        <f t="shared" si="39"/>
        <v>2586.7399999999998</v>
      </c>
      <c r="I1249" s="26">
        <v>77.126125000000002</v>
      </c>
      <c r="K1249" s="43"/>
    </row>
    <row r="1250" spans="1:11" s="27" customFormat="1" ht="11.25" x14ac:dyDescent="0.2">
      <c r="A1250" s="108"/>
      <c r="B1250" s="57">
        <v>100292</v>
      </c>
      <c r="C1250" s="23" t="s">
        <v>1228</v>
      </c>
      <c r="D1250" s="24" t="s">
        <v>13</v>
      </c>
      <c r="E1250" s="25">
        <v>26</v>
      </c>
      <c r="F1250" s="42">
        <v>102.97</v>
      </c>
      <c r="G1250" s="42">
        <f t="shared" si="38"/>
        <v>127.04</v>
      </c>
      <c r="H1250" s="42">
        <f t="shared" si="39"/>
        <v>3303.04</v>
      </c>
      <c r="I1250" s="26">
        <v>102.69175</v>
      </c>
      <c r="K1250" s="43"/>
    </row>
    <row r="1251" spans="1:11" s="27" customFormat="1" ht="11.25" x14ac:dyDescent="0.2">
      <c r="A1251" s="108"/>
      <c r="B1251" s="57">
        <v>100294</v>
      </c>
      <c r="C1251" s="23" t="s">
        <v>1229</v>
      </c>
      <c r="D1251" s="24" t="s">
        <v>13</v>
      </c>
      <c r="E1251" s="25">
        <v>4</v>
      </c>
      <c r="F1251" s="42">
        <v>195.32</v>
      </c>
      <c r="G1251" s="42">
        <f t="shared" si="38"/>
        <v>240.99</v>
      </c>
      <c r="H1251" s="42">
        <f t="shared" si="39"/>
        <v>963.96</v>
      </c>
      <c r="I1251" s="26">
        <v>182.40599999999998</v>
      </c>
      <c r="K1251" s="43"/>
    </row>
    <row r="1252" spans="1:11" s="27" customFormat="1" ht="11.25" x14ac:dyDescent="0.2">
      <c r="A1252" s="108"/>
      <c r="B1252" s="57">
        <v>100295</v>
      </c>
      <c r="C1252" s="23" t="s">
        <v>1230</v>
      </c>
      <c r="D1252" s="24" t="s">
        <v>13</v>
      </c>
      <c r="E1252" s="25">
        <v>4</v>
      </c>
      <c r="F1252" s="42">
        <v>251.93</v>
      </c>
      <c r="G1252" s="42">
        <f t="shared" si="38"/>
        <v>310.83</v>
      </c>
      <c r="H1252" s="42">
        <f t="shared" si="39"/>
        <v>1243.32</v>
      </c>
      <c r="I1252" s="26">
        <v>192.27875</v>
      </c>
      <c r="K1252" s="43"/>
    </row>
    <row r="1253" spans="1:11" s="27" customFormat="1" ht="11.25" x14ac:dyDescent="0.2">
      <c r="A1253" s="108"/>
      <c r="B1253" s="57">
        <v>100342</v>
      </c>
      <c r="C1253" s="23" t="s">
        <v>1231</v>
      </c>
      <c r="D1253" s="24" t="s">
        <v>32</v>
      </c>
      <c r="E1253" s="25">
        <v>26</v>
      </c>
      <c r="F1253" s="42">
        <v>102.84</v>
      </c>
      <c r="G1253" s="42">
        <f t="shared" si="38"/>
        <v>126.88</v>
      </c>
      <c r="H1253" s="42">
        <f t="shared" si="39"/>
        <v>3298.88</v>
      </c>
      <c r="I1253" s="26">
        <v>94.434999999999988</v>
      </c>
      <c r="K1253" s="43"/>
    </row>
    <row r="1254" spans="1:11" s="27" customFormat="1" ht="11.25" x14ac:dyDescent="0.2">
      <c r="A1254" s="108"/>
      <c r="B1254" s="57">
        <v>100344</v>
      </c>
      <c r="C1254" s="23" t="s">
        <v>1232</v>
      </c>
      <c r="D1254" s="24" t="s">
        <v>32</v>
      </c>
      <c r="E1254" s="25">
        <v>26</v>
      </c>
      <c r="F1254" s="42">
        <v>138.37</v>
      </c>
      <c r="G1254" s="42">
        <f t="shared" si="38"/>
        <v>170.72</v>
      </c>
      <c r="H1254" s="42">
        <f t="shared" si="39"/>
        <v>4438.72</v>
      </c>
      <c r="I1254" s="26">
        <v>125.64399999999999</v>
      </c>
      <c r="K1254" s="43"/>
    </row>
    <row r="1255" spans="1:11" s="27" customFormat="1" ht="11.25" x14ac:dyDescent="0.2">
      <c r="A1255" s="108"/>
      <c r="B1255" s="57">
        <v>100352</v>
      </c>
      <c r="C1255" s="23" t="s">
        <v>1224</v>
      </c>
      <c r="D1255" s="24" t="s">
        <v>13</v>
      </c>
      <c r="E1255" s="25">
        <v>8</v>
      </c>
      <c r="F1255" s="42">
        <v>68.5</v>
      </c>
      <c r="G1255" s="42">
        <f t="shared" si="38"/>
        <v>84.52</v>
      </c>
      <c r="H1255" s="42">
        <f t="shared" si="39"/>
        <v>676.16</v>
      </c>
      <c r="I1255" s="26">
        <v>73.111374999999995</v>
      </c>
      <c r="K1255" s="43"/>
    </row>
    <row r="1256" spans="1:11" s="27" customFormat="1" ht="11.25" x14ac:dyDescent="0.2">
      <c r="A1256" s="108"/>
      <c r="B1256" s="57">
        <v>100354</v>
      </c>
      <c r="C1256" s="23" t="s">
        <v>1225</v>
      </c>
      <c r="D1256" s="24" t="s">
        <v>13</v>
      </c>
      <c r="E1256" s="25">
        <v>8</v>
      </c>
      <c r="F1256" s="42">
        <v>111.82</v>
      </c>
      <c r="G1256" s="42">
        <f t="shared" si="38"/>
        <v>137.96</v>
      </c>
      <c r="H1256" s="42">
        <f t="shared" si="39"/>
        <v>1103.68</v>
      </c>
      <c r="I1256" s="26">
        <v>122.03325</v>
      </c>
      <c r="K1256" s="43"/>
    </row>
    <row r="1257" spans="1:11" s="27" customFormat="1" ht="11.25" x14ac:dyDescent="0.2">
      <c r="A1257" s="108"/>
      <c r="B1257" s="57">
        <v>100362</v>
      </c>
      <c r="C1257" s="23" t="s">
        <v>1233</v>
      </c>
      <c r="D1257" s="24" t="s">
        <v>13</v>
      </c>
      <c r="E1257" s="25">
        <v>4</v>
      </c>
      <c r="F1257" s="42">
        <v>111.75</v>
      </c>
      <c r="G1257" s="42">
        <f t="shared" si="38"/>
        <v>137.88</v>
      </c>
      <c r="H1257" s="42">
        <f t="shared" si="39"/>
        <v>551.52</v>
      </c>
      <c r="I1257" s="26">
        <v>115.14</v>
      </c>
      <c r="K1257" s="43"/>
    </row>
    <row r="1258" spans="1:11" s="27" customFormat="1" ht="11.25" x14ac:dyDescent="0.2">
      <c r="A1258" s="108"/>
      <c r="B1258" s="57">
        <v>100364</v>
      </c>
      <c r="C1258" s="23" t="s">
        <v>1234</v>
      </c>
      <c r="D1258" s="24" t="s">
        <v>13</v>
      </c>
      <c r="E1258" s="25">
        <v>4</v>
      </c>
      <c r="F1258" s="42">
        <v>181.92</v>
      </c>
      <c r="G1258" s="42">
        <f t="shared" si="38"/>
        <v>224.45</v>
      </c>
      <c r="H1258" s="42">
        <f t="shared" si="39"/>
        <v>897.8</v>
      </c>
      <c r="I1258" s="26">
        <v>185.00674999999998</v>
      </c>
      <c r="K1258" s="43"/>
    </row>
    <row r="1259" spans="1:11" s="27" customFormat="1" ht="11.25" x14ac:dyDescent="0.2">
      <c r="A1259" s="108"/>
      <c r="B1259" s="57">
        <v>100365</v>
      </c>
      <c r="C1259" s="23" t="s">
        <v>1235</v>
      </c>
      <c r="D1259" s="24" t="s">
        <v>13</v>
      </c>
      <c r="E1259" s="25">
        <v>4</v>
      </c>
      <c r="F1259" s="42">
        <v>234.36</v>
      </c>
      <c r="G1259" s="42">
        <f t="shared" si="38"/>
        <v>289.14999999999998</v>
      </c>
      <c r="H1259" s="42">
        <f t="shared" si="39"/>
        <v>1156.5999999999999</v>
      </c>
      <c r="I1259" s="26">
        <v>243.86449999999999</v>
      </c>
      <c r="K1259" s="43"/>
    </row>
    <row r="1260" spans="1:11" s="27" customFormat="1" ht="11.25" x14ac:dyDescent="0.2">
      <c r="A1260" s="108"/>
      <c r="B1260" s="57">
        <v>100366</v>
      </c>
      <c r="C1260" s="23" t="s">
        <v>1236</v>
      </c>
      <c r="D1260" s="24" t="s">
        <v>13</v>
      </c>
      <c r="E1260" s="25">
        <v>4</v>
      </c>
      <c r="F1260" s="42">
        <v>389.84</v>
      </c>
      <c r="G1260" s="42">
        <f t="shared" si="38"/>
        <v>480.98</v>
      </c>
      <c r="H1260" s="42">
        <f t="shared" si="39"/>
        <v>1923.92</v>
      </c>
      <c r="I1260" s="26">
        <v>403.87374999999997</v>
      </c>
      <c r="K1260" s="43"/>
    </row>
    <row r="1261" spans="1:11" s="27" customFormat="1" ht="11.25" x14ac:dyDescent="0.2">
      <c r="A1261" s="108"/>
      <c r="B1261" s="57">
        <v>100367</v>
      </c>
      <c r="C1261" s="23" t="s">
        <v>1237</v>
      </c>
      <c r="D1261" s="24" t="s">
        <v>13</v>
      </c>
      <c r="E1261" s="25">
        <v>4</v>
      </c>
      <c r="F1261" s="42">
        <v>463.29</v>
      </c>
      <c r="G1261" s="42">
        <f t="shared" si="38"/>
        <v>571.61</v>
      </c>
      <c r="H1261" s="42">
        <f t="shared" si="39"/>
        <v>2286.44</v>
      </c>
      <c r="I1261" s="26">
        <v>477.74262500000003</v>
      </c>
      <c r="K1261" s="43"/>
    </row>
    <row r="1262" spans="1:11" s="27" customFormat="1" ht="11.25" x14ac:dyDescent="0.2">
      <c r="A1262" s="108"/>
      <c r="B1262" s="57">
        <v>100368</v>
      </c>
      <c r="C1262" s="23" t="s">
        <v>1238</v>
      </c>
      <c r="D1262" s="24" t="s">
        <v>13</v>
      </c>
      <c r="E1262" s="25">
        <v>4</v>
      </c>
      <c r="F1262" s="42">
        <v>776.32</v>
      </c>
      <c r="G1262" s="42">
        <f t="shared" si="38"/>
        <v>957.82</v>
      </c>
      <c r="H1262" s="42">
        <f t="shared" si="39"/>
        <v>3831.28</v>
      </c>
      <c r="I1262" s="26">
        <v>803.3287499999999</v>
      </c>
      <c r="K1262" s="43"/>
    </row>
    <row r="1263" spans="1:11" s="27" customFormat="1" ht="11.25" x14ac:dyDescent="0.2">
      <c r="A1263" s="108"/>
      <c r="B1263" s="57">
        <v>100372</v>
      </c>
      <c r="C1263" s="23" t="s">
        <v>1239</v>
      </c>
      <c r="D1263" s="24" t="s">
        <v>13</v>
      </c>
      <c r="E1263" s="25">
        <v>4</v>
      </c>
      <c r="F1263" s="42">
        <v>78.150000000000006</v>
      </c>
      <c r="G1263" s="42">
        <f t="shared" si="38"/>
        <v>96.42</v>
      </c>
      <c r="H1263" s="42">
        <f t="shared" si="39"/>
        <v>385.68</v>
      </c>
      <c r="I1263" s="26">
        <v>83.312374999999989</v>
      </c>
      <c r="K1263" s="43"/>
    </row>
    <row r="1264" spans="1:11" s="27" customFormat="1" ht="11.25" x14ac:dyDescent="0.2">
      <c r="A1264" s="108"/>
      <c r="B1264" s="57">
        <v>100373</v>
      </c>
      <c r="C1264" s="23" t="s">
        <v>1240</v>
      </c>
      <c r="D1264" s="24" t="s">
        <v>13</v>
      </c>
      <c r="E1264" s="25">
        <v>4</v>
      </c>
      <c r="F1264" s="42">
        <v>121.14</v>
      </c>
      <c r="G1264" s="42">
        <f t="shared" si="38"/>
        <v>149.46</v>
      </c>
      <c r="H1264" s="42">
        <f t="shared" si="39"/>
        <v>597.84</v>
      </c>
      <c r="I1264" s="26">
        <v>129.97437500000001</v>
      </c>
      <c r="K1264" s="43"/>
    </row>
    <row r="1265" spans="1:11" s="27" customFormat="1" ht="11.25" x14ac:dyDescent="0.2">
      <c r="A1265" s="108"/>
      <c r="B1265" s="57">
        <v>100374</v>
      </c>
      <c r="C1265" s="23" t="s">
        <v>1241</v>
      </c>
      <c r="D1265" s="24" t="s">
        <v>13</v>
      </c>
      <c r="E1265" s="25">
        <v>4</v>
      </c>
      <c r="F1265" s="42">
        <v>134.36000000000001</v>
      </c>
      <c r="G1265" s="42">
        <f t="shared" si="38"/>
        <v>165.77</v>
      </c>
      <c r="H1265" s="42">
        <f t="shared" si="39"/>
        <v>663.08</v>
      </c>
      <c r="I1265" s="26">
        <v>142.75087499999998</v>
      </c>
      <c r="K1265" s="43"/>
    </row>
    <row r="1266" spans="1:11" s="27" customFormat="1" ht="11.25" x14ac:dyDescent="0.2">
      <c r="A1266" s="108"/>
      <c r="B1266" s="57">
        <v>100375</v>
      </c>
      <c r="C1266" s="23" t="s">
        <v>1242</v>
      </c>
      <c r="D1266" s="24" t="s">
        <v>13</v>
      </c>
      <c r="E1266" s="25">
        <v>4</v>
      </c>
      <c r="F1266" s="42">
        <v>173.8</v>
      </c>
      <c r="G1266" s="42">
        <f t="shared" si="38"/>
        <v>214.43</v>
      </c>
      <c r="H1266" s="42">
        <f t="shared" si="39"/>
        <v>857.72</v>
      </c>
      <c r="I1266" s="26">
        <v>189.24875</v>
      </c>
      <c r="K1266" s="43"/>
    </row>
    <row r="1267" spans="1:11" s="27" customFormat="1" ht="11.25" x14ac:dyDescent="0.2">
      <c r="A1267" s="108"/>
      <c r="B1267" s="57">
        <v>100376</v>
      </c>
      <c r="C1267" s="23" t="s">
        <v>1243</v>
      </c>
      <c r="D1267" s="24" t="s">
        <v>13</v>
      </c>
      <c r="E1267" s="25">
        <v>4</v>
      </c>
      <c r="F1267" s="42">
        <v>286.66000000000003</v>
      </c>
      <c r="G1267" s="42">
        <f t="shared" si="38"/>
        <v>353.68</v>
      </c>
      <c r="H1267" s="42">
        <f t="shared" si="39"/>
        <v>1414.72</v>
      </c>
      <c r="I1267" s="26">
        <v>302.14150000000001</v>
      </c>
      <c r="K1267" s="43"/>
    </row>
    <row r="1268" spans="1:11" s="27" customFormat="1" ht="11.25" x14ac:dyDescent="0.2">
      <c r="A1268" s="108"/>
      <c r="B1268" s="57">
        <v>100377</v>
      </c>
      <c r="C1268" s="23" t="s">
        <v>1244</v>
      </c>
      <c r="D1268" s="24" t="s">
        <v>13</v>
      </c>
      <c r="E1268" s="25">
        <v>4</v>
      </c>
      <c r="F1268" s="42">
        <v>383.89</v>
      </c>
      <c r="G1268" s="42">
        <f t="shared" si="38"/>
        <v>473.64</v>
      </c>
      <c r="H1268" s="42">
        <f t="shared" si="39"/>
        <v>1894.56</v>
      </c>
      <c r="I1268" s="26">
        <v>412.92587499999996</v>
      </c>
      <c r="K1268" s="43"/>
    </row>
    <row r="1269" spans="1:11" s="27" customFormat="1" ht="11.25" x14ac:dyDescent="0.2">
      <c r="A1269" s="108"/>
      <c r="B1269" s="57">
        <v>100378</v>
      </c>
      <c r="C1269" s="23" t="s">
        <v>1245</v>
      </c>
      <c r="D1269" s="24" t="s">
        <v>13</v>
      </c>
      <c r="E1269" s="25">
        <v>4</v>
      </c>
      <c r="F1269" s="42">
        <v>641.25</v>
      </c>
      <c r="G1269" s="42">
        <f t="shared" si="38"/>
        <v>791.17</v>
      </c>
      <c r="H1269" s="42">
        <f t="shared" si="39"/>
        <v>3164.68</v>
      </c>
      <c r="I1269" s="26">
        <v>680.676875</v>
      </c>
      <c r="K1269" s="43"/>
    </row>
    <row r="1270" spans="1:11" s="27" customFormat="1" ht="11.25" x14ac:dyDescent="0.2">
      <c r="A1270" s="108"/>
      <c r="B1270" s="57">
        <v>100390</v>
      </c>
      <c r="C1270" s="23" t="s">
        <v>1246</v>
      </c>
      <c r="D1270" s="24" t="s">
        <v>13</v>
      </c>
      <c r="E1270" s="25">
        <v>4</v>
      </c>
      <c r="F1270" s="42">
        <v>82.98</v>
      </c>
      <c r="G1270" s="42">
        <f t="shared" si="38"/>
        <v>102.38</v>
      </c>
      <c r="H1270" s="42">
        <f t="shared" si="39"/>
        <v>409.52</v>
      </c>
      <c r="I1270" s="26">
        <v>95.937374999999989</v>
      </c>
      <c r="K1270" s="43"/>
    </row>
    <row r="1271" spans="1:11" s="27" customFormat="1" ht="11.25" x14ac:dyDescent="0.2">
      <c r="A1271" s="108"/>
      <c r="B1271" s="57">
        <v>100402</v>
      </c>
      <c r="C1271" s="23" t="s">
        <v>1215</v>
      </c>
      <c r="D1271" s="24" t="s">
        <v>32</v>
      </c>
      <c r="E1271" s="25">
        <v>52</v>
      </c>
      <c r="F1271" s="42">
        <v>58.64</v>
      </c>
      <c r="G1271" s="42">
        <f t="shared" si="38"/>
        <v>72.349999999999994</v>
      </c>
      <c r="H1271" s="42">
        <f t="shared" si="39"/>
        <v>3762.2</v>
      </c>
      <c r="I1271" s="26">
        <v>65.006124999999997</v>
      </c>
      <c r="K1271" s="43"/>
    </row>
    <row r="1272" spans="1:11" s="27" customFormat="1" ht="11.25" x14ac:dyDescent="0.2">
      <c r="A1272" s="108"/>
      <c r="B1272" s="57">
        <v>100403</v>
      </c>
      <c r="C1272" s="23" t="s">
        <v>1216</v>
      </c>
      <c r="D1272" s="24" t="s">
        <v>32</v>
      </c>
      <c r="E1272" s="25">
        <v>52</v>
      </c>
      <c r="F1272" s="42">
        <v>85.68</v>
      </c>
      <c r="G1272" s="42">
        <f t="shared" si="38"/>
        <v>105.71</v>
      </c>
      <c r="H1272" s="42">
        <f t="shared" si="39"/>
        <v>5496.92</v>
      </c>
      <c r="I1272" s="26">
        <v>85.004125000000002</v>
      </c>
      <c r="K1272" s="43"/>
    </row>
    <row r="1273" spans="1:11" s="27" customFormat="1" ht="11.25" x14ac:dyDescent="0.2">
      <c r="A1273" s="108"/>
      <c r="B1273" s="57">
        <v>100404</v>
      </c>
      <c r="C1273" s="23" t="s">
        <v>1247</v>
      </c>
      <c r="D1273" s="24" t="s">
        <v>32</v>
      </c>
      <c r="E1273" s="25">
        <v>26</v>
      </c>
      <c r="F1273" s="42">
        <v>89.49</v>
      </c>
      <c r="G1273" s="42">
        <f t="shared" si="38"/>
        <v>110.41</v>
      </c>
      <c r="H1273" s="42">
        <f t="shared" si="39"/>
        <v>2870.66</v>
      </c>
      <c r="I1273" s="26">
        <v>102.628625</v>
      </c>
      <c r="K1273" s="43"/>
    </row>
    <row r="1274" spans="1:11" s="27" customFormat="1" ht="11.25" x14ac:dyDescent="0.2">
      <c r="A1274" s="108"/>
      <c r="B1274" s="57">
        <v>100405</v>
      </c>
      <c r="C1274" s="23" t="s">
        <v>1217</v>
      </c>
      <c r="D1274" s="24" t="s">
        <v>32</v>
      </c>
      <c r="E1274" s="25">
        <v>26</v>
      </c>
      <c r="F1274" s="42">
        <v>119.36</v>
      </c>
      <c r="G1274" s="42">
        <f t="shared" si="38"/>
        <v>147.27000000000001</v>
      </c>
      <c r="H1274" s="42">
        <f t="shared" si="39"/>
        <v>3829.02</v>
      </c>
      <c r="I1274" s="26">
        <v>117.32412500000001</v>
      </c>
      <c r="K1274" s="43"/>
    </row>
    <row r="1275" spans="1:11" s="27" customFormat="1" ht="11.25" x14ac:dyDescent="0.2">
      <c r="A1275" s="108"/>
      <c r="B1275" s="57">
        <v>100406</v>
      </c>
      <c r="C1275" s="23" t="s">
        <v>1218</v>
      </c>
      <c r="D1275" s="24" t="s">
        <v>32</v>
      </c>
      <c r="E1275" s="25">
        <v>26</v>
      </c>
      <c r="F1275" s="42">
        <v>143.99</v>
      </c>
      <c r="G1275" s="42">
        <f t="shared" si="38"/>
        <v>177.65</v>
      </c>
      <c r="H1275" s="42">
        <f t="shared" si="39"/>
        <v>4618.8999999999996</v>
      </c>
      <c r="I1275" s="26">
        <v>141.23587499999999</v>
      </c>
      <c r="K1275" s="43"/>
    </row>
    <row r="1276" spans="1:11" s="27" customFormat="1" ht="11.25" x14ac:dyDescent="0.2">
      <c r="A1276" s="108"/>
      <c r="B1276" s="57">
        <v>100407</v>
      </c>
      <c r="C1276" s="23" t="s">
        <v>1248</v>
      </c>
      <c r="D1276" s="24" t="s">
        <v>32</v>
      </c>
      <c r="E1276" s="25">
        <v>26</v>
      </c>
      <c r="F1276" s="42">
        <v>184.38</v>
      </c>
      <c r="G1276" s="42">
        <f t="shared" si="38"/>
        <v>227.49</v>
      </c>
      <c r="H1276" s="42">
        <f t="shared" si="39"/>
        <v>5914.74</v>
      </c>
      <c r="I1276" s="26">
        <v>179.03512499999999</v>
      </c>
      <c r="K1276" s="43"/>
    </row>
    <row r="1277" spans="1:11" s="27" customFormat="1" ht="11.25" x14ac:dyDescent="0.2">
      <c r="A1277" s="108"/>
      <c r="B1277" s="57">
        <v>100408</v>
      </c>
      <c r="C1277" s="23" t="s">
        <v>1249</v>
      </c>
      <c r="D1277" s="24" t="s">
        <v>32</v>
      </c>
      <c r="E1277" s="25">
        <v>10</v>
      </c>
      <c r="F1277" s="42">
        <v>202.83</v>
      </c>
      <c r="G1277" s="42">
        <f t="shared" si="38"/>
        <v>250.25</v>
      </c>
      <c r="H1277" s="42">
        <f t="shared" si="39"/>
        <v>2502.5</v>
      </c>
      <c r="I1277" s="26">
        <v>198.64175</v>
      </c>
      <c r="K1277" s="43"/>
    </row>
    <row r="1278" spans="1:11" s="27" customFormat="1" ht="11.25" x14ac:dyDescent="0.2">
      <c r="A1278" s="108"/>
      <c r="B1278" s="57">
        <v>100409</v>
      </c>
      <c r="C1278" s="23" t="s">
        <v>1250</v>
      </c>
      <c r="D1278" s="24" t="s">
        <v>32</v>
      </c>
      <c r="E1278" s="25">
        <v>10</v>
      </c>
      <c r="F1278" s="42">
        <v>265.70999999999998</v>
      </c>
      <c r="G1278" s="42">
        <f t="shared" si="38"/>
        <v>327.83</v>
      </c>
      <c r="H1278" s="42">
        <f t="shared" si="39"/>
        <v>3278.3</v>
      </c>
      <c r="I1278" s="26">
        <v>258.33274999999998</v>
      </c>
      <c r="K1278" s="43"/>
    </row>
    <row r="1279" spans="1:11" s="27" customFormat="1" ht="11.25" x14ac:dyDescent="0.2">
      <c r="A1279" s="108"/>
      <c r="B1279" s="57">
        <v>100462</v>
      </c>
      <c r="C1279" s="23" t="s">
        <v>1219</v>
      </c>
      <c r="D1279" s="24" t="s">
        <v>32</v>
      </c>
      <c r="E1279" s="25">
        <v>266</v>
      </c>
      <c r="F1279" s="42">
        <v>22.98</v>
      </c>
      <c r="G1279" s="42">
        <f t="shared" si="38"/>
        <v>28.35</v>
      </c>
      <c r="H1279" s="42">
        <f t="shared" si="39"/>
        <v>7541.1</v>
      </c>
      <c r="I1279" s="26">
        <v>22.939625000000003</v>
      </c>
      <c r="K1279" s="43"/>
    </row>
    <row r="1280" spans="1:11" s="27" customFormat="1" ht="11.25" x14ac:dyDescent="0.2">
      <c r="A1280" s="108"/>
      <c r="B1280" s="57">
        <v>100463</v>
      </c>
      <c r="C1280" s="23" t="s">
        <v>1220</v>
      </c>
      <c r="D1280" s="24" t="s">
        <v>32</v>
      </c>
      <c r="E1280" s="25">
        <v>266</v>
      </c>
      <c r="F1280" s="42">
        <v>32.78</v>
      </c>
      <c r="G1280" s="42">
        <f t="shared" si="38"/>
        <v>40.44</v>
      </c>
      <c r="H1280" s="42">
        <f t="shared" si="39"/>
        <v>10757.04</v>
      </c>
      <c r="I1280" s="26">
        <v>31.360499999999998</v>
      </c>
      <c r="K1280" s="43"/>
    </row>
    <row r="1281" spans="1:11" s="27" customFormat="1" ht="11.25" x14ac:dyDescent="0.2">
      <c r="A1281" s="108"/>
      <c r="B1281" s="57">
        <v>100464</v>
      </c>
      <c r="C1281" s="23" t="s">
        <v>1251</v>
      </c>
      <c r="D1281" s="24" t="s">
        <v>32</v>
      </c>
      <c r="E1281" s="25">
        <v>106</v>
      </c>
      <c r="F1281" s="42">
        <v>39.090000000000003</v>
      </c>
      <c r="G1281" s="42">
        <f t="shared" si="38"/>
        <v>48.23</v>
      </c>
      <c r="H1281" s="42">
        <f t="shared" si="39"/>
        <v>5112.38</v>
      </c>
      <c r="I1281" s="26">
        <v>37.698249999999994</v>
      </c>
      <c r="K1281" s="43"/>
    </row>
    <row r="1282" spans="1:11" s="27" customFormat="1" ht="11.25" x14ac:dyDescent="0.2">
      <c r="A1282" s="108"/>
      <c r="B1282" s="57">
        <v>100465</v>
      </c>
      <c r="C1282" s="23" t="s">
        <v>1221</v>
      </c>
      <c r="D1282" s="24" t="s">
        <v>32</v>
      </c>
      <c r="E1282" s="25">
        <v>106</v>
      </c>
      <c r="F1282" s="42">
        <v>45.3</v>
      </c>
      <c r="G1282" s="42">
        <f t="shared" si="38"/>
        <v>55.89</v>
      </c>
      <c r="H1282" s="42">
        <f t="shared" si="39"/>
        <v>5924.34</v>
      </c>
      <c r="I1282" s="26">
        <v>43.063874999999996</v>
      </c>
      <c r="K1282" s="43"/>
    </row>
    <row r="1283" spans="1:11" s="27" customFormat="1" ht="11.25" x14ac:dyDescent="0.2">
      <c r="A1283" s="108"/>
      <c r="B1283" s="57">
        <v>100466</v>
      </c>
      <c r="C1283" s="23" t="s">
        <v>1222</v>
      </c>
      <c r="D1283" s="24" t="s">
        <v>32</v>
      </c>
      <c r="E1283" s="25">
        <v>106</v>
      </c>
      <c r="F1283" s="42">
        <v>63.42</v>
      </c>
      <c r="G1283" s="42">
        <f t="shared" si="38"/>
        <v>78.25</v>
      </c>
      <c r="H1283" s="42">
        <f t="shared" si="39"/>
        <v>8294.5</v>
      </c>
      <c r="I1283" s="26">
        <v>60.246499999999997</v>
      </c>
      <c r="K1283" s="43"/>
    </row>
    <row r="1284" spans="1:11" s="27" customFormat="1" ht="11.25" x14ac:dyDescent="0.2">
      <c r="A1284" s="108"/>
      <c r="B1284" s="57">
        <v>100467</v>
      </c>
      <c r="C1284" s="23" t="s">
        <v>1252</v>
      </c>
      <c r="D1284" s="24" t="s">
        <v>32</v>
      </c>
      <c r="E1284" s="25">
        <v>106</v>
      </c>
      <c r="F1284" s="42">
        <v>93.27</v>
      </c>
      <c r="G1284" s="42">
        <f t="shared" si="38"/>
        <v>115.08</v>
      </c>
      <c r="H1284" s="42">
        <f t="shared" si="39"/>
        <v>12198.48</v>
      </c>
      <c r="I1284" s="26">
        <v>79.133499999999998</v>
      </c>
      <c r="K1284" s="43"/>
    </row>
    <row r="1285" spans="1:11" s="27" customFormat="1" ht="11.25" x14ac:dyDescent="0.2">
      <c r="A1285" s="108"/>
      <c r="B1285" s="57">
        <v>100468</v>
      </c>
      <c r="C1285" s="23" t="s">
        <v>1253</v>
      </c>
      <c r="D1285" s="24" t="s">
        <v>32</v>
      </c>
      <c r="E1285" s="25">
        <v>26</v>
      </c>
      <c r="F1285" s="42">
        <v>108.65</v>
      </c>
      <c r="G1285" s="42">
        <f t="shared" si="38"/>
        <v>134.05000000000001</v>
      </c>
      <c r="H1285" s="42">
        <f t="shared" si="39"/>
        <v>3485.3</v>
      </c>
      <c r="I1285" s="26">
        <v>91.985749999999996</v>
      </c>
      <c r="K1285" s="43"/>
    </row>
    <row r="1286" spans="1:11" s="27" customFormat="1" ht="11.25" x14ac:dyDescent="0.2">
      <c r="A1286" s="108"/>
      <c r="B1286" s="57">
        <v>100469</v>
      </c>
      <c r="C1286" s="23" t="s">
        <v>1254</v>
      </c>
      <c r="D1286" s="24" t="s">
        <v>32</v>
      </c>
      <c r="E1286" s="25">
        <v>26</v>
      </c>
      <c r="F1286" s="42">
        <v>137.43</v>
      </c>
      <c r="G1286" s="42">
        <f t="shared" si="38"/>
        <v>169.56</v>
      </c>
      <c r="H1286" s="42">
        <f t="shared" si="39"/>
        <v>4408.5600000000004</v>
      </c>
      <c r="I1286" s="26">
        <v>124.17949999999999</v>
      </c>
      <c r="K1286" s="43"/>
    </row>
    <row r="1287" spans="1:11" s="27" customFormat="1" ht="11.25" x14ac:dyDescent="0.2">
      <c r="A1287" s="108"/>
      <c r="B1287" s="57">
        <v>100498</v>
      </c>
      <c r="C1287" s="23" t="s">
        <v>1206</v>
      </c>
      <c r="D1287" s="24" t="s">
        <v>32</v>
      </c>
      <c r="E1287" s="25">
        <v>52</v>
      </c>
      <c r="F1287" s="42">
        <v>29.15</v>
      </c>
      <c r="G1287" s="42">
        <f t="shared" si="38"/>
        <v>35.97</v>
      </c>
      <c r="H1287" s="42">
        <f t="shared" si="39"/>
        <v>1870.44</v>
      </c>
      <c r="I1287" s="26">
        <v>30.577749999999998</v>
      </c>
      <c r="K1287" s="43"/>
    </row>
    <row r="1288" spans="1:11" s="27" customFormat="1" ht="11.25" x14ac:dyDescent="0.2">
      <c r="A1288" s="108"/>
      <c r="B1288" s="57">
        <v>100502</v>
      </c>
      <c r="C1288" s="23" t="s">
        <v>1223</v>
      </c>
      <c r="D1288" s="24" t="s">
        <v>13</v>
      </c>
      <c r="E1288" s="25">
        <v>10</v>
      </c>
      <c r="F1288" s="42">
        <v>59.28</v>
      </c>
      <c r="G1288" s="42">
        <f t="shared" si="38"/>
        <v>73.14</v>
      </c>
      <c r="H1288" s="42">
        <f t="shared" si="39"/>
        <v>731.4</v>
      </c>
      <c r="I1288" s="26">
        <v>63.036625000000001</v>
      </c>
      <c r="K1288" s="43"/>
    </row>
    <row r="1289" spans="1:11" s="27" customFormat="1" ht="11.25" x14ac:dyDescent="0.2">
      <c r="A1289" s="108"/>
      <c r="B1289" s="57">
        <v>100503</v>
      </c>
      <c r="C1289" s="23" t="s">
        <v>1224</v>
      </c>
      <c r="D1289" s="24" t="s">
        <v>13</v>
      </c>
      <c r="E1289" s="25">
        <v>10</v>
      </c>
      <c r="F1289" s="42">
        <v>68.5</v>
      </c>
      <c r="G1289" s="42">
        <f t="shared" si="38"/>
        <v>84.52</v>
      </c>
      <c r="H1289" s="42">
        <f t="shared" si="39"/>
        <v>845.2</v>
      </c>
      <c r="I1289" s="26">
        <v>73.111374999999995</v>
      </c>
      <c r="K1289" s="43"/>
    </row>
    <row r="1290" spans="1:11" s="27" customFormat="1" ht="11.25" x14ac:dyDescent="0.2">
      <c r="A1290" s="108"/>
      <c r="B1290" s="57">
        <v>100504</v>
      </c>
      <c r="C1290" s="23" t="s">
        <v>1255</v>
      </c>
      <c r="D1290" s="24" t="s">
        <v>13</v>
      </c>
      <c r="E1290" s="25">
        <v>10</v>
      </c>
      <c r="F1290" s="42">
        <v>99.98</v>
      </c>
      <c r="G1290" s="42">
        <f t="shared" si="38"/>
        <v>123.36</v>
      </c>
      <c r="H1290" s="42">
        <f t="shared" si="39"/>
        <v>1233.5999999999999</v>
      </c>
      <c r="I1290" s="26">
        <v>102.79275</v>
      </c>
      <c r="K1290" s="43"/>
    </row>
    <row r="1291" spans="1:11" s="27" customFormat="1" ht="11.25" x14ac:dyDescent="0.2">
      <c r="A1291" s="108"/>
      <c r="B1291" s="57">
        <v>100505</v>
      </c>
      <c r="C1291" s="23" t="s">
        <v>1225</v>
      </c>
      <c r="D1291" s="24" t="s">
        <v>13</v>
      </c>
      <c r="E1291" s="25">
        <v>10</v>
      </c>
      <c r="F1291" s="42">
        <v>111.82</v>
      </c>
      <c r="G1291" s="42">
        <f t="shared" ref="G1291:G1354" si="40">ROUND(F1291*(1+$H$3),2)</f>
        <v>137.96</v>
      </c>
      <c r="H1291" s="42">
        <f t="shared" ref="H1291:H1354" si="41">ROUND(E1291*G1291,2)</f>
        <v>1379.6</v>
      </c>
      <c r="I1291" s="26">
        <v>122.03325</v>
      </c>
      <c r="K1291" s="43"/>
    </row>
    <row r="1292" spans="1:11" s="27" customFormat="1" ht="11.25" x14ac:dyDescent="0.2">
      <c r="A1292" s="108"/>
      <c r="B1292" s="57">
        <v>100506</v>
      </c>
      <c r="C1292" s="23" t="s">
        <v>1226</v>
      </c>
      <c r="D1292" s="24" t="s">
        <v>13</v>
      </c>
      <c r="E1292" s="25">
        <v>10</v>
      </c>
      <c r="F1292" s="42">
        <v>150.75</v>
      </c>
      <c r="G1292" s="42">
        <f t="shared" si="40"/>
        <v>186</v>
      </c>
      <c r="H1292" s="42">
        <f t="shared" si="41"/>
        <v>1860</v>
      </c>
      <c r="I1292" s="26">
        <v>158.1155</v>
      </c>
      <c r="K1292" s="43"/>
    </row>
    <row r="1293" spans="1:11" s="27" customFormat="1" ht="11.25" x14ac:dyDescent="0.2">
      <c r="A1293" s="108"/>
      <c r="B1293" s="57">
        <v>100507</v>
      </c>
      <c r="C1293" s="23" t="s">
        <v>1256</v>
      </c>
      <c r="D1293" s="24" t="s">
        <v>13</v>
      </c>
      <c r="E1293" s="25">
        <v>10</v>
      </c>
      <c r="F1293" s="42">
        <v>312.33</v>
      </c>
      <c r="G1293" s="42">
        <f t="shared" si="40"/>
        <v>385.35</v>
      </c>
      <c r="H1293" s="42">
        <f t="shared" si="41"/>
        <v>3853.5</v>
      </c>
      <c r="I1293" s="26">
        <v>334.60037499999993</v>
      </c>
      <c r="K1293" s="43"/>
    </row>
    <row r="1294" spans="1:11" s="27" customFormat="1" ht="11.25" x14ac:dyDescent="0.2">
      <c r="A1294" s="108"/>
      <c r="B1294" s="57">
        <v>100508</v>
      </c>
      <c r="C1294" s="23" t="s">
        <v>1257</v>
      </c>
      <c r="D1294" s="24" t="s">
        <v>13</v>
      </c>
      <c r="E1294" s="25">
        <v>10</v>
      </c>
      <c r="F1294" s="42">
        <v>461.95</v>
      </c>
      <c r="G1294" s="42">
        <f t="shared" si="40"/>
        <v>569.95000000000005</v>
      </c>
      <c r="H1294" s="42">
        <f t="shared" si="41"/>
        <v>5699.5</v>
      </c>
      <c r="I1294" s="26">
        <v>478.80312499999997</v>
      </c>
      <c r="K1294" s="43"/>
    </row>
    <row r="1295" spans="1:11" s="27" customFormat="1" ht="11.25" x14ac:dyDescent="0.2">
      <c r="A1295" s="108"/>
      <c r="B1295" s="57">
        <v>100509</v>
      </c>
      <c r="C1295" s="23" t="s">
        <v>1258</v>
      </c>
      <c r="D1295" s="24" t="s">
        <v>13</v>
      </c>
      <c r="E1295" s="25">
        <v>10</v>
      </c>
      <c r="F1295" s="42">
        <v>763.86</v>
      </c>
      <c r="G1295" s="42">
        <f t="shared" si="40"/>
        <v>942.45</v>
      </c>
      <c r="H1295" s="42">
        <f t="shared" si="41"/>
        <v>9424.5</v>
      </c>
      <c r="I1295" s="26">
        <v>779.97249999999997</v>
      </c>
      <c r="K1295" s="43"/>
    </row>
    <row r="1296" spans="1:11" s="27" customFormat="1" ht="11.25" x14ac:dyDescent="0.2">
      <c r="A1296" s="108"/>
      <c r="B1296" s="57">
        <v>100531</v>
      </c>
      <c r="C1296" s="23" t="s">
        <v>1259</v>
      </c>
      <c r="D1296" s="24" t="s">
        <v>13</v>
      </c>
      <c r="E1296" s="25">
        <v>52</v>
      </c>
      <c r="F1296" s="42">
        <v>96.59</v>
      </c>
      <c r="G1296" s="42">
        <f t="shared" si="40"/>
        <v>119.17</v>
      </c>
      <c r="H1296" s="42">
        <f t="shared" si="41"/>
        <v>6196.84</v>
      </c>
      <c r="I1296" s="26">
        <v>97.060999999999993</v>
      </c>
      <c r="K1296" s="43"/>
    </row>
    <row r="1297" spans="1:11" s="27" customFormat="1" ht="11.25" x14ac:dyDescent="0.2">
      <c r="A1297" s="108"/>
      <c r="B1297" s="57">
        <v>100532</v>
      </c>
      <c r="C1297" s="23" t="s">
        <v>1260</v>
      </c>
      <c r="D1297" s="24" t="s">
        <v>13</v>
      </c>
      <c r="E1297" s="25">
        <v>26</v>
      </c>
      <c r="F1297" s="42">
        <v>107.45</v>
      </c>
      <c r="G1297" s="42">
        <f t="shared" si="40"/>
        <v>132.57</v>
      </c>
      <c r="H1297" s="42">
        <f t="shared" si="41"/>
        <v>3446.82</v>
      </c>
      <c r="I1297" s="26">
        <v>114.66024999999999</v>
      </c>
      <c r="K1297" s="43"/>
    </row>
    <row r="1298" spans="1:11" s="27" customFormat="1" ht="11.25" x14ac:dyDescent="0.2">
      <c r="A1298" s="108"/>
      <c r="B1298" s="57">
        <v>100533</v>
      </c>
      <c r="C1298" s="23" t="s">
        <v>1261</v>
      </c>
      <c r="D1298" s="24" t="s">
        <v>13</v>
      </c>
      <c r="E1298" s="25">
        <v>6</v>
      </c>
      <c r="F1298" s="42">
        <v>159.94999999999999</v>
      </c>
      <c r="G1298" s="42">
        <f t="shared" si="40"/>
        <v>197.35</v>
      </c>
      <c r="H1298" s="42">
        <f t="shared" si="41"/>
        <v>1184.0999999999999</v>
      </c>
      <c r="I1298" s="26">
        <v>146.841375</v>
      </c>
      <c r="K1298" s="43"/>
    </row>
    <row r="1299" spans="1:11" s="27" customFormat="1" ht="11.25" x14ac:dyDescent="0.2">
      <c r="A1299" s="108"/>
      <c r="B1299" s="57">
        <v>100534</v>
      </c>
      <c r="C1299" s="23" t="s">
        <v>1262</v>
      </c>
      <c r="D1299" s="24" t="s">
        <v>13</v>
      </c>
      <c r="E1299" s="25">
        <v>6</v>
      </c>
      <c r="F1299" s="42">
        <v>168.55</v>
      </c>
      <c r="G1299" s="42">
        <f t="shared" si="40"/>
        <v>207.96</v>
      </c>
      <c r="H1299" s="42">
        <f t="shared" si="41"/>
        <v>1247.76</v>
      </c>
      <c r="I1299" s="26">
        <v>159.643125</v>
      </c>
      <c r="K1299" s="43"/>
    </row>
    <row r="1300" spans="1:11" s="27" customFormat="1" ht="11.25" x14ac:dyDescent="0.2">
      <c r="A1300" s="108"/>
      <c r="B1300" s="57">
        <v>100540</v>
      </c>
      <c r="C1300" s="23" t="s">
        <v>1263</v>
      </c>
      <c r="D1300" s="24" t="s">
        <v>13</v>
      </c>
      <c r="E1300" s="25">
        <v>60</v>
      </c>
      <c r="F1300" s="42">
        <v>70.739999999999995</v>
      </c>
      <c r="G1300" s="42">
        <f t="shared" si="40"/>
        <v>87.28</v>
      </c>
      <c r="H1300" s="42">
        <f t="shared" si="41"/>
        <v>5236.8</v>
      </c>
      <c r="I1300" s="26">
        <v>66.028749999999988</v>
      </c>
      <c r="K1300" s="43"/>
    </row>
    <row r="1301" spans="1:11" s="27" customFormat="1" ht="11.25" x14ac:dyDescent="0.2">
      <c r="A1301" s="108"/>
      <c r="B1301" s="57">
        <v>100541</v>
      </c>
      <c r="C1301" s="23" t="s">
        <v>1264</v>
      </c>
      <c r="D1301" s="24" t="s">
        <v>13</v>
      </c>
      <c r="E1301" s="25">
        <v>6</v>
      </c>
      <c r="F1301" s="42">
        <v>76.02</v>
      </c>
      <c r="G1301" s="42">
        <f t="shared" si="40"/>
        <v>93.79</v>
      </c>
      <c r="H1301" s="42">
        <f t="shared" si="41"/>
        <v>562.74</v>
      </c>
      <c r="I1301" s="26">
        <v>71.091374999999999</v>
      </c>
      <c r="K1301" s="43"/>
    </row>
    <row r="1302" spans="1:11" s="27" customFormat="1" ht="11.25" x14ac:dyDescent="0.2">
      <c r="A1302" s="108"/>
      <c r="B1302" s="57">
        <v>100551</v>
      </c>
      <c r="C1302" s="23" t="s">
        <v>1265</v>
      </c>
      <c r="D1302" s="24" t="s">
        <v>13</v>
      </c>
      <c r="E1302" s="25">
        <v>52</v>
      </c>
      <c r="F1302" s="42">
        <v>94.81</v>
      </c>
      <c r="G1302" s="42">
        <f t="shared" si="40"/>
        <v>116.98</v>
      </c>
      <c r="H1302" s="42">
        <f t="shared" si="41"/>
        <v>6082.96</v>
      </c>
      <c r="I1302" s="26">
        <v>102.679125</v>
      </c>
      <c r="K1302" s="43"/>
    </row>
    <row r="1303" spans="1:11" s="27" customFormat="1" ht="11.25" x14ac:dyDescent="0.2">
      <c r="A1303" s="108"/>
      <c r="B1303" s="57">
        <v>100560</v>
      </c>
      <c r="C1303" s="23" t="s">
        <v>1266</v>
      </c>
      <c r="D1303" s="24" t="s">
        <v>13</v>
      </c>
      <c r="E1303" s="25">
        <v>10</v>
      </c>
      <c r="F1303" s="42">
        <v>288.88</v>
      </c>
      <c r="G1303" s="42">
        <f t="shared" si="40"/>
        <v>356.42</v>
      </c>
      <c r="H1303" s="42">
        <f t="shared" si="41"/>
        <v>3564.2</v>
      </c>
      <c r="I1303" s="26">
        <v>298.65699999999998</v>
      </c>
      <c r="K1303" s="43"/>
    </row>
    <row r="1304" spans="1:11" s="27" customFormat="1" ht="11.25" x14ac:dyDescent="0.2">
      <c r="A1304" s="108"/>
      <c r="B1304" s="57">
        <v>100620</v>
      </c>
      <c r="C1304" s="23" t="s">
        <v>1267</v>
      </c>
      <c r="D1304" s="24" t="s">
        <v>32</v>
      </c>
      <c r="E1304" s="25">
        <v>26</v>
      </c>
      <c r="F1304" s="42">
        <v>47.4</v>
      </c>
      <c r="G1304" s="42">
        <f t="shared" si="40"/>
        <v>58.48</v>
      </c>
      <c r="H1304" s="42">
        <f t="shared" si="41"/>
        <v>1520.48</v>
      </c>
      <c r="I1304" s="26">
        <v>41.965499999999999</v>
      </c>
      <c r="K1304" s="43"/>
    </row>
    <row r="1305" spans="1:11" s="27" customFormat="1" ht="11.25" x14ac:dyDescent="0.2">
      <c r="A1305" s="108"/>
      <c r="B1305" s="57">
        <v>100621</v>
      </c>
      <c r="C1305" s="23" t="s">
        <v>1268</v>
      </c>
      <c r="D1305" s="24" t="s">
        <v>32</v>
      </c>
      <c r="E1305" s="25">
        <v>106</v>
      </c>
      <c r="F1305" s="42">
        <v>69.5</v>
      </c>
      <c r="G1305" s="42">
        <f t="shared" si="40"/>
        <v>85.75</v>
      </c>
      <c r="H1305" s="42">
        <f t="shared" si="41"/>
        <v>9089.5</v>
      </c>
      <c r="I1305" s="26">
        <v>60.082374999999999</v>
      </c>
      <c r="K1305" s="43"/>
    </row>
    <row r="1306" spans="1:11" s="27" customFormat="1" ht="11.25" x14ac:dyDescent="0.2">
      <c r="A1306" s="108"/>
      <c r="B1306" s="57">
        <v>100622</v>
      </c>
      <c r="C1306" s="23" t="s">
        <v>1269</v>
      </c>
      <c r="D1306" s="24" t="s">
        <v>32</v>
      </c>
      <c r="E1306" s="25">
        <v>26</v>
      </c>
      <c r="F1306" s="42">
        <v>84.75</v>
      </c>
      <c r="G1306" s="42">
        <f t="shared" si="40"/>
        <v>104.56</v>
      </c>
      <c r="H1306" s="42">
        <f t="shared" si="41"/>
        <v>2718.56</v>
      </c>
      <c r="I1306" s="26">
        <v>74.967250000000007</v>
      </c>
      <c r="K1306" s="43"/>
    </row>
    <row r="1307" spans="1:11" s="27" customFormat="1" ht="11.25" x14ac:dyDescent="0.2">
      <c r="A1307" s="108"/>
      <c r="B1307" s="57">
        <v>100623</v>
      </c>
      <c r="C1307" s="23" t="s">
        <v>1270</v>
      </c>
      <c r="D1307" s="24" t="s">
        <v>32</v>
      </c>
      <c r="E1307" s="25">
        <v>15</v>
      </c>
      <c r="F1307" s="42">
        <v>134.61000000000001</v>
      </c>
      <c r="G1307" s="42">
        <f t="shared" si="40"/>
        <v>166.08</v>
      </c>
      <c r="H1307" s="42">
        <f t="shared" si="41"/>
        <v>2491.1999999999998</v>
      </c>
      <c r="I1307" s="26">
        <v>107.729125</v>
      </c>
      <c r="K1307" s="43"/>
    </row>
    <row r="1308" spans="1:11" s="27" customFormat="1" ht="11.25" x14ac:dyDescent="0.2">
      <c r="A1308" s="108"/>
      <c r="B1308" s="57">
        <v>100624</v>
      </c>
      <c r="C1308" s="23" t="s">
        <v>1271</v>
      </c>
      <c r="D1308" s="24" t="s">
        <v>32</v>
      </c>
      <c r="E1308" s="25">
        <v>15</v>
      </c>
      <c r="F1308" s="42">
        <v>150.06</v>
      </c>
      <c r="G1308" s="42">
        <f t="shared" si="40"/>
        <v>185.14</v>
      </c>
      <c r="H1308" s="42">
        <f t="shared" si="41"/>
        <v>2777.1</v>
      </c>
      <c r="I1308" s="26">
        <v>123.232625</v>
      </c>
      <c r="K1308" s="43"/>
    </row>
    <row r="1309" spans="1:11" s="27" customFormat="1" ht="11.25" x14ac:dyDescent="0.2">
      <c r="A1309" s="108"/>
      <c r="B1309" s="57">
        <v>100626</v>
      </c>
      <c r="C1309" s="23" t="s">
        <v>1272</v>
      </c>
      <c r="D1309" s="24" t="s">
        <v>32</v>
      </c>
      <c r="E1309" s="25">
        <v>10</v>
      </c>
      <c r="F1309" s="42">
        <v>66.37</v>
      </c>
      <c r="G1309" s="42">
        <f t="shared" si="40"/>
        <v>81.89</v>
      </c>
      <c r="H1309" s="42">
        <f t="shared" si="41"/>
        <v>818.9</v>
      </c>
      <c r="I1309" s="26">
        <v>59.488999999999997</v>
      </c>
      <c r="K1309" s="43"/>
    </row>
    <row r="1310" spans="1:11" s="27" customFormat="1" ht="11.25" x14ac:dyDescent="0.2">
      <c r="A1310" s="108"/>
      <c r="B1310" s="57">
        <v>100627</v>
      </c>
      <c r="C1310" s="23" t="s">
        <v>1273</v>
      </c>
      <c r="D1310" s="24" t="s">
        <v>32</v>
      </c>
      <c r="E1310" s="25">
        <v>10</v>
      </c>
      <c r="F1310" s="42">
        <v>92.35</v>
      </c>
      <c r="G1310" s="42">
        <f t="shared" si="40"/>
        <v>113.94</v>
      </c>
      <c r="H1310" s="42">
        <f t="shared" si="41"/>
        <v>1139.4000000000001</v>
      </c>
      <c r="I1310" s="26">
        <v>83.552250000000001</v>
      </c>
      <c r="K1310" s="43"/>
    </row>
    <row r="1311" spans="1:11" s="27" customFormat="1" ht="11.25" x14ac:dyDescent="0.2">
      <c r="A1311" s="108"/>
      <c r="B1311" s="57">
        <v>100628</v>
      </c>
      <c r="C1311" s="23" t="s">
        <v>1274</v>
      </c>
      <c r="D1311" s="24" t="s">
        <v>32</v>
      </c>
      <c r="E1311" s="25">
        <v>10</v>
      </c>
      <c r="F1311" s="42">
        <v>111.89</v>
      </c>
      <c r="G1311" s="42">
        <f t="shared" si="40"/>
        <v>138.05000000000001</v>
      </c>
      <c r="H1311" s="42">
        <f t="shared" si="41"/>
        <v>1380.5</v>
      </c>
      <c r="I1311" s="26">
        <v>102.906375</v>
      </c>
      <c r="K1311" s="43"/>
    </row>
    <row r="1312" spans="1:11" s="27" customFormat="1" ht="11.25" x14ac:dyDescent="0.2">
      <c r="A1312" s="108"/>
      <c r="B1312" s="57">
        <v>100629</v>
      </c>
      <c r="C1312" s="23" t="s">
        <v>1275</v>
      </c>
      <c r="D1312" s="24" t="s">
        <v>32</v>
      </c>
      <c r="E1312" s="25">
        <v>15</v>
      </c>
      <c r="F1312" s="42">
        <v>181.49</v>
      </c>
      <c r="G1312" s="42">
        <f t="shared" si="40"/>
        <v>223.92</v>
      </c>
      <c r="H1312" s="42">
        <f t="shared" si="41"/>
        <v>3358.8</v>
      </c>
      <c r="I1312" s="26">
        <v>154.29012499999999</v>
      </c>
      <c r="K1312" s="43"/>
    </row>
    <row r="1313" spans="1:11" s="27" customFormat="1" ht="11.25" x14ac:dyDescent="0.2">
      <c r="A1313" s="108"/>
      <c r="B1313" s="57">
        <v>100630</v>
      </c>
      <c r="C1313" s="23" t="s">
        <v>1276</v>
      </c>
      <c r="D1313" s="24" t="s">
        <v>32</v>
      </c>
      <c r="E1313" s="25">
        <v>15</v>
      </c>
      <c r="F1313" s="42">
        <v>208.94</v>
      </c>
      <c r="G1313" s="42">
        <f t="shared" si="40"/>
        <v>257.79000000000002</v>
      </c>
      <c r="H1313" s="42">
        <f t="shared" si="41"/>
        <v>3866.85</v>
      </c>
      <c r="I1313" s="26">
        <v>168.51849999999999</v>
      </c>
      <c r="K1313" s="43"/>
    </row>
    <row r="1314" spans="1:11" s="27" customFormat="1" ht="11.25" x14ac:dyDescent="0.2">
      <c r="A1314" s="108"/>
      <c r="B1314" s="57">
        <v>100654</v>
      </c>
      <c r="C1314" s="23" t="s">
        <v>1225</v>
      </c>
      <c r="D1314" s="24" t="s">
        <v>13</v>
      </c>
      <c r="E1314" s="25">
        <v>15</v>
      </c>
      <c r="F1314" s="42">
        <v>111.82</v>
      </c>
      <c r="G1314" s="42">
        <f t="shared" si="40"/>
        <v>137.96</v>
      </c>
      <c r="H1314" s="42">
        <f t="shared" si="41"/>
        <v>2069.4</v>
      </c>
      <c r="I1314" s="26">
        <v>122.03325</v>
      </c>
      <c r="K1314" s="43"/>
    </row>
    <row r="1315" spans="1:11" s="27" customFormat="1" ht="11.25" x14ac:dyDescent="0.2">
      <c r="A1315" s="108"/>
      <c r="B1315" s="57">
        <v>100711</v>
      </c>
      <c r="C1315" s="23" t="s">
        <v>1277</v>
      </c>
      <c r="D1315" s="24" t="s">
        <v>32</v>
      </c>
      <c r="E1315" s="25">
        <v>106</v>
      </c>
      <c r="F1315" s="42">
        <v>53.72</v>
      </c>
      <c r="G1315" s="42">
        <f t="shared" si="40"/>
        <v>66.28</v>
      </c>
      <c r="H1315" s="42">
        <f t="shared" si="41"/>
        <v>7025.68</v>
      </c>
      <c r="I1315" s="26">
        <v>53.328000000000003</v>
      </c>
      <c r="K1315" s="43"/>
    </row>
    <row r="1316" spans="1:11" s="27" customFormat="1" ht="11.25" x14ac:dyDescent="0.2">
      <c r="A1316" s="108"/>
      <c r="B1316" s="57">
        <v>100712</v>
      </c>
      <c r="C1316" s="23" t="s">
        <v>1278</v>
      </c>
      <c r="D1316" s="24" t="s">
        <v>32</v>
      </c>
      <c r="E1316" s="25">
        <v>10</v>
      </c>
      <c r="F1316" s="42">
        <v>75.2</v>
      </c>
      <c r="G1316" s="42">
        <f t="shared" si="40"/>
        <v>92.78</v>
      </c>
      <c r="H1316" s="42">
        <f t="shared" si="41"/>
        <v>927.8</v>
      </c>
      <c r="I1316" s="26">
        <v>74.878874999999994</v>
      </c>
      <c r="K1316" s="43"/>
    </row>
    <row r="1317" spans="1:11" s="27" customFormat="1" ht="11.25" x14ac:dyDescent="0.2">
      <c r="A1317" s="108"/>
      <c r="B1317" s="57">
        <v>100713</v>
      </c>
      <c r="C1317" s="23" t="s">
        <v>1279</v>
      </c>
      <c r="D1317" s="24" t="s">
        <v>32</v>
      </c>
      <c r="E1317" s="25">
        <v>10</v>
      </c>
      <c r="F1317" s="42">
        <v>92.71</v>
      </c>
      <c r="G1317" s="42">
        <f t="shared" si="40"/>
        <v>114.39</v>
      </c>
      <c r="H1317" s="42">
        <f t="shared" si="41"/>
        <v>1143.9000000000001</v>
      </c>
      <c r="I1317" s="26">
        <v>88.501249999999985</v>
      </c>
      <c r="K1317" s="43"/>
    </row>
    <row r="1318" spans="1:11" s="27" customFormat="1" ht="11.25" x14ac:dyDescent="0.2">
      <c r="A1318" s="108"/>
      <c r="B1318" s="57">
        <v>100714</v>
      </c>
      <c r="C1318" s="23" t="s">
        <v>1280</v>
      </c>
      <c r="D1318" s="24" t="s">
        <v>32</v>
      </c>
      <c r="E1318" s="25">
        <v>10</v>
      </c>
      <c r="F1318" s="42">
        <v>102.79</v>
      </c>
      <c r="G1318" s="42">
        <f t="shared" si="40"/>
        <v>126.82</v>
      </c>
      <c r="H1318" s="42">
        <f t="shared" si="41"/>
        <v>1268.2</v>
      </c>
      <c r="I1318" s="26">
        <v>103.891125</v>
      </c>
      <c r="K1318" s="43"/>
    </row>
    <row r="1319" spans="1:11" s="27" customFormat="1" ht="11.25" x14ac:dyDescent="0.2">
      <c r="A1319" s="108"/>
      <c r="B1319" s="57">
        <v>100720</v>
      </c>
      <c r="C1319" s="23" t="s">
        <v>1281</v>
      </c>
      <c r="D1319" s="24" t="s">
        <v>13</v>
      </c>
      <c r="E1319" s="25">
        <v>10</v>
      </c>
      <c r="F1319" s="42">
        <v>47.35</v>
      </c>
      <c r="G1319" s="42">
        <f t="shared" si="40"/>
        <v>58.42</v>
      </c>
      <c r="H1319" s="42">
        <f t="shared" si="41"/>
        <v>584.20000000000005</v>
      </c>
      <c r="I1319" s="26">
        <v>47.040749999999996</v>
      </c>
      <c r="K1319" s="43"/>
    </row>
    <row r="1320" spans="1:11" s="27" customFormat="1" ht="11.25" x14ac:dyDescent="0.2">
      <c r="A1320" s="108"/>
      <c r="B1320" s="57">
        <v>100760</v>
      </c>
      <c r="C1320" s="23" t="s">
        <v>1282</v>
      </c>
      <c r="D1320" s="24" t="s">
        <v>13</v>
      </c>
      <c r="E1320" s="25">
        <v>6</v>
      </c>
      <c r="F1320" s="42">
        <v>512.79999999999995</v>
      </c>
      <c r="G1320" s="42">
        <f t="shared" si="40"/>
        <v>632.69000000000005</v>
      </c>
      <c r="H1320" s="42">
        <f t="shared" si="41"/>
        <v>3796.14</v>
      </c>
      <c r="I1320" s="26">
        <v>522.58662500000003</v>
      </c>
      <c r="K1320" s="43"/>
    </row>
    <row r="1321" spans="1:11" s="27" customFormat="1" ht="11.25" x14ac:dyDescent="0.2">
      <c r="A1321" s="108"/>
      <c r="B1321" s="57">
        <v>100762</v>
      </c>
      <c r="C1321" s="23" t="s">
        <v>1283</v>
      </c>
      <c r="D1321" s="24" t="s">
        <v>13</v>
      </c>
      <c r="E1321" s="25">
        <v>6</v>
      </c>
      <c r="F1321" s="42">
        <v>680.77</v>
      </c>
      <c r="G1321" s="42">
        <f t="shared" si="40"/>
        <v>839.93</v>
      </c>
      <c r="H1321" s="42">
        <f t="shared" si="41"/>
        <v>5039.58</v>
      </c>
      <c r="I1321" s="26">
        <v>697.64487500000007</v>
      </c>
      <c r="K1321" s="43"/>
    </row>
    <row r="1322" spans="1:11" s="27" customFormat="1" ht="11.25" x14ac:dyDescent="0.2">
      <c r="A1322" s="108"/>
      <c r="B1322" s="57">
        <v>100763</v>
      </c>
      <c r="C1322" s="23" t="s">
        <v>1284</v>
      </c>
      <c r="D1322" s="24" t="s">
        <v>13</v>
      </c>
      <c r="E1322" s="25">
        <v>6</v>
      </c>
      <c r="F1322" s="42">
        <v>1261.51</v>
      </c>
      <c r="G1322" s="42">
        <f t="shared" si="40"/>
        <v>1556.45</v>
      </c>
      <c r="H1322" s="42">
        <f t="shared" si="41"/>
        <v>9338.7000000000007</v>
      </c>
      <c r="I1322" s="26">
        <v>1265.5805</v>
      </c>
      <c r="K1322" s="43"/>
    </row>
    <row r="1323" spans="1:11" s="27" customFormat="1" ht="11.25" x14ac:dyDescent="0.2">
      <c r="A1323" s="108"/>
      <c r="B1323" s="57">
        <v>100764</v>
      </c>
      <c r="C1323" s="23" t="s">
        <v>1285</v>
      </c>
      <c r="D1323" s="24" t="s">
        <v>13</v>
      </c>
      <c r="E1323" s="25">
        <v>4</v>
      </c>
      <c r="F1323" s="42">
        <v>1636.09</v>
      </c>
      <c r="G1323" s="42">
        <f t="shared" si="40"/>
        <v>2018.61</v>
      </c>
      <c r="H1323" s="42">
        <f t="shared" si="41"/>
        <v>8074.44</v>
      </c>
      <c r="I1323" s="26">
        <v>1645.694</v>
      </c>
      <c r="K1323" s="43"/>
    </row>
    <row r="1324" spans="1:11" s="27" customFormat="1" ht="11.25" x14ac:dyDescent="0.2">
      <c r="A1324" s="108"/>
      <c r="B1324" s="57">
        <v>100765</v>
      </c>
      <c r="C1324" s="23" t="s">
        <v>1286</v>
      </c>
      <c r="D1324" s="24" t="s">
        <v>13</v>
      </c>
      <c r="E1324" s="25">
        <v>15</v>
      </c>
      <c r="F1324" s="42">
        <v>2103.8200000000002</v>
      </c>
      <c r="G1324" s="42">
        <f t="shared" si="40"/>
        <v>2595.69</v>
      </c>
      <c r="H1324" s="42">
        <f t="shared" si="41"/>
        <v>38935.35</v>
      </c>
      <c r="I1324" s="26">
        <v>2109.3597500000001</v>
      </c>
      <c r="K1324" s="43"/>
    </row>
    <row r="1325" spans="1:11" s="27" customFormat="1" ht="11.25" x14ac:dyDescent="0.2">
      <c r="A1325" s="108"/>
      <c r="B1325" s="57">
        <v>100767</v>
      </c>
      <c r="C1325" s="23" t="s">
        <v>1287</v>
      </c>
      <c r="D1325" s="24" t="s">
        <v>13</v>
      </c>
      <c r="E1325" s="25">
        <v>15</v>
      </c>
      <c r="F1325" s="42">
        <v>1984.5</v>
      </c>
      <c r="G1325" s="42">
        <f t="shared" si="40"/>
        <v>2448.48</v>
      </c>
      <c r="H1325" s="42">
        <f t="shared" si="41"/>
        <v>36727.199999999997</v>
      </c>
      <c r="I1325" s="26">
        <v>2004.1682499999999</v>
      </c>
      <c r="K1325" s="43"/>
    </row>
    <row r="1326" spans="1:11" s="27" customFormat="1" ht="11.25" x14ac:dyDescent="0.2">
      <c r="A1326" s="108"/>
      <c r="B1326" s="57">
        <v>100768</v>
      </c>
      <c r="C1326" s="23" t="s">
        <v>1288</v>
      </c>
      <c r="D1326" s="24" t="s">
        <v>13</v>
      </c>
      <c r="E1326" s="25">
        <v>15</v>
      </c>
      <c r="F1326" s="42">
        <v>2525</v>
      </c>
      <c r="G1326" s="42">
        <f t="shared" si="40"/>
        <v>3115.35</v>
      </c>
      <c r="H1326" s="42">
        <f t="shared" si="41"/>
        <v>46730.25</v>
      </c>
      <c r="I1326" s="26">
        <v>2542.5992499999998</v>
      </c>
      <c r="K1326" s="43"/>
    </row>
    <row r="1327" spans="1:11" s="27" customFormat="1" ht="11.25" x14ac:dyDescent="0.2">
      <c r="A1327" s="108"/>
      <c r="B1327" s="57">
        <v>100769</v>
      </c>
      <c r="C1327" s="23" t="s">
        <v>1289</v>
      </c>
      <c r="D1327" s="24" t="s">
        <v>13</v>
      </c>
      <c r="E1327" s="25">
        <v>4</v>
      </c>
      <c r="F1327" s="42">
        <v>1538.22</v>
      </c>
      <c r="G1327" s="42">
        <f t="shared" si="40"/>
        <v>1897.86</v>
      </c>
      <c r="H1327" s="42">
        <f t="shared" si="41"/>
        <v>7591.44</v>
      </c>
      <c r="I1327" s="26">
        <v>1556.8266250000001</v>
      </c>
      <c r="K1327" s="43"/>
    </row>
    <row r="1328" spans="1:11" s="27" customFormat="1" ht="11.25" x14ac:dyDescent="0.2">
      <c r="A1328" s="108"/>
      <c r="B1328" s="57">
        <v>100770</v>
      </c>
      <c r="C1328" s="23" t="s">
        <v>1290</v>
      </c>
      <c r="D1328" s="24" t="s">
        <v>13</v>
      </c>
      <c r="E1328" s="25">
        <v>4</v>
      </c>
      <c r="F1328" s="42">
        <v>1964.22</v>
      </c>
      <c r="G1328" s="42">
        <f t="shared" si="40"/>
        <v>2423.4499999999998</v>
      </c>
      <c r="H1328" s="42">
        <f t="shared" si="41"/>
        <v>9693.7999999999993</v>
      </c>
      <c r="I1328" s="26">
        <v>1991.2402500000001</v>
      </c>
      <c r="K1328" s="43"/>
    </row>
    <row r="1329" spans="1:11" s="27" customFormat="1" ht="11.25" x14ac:dyDescent="0.2">
      <c r="A1329" s="108"/>
      <c r="B1329" s="57">
        <v>100771</v>
      </c>
      <c r="C1329" s="23" t="s">
        <v>1291</v>
      </c>
      <c r="D1329" s="24" t="s">
        <v>13</v>
      </c>
      <c r="E1329" s="25">
        <v>15</v>
      </c>
      <c r="F1329" s="42">
        <v>2492.58</v>
      </c>
      <c r="G1329" s="42">
        <f t="shared" si="40"/>
        <v>3075.35</v>
      </c>
      <c r="H1329" s="42">
        <f t="shared" si="41"/>
        <v>46130.25</v>
      </c>
      <c r="I1329" s="26">
        <v>2518.5360000000001</v>
      </c>
      <c r="K1329" s="43"/>
    </row>
    <row r="1330" spans="1:11" s="27" customFormat="1" ht="11.25" x14ac:dyDescent="0.2">
      <c r="A1330" s="108"/>
      <c r="B1330" s="57">
        <v>100780</v>
      </c>
      <c r="C1330" s="23" t="s">
        <v>1292</v>
      </c>
      <c r="D1330" s="24" t="s">
        <v>13</v>
      </c>
      <c r="E1330" s="25">
        <v>6</v>
      </c>
      <c r="F1330" s="42">
        <v>14.12</v>
      </c>
      <c r="G1330" s="42">
        <f t="shared" si="40"/>
        <v>17.420000000000002</v>
      </c>
      <c r="H1330" s="42">
        <f t="shared" si="41"/>
        <v>104.52</v>
      </c>
      <c r="I1330" s="26">
        <v>15.98325</v>
      </c>
      <c r="K1330" s="43"/>
    </row>
    <row r="1331" spans="1:11" s="27" customFormat="1" ht="11.25" x14ac:dyDescent="0.2">
      <c r="A1331" s="108"/>
      <c r="B1331" s="57">
        <v>100781</v>
      </c>
      <c r="C1331" s="23" t="s">
        <v>1293</v>
      </c>
      <c r="D1331" s="24" t="s">
        <v>13</v>
      </c>
      <c r="E1331" s="25">
        <v>6</v>
      </c>
      <c r="F1331" s="42">
        <v>702.32</v>
      </c>
      <c r="G1331" s="42">
        <f t="shared" si="40"/>
        <v>866.52</v>
      </c>
      <c r="H1331" s="42">
        <f t="shared" si="41"/>
        <v>5199.12</v>
      </c>
      <c r="I1331" s="26">
        <v>699.22300000000007</v>
      </c>
      <c r="K1331" s="43"/>
    </row>
    <row r="1332" spans="1:11" s="27" customFormat="1" ht="11.25" x14ac:dyDescent="0.2">
      <c r="A1332" s="108"/>
      <c r="B1332" s="57">
        <v>100782</v>
      </c>
      <c r="C1332" s="23" t="s">
        <v>1294</v>
      </c>
      <c r="D1332" s="24" t="s">
        <v>13</v>
      </c>
      <c r="E1332" s="25">
        <v>6</v>
      </c>
      <c r="F1332" s="42">
        <v>825.25</v>
      </c>
      <c r="G1332" s="42">
        <f t="shared" si="40"/>
        <v>1018.19</v>
      </c>
      <c r="H1332" s="42">
        <f t="shared" si="41"/>
        <v>6109.14</v>
      </c>
      <c r="I1332" s="26">
        <v>829.19737499999997</v>
      </c>
      <c r="K1332" s="43"/>
    </row>
    <row r="1333" spans="1:11" s="27" customFormat="1" ht="11.25" x14ac:dyDescent="0.2">
      <c r="A1333" s="108"/>
      <c r="B1333" s="57">
        <v>100783</v>
      </c>
      <c r="C1333" s="23" t="s">
        <v>1295</v>
      </c>
      <c r="D1333" s="24" t="s">
        <v>13</v>
      </c>
      <c r="E1333" s="25">
        <v>15</v>
      </c>
      <c r="F1333" s="42">
        <v>931.44</v>
      </c>
      <c r="G1333" s="42">
        <f t="shared" si="40"/>
        <v>1149.21</v>
      </c>
      <c r="H1333" s="42">
        <f t="shared" si="41"/>
        <v>17238.150000000001</v>
      </c>
      <c r="I1333" s="26">
        <v>940.52462500000001</v>
      </c>
      <c r="K1333" s="43"/>
    </row>
    <row r="1334" spans="1:11" s="27" customFormat="1" ht="11.25" x14ac:dyDescent="0.2">
      <c r="A1334" s="108"/>
      <c r="B1334" s="57">
        <v>100790</v>
      </c>
      <c r="C1334" s="23" t="s">
        <v>1296</v>
      </c>
      <c r="D1334" s="24" t="s">
        <v>13</v>
      </c>
      <c r="E1334" s="25">
        <v>6</v>
      </c>
      <c r="F1334" s="42">
        <v>147.69999999999999</v>
      </c>
      <c r="G1334" s="42">
        <f t="shared" si="40"/>
        <v>182.23</v>
      </c>
      <c r="H1334" s="42">
        <f t="shared" si="41"/>
        <v>1093.3800000000001</v>
      </c>
      <c r="I1334" s="26">
        <v>150.79299999999998</v>
      </c>
      <c r="K1334" s="43"/>
    </row>
    <row r="1335" spans="1:11" s="27" customFormat="1" ht="11.25" x14ac:dyDescent="0.2">
      <c r="A1335" s="108"/>
      <c r="B1335" s="57">
        <v>100795</v>
      </c>
      <c r="C1335" s="23" t="s">
        <v>1205</v>
      </c>
      <c r="D1335" s="24" t="s">
        <v>32</v>
      </c>
      <c r="E1335" s="25">
        <v>106</v>
      </c>
      <c r="F1335" s="42">
        <v>2.48</v>
      </c>
      <c r="G1335" s="42">
        <f t="shared" si="40"/>
        <v>3.06</v>
      </c>
      <c r="H1335" s="42">
        <f t="shared" si="41"/>
        <v>324.36</v>
      </c>
      <c r="I1335" s="26">
        <v>2.4997499999999997</v>
      </c>
      <c r="K1335" s="43"/>
    </row>
    <row r="1336" spans="1:11" s="27" customFormat="1" ht="11.25" x14ac:dyDescent="0.2">
      <c r="A1336" s="108"/>
      <c r="B1336" s="57">
        <v>100798</v>
      </c>
      <c r="C1336" s="23" t="s">
        <v>1206</v>
      </c>
      <c r="D1336" s="24" t="s">
        <v>32</v>
      </c>
      <c r="E1336" s="25">
        <v>106</v>
      </c>
      <c r="F1336" s="42">
        <v>29.15</v>
      </c>
      <c r="G1336" s="42">
        <f t="shared" si="40"/>
        <v>35.97</v>
      </c>
      <c r="H1336" s="42">
        <f t="shared" si="41"/>
        <v>3812.82</v>
      </c>
      <c r="I1336" s="26">
        <v>30.577749999999998</v>
      </c>
      <c r="K1336" s="43"/>
    </row>
    <row r="1337" spans="1:11" s="27" customFormat="1" ht="11.25" x14ac:dyDescent="0.2">
      <c r="A1337" s="108"/>
      <c r="B1337" s="57">
        <v>100802</v>
      </c>
      <c r="C1337" s="23" t="s">
        <v>1297</v>
      </c>
      <c r="D1337" s="24" t="s">
        <v>32</v>
      </c>
      <c r="E1337" s="25">
        <v>52</v>
      </c>
      <c r="F1337" s="42">
        <v>217.33</v>
      </c>
      <c r="G1337" s="42">
        <f t="shared" si="40"/>
        <v>268.14</v>
      </c>
      <c r="H1337" s="42">
        <f t="shared" si="41"/>
        <v>13943.28</v>
      </c>
      <c r="I1337" s="26">
        <v>193.73062499999997</v>
      </c>
      <c r="K1337" s="43"/>
    </row>
    <row r="1338" spans="1:11" s="27" customFormat="1" ht="11.25" x14ac:dyDescent="0.2">
      <c r="A1338" s="108"/>
      <c r="B1338" s="57">
        <v>100803</v>
      </c>
      <c r="C1338" s="23" t="s">
        <v>1298</v>
      </c>
      <c r="D1338" s="24" t="s">
        <v>32</v>
      </c>
      <c r="E1338" s="25">
        <v>10</v>
      </c>
      <c r="F1338" s="42">
        <v>246.23</v>
      </c>
      <c r="G1338" s="42">
        <f t="shared" si="40"/>
        <v>303.8</v>
      </c>
      <c r="H1338" s="42">
        <f t="shared" si="41"/>
        <v>3038</v>
      </c>
      <c r="I1338" s="26">
        <v>220.05375000000001</v>
      </c>
      <c r="K1338" s="43"/>
    </row>
    <row r="1339" spans="1:11" s="27" customFormat="1" ht="11.25" x14ac:dyDescent="0.2">
      <c r="A1339" s="108"/>
      <c r="B1339" s="57">
        <v>100805</v>
      </c>
      <c r="C1339" s="23" t="s">
        <v>1299</v>
      </c>
      <c r="D1339" s="24" t="s">
        <v>32</v>
      </c>
      <c r="E1339" s="25">
        <v>10</v>
      </c>
      <c r="F1339" s="42">
        <v>330.67</v>
      </c>
      <c r="G1339" s="42">
        <f t="shared" si="40"/>
        <v>407.98</v>
      </c>
      <c r="H1339" s="42">
        <f t="shared" si="41"/>
        <v>4079.8</v>
      </c>
      <c r="I1339" s="26">
        <v>289.41550000000001</v>
      </c>
      <c r="K1339" s="43"/>
    </row>
    <row r="1340" spans="1:11" s="27" customFormat="1" ht="11.25" x14ac:dyDescent="0.2">
      <c r="A1340" s="108"/>
      <c r="B1340" s="57">
        <v>100806</v>
      </c>
      <c r="C1340" s="23" t="s">
        <v>1300</v>
      </c>
      <c r="D1340" s="24" t="s">
        <v>32</v>
      </c>
      <c r="E1340" s="25">
        <v>15</v>
      </c>
      <c r="F1340" s="42">
        <v>434.24</v>
      </c>
      <c r="G1340" s="42">
        <f t="shared" si="40"/>
        <v>535.77</v>
      </c>
      <c r="H1340" s="42">
        <f t="shared" si="41"/>
        <v>8036.55</v>
      </c>
      <c r="I1340" s="26">
        <v>428.29050000000001</v>
      </c>
      <c r="K1340" s="43"/>
    </row>
    <row r="1341" spans="1:11" s="27" customFormat="1" ht="11.25" x14ac:dyDescent="0.2">
      <c r="A1341" s="108"/>
      <c r="B1341" s="57">
        <v>100831</v>
      </c>
      <c r="C1341" s="23" t="s">
        <v>1256</v>
      </c>
      <c r="D1341" s="24" t="s">
        <v>13</v>
      </c>
      <c r="E1341" s="25">
        <v>15</v>
      </c>
      <c r="F1341" s="42">
        <v>312.33</v>
      </c>
      <c r="G1341" s="42">
        <f t="shared" si="40"/>
        <v>385.35</v>
      </c>
      <c r="H1341" s="42">
        <f t="shared" si="41"/>
        <v>5780.25</v>
      </c>
      <c r="I1341" s="26">
        <v>334.60037499999993</v>
      </c>
      <c r="K1341" s="43"/>
    </row>
    <row r="1342" spans="1:11" s="27" customFormat="1" ht="11.25" x14ac:dyDescent="0.2">
      <c r="A1342" s="108"/>
      <c r="B1342" s="57">
        <v>100832</v>
      </c>
      <c r="C1342" s="23" t="s">
        <v>1257</v>
      </c>
      <c r="D1342" s="24" t="s">
        <v>13</v>
      </c>
      <c r="E1342" s="25">
        <v>15</v>
      </c>
      <c r="F1342" s="42">
        <v>461.95</v>
      </c>
      <c r="G1342" s="42">
        <f t="shared" si="40"/>
        <v>569.95000000000005</v>
      </c>
      <c r="H1342" s="42">
        <f t="shared" si="41"/>
        <v>8549.25</v>
      </c>
      <c r="I1342" s="26">
        <v>478.80312499999997</v>
      </c>
      <c r="K1342" s="43"/>
    </row>
    <row r="1343" spans="1:11" s="27" customFormat="1" ht="11.25" x14ac:dyDescent="0.2">
      <c r="A1343" s="108"/>
      <c r="B1343" s="57">
        <v>100834</v>
      </c>
      <c r="C1343" s="23" t="s">
        <v>1258</v>
      </c>
      <c r="D1343" s="24" t="s">
        <v>13</v>
      </c>
      <c r="E1343" s="25">
        <v>15</v>
      </c>
      <c r="F1343" s="42">
        <v>763.86</v>
      </c>
      <c r="G1343" s="42">
        <f t="shared" si="40"/>
        <v>942.45</v>
      </c>
      <c r="H1343" s="42">
        <f t="shared" si="41"/>
        <v>14136.75</v>
      </c>
      <c r="I1343" s="26">
        <v>779.97249999999997</v>
      </c>
      <c r="K1343" s="43"/>
    </row>
    <row r="1344" spans="1:11" s="27" customFormat="1" ht="11.25" x14ac:dyDescent="0.2">
      <c r="A1344" s="108"/>
      <c r="B1344" s="57">
        <v>100849</v>
      </c>
      <c r="C1344" s="23" t="s">
        <v>1206</v>
      </c>
      <c r="D1344" s="24" t="s">
        <v>32</v>
      </c>
      <c r="E1344" s="25">
        <v>15</v>
      </c>
      <c r="F1344" s="42">
        <v>29.15</v>
      </c>
      <c r="G1344" s="42">
        <f t="shared" si="40"/>
        <v>35.97</v>
      </c>
      <c r="H1344" s="42">
        <f t="shared" si="41"/>
        <v>539.54999999999995</v>
      </c>
      <c r="I1344" s="26">
        <v>30.577749999999998</v>
      </c>
      <c r="K1344" s="43"/>
    </row>
    <row r="1345" spans="1:11" s="27" customFormat="1" ht="11.25" x14ac:dyDescent="0.2">
      <c r="A1345" s="108"/>
      <c r="B1345" s="57">
        <v>100850</v>
      </c>
      <c r="C1345" s="23" t="s">
        <v>1301</v>
      </c>
      <c r="D1345" s="24" t="s">
        <v>13</v>
      </c>
      <c r="E1345" s="25">
        <v>15</v>
      </c>
      <c r="F1345" s="42">
        <v>559.96</v>
      </c>
      <c r="G1345" s="42">
        <f t="shared" si="40"/>
        <v>690.88</v>
      </c>
      <c r="H1345" s="42">
        <f t="shared" si="41"/>
        <v>10363.200000000001</v>
      </c>
      <c r="I1345" s="26">
        <v>582.75737499999991</v>
      </c>
      <c r="K1345" s="43"/>
    </row>
    <row r="1346" spans="1:11" s="27" customFormat="1" ht="11.25" x14ac:dyDescent="0.2">
      <c r="A1346" s="108"/>
      <c r="B1346" s="57">
        <v>100855</v>
      </c>
      <c r="C1346" s="23" t="s">
        <v>1302</v>
      </c>
      <c r="D1346" s="24" t="s">
        <v>13</v>
      </c>
      <c r="E1346" s="25">
        <v>80</v>
      </c>
      <c r="F1346" s="42">
        <v>270.75</v>
      </c>
      <c r="G1346" s="42">
        <f t="shared" si="40"/>
        <v>334.05</v>
      </c>
      <c r="H1346" s="42">
        <f t="shared" si="41"/>
        <v>26724</v>
      </c>
      <c r="I1346" s="26">
        <v>277.76262499999996</v>
      </c>
      <c r="K1346" s="43"/>
    </row>
    <row r="1347" spans="1:11" s="27" customFormat="1" ht="11.25" x14ac:dyDescent="0.2">
      <c r="A1347" s="108"/>
      <c r="B1347" s="57">
        <v>100860</v>
      </c>
      <c r="C1347" s="23" t="s">
        <v>1303</v>
      </c>
      <c r="D1347" s="24" t="s">
        <v>13</v>
      </c>
      <c r="E1347" s="25">
        <v>6</v>
      </c>
      <c r="F1347" s="42">
        <v>406.2</v>
      </c>
      <c r="G1347" s="42">
        <f t="shared" si="40"/>
        <v>501.17</v>
      </c>
      <c r="H1347" s="42">
        <f t="shared" si="41"/>
        <v>3007.02</v>
      </c>
      <c r="I1347" s="26">
        <v>438.28950000000003</v>
      </c>
      <c r="K1347" s="43"/>
    </row>
    <row r="1348" spans="1:11" s="27" customFormat="1" ht="11.25" x14ac:dyDescent="0.2">
      <c r="A1348" s="108"/>
      <c r="B1348" s="57">
        <v>100865</v>
      </c>
      <c r="C1348" s="23" t="s">
        <v>1304</v>
      </c>
      <c r="D1348" s="24" t="s">
        <v>13</v>
      </c>
      <c r="E1348" s="25">
        <v>30</v>
      </c>
      <c r="F1348" s="42">
        <v>335.75</v>
      </c>
      <c r="G1348" s="42">
        <f t="shared" si="40"/>
        <v>414.25</v>
      </c>
      <c r="H1348" s="42">
        <f t="shared" si="41"/>
        <v>12427.5</v>
      </c>
      <c r="I1348" s="26">
        <v>342.16274999999996</v>
      </c>
      <c r="K1348" s="43"/>
    </row>
    <row r="1349" spans="1:11" s="27" customFormat="1" ht="11.25" x14ac:dyDescent="0.2">
      <c r="A1349" s="108"/>
      <c r="B1349" s="57">
        <v>100868</v>
      </c>
      <c r="C1349" s="23" t="s">
        <v>1305</v>
      </c>
      <c r="D1349" s="24" t="s">
        <v>13</v>
      </c>
      <c r="E1349" s="25">
        <v>30</v>
      </c>
      <c r="F1349" s="42">
        <v>565.48</v>
      </c>
      <c r="G1349" s="42">
        <f t="shared" si="40"/>
        <v>697.69</v>
      </c>
      <c r="H1349" s="42">
        <f t="shared" si="41"/>
        <v>20930.7</v>
      </c>
      <c r="I1349" s="26">
        <v>548.87187499999993</v>
      </c>
      <c r="K1349" s="43"/>
    </row>
    <row r="1350" spans="1:11" s="27" customFormat="1" ht="11.25" x14ac:dyDescent="0.2">
      <c r="A1350" s="108"/>
      <c r="B1350" s="57">
        <v>100872</v>
      </c>
      <c r="C1350" s="23" t="s">
        <v>1306</v>
      </c>
      <c r="D1350" s="24" t="s">
        <v>13</v>
      </c>
      <c r="E1350" s="25">
        <v>15</v>
      </c>
      <c r="F1350" s="42">
        <v>790.02</v>
      </c>
      <c r="G1350" s="42">
        <f t="shared" si="40"/>
        <v>974.73</v>
      </c>
      <c r="H1350" s="42">
        <f t="shared" si="41"/>
        <v>14620.95</v>
      </c>
      <c r="I1350" s="26">
        <v>840.47149999999999</v>
      </c>
      <c r="K1350" s="43"/>
    </row>
    <row r="1351" spans="1:11" s="27" customFormat="1" ht="11.25" x14ac:dyDescent="0.2">
      <c r="A1351" s="108"/>
      <c r="B1351" s="57">
        <v>100873</v>
      </c>
      <c r="C1351" s="23" t="s">
        <v>1307</v>
      </c>
      <c r="D1351" s="24" t="s">
        <v>13</v>
      </c>
      <c r="E1351" s="25">
        <v>30</v>
      </c>
      <c r="F1351" s="42">
        <v>56.35</v>
      </c>
      <c r="G1351" s="42">
        <f t="shared" si="40"/>
        <v>69.52</v>
      </c>
      <c r="H1351" s="42">
        <f t="shared" si="41"/>
        <v>2085.6</v>
      </c>
      <c r="I1351" s="26">
        <v>55.032375000000002</v>
      </c>
      <c r="K1351" s="43"/>
    </row>
    <row r="1352" spans="1:11" s="27" customFormat="1" ht="11.25" x14ac:dyDescent="0.2">
      <c r="A1352" s="108"/>
      <c r="B1352" s="57">
        <v>100877</v>
      </c>
      <c r="C1352" s="23" t="s">
        <v>1308</v>
      </c>
      <c r="D1352" s="24" t="s">
        <v>13</v>
      </c>
      <c r="E1352" s="25">
        <v>30</v>
      </c>
      <c r="F1352" s="42">
        <v>88.77</v>
      </c>
      <c r="G1352" s="42">
        <f t="shared" si="40"/>
        <v>109.52</v>
      </c>
      <c r="H1352" s="42">
        <f t="shared" si="41"/>
        <v>3285.6</v>
      </c>
      <c r="I1352" s="26">
        <v>93.235624999999985</v>
      </c>
      <c r="K1352" s="43"/>
    </row>
    <row r="1353" spans="1:11" s="27" customFormat="1" ht="11.25" x14ac:dyDescent="0.2">
      <c r="A1353" s="108"/>
      <c r="B1353" s="57">
        <v>100895</v>
      </c>
      <c r="C1353" s="23" t="s">
        <v>1309</v>
      </c>
      <c r="D1353" s="24" t="s">
        <v>13</v>
      </c>
      <c r="E1353" s="25">
        <v>200</v>
      </c>
      <c r="F1353" s="42">
        <v>20.41</v>
      </c>
      <c r="G1353" s="42">
        <f t="shared" si="40"/>
        <v>25.18</v>
      </c>
      <c r="H1353" s="42">
        <f t="shared" si="41"/>
        <v>5036</v>
      </c>
      <c r="I1353" s="26">
        <v>15.276249999999999</v>
      </c>
      <c r="K1353" s="43"/>
    </row>
    <row r="1354" spans="1:11" s="27" customFormat="1" ht="11.25" x14ac:dyDescent="0.2">
      <c r="A1354" s="108"/>
      <c r="B1354" s="57">
        <v>100910</v>
      </c>
      <c r="C1354" s="23" t="s">
        <v>1310</v>
      </c>
      <c r="D1354" s="24" t="s">
        <v>32</v>
      </c>
      <c r="E1354" s="25">
        <v>15</v>
      </c>
      <c r="F1354" s="42">
        <v>275.75</v>
      </c>
      <c r="G1354" s="42">
        <f t="shared" si="40"/>
        <v>340.22</v>
      </c>
      <c r="H1354" s="42">
        <f t="shared" si="41"/>
        <v>5103.3</v>
      </c>
      <c r="I1354" s="26">
        <v>246.43999999999997</v>
      </c>
      <c r="K1354" s="43"/>
    </row>
    <row r="1355" spans="1:11" s="27" customFormat="1" ht="11.25" x14ac:dyDescent="0.2">
      <c r="A1355" s="108"/>
      <c r="B1355" s="57">
        <v>100911</v>
      </c>
      <c r="C1355" s="23" t="s">
        <v>1311</v>
      </c>
      <c r="D1355" s="24" t="s">
        <v>32</v>
      </c>
      <c r="E1355" s="25">
        <v>15</v>
      </c>
      <c r="F1355" s="42">
        <v>306.72000000000003</v>
      </c>
      <c r="G1355" s="42">
        <f t="shared" ref="G1355:G1418" si="42">ROUND(F1355*(1+$H$3),2)</f>
        <v>378.43</v>
      </c>
      <c r="H1355" s="42">
        <f t="shared" ref="H1355:H1418" si="43">ROUND(E1355*G1355,2)</f>
        <v>5676.45</v>
      </c>
      <c r="I1355" s="26">
        <v>307.79750000000001</v>
      </c>
      <c r="K1355" s="43"/>
    </row>
    <row r="1356" spans="1:11" s="27" customFormat="1" ht="11.25" x14ac:dyDescent="0.2">
      <c r="A1356" s="108"/>
      <c r="B1356" s="57">
        <v>100912</v>
      </c>
      <c r="C1356" s="23" t="s">
        <v>1312</v>
      </c>
      <c r="D1356" s="24" t="s">
        <v>32</v>
      </c>
      <c r="E1356" s="25">
        <v>15</v>
      </c>
      <c r="F1356" s="42">
        <v>335.54</v>
      </c>
      <c r="G1356" s="42">
        <f t="shared" si="42"/>
        <v>413.99</v>
      </c>
      <c r="H1356" s="42">
        <f t="shared" si="43"/>
        <v>6209.85</v>
      </c>
      <c r="I1356" s="26">
        <v>336.82237500000002</v>
      </c>
      <c r="K1356" s="43"/>
    </row>
    <row r="1357" spans="1:11" s="27" customFormat="1" ht="11.25" x14ac:dyDescent="0.2">
      <c r="A1357" s="108"/>
      <c r="B1357" s="57">
        <v>100913</v>
      </c>
      <c r="C1357" s="23" t="s">
        <v>1313</v>
      </c>
      <c r="D1357" s="24" t="s">
        <v>32</v>
      </c>
      <c r="E1357" s="25">
        <v>15</v>
      </c>
      <c r="F1357" s="42">
        <v>388.58</v>
      </c>
      <c r="G1357" s="42">
        <f t="shared" si="42"/>
        <v>479.43</v>
      </c>
      <c r="H1357" s="42">
        <f t="shared" si="43"/>
        <v>7191.45</v>
      </c>
      <c r="I1357" s="26">
        <v>459.56262499999997</v>
      </c>
      <c r="K1357" s="43"/>
    </row>
    <row r="1358" spans="1:11" s="27" customFormat="1" ht="11.25" x14ac:dyDescent="0.2">
      <c r="A1358" s="108"/>
      <c r="B1358" s="57">
        <v>100930</v>
      </c>
      <c r="C1358" s="23" t="s">
        <v>1314</v>
      </c>
      <c r="D1358" s="24" t="s">
        <v>32</v>
      </c>
      <c r="E1358" s="25">
        <v>106</v>
      </c>
      <c r="F1358" s="42">
        <v>27.11</v>
      </c>
      <c r="G1358" s="42">
        <f t="shared" si="42"/>
        <v>33.450000000000003</v>
      </c>
      <c r="H1358" s="42">
        <f t="shared" si="43"/>
        <v>3545.7</v>
      </c>
      <c r="I1358" s="26">
        <v>27.257375</v>
      </c>
      <c r="K1358" s="43"/>
    </row>
    <row r="1359" spans="1:11" s="27" customFormat="1" ht="11.25" x14ac:dyDescent="0.2">
      <c r="A1359" s="108"/>
      <c r="B1359" s="57">
        <v>100931</v>
      </c>
      <c r="C1359" s="23" t="s">
        <v>1315</v>
      </c>
      <c r="D1359" s="24" t="s">
        <v>32</v>
      </c>
      <c r="E1359" s="25">
        <v>106</v>
      </c>
      <c r="F1359" s="42">
        <v>35.86</v>
      </c>
      <c r="G1359" s="42">
        <f t="shared" si="42"/>
        <v>44.24</v>
      </c>
      <c r="H1359" s="42">
        <f t="shared" si="43"/>
        <v>4689.4399999999996</v>
      </c>
      <c r="I1359" s="26">
        <v>35.160625000000003</v>
      </c>
      <c r="K1359" s="43"/>
    </row>
    <row r="1360" spans="1:11" s="27" customFormat="1" ht="11.25" x14ac:dyDescent="0.2">
      <c r="A1360" s="108"/>
      <c r="B1360" s="57">
        <v>100932</v>
      </c>
      <c r="C1360" s="23" t="s">
        <v>1316</v>
      </c>
      <c r="D1360" s="24" t="s">
        <v>32</v>
      </c>
      <c r="E1360" s="25">
        <v>106</v>
      </c>
      <c r="F1360" s="42">
        <v>53.69</v>
      </c>
      <c r="G1360" s="42">
        <f t="shared" si="42"/>
        <v>66.239999999999995</v>
      </c>
      <c r="H1360" s="42">
        <f t="shared" si="43"/>
        <v>7021.44</v>
      </c>
      <c r="I1360" s="26">
        <v>52.292749999999998</v>
      </c>
      <c r="K1360" s="43"/>
    </row>
    <row r="1361" spans="1:11" s="27" customFormat="1" ht="11.25" x14ac:dyDescent="0.2">
      <c r="A1361" s="108"/>
      <c r="B1361" s="57">
        <v>100933</v>
      </c>
      <c r="C1361" s="23" t="s">
        <v>1317</v>
      </c>
      <c r="D1361" s="24" t="s">
        <v>32</v>
      </c>
      <c r="E1361" s="25">
        <v>160</v>
      </c>
      <c r="F1361" s="42">
        <v>61.09</v>
      </c>
      <c r="G1361" s="42">
        <f t="shared" si="42"/>
        <v>75.37</v>
      </c>
      <c r="H1361" s="42">
        <f t="shared" si="43"/>
        <v>12059.2</v>
      </c>
      <c r="I1361" s="26">
        <v>62.077125000000002</v>
      </c>
      <c r="K1361" s="43"/>
    </row>
    <row r="1362" spans="1:11" s="27" customFormat="1" ht="11.25" x14ac:dyDescent="0.2">
      <c r="A1362" s="108"/>
      <c r="B1362" s="57">
        <v>100934</v>
      </c>
      <c r="C1362" s="23" t="s">
        <v>1318</v>
      </c>
      <c r="D1362" s="24" t="s">
        <v>32</v>
      </c>
      <c r="E1362" s="25">
        <v>40</v>
      </c>
      <c r="F1362" s="42">
        <v>97.87</v>
      </c>
      <c r="G1362" s="42">
        <f t="shared" si="42"/>
        <v>120.75</v>
      </c>
      <c r="H1362" s="42">
        <f t="shared" si="43"/>
        <v>4830</v>
      </c>
      <c r="I1362" s="26">
        <v>94.18249999999999</v>
      </c>
      <c r="K1362" s="43"/>
    </row>
    <row r="1363" spans="1:11" s="27" customFormat="1" ht="11.25" x14ac:dyDescent="0.2">
      <c r="A1363" s="108"/>
      <c r="B1363" s="57">
        <v>100935</v>
      </c>
      <c r="C1363" s="23" t="s">
        <v>1319</v>
      </c>
      <c r="D1363" s="24" t="s">
        <v>32</v>
      </c>
      <c r="E1363" s="25">
        <v>15</v>
      </c>
      <c r="F1363" s="42">
        <v>133.6</v>
      </c>
      <c r="G1363" s="42">
        <f t="shared" si="42"/>
        <v>164.84</v>
      </c>
      <c r="H1363" s="42">
        <f t="shared" si="43"/>
        <v>2472.6</v>
      </c>
      <c r="I1363" s="26">
        <v>128.88862499999999</v>
      </c>
      <c r="K1363" s="43"/>
    </row>
    <row r="1364" spans="1:11" s="27" customFormat="1" ht="11.25" x14ac:dyDescent="0.2">
      <c r="A1364" s="108"/>
      <c r="B1364" s="57">
        <v>100998</v>
      </c>
      <c r="C1364" s="23" t="s">
        <v>1206</v>
      </c>
      <c r="D1364" s="24" t="s">
        <v>32</v>
      </c>
      <c r="E1364" s="25">
        <v>52</v>
      </c>
      <c r="F1364" s="42">
        <v>29.15</v>
      </c>
      <c r="G1364" s="42">
        <f t="shared" si="42"/>
        <v>35.97</v>
      </c>
      <c r="H1364" s="42">
        <f t="shared" si="43"/>
        <v>1870.44</v>
      </c>
      <c r="I1364" s="26">
        <v>30.577749999999998</v>
      </c>
      <c r="K1364" s="43"/>
    </row>
    <row r="1365" spans="1:11" s="27" customFormat="1" ht="11.25" x14ac:dyDescent="0.2">
      <c r="A1365" s="108"/>
      <c r="B1365" s="57">
        <v>101001</v>
      </c>
      <c r="C1365" s="23" t="s">
        <v>1320</v>
      </c>
      <c r="D1365" s="24" t="s">
        <v>13</v>
      </c>
      <c r="E1365" s="25">
        <v>26</v>
      </c>
      <c r="F1365" s="42">
        <v>101.01</v>
      </c>
      <c r="G1365" s="42">
        <f t="shared" si="42"/>
        <v>124.63</v>
      </c>
      <c r="H1365" s="42">
        <f t="shared" si="43"/>
        <v>3240.38</v>
      </c>
      <c r="I1365" s="26">
        <v>99.194624999999988</v>
      </c>
      <c r="K1365" s="43"/>
    </row>
    <row r="1366" spans="1:11" s="27" customFormat="1" ht="11.25" x14ac:dyDescent="0.2">
      <c r="A1366" s="108"/>
      <c r="B1366" s="57">
        <v>101010</v>
      </c>
      <c r="C1366" s="23" t="s">
        <v>1321</v>
      </c>
      <c r="D1366" s="24" t="s">
        <v>13</v>
      </c>
      <c r="E1366" s="25">
        <v>16</v>
      </c>
      <c r="F1366" s="42">
        <v>105.94</v>
      </c>
      <c r="G1366" s="42">
        <f t="shared" si="42"/>
        <v>130.71</v>
      </c>
      <c r="H1366" s="42">
        <f t="shared" si="43"/>
        <v>2091.36</v>
      </c>
      <c r="I1366" s="26">
        <v>104.52237500000001</v>
      </c>
      <c r="K1366" s="43"/>
    </row>
    <row r="1367" spans="1:11" s="27" customFormat="1" ht="11.25" x14ac:dyDescent="0.2">
      <c r="A1367" s="108"/>
      <c r="B1367" s="57">
        <v>101012</v>
      </c>
      <c r="C1367" s="23" t="s">
        <v>1322</v>
      </c>
      <c r="D1367" s="24" t="s">
        <v>13</v>
      </c>
      <c r="E1367" s="25">
        <v>16</v>
      </c>
      <c r="F1367" s="42">
        <v>125.27</v>
      </c>
      <c r="G1367" s="42">
        <f t="shared" si="42"/>
        <v>154.56</v>
      </c>
      <c r="H1367" s="42">
        <f t="shared" si="43"/>
        <v>2472.96</v>
      </c>
      <c r="I1367" s="26">
        <v>138.05437499999999</v>
      </c>
      <c r="K1367" s="43"/>
    </row>
    <row r="1368" spans="1:11" s="27" customFormat="1" ht="11.25" x14ac:dyDescent="0.2">
      <c r="A1368" s="108"/>
      <c r="B1368" s="57">
        <v>101015</v>
      </c>
      <c r="C1368" s="23" t="s">
        <v>1323</v>
      </c>
      <c r="D1368" s="24" t="s">
        <v>13</v>
      </c>
      <c r="E1368" s="25">
        <v>10</v>
      </c>
      <c r="F1368" s="42">
        <v>203.43</v>
      </c>
      <c r="G1368" s="42">
        <f t="shared" si="42"/>
        <v>250.99</v>
      </c>
      <c r="H1368" s="42">
        <f t="shared" si="43"/>
        <v>2509.9</v>
      </c>
      <c r="I1368" s="26">
        <v>217.92012500000001</v>
      </c>
      <c r="K1368" s="47"/>
    </row>
    <row r="1369" spans="1:11" s="27" customFormat="1" ht="11.25" x14ac:dyDescent="0.2">
      <c r="A1369" s="108"/>
      <c r="B1369" s="57">
        <v>101035</v>
      </c>
      <c r="C1369" s="23" t="s">
        <v>1324</v>
      </c>
      <c r="D1369" s="24" t="s">
        <v>13</v>
      </c>
      <c r="E1369" s="25">
        <v>15</v>
      </c>
      <c r="F1369" s="42">
        <v>145.75</v>
      </c>
      <c r="G1369" s="42">
        <f t="shared" si="42"/>
        <v>179.83</v>
      </c>
      <c r="H1369" s="42">
        <f t="shared" si="43"/>
        <v>2697.45</v>
      </c>
      <c r="I1369" s="26">
        <v>139.56937499999998</v>
      </c>
      <c r="K1369" s="43"/>
    </row>
    <row r="1370" spans="1:11" s="27" customFormat="1" ht="11.25" x14ac:dyDescent="0.2">
      <c r="A1370" s="108"/>
      <c r="B1370" s="57">
        <v>101059</v>
      </c>
      <c r="C1370" s="23" t="s">
        <v>1325</v>
      </c>
      <c r="D1370" s="24" t="s">
        <v>13</v>
      </c>
      <c r="E1370" s="25">
        <v>14</v>
      </c>
      <c r="F1370" s="42">
        <v>290.76</v>
      </c>
      <c r="G1370" s="42">
        <f t="shared" si="42"/>
        <v>358.74</v>
      </c>
      <c r="H1370" s="42">
        <f t="shared" si="43"/>
        <v>5022.3599999999997</v>
      </c>
      <c r="I1370" s="26">
        <v>303.11362500000001</v>
      </c>
      <c r="K1370" s="43"/>
    </row>
    <row r="1371" spans="1:11" s="27" customFormat="1" ht="11.25" x14ac:dyDescent="0.2">
      <c r="A1371" s="108"/>
      <c r="B1371" s="57">
        <v>101094</v>
      </c>
      <c r="C1371" s="23" t="s">
        <v>42</v>
      </c>
      <c r="D1371" s="24" t="s">
        <v>7</v>
      </c>
      <c r="E1371" s="25">
        <v>8</v>
      </c>
      <c r="F1371" s="42">
        <v>49.21</v>
      </c>
      <c r="G1371" s="42">
        <f t="shared" si="42"/>
        <v>60.72</v>
      </c>
      <c r="H1371" s="42">
        <f t="shared" si="43"/>
        <v>485.76</v>
      </c>
      <c r="I1371" s="26">
        <v>51.964499999999994</v>
      </c>
      <c r="K1371" s="43"/>
    </row>
    <row r="1372" spans="1:11" s="27" customFormat="1" ht="11.25" x14ac:dyDescent="0.2">
      <c r="A1372" s="108"/>
      <c r="B1372" s="57">
        <v>101095</v>
      </c>
      <c r="C1372" s="23" t="s">
        <v>43</v>
      </c>
      <c r="D1372" s="24" t="s">
        <v>7</v>
      </c>
      <c r="E1372" s="25">
        <v>6</v>
      </c>
      <c r="F1372" s="42">
        <v>395.09</v>
      </c>
      <c r="G1372" s="42">
        <f t="shared" si="42"/>
        <v>487.46</v>
      </c>
      <c r="H1372" s="42">
        <f t="shared" si="43"/>
        <v>2924.76</v>
      </c>
      <c r="I1372" s="26">
        <v>409.15099999999995</v>
      </c>
      <c r="K1372" s="43"/>
    </row>
    <row r="1373" spans="1:11" s="27" customFormat="1" ht="11.25" x14ac:dyDescent="0.2">
      <c r="A1373" s="108"/>
      <c r="B1373" s="57">
        <v>101096</v>
      </c>
      <c r="C1373" s="23" t="s">
        <v>44</v>
      </c>
      <c r="D1373" s="24" t="s">
        <v>11</v>
      </c>
      <c r="E1373" s="25">
        <v>26</v>
      </c>
      <c r="F1373" s="42">
        <v>231.28</v>
      </c>
      <c r="G1373" s="42">
        <f t="shared" si="42"/>
        <v>285.35000000000002</v>
      </c>
      <c r="H1373" s="42">
        <f t="shared" si="43"/>
        <v>7419.1</v>
      </c>
      <c r="I1373" s="26">
        <v>242.17274999999998</v>
      </c>
      <c r="K1373" s="43"/>
    </row>
    <row r="1374" spans="1:11" s="27" customFormat="1" ht="11.25" x14ac:dyDescent="0.2">
      <c r="A1374" s="108"/>
      <c r="B1374" s="57">
        <v>101097</v>
      </c>
      <c r="C1374" s="23" t="s">
        <v>45</v>
      </c>
      <c r="D1374" s="24" t="s">
        <v>11</v>
      </c>
      <c r="E1374" s="25">
        <v>10</v>
      </c>
      <c r="F1374" s="42">
        <v>317.02</v>
      </c>
      <c r="G1374" s="42">
        <f t="shared" si="42"/>
        <v>391.14</v>
      </c>
      <c r="H1374" s="42">
        <f t="shared" si="43"/>
        <v>3911.4</v>
      </c>
      <c r="I1374" s="26">
        <v>332.13849999999996</v>
      </c>
      <c r="K1374" s="47"/>
    </row>
    <row r="1375" spans="1:11" s="27" customFormat="1" ht="11.25" x14ac:dyDescent="0.2">
      <c r="A1375" s="108"/>
      <c r="B1375" s="57">
        <v>101098</v>
      </c>
      <c r="C1375" s="23" t="s">
        <v>46</v>
      </c>
      <c r="D1375" s="24" t="s">
        <v>11</v>
      </c>
      <c r="E1375" s="25">
        <v>26</v>
      </c>
      <c r="F1375" s="42">
        <v>209.99</v>
      </c>
      <c r="G1375" s="42">
        <f t="shared" si="42"/>
        <v>259.08999999999997</v>
      </c>
      <c r="H1375" s="42">
        <f t="shared" si="43"/>
        <v>6736.34</v>
      </c>
      <c r="I1375" s="26">
        <v>209.07</v>
      </c>
      <c r="K1375" s="43"/>
    </row>
    <row r="1376" spans="1:11" s="27" customFormat="1" ht="11.25" x14ac:dyDescent="0.2">
      <c r="A1376" s="108"/>
      <c r="B1376" s="57">
        <v>101101</v>
      </c>
      <c r="C1376" s="23" t="s">
        <v>1326</v>
      </c>
      <c r="D1376" s="24" t="s">
        <v>32</v>
      </c>
      <c r="E1376" s="25">
        <v>500</v>
      </c>
      <c r="F1376" s="42">
        <v>59.99</v>
      </c>
      <c r="G1376" s="42">
        <f t="shared" si="42"/>
        <v>74.02</v>
      </c>
      <c r="H1376" s="42">
        <f t="shared" si="43"/>
        <v>37010</v>
      </c>
      <c r="I1376" s="26">
        <v>51.888750000000002</v>
      </c>
      <c r="K1376" s="43"/>
    </row>
    <row r="1377" spans="1:11" s="27" customFormat="1" ht="11.25" x14ac:dyDescent="0.2">
      <c r="A1377" s="108"/>
      <c r="B1377" s="57">
        <v>101102</v>
      </c>
      <c r="C1377" s="23" t="s">
        <v>1327</v>
      </c>
      <c r="D1377" s="24" t="s">
        <v>32</v>
      </c>
      <c r="E1377" s="25">
        <v>500</v>
      </c>
      <c r="F1377" s="42">
        <v>92.6</v>
      </c>
      <c r="G1377" s="42">
        <f t="shared" si="42"/>
        <v>114.25</v>
      </c>
      <c r="H1377" s="42">
        <f t="shared" si="43"/>
        <v>57125</v>
      </c>
      <c r="I1377" s="26">
        <v>79.815249999999992</v>
      </c>
      <c r="K1377" s="43"/>
    </row>
    <row r="1378" spans="1:11" s="27" customFormat="1" ht="11.25" x14ac:dyDescent="0.2">
      <c r="A1378" s="108"/>
      <c r="B1378" s="57">
        <v>101103</v>
      </c>
      <c r="C1378" s="23" t="s">
        <v>1328</v>
      </c>
      <c r="D1378" s="24" t="s">
        <v>32</v>
      </c>
      <c r="E1378" s="25">
        <v>200</v>
      </c>
      <c r="F1378" s="42">
        <v>174.5</v>
      </c>
      <c r="G1378" s="42">
        <f t="shared" si="42"/>
        <v>215.3</v>
      </c>
      <c r="H1378" s="42">
        <f t="shared" si="43"/>
        <v>43060</v>
      </c>
      <c r="I1378" s="26">
        <v>147.018125</v>
      </c>
      <c r="K1378" s="43"/>
    </row>
    <row r="1379" spans="1:11" s="27" customFormat="1" ht="11.25" x14ac:dyDescent="0.2">
      <c r="A1379" s="108"/>
      <c r="B1379" s="57">
        <v>101104</v>
      </c>
      <c r="C1379" s="23" t="s">
        <v>1329</v>
      </c>
      <c r="D1379" s="24" t="s">
        <v>32</v>
      </c>
      <c r="E1379" s="25">
        <v>150</v>
      </c>
      <c r="F1379" s="42">
        <v>127.33</v>
      </c>
      <c r="G1379" s="42">
        <f t="shared" si="42"/>
        <v>157.1</v>
      </c>
      <c r="H1379" s="42">
        <f t="shared" si="43"/>
        <v>23565</v>
      </c>
      <c r="I1379" s="26">
        <v>107.29987499999999</v>
      </c>
      <c r="K1379" s="43"/>
    </row>
    <row r="1380" spans="1:11" s="27" customFormat="1" ht="11.25" x14ac:dyDescent="0.2">
      <c r="A1380" s="108"/>
      <c r="B1380" s="57">
        <v>101105</v>
      </c>
      <c r="C1380" s="23" t="s">
        <v>1330</v>
      </c>
      <c r="D1380" s="24" t="s">
        <v>32</v>
      </c>
      <c r="E1380" s="25">
        <v>150</v>
      </c>
      <c r="F1380" s="42">
        <v>235.89</v>
      </c>
      <c r="G1380" s="42">
        <f t="shared" si="42"/>
        <v>291.04000000000002</v>
      </c>
      <c r="H1380" s="42">
        <f t="shared" si="43"/>
        <v>43656</v>
      </c>
      <c r="I1380" s="26">
        <v>204.65124999999998</v>
      </c>
      <c r="K1380" s="43"/>
    </row>
    <row r="1381" spans="1:11" s="27" customFormat="1" ht="11.25" x14ac:dyDescent="0.2">
      <c r="A1381" s="108"/>
      <c r="B1381" s="57">
        <v>101106</v>
      </c>
      <c r="C1381" s="23" t="s">
        <v>1331</v>
      </c>
      <c r="D1381" s="24" t="s">
        <v>32</v>
      </c>
      <c r="E1381" s="25">
        <v>150</v>
      </c>
      <c r="F1381" s="42">
        <v>132.55000000000001</v>
      </c>
      <c r="G1381" s="42">
        <f t="shared" si="42"/>
        <v>163.54</v>
      </c>
      <c r="H1381" s="42">
        <f t="shared" si="43"/>
        <v>24531</v>
      </c>
      <c r="I1381" s="26">
        <v>136.918125</v>
      </c>
      <c r="K1381" s="43"/>
    </row>
    <row r="1382" spans="1:11" s="27" customFormat="1" ht="11.25" x14ac:dyDescent="0.2">
      <c r="A1382" s="108"/>
      <c r="B1382" s="57">
        <v>101107</v>
      </c>
      <c r="C1382" s="23" t="s">
        <v>1332</v>
      </c>
      <c r="D1382" s="24" t="s">
        <v>32</v>
      </c>
      <c r="E1382" s="25">
        <v>150</v>
      </c>
      <c r="F1382" s="42">
        <v>259.19</v>
      </c>
      <c r="G1382" s="42">
        <f t="shared" si="42"/>
        <v>319.79000000000002</v>
      </c>
      <c r="H1382" s="42">
        <f t="shared" si="43"/>
        <v>47968.5</v>
      </c>
      <c r="I1382" s="26">
        <v>252.19699999999997</v>
      </c>
      <c r="K1382" s="43"/>
    </row>
    <row r="1383" spans="1:11" s="27" customFormat="1" ht="11.25" x14ac:dyDescent="0.2">
      <c r="A1383" s="108"/>
      <c r="B1383" s="57">
        <v>101110</v>
      </c>
      <c r="C1383" s="23" t="s">
        <v>1333</v>
      </c>
      <c r="D1383" s="24" t="s">
        <v>32</v>
      </c>
      <c r="E1383" s="25">
        <v>120</v>
      </c>
      <c r="F1383" s="42">
        <v>81.77</v>
      </c>
      <c r="G1383" s="42">
        <f t="shared" si="42"/>
        <v>100.89</v>
      </c>
      <c r="H1383" s="42">
        <f t="shared" si="43"/>
        <v>12106.8</v>
      </c>
      <c r="I1383" s="26">
        <v>66.912499999999994</v>
      </c>
      <c r="K1383" s="43"/>
    </row>
    <row r="1384" spans="1:11" s="27" customFormat="1" ht="11.25" x14ac:dyDescent="0.2">
      <c r="A1384" s="108"/>
      <c r="B1384" s="57">
        <v>101130</v>
      </c>
      <c r="C1384" s="23" t="s">
        <v>1334</v>
      </c>
      <c r="D1384" s="24" t="s">
        <v>32</v>
      </c>
      <c r="E1384" s="25">
        <v>600</v>
      </c>
      <c r="F1384" s="42">
        <v>30.71</v>
      </c>
      <c r="G1384" s="42">
        <f t="shared" si="42"/>
        <v>37.89</v>
      </c>
      <c r="H1384" s="42">
        <f t="shared" si="43"/>
        <v>22734</v>
      </c>
      <c r="I1384" s="26">
        <v>27.156375000000001</v>
      </c>
      <c r="K1384" s="43"/>
    </row>
    <row r="1385" spans="1:11" s="27" customFormat="1" ht="11.25" x14ac:dyDescent="0.2">
      <c r="A1385" s="108"/>
      <c r="B1385" s="57">
        <v>101131</v>
      </c>
      <c r="C1385" s="23" t="s">
        <v>1335</v>
      </c>
      <c r="D1385" s="24" t="s">
        <v>32</v>
      </c>
      <c r="E1385" s="25">
        <v>600</v>
      </c>
      <c r="F1385" s="42">
        <v>39.81</v>
      </c>
      <c r="G1385" s="42">
        <f t="shared" si="42"/>
        <v>49.12</v>
      </c>
      <c r="H1385" s="42">
        <f t="shared" si="43"/>
        <v>29472</v>
      </c>
      <c r="I1385" s="26">
        <v>34.857624999999999</v>
      </c>
      <c r="K1385" s="43"/>
    </row>
    <row r="1386" spans="1:11" s="27" customFormat="1" ht="11.25" x14ac:dyDescent="0.2">
      <c r="A1386" s="108"/>
      <c r="B1386" s="57">
        <v>101132</v>
      </c>
      <c r="C1386" s="23" t="s">
        <v>1336</v>
      </c>
      <c r="D1386" s="24" t="s">
        <v>32</v>
      </c>
      <c r="E1386" s="25">
        <v>266</v>
      </c>
      <c r="F1386" s="42">
        <v>57.59</v>
      </c>
      <c r="G1386" s="42">
        <f t="shared" si="42"/>
        <v>71.05</v>
      </c>
      <c r="H1386" s="42">
        <f t="shared" si="43"/>
        <v>18899.3</v>
      </c>
      <c r="I1386" s="26">
        <v>46.131749999999997</v>
      </c>
      <c r="K1386" s="43"/>
    </row>
    <row r="1387" spans="1:11" s="27" customFormat="1" ht="11.25" x14ac:dyDescent="0.2">
      <c r="A1387" s="108"/>
      <c r="B1387" s="57">
        <v>101133</v>
      </c>
      <c r="C1387" s="23" t="s">
        <v>1337</v>
      </c>
      <c r="D1387" s="24" t="s">
        <v>32</v>
      </c>
      <c r="E1387" s="25">
        <v>266</v>
      </c>
      <c r="F1387" s="42">
        <v>87.07</v>
      </c>
      <c r="G1387" s="42">
        <f t="shared" si="42"/>
        <v>107.43</v>
      </c>
      <c r="H1387" s="42">
        <f t="shared" si="43"/>
        <v>28576.38</v>
      </c>
      <c r="I1387" s="26">
        <v>69.664749999999998</v>
      </c>
      <c r="K1387" s="43"/>
    </row>
    <row r="1388" spans="1:11" s="27" customFormat="1" ht="11.25" x14ac:dyDescent="0.2">
      <c r="A1388" s="108"/>
      <c r="B1388" s="57">
        <v>101134</v>
      </c>
      <c r="C1388" s="23" t="s">
        <v>1338</v>
      </c>
      <c r="D1388" s="24" t="s">
        <v>32</v>
      </c>
      <c r="E1388" s="25">
        <v>132</v>
      </c>
      <c r="F1388" s="42">
        <v>148.54</v>
      </c>
      <c r="G1388" s="42">
        <f t="shared" si="42"/>
        <v>183.27</v>
      </c>
      <c r="H1388" s="42">
        <f t="shared" si="43"/>
        <v>24191.64</v>
      </c>
      <c r="I1388" s="26">
        <v>128.63612499999999</v>
      </c>
      <c r="K1388" s="43"/>
    </row>
    <row r="1389" spans="1:11" s="27" customFormat="1" ht="11.25" x14ac:dyDescent="0.2">
      <c r="A1389" s="108"/>
      <c r="B1389" s="57">
        <v>101135</v>
      </c>
      <c r="C1389" s="23" t="s">
        <v>1339</v>
      </c>
      <c r="D1389" s="24" t="s">
        <v>32</v>
      </c>
      <c r="E1389" s="25">
        <v>54</v>
      </c>
      <c r="F1389" s="42">
        <v>190.86</v>
      </c>
      <c r="G1389" s="42">
        <f t="shared" si="42"/>
        <v>235.48</v>
      </c>
      <c r="H1389" s="42">
        <f t="shared" si="43"/>
        <v>12715.92</v>
      </c>
      <c r="I1389" s="26">
        <v>165.576875</v>
      </c>
      <c r="K1389" s="43"/>
    </row>
    <row r="1390" spans="1:11" s="27" customFormat="1" ht="11.25" x14ac:dyDescent="0.2">
      <c r="A1390" s="108"/>
      <c r="B1390" s="57">
        <v>101136</v>
      </c>
      <c r="C1390" s="23" t="s">
        <v>1340</v>
      </c>
      <c r="D1390" s="24" t="s">
        <v>32</v>
      </c>
      <c r="E1390" s="25">
        <v>54</v>
      </c>
      <c r="F1390" s="42">
        <v>195.51</v>
      </c>
      <c r="G1390" s="42">
        <f t="shared" si="42"/>
        <v>241.22</v>
      </c>
      <c r="H1390" s="42">
        <f t="shared" si="43"/>
        <v>13025.88</v>
      </c>
      <c r="I1390" s="26">
        <v>167.38225</v>
      </c>
      <c r="K1390" s="43"/>
    </row>
    <row r="1391" spans="1:11" s="27" customFormat="1" ht="11.25" x14ac:dyDescent="0.2">
      <c r="A1391" s="108"/>
      <c r="B1391" s="57">
        <v>101170</v>
      </c>
      <c r="C1391" s="23" t="s">
        <v>1341</v>
      </c>
      <c r="D1391" s="24" t="s">
        <v>32</v>
      </c>
      <c r="E1391" s="25">
        <v>54</v>
      </c>
      <c r="F1391" s="42">
        <v>83.07</v>
      </c>
      <c r="G1391" s="42">
        <f t="shared" si="42"/>
        <v>102.49</v>
      </c>
      <c r="H1391" s="42">
        <f t="shared" si="43"/>
        <v>5534.46</v>
      </c>
      <c r="I1391" s="26">
        <v>86.178250000000006</v>
      </c>
      <c r="K1391" s="43"/>
    </row>
    <row r="1392" spans="1:11" s="27" customFormat="1" ht="11.25" x14ac:dyDescent="0.2">
      <c r="A1392" s="108"/>
      <c r="B1392" s="57">
        <v>101171</v>
      </c>
      <c r="C1392" s="23" t="s">
        <v>1342</v>
      </c>
      <c r="D1392" s="24" t="s">
        <v>32</v>
      </c>
      <c r="E1392" s="25">
        <v>54</v>
      </c>
      <c r="F1392" s="42">
        <v>91.86</v>
      </c>
      <c r="G1392" s="42">
        <f t="shared" si="42"/>
        <v>113.34</v>
      </c>
      <c r="H1392" s="42">
        <f t="shared" si="43"/>
        <v>6120.36</v>
      </c>
      <c r="I1392" s="26">
        <v>95.19250000000001</v>
      </c>
      <c r="K1392" s="43"/>
    </row>
    <row r="1393" spans="1:11" s="27" customFormat="1" ht="11.25" x14ac:dyDescent="0.2">
      <c r="A1393" s="108"/>
      <c r="B1393" s="57">
        <v>101172</v>
      </c>
      <c r="C1393" s="23" t="s">
        <v>1343</v>
      </c>
      <c r="D1393" s="24" t="s">
        <v>32</v>
      </c>
      <c r="E1393" s="25">
        <v>54</v>
      </c>
      <c r="F1393" s="42">
        <v>84.37</v>
      </c>
      <c r="G1393" s="42">
        <f t="shared" si="42"/>
        <v>104.1</v>
      </c>
      <c r="H1393" s="42">
        <f t="shared" si="43"/>
        <v>5621.4</v>
      </c>
      <c r="I1393" s="26">
        <v>86.796875</v>
      </c>
      <c r="K1393" s="43"/>
    </row>
    <row r="1394" spans="1:11" s="27" customFormat="1" ht="11.25" x14ac:dyDescent="0.2">
      <c r="A1394" s="108"/>
      <c r="B1394" s="57">
        <v>101173</v>
      </c>
      <c r="C1394" s="23" t="s">
        <v>1344</v>
      </c>
      <c r="D1394" s="24" t="s">
        <v>32</v>
      </c>
      <c r="E1394" s="25">
        <v>54</v>
      </c>
      <c r="F1394" s="42">
        <v>91.39</v>
      </c>
      <c r="G1394" s="42">
        <f t="shared" si="42"/>
        <v>112.76</v>
      </c>
      <c r="H1394" s="42">
        <f t="shared" si="43"/>
        <v>6089.04</v>
      </c>
      <c r="I1394" s="26">
        <v>94.094124999999991</v>
      </c>
      <c r="K1394" s="43"/>
    </row>
    <row r="1395" spans="1:11" s="27" customFormat="1" ht="11.25" x14ac:dyDescent="0.2">
      <c r="A1395" s="108"/>
      <c r="B1395" s="57">
        <v>101176</v>
      </c>
      <c r="C1395" s="23" t="s">
        <v>1345</v>
      </c>
      <c r="D1395" s="24" t="s">
        <v>32</v>
      </c>
      <c r="E1395" s="25">
        <v>80</v>
      </c>
      <c r="F1395" s="42">
        <v>52.64</v>
      </c>
      <c r="G1395" s="42">
        <f t="shared" si="42"/>
        <v>64.95</v>
      </c>
      <c r="H1395" s="42">
        <f t="shared" si="43"/>
        <v>5196</v>
      </c>
      <c r="I1395" s="26">
        <v>55.070249999999994</v>
      </c>
      <c r="K1395" s="43"/>
    </row>
    <row r="1396" spans="1:11" s="27" customFormat="1" ht="11.25" x14ac:dyDescent="0.2">
      <c r="A1396" s="108"/>
      <c r="B1396" s="57">
        <v>101177</v>
      </c>
      <c r="C1396" s="23" t="s">
        <v>1346</v>
      </c>
      <c r="D1396" s="24" t="s">
        <v>32</v>
      </c>
      <c r="E1396" s="25">
        <v>80</v>
      </c>
      <c r="F1396" s="42">
        <v>86.32</v>
      </c>
      <c r="G1396" s="42">
        <f t="shared" si="42"/>
        <v>106.5</v>
      </c>
      <c r="H1396" s="42">
        <f t="shared" si="43"/>
        <v>8520</v>
      </c>
      <c r="I1396" s="26">
        <v>92.932625000000002</v>
      </c>
      <c r="K1396" s="43"/>
    </row>
    <row r="1397" spans="1:11" s="27" customFormat="1" ht="11.25" x14ac:dyDescent="0.2">
      <c r="A1397" s="108"/>
      <c r="B1397" s="57">
        <v>101185</v>
      </c>
      <c r="C1397" s="23" t="s">
        <v>1347</v>
      </c>
      <c r="D1397" s="24" t="s">
        <v>32</v>
      </c>
      <c r="E1397" s="25">
        <v>80</v>
      </c>
      <c r="F1397" s="42">
        <v>62.61</v>
      </c>
      <c r="G1397" s="42">
        <f t="shared" si="42"/>
        <v>77.25</v>
      </c>
      <c r="H1397" s="42">
        <f t="shared" si="43"/>
        <v>6180</v>
      </c>
      <c r="I1397" s="26">
        <v>65.549000000000007</v>
      </c>
      <c r="K1397" s="43"/>
    </row>
    <row r="1398" spans="1:11" s="27" customFormat="1" ht="11.25" x14ac:dyDescent="0.2">
      <c r="A1398" s="108"/>
      <c r="B1398" s="57">
        <v>101186</v>
      </c>
      <c r="C1398" s="23" t="s">
        <v>1348</v>
      </c>
      <c r="D1398" s="24" t="s">
        <v>32</v>
      </c>
      <c r="E1398" s="25">
        <v>80</v>
      </c>
      <c r="F1398" s="42">
        <v>130.6</v>
      </c>
      <c r="G1398" s="42">
        <f t="shared" si="42"/>
        <v>161.13</v>
      </c>
      <c r="H1398" s="42">
        <f t="shared" si="43"/>
        <v>12890.4</v>
      </c>
      <c r="I1398" s="26">
        <v>136.71612500000001</v>
      </c>
      <c r="K1398" s="43"/>
    </row>
    <row r="1399" spans="1:11" s="27" customFormat="1" ht="11.25" x14ac:dyDescent="0.2">
      <c r="A1399" s="108"/>
      <c r="B1399" s="57">
        <v>101187</v>
      </c>
      <c r="C1399" s="23" t="s">
        <v>1349</v>
      </c>
      <c r="D1399" s="24" t="s">
        <v>32</v>
      </c>
      <c r="E1399" s="25">
        <v>80</v>
      </c>
      <c r="F1399" s="42">
        <v>136.78</v>
      </c>
      <c r="G1399" s="42">
        <f t="shared" si="42"/>
        <v>168.76</v>
      </c>
      <c r="H1399" s="42">
        <f t="shared" si="43"/>
        <v>13500.8</v>
      </c>
      <c r="I1399" s="26">
        <v>143.14224999999999</v>
      </c>
      <c r="K1399" s="43"/>
    </row>
    <row r="1400" spans="1:11" s="27" customFormat="1" ht="11.25" x14ac:dyDescent="0.2">
      <c r="A1400" s="108"/>
      <c r="B1400" s="57">
        <v>101189</v>
      </c>
      <c r="C1400" s="23" t="s">
        <v>1350</v>
      </c>
      <c r="D1400" s="24" t="s">
        <v>32</v>
      </c>
      <c r="E1400" s="25">
        <v>80</v>
      </c>
      <c r="F1400" s="42">
        <v>60.48</v>
      </c>
      <c r="G1400" s="42">
        <f t="shared" si="42"/>
        <v>74.62</v>
      </c>
      <c r="H1400" s="42">
        <f t="shared" si="43"/>
        <v>5969.6</v>
      </c>
      <c r="I1400" s="26">
        <v>59.855124999999994</v>
      </c>
      <c r="K1400" s="43"/>
    </row>
    <row r="1401" spans="1:11" s="27" customFormat="1" ht="11.25" x14ac:dyDescent="0.2">
      <c r="A1401" s="108"/>
      <c r="B1401" s="57">
        <v>101190</v>
      </c>
      <c r="C1401" s="23" t="s">
        <v>1351</v>
      </c>
      <c r="D1401" s="24" t="s">
        <v>32</v>
      </c>
      <c r="E1401" s="25">
        <v>300</v>
      </c>
      <c r="F1401" s="42">
        <v>66.87</v>
      </c>
      <c r="G1401" s="42">
        <f t="shared" si="42"/>
        <v>82.5</v>
      </c>
      <c r="H1401" s="42">
        <f t="shared" si="43"/>
        <v>24750</v>
      </c>
      <c r="I1401" s="26">
        <v>66.369624999999999</v>
      </c>
      <c r="K1401" s="43"/>
    </row>
    <row r="1402" spans="1:11" s="27" customFormat="1" ht="11.25" x14ac:dyDescent="0.2">
      <c r="A1402" s="108"/>
      <c r="B1402" s="57">
        <v>101192</v>
      </c>
      <c r="C1402" s="23" t="s">
        <v>1352</v>
      </c>
      <c r="D1402" s="24" t="s">
        <v>32</v>
      </c>
      <c r="E1402" s="25">
        <v>250</v>
      </c>
      <c r="F1402" s="42">
        <v>177.14</v>
      </c>
      <c r="G1402" s="42">
        <f t="shared" si="42"/>
        <v>218.56</v>
      </c>
      <c r="H1402" s="42">
        <f t="shared" si="43"/>
        <v>54640</v>
      </c>
      <c r="I1402" s="26">
        <v>144.68249999999998</v>
      </c>
      <c r="K1402" s="43"/>
    </row>
    <row r="1403" spans="1:11" s="27" customFormat="1" ht="11.25" x14ac:dyDescent="0.2">
      <c r="A1403" s="108"/>
      <c r="B1403" s="57">
        <v>101193</v>
      </c>
      <c r="C1403" s="23" t="s">
        <v>1353</v>
      </c>
      <c r="D1403" s="24" t="s">
        <v>32</v>
      </c>
      <c r="E1403" s="25">
        <v>80</v>
      </c>
      <c r="F1403" s="42">
        <v>508.78</v>
      </c>
      <c r="G1403" s="42">
        <f t="shared" si="42"/>
        <v>627.73</v>
      </c>
      <c r="H1403" s="42">
        <f t="shared" si="43"/>
        <v>50218.400000000001</v>
      </c>
      <c r="I1403" s="26">
        <v>463.16075000000001</v>
      </c>
      <c r="K1403" s="43"/>
    </row>
    <row r="1404" spans="1:11" s="27" customFormat="1" ht="11.25" x14ac:dyDescent="0.2">
      <c r="A1404" s="108"/>
      <c r="B1404" s="57">
        <v>101194</v>
      </c>
      <c r="C1404" s="23" t="s">
        <v>1354</v>
      </c>
      <c r="D1404" s="24" t="s">
        <v>32</v>
      </c>
      <c r="E1404" s="25">
        <v>52</v>
      </c>
      <c r="F1404" s="42">
        <v>584.29</v>
      </c>
      <c r="G1404" s="42">
        <f t="shared" si="42"/>
        <v>720.9</v>
      </c>
      <c r="H1404" s="42">
        <f t="shared" si="43"/>
        <v>37486.800000000003</v>
      </c>
      <c r="I1404" s="26">
        <v>528.00274999999999</v>
      </c>
      <c r="K1404" s="43"/>
    </row>
    <row r="1405" spans="1:11" s="27" customFormat="1" ht="11.25" x14ac:dyDescent="0.2">
      <c r="A1405" s="108"/>
      <c r="B1405" s="57">
        <v>101196</v>
      </c>
      <c r="C1405" s="23" t="s">
        <v>1355</v>
      </c>
      <c r="D1405" s="24" t="s">
        <v>32</v>
      </c>
      <c r="E1405" s="25">
        <v>80</v>
      </c>
      <c r="F1405" s="42">
        <v>54.12</v>
      </c>
      <c r="G1405" s="42">
        <f t="shared" si="42"/>
        <v>66.77</v>
      </c>
      <c r="H1405" s="42">
        <f t="shared" si="43"/>
        <v>5341.6</v>
      </c>
      <c r="I1405" s="26">
        <v>51.232249999999993</v>
      </c>
      <c r="K1405" s="43"/>
    </row>
    <row r="1406" spans="1:11" s="27" customFormat="1" ht="11.25" x14ac:dyDescent="0.2">
      <c r="A1406" s="108"/>
      <c r="B1406" s="57">
        <v>101197</v>
      </c>
      <c r="C1406" s="23" t="s">
        <v>1356</v>
      </c>
      <c r="D1406" s="24" t="s">
        <v>32</v>
      </c>
      <c r="E1406" s="25">
        <v>80</v>
      </c>
      <c r="F1406" s="42">
        <v>70.63</v>
      </c>
      <c r="G1406" s="42">
        <f t="shared" si="42"/>
        <v>87.14</v>
      </c>
      <c r="H1406" s="42">
        <f t="shared" si="43"/>
        <v>6971.2</v>
      </c>
      <c r="I1406" s="26">
        <v>66.622124999999997</v>
      </c>
      <c r="K1406" s="43"/>
    </row>
    <row r="1407" spans="1:11" s="27" customFormat="1" ht="11.25" x14ac:dyDescent="0.2">
      <c r="A1407" s="108"/>
      <c r="B1407" s="57">
        <v>101199</v>
      </c>
      <c r="C1407" s="23" t="s">
        <v>1357</v>
      </c>
      <c r="D1407" s="24" t="s">
        <v>32</v>
      </c>
      <c r="E1407" s="25">
        <v>80</v>
      </c>
      <c r="F1407" s="42">
        <v>68.78</v>
      </c>
      <c r="G1407" s="42">
        <f t="shared" si="42"/>
        <v>84.86</v>
      </c>
      <c r="H1407" s="42">
        <f t="shared" si="43"/>
        <v>6788.8</v>
      </c>
      <c r="I1407" s="26">
        <v>72.366500000000002</v>
      </c>
      <c r="K1407" s="43"/>
    </row>
    <row r="1408" spans="1:11" s="27" customFormat="1" ht="11.25" x14ac:dyDescent="0.2">
      <c r="A1408" s="108"/>
      <c r="B1408" s="57">
        <v>101210</v>
      </c>
      <c r="C1408" s="23" t="s">
        <v>1358</v>
      </c>
      <c r="D1408" s="24" t="s">
        <v>32</v>
      </c>
      <c r="E1408" s="25">
        <v>15</v>
      </c>
      <c r="F1408" s="42">
        <v>224.33</v>
      </c>
      <c r="G1408" s="42">
        <f t="shared" si="42"/>
        <v>276.77999999999997</v>
      </c>
      <c r="H1408" s="42">
        <f t="shared" si="43"/>
        <v>4151.7</v>
      </c>
      <c r="I1408" s="26">
        <v>191.93787499999999</v>
      </c>
      <c r="K1408" s="43"/>
    </row>
    <row r="1409" spans="1:11" s="27" customFormat="1" ht="11.25" x14ac:dyDescent="0.2">
      <c r="A1409" s="108"/>
      <c r="B1409" s="57">
        <v>101211</v>
      </c>
      <c r="C1409" s="23" t="s">
        <v>1359</v>
      </c>
      <c r="D1409" s="24" t="s">
        <v>32</v>
      </c>
      <c r="E1409" s="25">
        <v>15</v>
      </c>
      <c r="F1409" s="42">
        <v>254.43</v>
      </c>
      <c r="G1409" s="42">
        <f t="shared" si="42"/>
        <v>313.92</v>
      </c>
      <c r="H1409" s="42">
        <f t="shared" si="43"/>
        <v>4708.8</v>
      </c>
      <c r="I1409" s="26">
        <v>252.61362499999998</v>
      </c>
      <c r="K1409" s="43"/>
    </row>
    <row r="1410" spans="1:11" s="27" customFormat="1" ht="11.25" x14ac:dyDescent="0.2">
      <c r="A1410" s="108"/>
      <c r="B1410" s="57">
        <v>101212</v>
      </c>
      <c r="C1410" s="23" t="s">
        <v>1360</v>
      </c>
      <c r="D1410" s="24" t="s">
        <v>32</v>
      </c>
      <c r="E1410" s="25">
        <v>15</v>
      </c>
      <c r="F1410" s="42">
        <v>278.52999999999997</v>
      </c>
      <c r="G1410" s="42">
        <f t="shared" si="42"/>
        <v>343.65</v>
      </c>
      <c r="H1410" s="42">
        <f t="shared" si="43"/>
        <v>5154.75</v>
      </c>
      <c r="I1410" s="26">
        <v>276.41174999999998</v>
      </c>
      <c r="K1410" s="43"/>
    </row>
    <row r="1411" spans="1:11" s="27" customFormat="1" ht="11.25" x14ac:dyDescent="0.2">
      <c r="A1411" s="108"/>
      <c r="B1411" s="57">
        <v>101213</v>
      </c>
      <c r="C1411" s="23" t="s">
        <v>1361</v>
      </c>
      <c r="D1411" s="24" t="s">
        <v>32</v>
      </c>
      <c r="E1411" s="25">
        <v>15</v>
      </c>
      <c r="F1411" s="42">
        <v>329.51</v>
      </c>
      <c r="G1411" s="42">
        <f t="shared" si="42"/>
        <v>406.55</v>
      </c>
      <c r="H1411" s="42">
        <f t="shared" si="43"/>
        <v>6098.25</v>
      </c>
      <c r="I1411" s="26">
        <v>397.66225000000003</v>
      </c>
      <c r="K1411" s="43"/>
    </row>
    <row r="1412" spans="1:11" s="27" customFormat="1" ht="11.25" x14ac:dyDescent="0.2">
      <c r="A1412" s="108"/>
      <c r="B1412" s="57">
        <v>101214</v>
      </c>
      <c r="C1412" s="23" t="s">
        <v>1362</v>
      </c>
      <c r="D1412" s="24" t="s">
        <v>32</v>
      </c>
      <c r="E1412" s="25">
        <v>266</v>
      </c>
      <c r="F1412" s="42">
        <v>23.4</v>
      </c>
      <c r="G1412" s="42">
        <f t="shared" si="42"/>
        <v>28.87</v>
      </c>
      <c r="H1412" s="42">
        <f t="shared" si="43"/>
        <v>7679.42</v>
      </c>
      <c r="I1412" s="26">
        <v>21.916999999999998</v>
      </c>
      <c r="K1412" s="43"/>
    </row>
    <row r="1413" spans="1:11" s="27" customFormat="1" ht="11.25" x14ac:dyDescent="0.2">
      <c r="A1413" s="108"/>
      <c r="B1413" s="57">
        <v>101215</v>
      </c>
      <c r="C1413" s="23" t="s">
        <v>1363</v>
      </c>
      <c r="D1413" s="24" t="s">
        <v>32</v>
      </c>
      <c r="E1413" s="25">
        <v>266</v>
      </c>
      <c r="F1413" s="42">
        <v>32.92</v>
      </c>
      <c r="G1413" s="42">
        <f t="shared" si="42"/>
        <v>40.619999999999997</v>
      </c>
      <c r="H1413" s="42">
        <f t="shared" si="43"/>
        <v>10804.92</v>
      </c>
      <c r="I1413" s="26">
        <v>30.224250000000001</v>
      </c>
      <c r="K1413" s="43"/>
    </row>
    <row r="1414" spans="1:11" s="27" customFormat="1" ht="11.25" x14ac:dyDescent="0.2">
      <c r="A1414" s="108"/>
      <c r="B1414" s="57">
        <v>101216</v>
      </c>
      <c r="C1414" s="23" t="s">
        <v>1364</v>
      </c>
      <c r="D1414" s="24" t="s">
        <v>32</v>
      </c>
      <c r="E1414" s="25">
        <v>320</v>
      </c>
      <c r="F1414" s="42">
        <v>36.17</v>
      </c>
      <c r="G1414" s="42">
        <f t="shared" si="42"/>
        <v>44.63</v>
      </c>
      <c r="H1414" s="42">
        <f t="shared" si="43"/>
        <v>14281.6</v>
      </c>
      <c r="I1414" s="26">
        <v>35.602499999999999</v>
      </c>
      <c r="K1414" s="43"/>
    </row>
    <row r="1415" spans="1:11" s="27" customFormat="1" ht="11.25" x14ac:dyDescent="0.2">
      <c r="A1415" s="108"/>
      <c r="B1415" s="57">
        <v>101217</v>
      </c>
      <c r="C1415" s="23" t="s">
        <v>1365</v>
      </c>
      <c r="D1415" s="24" t="s">
        <v>32</v>
      </c>
      <c r="E1415" s="25">
        <v>214</v>
      </c>
      <c r="F1415" s="42">
        <v>68.8</v>
      </c>
      <c r="G1415" s="42">
        <f t="shared" si="42"/>
        <v>84.89</v>
      </c>
      <c r="H1415" s="42">
        <f t="shared" si="43"/>
        <v>18166.46</v>
      </c>
      <c r="I1415" s="26">
        <v>63.289124999999999</v>
      </c>
      <c r="K1415" s="43"/>
    </row>
    <row r="1416" spans="1:11" s="27" customFormat="1" ht="11.25" x14ac:dyDescent="0.2">
      <c r="A1416" s="108"/>
      <c r="B1416" s="57">
        <v>101218</v>
      </c>
      <c r="C1416" s="23" t="s">
        <v>1366</v>
      </c>
      <c r="D1416" s="24" t="s">
        <v>32</v>
      </c>
      <c r="E1416" s="25">
        <v>214</v>
      </c>
      <c r="F1416" s="42">
        <v>104.52</v>
      </c>
      <c r="G1416" s="42">
        <f t="shared" si="42"/>
        <v>128.96</v>
      </c>
      <c r="H1416" s="42">
        <f t="shared" si="43"/>
        <v>27597.439999999999</v>
      </c>
      <c r="I1416" s="26">
        <v>97.995249999999999</v>
      </c>
      <c r="K1416" s="43"/>
    </row>
    <row r="1417" spans="1:11" s="27" customFormat="1" ht="11.25" x14ac:dyDescent="0.2">
      <c r="A1417" s="108"/>
      <c r="B1417" s="57">
        <v>101226</v>
      </c>
      <c r="C1417" s="23" t="s">
        <v>1367</v>
      </c>
      <c r="D1417" s="24" t="s">
        <v>13</v>
      </c>
      <c r="E1417" s="25">
        <v>54</v>
      </c>
      <c r="F1417" s="42">
        <v>8.93</v>
      </c>
      <c r="G1417" s="42">
        <f t="shared" si="42"/>
        <v>11.02</v>
      </c>
      <c r="H1417" s="42">
        <f t="shared" si="43"/>
        <v>595.08000000000004</v>
      </c>
      <c r="I1417" s="26">
        <v>8.2188749999999988</v>
      </c>
      <c r="K1417" s="43"/>
    </row>
    <row r="1418" spans="1:11" s="27" customFormat="1" ht="11.25" x14ac:dyDescent="0.2">
      <c r="A1418" s="108"/>
      <c r="B1418" s="57">
        <v>101227</v>
      </c>
      <c r="C1418" s="23" t="s">
        <v>1368</v>
      </c>
      <c r="D1418" s="24" t="s">
        <v>13</v>
      </c>
      <c r="E1418" s="25">
        <v>54</v>
      </c>
      <c r="F1418" s="42">
        <v>12.48</v>
      </c>
      <c r="G1418" s="42">
        <f t="shared" si="42"/>
        <v>15.4</v>
      </c>
      <c r="H1418" s="42">
        <f t="shared" si="43"/>
        <v>831.6</v>
      </c>
      <c r="I1418" s="26">
        <v>10.238874999999998</v>
      </c>
      <c r="K1418" s="43"/>
    </row>
    <row r="1419" spans="1:11" s="27" customFormat="1" ht="11.25" x14ac:dyDescent="0.2">
      <c r="A1419" s="108"/>
      <c r="B1419" s="57">
        <v>101228</v>
      </c>
      <c r="C1419" s="23" t="s">
        <v>1369</v>
      </c>
      <c r="D1419" s="24" t="s">
        <v>13</v>
      </c>
      <c r="E1419" s="25">
        <v>54</v>
      </c>
      <c r="F1419" s="42">
        <v>26.4</v>
      </c>
      <c r="G1419" s="42">
        <f t="shared" ref="G1419:G1482" si="44">ROUND(F1419*(1+$H$3),2)</f>
        <v>32.57</v>
      </c>
      <c r="H1419" s="42">
        <f t="shared" ref="H1419:H1482" si="45">ROUND(E1419*G1419,2)</f>
        <v>1758.78</v>
      </c>
      <c r="I1419" s="26">
        <v>20.641875000000002</v>
      </c>
      <c r="K1419" s="43"/>
    </row>
    <row r="1420" spans="1:11" s="27" customFormat="1" ht="11.25" x14ac:dyDescent="0.2">
      <c r="A1420" s="108"/>
      <c r="B1420" s="57">
        <v>101229</v>
      </c>
      <c r="C1420" s="23" t="s">
        <v>1370</v>
      </c>
      <c r="D1420" s="24" t="s">
        <v>13</v>
      </c>
      <c r="E1420" s="25">
        <v>15</v>
      </c>
      <c r="F1420" s="42">
        <v>157.12</v>
      </c>
      <c r="G1420" s="42">
        <f t="shared" si="44"/>
        <v>193.85</v>
      </c>
      <c r="H1420" s="42">
        <f t="shared" si="45"/>
        <v>2907.75</v>
      </c>
      <c r="I1420" s="26">
        <v>146.689875</v>
      </c>
      <c r="K1420" s="43"/>
    </row>
    <row r="1421" spans="1:11" s="27" customFormat="1" ht="11.25" x14ac:dyDescent="0.2">
      <c r="A1421" s="108"/>
      <c r="B1421" s="57">
        <v>101230</v>
      </c>
      <c r="C1421" s="23" t="s">
        <v>1371</v>
      </c>
      <c r="D1421" s="24" t="s">
        <v>13</v>
      </c>
      <c r="E1421" s="25">
        <v>15</v>
      </c>
      <c r="F1421" s="42">
        <v>163.84</v>
      </c>
      <c r="G1421" s="42">
        <f t="shared" si="44"/>
        <v>202.15</v>
      </c>
      <c r="H1421" s="42">
        <f t="shared" si="45"/>
        <v>3032.25</v>
      </c>
      <c r="I1421" s="26">
        <v>162.016625</v>
      </c>
      <c r="K1421" s="43"/>
    </row>
    <row r="1422" spans="1:11" s="27" customFormat="1" ht="11.25" x14ac:dyDescent="0.2">
      <c r="A1422" s="108"/>
      <c r="B1422" s="57">
        <v>101231</v>
      </c>
      <c r="C1422" s="23" t="s">
        <v>1372</v>
      </c>
      <c r="D1422" s="24" t="s">
        <v>13</v>
      </c>
      <c r="E1422" s="25">
        <v>15</v>
      </c>
      <c r="F1422" s="42">
        <v>209.11</v>
      </c>
      <c r="G1422" s="42">
        <f t="shared" si="44"/>
        <v>258</v>
      </c>
      <c r="H1422" s="42">
        <f t="shared" si="45"/>
        <v>3870</v>
      </c>
      <c r="I1422" s="26">
        <v>178.22712499999997</v>
      </c>
      <c r="K1422" s="43"/>
    </row>
    <row r="1423" spans="1:11" s="27" customFormat="1" ht="11.25" x14ac:dyDescent="0.2">
      <c r="A1423" s="108"/>
      <c r="B1423" s="57">
        <v>101232</v>
      </c>
      <c r="C1423" s="23" t="s">
        <v>1373</v>
      </c>
      <c r="D1423" s="24" t="s">
        <v>13</v>
      </c>
      <c r="E1423" s="25">
        <v>15</v>
      </c>
      <c r="F1423" s="42">
        <v>456.91</v>
      </c>
      <c r="G1423" s="42">
        <f t="shared" si="44"/>
        <v>563.74</v>
      </c>
      <c r="H1423" s="42">
        <f t="shared" si="45"/>
        <v>8456.1</v>
      </c>
      <c r="I1423" s="26">
        <v>442.45574999999997</v>
      </c>
      <c r="K1423" s="43"/>
    </row>
    <row r="1424" spans="1:11" s="27" customFormat="1" ht="11.25" x14ac:dyDescent="0.2">
      <c r="A1424" s="108"/>
      <c r="B1424" s="57">
        <v>101234</v>
      </c>
      <c r="C1424" s="23" t="s">
        <v>1374</v>
      </c>
      <c r="D1424" s="24" t="s">
        <v>32</v>
      </c>
      <c r="E1424" s="25">
        <v>15</v>
      </c>
      <c r="F1424" s="42">
        <v>176.76</v>
      </c>
      <c r="G1424" s="42">
        <f t="shared" si="44"/>
        <v>218.09</v>
      </c>
      <c r="H1424" s="42">
        <f t="shared" si="45"/>
        <v>3271.35</v>
      </c>
      <c r="I1424" s="26">
        <v>174.90674999999999</v>
      </c>
      <c r="K1424" s="43"/>
    </row>
    <row r="1425" spans="1:11" s="27" customFormat="1" ht="11.25" x14ac:dyDescent="0.2">
      <c r="A1425" s="108"/>
      <c r="B1425" s="57">
        <v>101280</v>
      </c>
      <c r="C1425" s="23" t="s">
        <v>38</v>
      </c>
      <c r="D1425" s="24" t="s">
        <v>32</v>
      </c>
      <c r="E1425" s="25">
        <v>54</v>
      </c>
      <c r="F1425" s="42">
        <v>80.17</v>
      </c>
      <c r="G1425" s="42">
        <f t="shared" si="44"/>
        <v>98.91</v>
      </c>
      <c r="H1425" s="42">
        <f t="shared" si="45"/>
        <v>5341.14</v>
      </c>
      <c r="I1425" s="26">
        <v>85.635374999999996</v>
      </c>
      <c r="K1425" s="43"/>
    </row>
    <row r="1426" spans="1:11" s="27" customFormat="1" ht="11.25" x14ac:dyDescent="0.2">
      <c r="A1426" s="108"/>
      <c r="B1426" s="57">
        <v>101281</v>
      </c>
      <c r="C1426" s="23" t="s">
        <v>39</v>
      </c>
      <c r="D1426" s="24" t="s">
        <v>32</v>
      </c>
      <c r="E1426" s="25">
        <v>54</v>
      </c>
      <c r="F1426" s="42">
        <v>98.99</v>
      </c>
      <c r="G1426" s="42">
        <f t="shared" si="44"/>
        <v>122.13</v>
      </c>
      <c r="H1426" s="42">
        <f t="shared" si="45"/>
        <v>6595.02</v>
      </c>
      <c r="I1426" s="26">
        <v>106.22675</v>
      </c>
      <c r="K1426" s="43"/>
    </row>
    <row r="1427" spans="1:11" s="27" customFormat="1" ht="11.25" x14ac:dyDescent="0.2">
      <c r="A1427" s="108"/>
      <c r="B1427" s="57">
        <v>101282</v>
      </c>
      <c r="C1427" s="23" t="s">
        <v>40</v>
      </c>
      <c r="D1427" s="24" t="s">
        <v>32</v>
      </c>
      <c r="E1427" s="25">
        <v>54</v>
      </c>
      <c r="F1427" s="42">
        <v>127.62</v>
      </c>
      <c r="G1427" s="42">
        <f t="shared" si="44"/>
        <v>157.46</v>
      </c>
      <c r="H1427" s="42">
        <f t="shared" si="45"/>
        <v>8502.84</v>
      </c>
      <c r="I1427" s="26">
        <v>137.46099999999998</v>
      </c>
      <c r="K1427" s="43"/>
    </row>
    <row r="1428" spans="1:11" s="27" customFormat="1" ht="11.25" x14ac:dyDescent="0.2">
      <c r="A1428" s="108"/>
      <c r="B1428" s="57">
        <v>101283</v>
      </c>
      <c r="C1428" s="23" t="s">
        <v>41</v>
      </c>
      <c r="D1428" s="24" t="s">
        <v>32</v>
      </c>
      <c r="E1428" s="25">
        <v>54</v>
      </c>
      <c r="F1428" s="42">
        <v>153.69999999999999</v>
      </c>
      <c r="G1428" s="42">
        <f t="shared" si="44"/>
        <v>189.64</v>
      </c>
      <c r="H1428" s="42">
        <f t="shared" si="45"/>
        <v>10240.56</v>
      </c>
      <c r="I1428" s="26">
        <v>165.450625</v>
      </c>
      <c r="K1428" s="43"/>
    </row>
    <row r="1429" spans="1:11" s="27" customFormat="1" ht="11.25" x14ac:dyDescent="0.2">
      <c r="A1429" s="108"/>
      <c r="B1429" s="57">
        <v>101290</v>
      </c>
      <c r="C1429" s="23" t="s">
        <v>42</v>
      </c>
      <c r="D1429" s="24" t="s">
        <v>7</v>
      </c>
      <c r="E1429" s="25">
        <v>54</v>
      </c>
      <c r="F1429" s="42">
        <v>49.21</v>
      </c>
      <c r="G1429" s="42">
        <f t="shared" si="44"/>
        <v>60.72</v>
      </c>
      <c r="H1429" s="42">
        <f t="shared" si="45"/>
        <v>3278.88</v>
      </c>
      <c r="I1429" s="26">
        <v>51.964499999999994</v>
      </c>
      <c r="K1429" s="43"/>
    </row>
    <row r="1430" spans="1:11" s="27" customFormat="1" ht="11.25" x14ac:dyDescent="0.2">
      <c r="A1430" s="108"/>
      <c r="B1430" s="57">
        <v>101291</v>
      </c>
      <c r="C1430" s="23" t="s">
        <v>43</v>
      </c>
      <c r="D1430" s="24" t="s">
        <v>7</v>
      </c>
      <c r="E1430" s="25">
        <v>22</v>
      </c>
      <c r="F1430" s="42">
        <v>395.09</v>
      </c>
      <c r="G1430" s="42">
        <f t="shared" si="44"/>
        <v>487.46</v>
      </c>
      <c r="H1430" s="42">
        <f t="shared" si="45"/>
        <v>10724.12</v>
      </c>
      <c r="I1430" s="26">
        <v>409.15099999999995</v>
      </c>
      <c r="K1430" s="43"/>
    </row>
    <row r="1431" spans="1:11" s="27" customFormat="1" ht="11.25" x14ac:dyDescent="0.2">
      <c r="A1431" s="108"/>
      <c r="B1431" s="57">
        <v>101292</v>
      </c>
      <c r="C1431" s="23" t="s">
        <v>44</v>
      </c>
      <c r="D1431" s="24" t="s">
        <v>11</v>
      </c>
      <c r="E1431" s="25">
        <v>106</v>
      </c>
      <c r="F1431" s="42">
        <v>209.75</v>
      </c>
      <c r="G1431" s="42">
        <f t="shared" si="44"/>
        <v>258.79000000000002</v>
      </c>
      <c r="H1431" s="42">
        <f t="shared" si="45"/>
        <v>27431.74</v>
      </c>
      <c r="I1431" s="26">
        <v>220.09162500000002</v>
      </c>
      <c r="K1431" s="43"/>
    </row>
    <row r="1432" spans="1:11" s="27" customFormat="1" ht="11.25" x14ac:dyDescent="0.2">
      <c r="A1432" s="108"/>
      <c r="B1432" s="57">
        <v>101293</v>
      </c>
      <c r="C1432" s="23" t="s">
        <v>45</v>
      </c>
      <c r="D1432" s="24" t="s">
        <v>11</v>
      </c>
      <c r="E1432" s="25">
        <v>52</v>
      </c>
      <c r="F1432" s="42">
        <v>293.62</v>
      </c>
      <c r="G1432" s="42">
        <f t="shared" si="44"/>
        <v>362.27</v>
      </c>
      <c r="H1432" s="42">
        <f t="shared" si="45"/>
        <v>18838.04</v>
      </c>
      <c r="I1432" s="26">
        <v>308.01212499999997</v>
      </c>
      <c r="K1432" s="43"/>
    </row>
    <row r="1433" spans="1:11" s="27" customFormat="1" ht="11.25" x14ac:dyDescent="0.2">
      <c r="A1433" s="108"/>
      <c r="B1433" s="57">
        <v>101294</v>
      </c>
      <c r="C1433" s="23" t="s">
        <v>46</v>
      </c>
      <c r="D1433" s="24" t="s">
        <v>11</v>
      </c>
      <c r="E1433" s="25">
        <v>106</v>
      </c>
      <c r="F1433" s="42">
        <v>209.99</v>
      </c>
      <c r="G1433" s="42">
        <f t="shared" si="44"/>
        <v>259.08999999999997</v>
      </c>
      <c r="H1433" s="42">
        <f t="shared" si="45"/>
        <v>27463.54</v>
      </c>
      <c r="I1433" s="26">
        <v>209.07</v>
      </c>
      <c r="K1433" s="43"/>
    </row>
    <row r="1434" spans="1:11" s="27" customFormat="1" ht="11.25" x14ac:dyDescent="0.2">
      <c r="A1434" s="108"/>
      <c r="B1434" s="57">
        <v>101298</v>
      </c>
      <c r="C1434" s="23" t="s">
        <v>1206</v>
      </c>
      <c r="D1434" s="24" t="s">
        <v>32</v>
      </c>
      <c r="E1434" s="25">
        <v>320</v>
      </c>
      <c r="F1434" s="42">
        <v>29.15</v>
      </c>
      <c r="G1434" s="42">
        <f t="shared" si="44"/>
        <v>35.97</v>
      </c>
      <c r="H1434" s="42">
        <f t="shared" si="45"/>
        <v>11510.4</v>
      </c>
      <c r="I1434" s="26">
        <v>30.577749999999998</v>
      </c>
      <c r="K1434" s="43"/>
    </row>
    <row r="1435" spans="1:11" s="27" customFormat="1" ht="11.25" x14ac:dyDescent="0.2">
      <c r="A1435" s="108"/>
      <c r="B1435" s="57">
        <v>101301</v>
      </c>
      <c r="C1435" s="23" t="s">
        <v>1375</v>
      </c>
      <c r="D1435" s="24" t="s">
        <v>13</v>
      </c>
      <c r="E1435" s="25">
        <v>64</v>
      </c>
      <c r="F1435" s="42">
        <v>338.76</v>
      </c>
      <c r="G1435" s="42">
        <f t="shared" si="44"/>
        <v>417.96</v>
      </c>
      <c r="H1435" s="42">
        <f t="shared" si="45"/>
        <v>26749.439999999999</v>
      </c>
      <c r="I1435" s="26">
        <v>348.95499999999998</v>
      </c>
      <c r="K1435" s="43"/>
    </row>
    <row r="1436" spans="1:11" s="27" customFormat="1" ht="11.25" x14ac:dyDescent="0.2">
      <c r="A1436" s="108"/>
      <c r="B1436" s="57">
        <v>101303</v>
      </c>
      <c r="C1436" s="23" t="s">
        <v>1376</v>
      </c>
      <c r="D1436" s="24" t="s">
        <v>13</v>
      </c>
      <c r="E1436" s="25">
        <v>64</v>
      </c>
      <c r="F1436" s="42">
        <v>607.99</v>
      </c>
      <c r="G1436" s="42">
        <f t="shared" si="44"/>
        <v>750.14</v>
      </c>
      <c r="H1436" s="42">
        <f t="shared" si="45"/>
        <v>48008.959999999999</v>
      </c>
      <c r="I1436" s="26">
        <v>647.51099999999997</v>
      </c>
      <c r="K1436" s="43"/>
    </row>
    <row r="1437" spans="1:11" s="27" customFormat="1" ht="11.25" x14ac:dyDescent="0.2">
      <c r="A1437" s="108"/>
      <c r="B1437" s="57">
        <v>101304</v>
      </c>
      <c r="C1437" s="23" t="s">
        <v>1377</v>
      </c>
      <c r="D1437" s="24" t="s">
        <v>13</v>
      </c>
      <c r="E1437" s="25">
        <v>64</v>
      </c>
      <c r="F1437" s="42">
        <v>533.34</v>
      </c>
      <c r="G1437" s="42">
        <f t="shared" si="44"/>
        <v>658.03</v>
      </c>
      <c r="H1437" s="42">
        <f t="shared" si="45"/>
        <v>42113.919999999998</v>
      </c>
      <c r="I1437" s="26">
        <v>510.76962499999996</v>
      </c>
      <c r="K1437" s="43"/>
    </row>
    <row r="1438" spans="1:11" s="27" customFormat="1" ht="11.25" x14ac:dyDescent="0.2">
      <c r="A1438" s="108"/>
      <c r="B1438" s="57">
        <v>101305</v>
      </c>
      <c r="C1438" s="23" t="s">
        <v>1378</v>
      </c>
      <c r="D1438" s="24" t="s">
        <v>13</v>
      </c>
      <c r="E1438" s="25">
        <v>32</v>
      </c>
      <c r="F1438" s="42">
        <v>655.42</v>
      </c>
      <c r="G1438" s="42">
        <f t="shared" si="44"/>
        <v>808.66</v>
      </c>
      <c r="H1438" s="42">
        <f t="shared" si="45"/>
        <v>25877.119999999999</v>
      </c>
      <c r="I1438" s="26">
        <v>699.08412499999997</v>
      </c>
      <c r="K1438" s="43"/>
    </row>
    <row r="1439" spans="1:11" s="27" customFormat="1" ht="11.25" x14ac:dyDescent="0.2">
      <c r="A1439" s="108"/>
      <c r="B1439" s="57">
        <v>101308</v>
      </c>
      <c r="C1439" s="23" t="s">
        <v>1379</v>
      </c>
      <c r="D1439" s="24" t="s">
        <v>13</v>
      </c>
      <c r="E1439" s="25">
        <v>52</v>
      </c>
      <c r="F1439" s="42">
        <v>396.23</v>
      </c>
      <c r="G1439" s="42">
        <f t="shared" si="44"/>
        <v>488.87</v>
      </c>
      <c r="H1439" s="42">
        <f t="shared" si="45"/>
        <v>25421.24</v>
      </c>
      <c r="I1439" s="26">
        <v>437.77187499999997</v>
      </c>
      <c r="K1439" s="43"/>
    </row>
    <row r="1440" spans="1:11" s="27" customFormat="1" ht="11.25" x14ac:dyDescent="0.2">
      <c r="A1440" s="108"/>
      <c r="B1440" s="57">
        <v>101314</v>
      </c>
      <c r="C1440" s="23" t="s">
        <v>1380</v>
      </c>
      <c r="D1440" s="24" t="s">
        <v>13</v>
      </c>
      <c r="E1440" s="25">
        <v>10</v>
      </c>
      <c r="F1440" s="42">
        <v>880.31</v>
      </c>
      <c r="G1440" s="42">
        <f t="shared" si="44"/>
        <v>1086.1300000000001</v>
      </c>
      <c r="H1440" s="42">
        <f t="shared" si="45"/>
        <v>10861.3</v>
      </c>
      <c r="I1440" s="26">
        <v>999.92524999999989</v>
      </c>
      <c r="K1440" s="47"/>
    </row>
    <row r="1441" spans="1:11" s="27" customFormat="1" ht="11.25" x14ac:dyDescent="0.2">
      <c r="A1441" s="108"/>
      <c r="B1441" s="57">
        <v>101316</v>
      </c>
      <c r="C1441" s="23" t="s">
        <v>1381</v>
      </c>
      <c r="D1441" s="24" t="s">
        <v>13</v>
      </c>
      <c r="E1441" s="25">
        <v>32</v>
      </c>
      <c r="F1441" s="42">
        <v>321.54000000000002</v>
      </c>
      <c r="G1441" s="42">
        <f t="shared" si="44"/>
        <v>396.72</v>
      </c>
      <c r="H1441" s="42">
        <f t="shared" si="45"/>
        <v>12695.04</v>
      </c>
      <c r="I1441" s="26">
        <v>356.02499999999998</v>
      </c>
      <c r="K1441" s="43"/>
    </row>
    <row r="1442" spans="1:11" s="27" customFormat="1" ht="11.25" x14ac:dyDescent="0.2">
      <c r="A1442" s="108"/>
      <c r="B1442" s="57">
        <v>101319</v>
      </c>
      <c r="C1442" s="23" t="s">
        <v>1382</v>
      </c>
      <c r="D1442" s="24" t="s">
        <v>32</v>
      </c>
      <c r="E1442" s="25">
        <v>80</v>
      </c>
      <c r="F1442" s="42">
        <v>1636.76</v>
      </c>
      <c r="G1442" s="42">
        <f t="shared" si="44"/>
        <v>2019.43</v>
      </c>
      <c r="H1442" s="42">
        <f t="shared" si="45"/>
        <v>161554.4</v>
      </c>
      <c r="I1442" s="26">
        <v>1503.7384999999999</v>
      </c>
      <c r="K1442" s="43"/>
    </row>
    <row r="1443" spans="1:11" s="27" customFormat="1" ht="11.25" x14ac:dyDescent="0.2">
      <c r="A1443" s="108"/>
      <c r="B1443" s="57">
        <v>101325</v>
      </c>
      <c r="C1443" s="23" t="s">
        <v>1383</v>
      </c>
      <c r="D1443" s="24" t="s">
        <v>13</v>
      </c>
      <c r="E1443" s="25">
        <v>52</v>
      </c>
      <c r="F1443" s="42">
        <v>564.65</v>
      </c>
      <c r="G1443" s="42">
        <f t="shared" si="44"/>
        <v>696.67</v>
      </c>
      <c r="H1443" s="42">
        <f t="shared" si="45"/>
        <v>36226.839999999997</v>
      </c>
      <c r="I1443" s="26">
        <v>778.19237499999997</v>
      </c>
      <c r="K1443" s="43"/>
    </row>
    <row r="1444" spans="1:11" s="27" customFormat="1" ht="11.25" x14ac:dyDescent="0.2">
      <c r="A1444" s="108"/>
      <c r="B1444" s="57">
        <v>101336</v>
      </c>
      <c r="C1444" s="23" t="s">
        <v>1384</v>
      </c>
      <c r="D1444" s="24" t="s">
        <v>13</v>
      </c>
      <c r="E1444" s="25">
        <v>10</v>
      </c>
      <c r="F1444" s="42">
        <v>1626.54</v>
      </c>
      <c r="G1444" s="42">
        <f t="shared" si="44"/>
        <v>2006.83</v>
      </c>
      <c r="H1444" s="42">
        <f t="shared" si="45"/>
        <v>20068.3</v>
      </c>
      <c r="I1444" s="26">
        <v>1647.5372499999999</v>
      </c>
      <c r="K1444" s="47"/>
    </row>
    <row r="1445" spans="1:11" s="27" customFormat="1" ht="11.25" x14ac:dyDescent="0.2">
      <c r="A1445" s="108"/>
      <c r="B1445" s="57">
        <v>101338</v>
      </c>
      <c r="C1445" s="23" t="s">
        <v>1385</v>
      </c>
      <c r="D1445" s="24" t="s">
        <v>32</v>
      </c>
      <c r="E1445" s="25">
        <v>80</v>
      </c>
      <c r="F1445" s="42">
        <v>1095.9100000000001</v>
      </c>
      <c r="G1445" s="42">
        <f t="shared" si="44"/>
        <v>1352.13</v>
      </c>
      <c r="H1445" s="42">
        <f t="shared" si="45"/>
        <v>108170.4</v>
      </c>
      <c r="I1445" s="26">
        <v>785.52750000000003</v>
      </c>
      <c r="K1445" s="43"/>
    </row>
    <row r="1446" spans="1:11" s="27" customFormat="1" ht="22.5" x14ac:dyDescent="0.2">
      <c r="A1446" s="108"/>
      <c r="B1446" s="57">
        <v>101339</v>
      </c>
      <c r="C1446" s="23" t="s">
        <v>1386</v>
      </c>
      <c r="D1446" s="24" t="s">
        <v>13</v>
      </c>
      <c r="E1446" s="25">
        <v>16</v>
      </c>
      <c r="F1446" s="42">
        <v>569.04</v>
      </c>
      <c r="G1446" s="42">
        <f t="shared" si="44"/>
        <v>702.08</v>
      </c>
      <c r="H1446" s="42">
        <f t="shared" si="45"/>
        <v>11233.28</v>
      </c>
      <c r="I1446" s="26">
        <v>623.00587500000006</v>
      </c>
      <c r="K1446" s="43"/>
    </row>
    <row r="1447" spans="1:11" s="27" customFormat="1" ht="11.25" x14ac:dyDescent="0.2">
      <c r="A1447" s="108"/>
      <c r="B1447" s="57">
        <v>101340</v>
      </c>
      <c r="C1447" s="23" t="s">
        <v>1387</v>
      </c>
      <c r="D1447" s="24" t="s">
        <v>13</v>
      </c>
      <c r="E1447" s="25">
        <v>10</v>
      </c>
      <c r="F1447" s="42">
        <v>685.64</v>
      </c>
      <c r="G1447" s="42">
        <f t="shared" si="44"/>
        <v>845.94</v>
      </c>
      <c r="H1447" s="42">
        <f t="shared" si="45"/>
        <v>8459.4</v>
      </c>
      <c r="I1447" s="26">
        <v>711.65862500000003</v>
      </c>
      <c r="K1447" s="43"/>
    </row>
    <row r="1448" spans="1:11" s="27" customFormat="1" ht="11.25" x14ac:dyDescent="0.2">
      <c r="A1448" s="108"/>
      <c r="B1448" s="57">
        <v>101350</v>
      </c>
      <c r="C1448" s="23" t="s">
        <v>1388</v>
      </c>
      <c r="D1448" s="24" t="s">
        <v>13</v>
      </c>
      <c r="E1448" s="25">
        <v>26</v>
      </c>
      <c r="F1448" s="42">
        <v>701.86</v>
      </c>
      <c r="G1448" s="42">
        <f t="shared" si="44"/>
        <v>865.95</v>
      </c>
      <c r="H1448" s="42">
        <f t="shared" si="45"/>
        <v>22514.7</v>
      </c>
      <c r="I1448" s="26">
        <v>744.71087499999999</v>
      </c>
      <c r="K1448" s="43"/>
    </row>
    <row r="1449" spans="1:11" s="27" customFormat="1" ht="11.25" x14ac:dyDescent="0.2">
      <c r="A1449" s="108"/>
      <c r="B1449" s="57">
        <v>101351</v>
      </c>
      <c r="C1449" s="23" t="s">
        <v>1389</v>
      </c>
      <c r="D1449" s="24" t="s">
        <v>13</v>
      </c>
      <c r="E1449" s="25">
        <v>26</v>
      </c>
      <c r="F1449" s="42">
        <v>539.42999999999995</v>
      </c>
      <c r="G1449" s="42">
        <f t="shared" si="44"/>
        <v>665.55</v>
      </c>
      <c r="H1449" s="42">
        <f t="shared" si="45"/>
        <v>17304.3</v>
      </c>
      <c r="I1449" s="26">
        <v>531.41150000000005</v>
      </c>
      <c r="K1449" s="43"/>
    </row>
    <row r="1450" spans="1:11" s="27" customFormat="1" ht="11.25" x14ac:dyDescent="0.2">
      <c r="A1450" s="108"/>
      <c r="B1450" s="57">
        <v>101352</v>
      </c>
      <c r="C1450" s="23" t="s">
        <v>1390</v>
      </c>
      <c r="D1450" s="24" t="s">
        <v>13</v>
      </c>
      <c r="E1450" s="25">
        <v>26</v>
      </c>
      <c r="F1450" s="42">
        <v>618.47</v>
      </c>
      <c r="G1450" s="42">
        <f t="shared" si="44"/>
        <v>763.07</v>
      </c>
      <c r="H1450" s="42">
        <f t="shared" si="45"/>
        <v>19839.82</v>
      </c>
      <c r="I1450" s="26">
        <v>710.47187499999995</v>
      </c>
      <c r="K1450" s="43"/>
    </row>
    <row r="1451" spans="1:11" s="27" customFormat="1" ht="11.25" x14ac:dyDescent="0.2">
      <c r="A1451" s="108"/>
      <c r="B1451" s="57">
        <v>101353</v>
      </c>
      <c r="C1451" s="23" t="s">
        <v>1391</v>
      </c>
      <c r="D1451" s="24" t="s">
        <v>13</v>
      </c>
      <c r="E1451" s="25">
        <v>26</v>
      </c>
      <c r="F1451" s="42">
        <v>558.09</v>
      </c>
      <c r="G1451" s="42">
        <f t="shared" si="44"/>
        <v>688.57</v>
      </c>
      <c r="H1451" s="42">
        <f t="shared" si="45"/>
        <v>17902.82</v>
      </c>
      <c r="I1451" s="26">
        <v>605.05312500000002</v>
      </c>
      <c r="K1451" s="43"/>
    </row>
    <row r="1452" spans="1:11" s="27" customFormat="1" ht="11.25" x14ac:dyDescent="0.2">
      <c r="A1452" s="108"/>
      <c r="B1452" s="57">
        <v>101355</v>
      </c>
      <c r="C1452" s="23" t="s">
        <v>1392</v>
      </c>
      <c r="D1452" s="24" t="s">
        <v>13</v>
      </c>
      <c r="E1452" s="25">
        <v>6</v>
      </c>
      <c r="F1452" s="42">
        <v>865.45</v>
      </c>
      <c r="G1452" s="42">
        <f t="shared" si="44"/>
        <v>1067.79</v>
      </c>
      <c r="H1452" s="42">
        <f t="shared" si="45"/>
        <v>6406.74</v>
      </c>
      <c r="I1452" s="26">
        <v>887.23449999999991</v>
      </c>
      <c r="K1452" s="43"/>
    </row>
    <row r="1453" spans="1:11" s="27" customFormat="1" ht="11.25" x14ac:dyDescent="0.2">
      <c r="A1453" s="108"/>
      <c r="B1453" s="57">
        <v>101357</v>
      </c>
      <c r="C1453" s="23" t="s">
        <v>1393</v>
      </c>
      <c r="D1453" s="24" t="s">
        <v>13</v>
      </c>
      <c r="E1453" s="25">
        <v>6</v>
      </c>
      <c r="F1453" s="42">
        <v>1081.47</v>
      </c>
      <c r="G1453" s="42">
        <f t="shared" si="44"/>
        <v>1334.32</v>
      </c>
      <c r="H1453" s="42">
        <f t="shared" si="45"/>
        <v>8005.92</v>
      </c>
      <c r="I1453" s="26">
        <v>1276.4506249999999</v>
      </c>
      <c r="K1453" s="43"/>
    </row>
    <row r="1454" spans="1:11" s="27" customFormat="1" ht="11.25" x14ac:dyDescent="0.2">
      <c r="A1454" s="108"/>
      <c r="B1454" s="57">
        <v>101358</v>
      </c>
      <c r="C1454" s="23" t="s">
        <v>1394</v>
      </c>
      <c r="D1454" s="24" t="s">
        <v>13</v>
      </c>
      <c r="E1454" s="25">
        <v>6</v>
      </c>
      <c r="F1454" s="42">
        <v>1129.47</v>
      </c>
      <c r="G1454" s="42">
        <f t="shared" si="44"/>
        <v>1393.54</v>
      </c>
      <c r="H1454" s="42">
        <f t="shared" si="45"/>
        <v>8361.24</v>
      </c>
      <c r="I1454" s="26">
        <v>1107.553375</v>
      </c>
      <c r="K1454" s="43"/>
    </row>
    <row r="1455" spans="1:11" s="27" customFormat="1" ht="11.25" x14ac:dyDescent="0.2">
      <c r="A1455" s="108"/>
      <c r="B1455" s="57">
        <v>101359</v>
      </c>
      <c r="C1455" s="23" t="s">
        <v>1395</v>
      </c>
      <c r="D1455" s="24" t="s">
        <v>13</v>
      </c>
      <c r="E1455" s="25">
        <v>6</v>
      </c>
      <c r="F1455" s="42">
        <v>1378.42</v>
      </c>
      <c r="G1455" s="42">
        <f t="shared" si="44"/>
        <v>1700.69</v>
      </c>
      <c r="H1455" s="42">
        <f t="shared" si="45"/>
        <v>10204.14</v>
      </c>
      <c r="I1455" s="26">
        <v>1501.5038749999999</v>
      </c>
      <c r="K1455" s="43"/>
    </row>
    <row r="1456" spans="1:11" s="27" customFormat="1" ht="11.25" x14ac:dyDescent="0.2">
      <c r="A1456" s="108"/>
      <c r="B1456" s="57">
        <v>101360</v>
      </c>
      <c r="C1456" s="23" t="s">
        <v>1396</v>
      </c>
      <c r="D1456" s="24" t="s">
        <v>13</v>
      </c>
      <c r="E1456" s="25">
        <v>6</v>
      </c>
      <c r="F1456" s="42">
        <v>1626.88</v>
      </c>
      <c r="G1456" s="42">
        <f t="shared" si="44"/>
        <v>2007.24</v>
      </c>
      <c r="H1456" s="42">
        <f t="shared" si="45"/>
        <v>12043.44</v>
      </c>
      <c r="I1456" s="26">
        <v>1688.518</v>
      </c>
      <c r="K1456" s="43"/>
    </row>
    <row r="1457" spans="1:11" s="27" customFormat="1" ht="11.25" x14ac:dyDescent="0.2">
      <c r="A1457" s="108"/>
      <c r="B1457" s="57">
        <v>101361</v>
      </c>
      <c r="C1457" s="23" t="s">
        <v>1397</v>
      </c>
      <c r="D1457" s="24" t="s">
        <v>13</v>
      </c>
      <c r="E1457" s="25">
        <v>6</v>
      </c>
      <c r="F1457" s="42">
        <v>730.1</v>
      </c>
      <c r="G1457" s="42">
        <f t="shared" si="44"/>
        <v>900.8</v>
      </c>
      <c r="H1457" s="42">
        <f t="shared" si="45"/>
        <v>5404.8</v>
      </c>
      <c r="I1457" s="26">
        <v>748.20799999999997</v>
      </c>
      <c r="K1457" s="43"/>
    </row>
    <row r="1458" spans="1:11" s="27" customFormat="1" ht="11.25" x14ac:dyDescent="0.2">
      <c r="A1458" s="108"/>
      <c r="B1458" s="57">
        <v>101403</v>
      </c>
      <c r="C1458" s="23" t="s">
        <v>1398</v>
      </c>
      <c r="D1458" s="24" t="s">
        <v>13</v>
      </c>
      <c r="E1458" s="25">
        <v>212</v>
      </c>
      <c r="F1458" s="42">
        <v>42.64</v>
      </c>
      <c r="G1458" s="42">
        <f t="shared" si="44"/>
        <v>52.61</v>
      </c>
      <c r="H1458" s="42">
        <f t="shared" si="45"/>
        <v>11153.32</v>
      </c>
      <c r="I1458" s="26">
        <v>44.856625000000001</v>
      </c>
      <c r="K1458" s="43"/>
    </row>
    <row r="1459" spans="1:11" s="27" customFormat="1" ht="11.25" x14ac:dyDescent="0.2">
      <c r="A1459" s="108"/>
      <c r="B1459" s="57">
        <v>101404</v>
      </c>
      <c r="C1459" s="23" t="s">
        <v>1399</v>
      </c>
      <c r="D1459" s="24" t="s">
        <v>13</v>
      </c>
      <c r="E1459" s="25">
        <v>54</v>
      </c>
      <c r="F1459" s="42">
        <v>42.83</v>
      </c>
      <c r="G1459" s="42">
        <f t="shared" si="44"/>
        <v>52.84</v>
      </c>
      <c r="H1459" s="42">
        <f t="shared" si="45"/>
        <v>2853.36</v>
      </c>
      <c r="I1459" s="26">
        <v>43.682499999999997</v>
      </c>
      <c r="K1459" s="43"/>
    </row>
    <row r="1460" spans="1:11" s="27" customFormat="1" ht="11.25" x14ac:dyDescent="0.2">
      <c r="A1460" s="108"/>
      <c r="B1460" s="57">
        <v>101408</v>
      </c>
      <c r="C1460" s="23" t="s">
        <v>1400</v>
      </c>
      <c r="D1460" s="24" t="s">
        <v>13</v>
      </c>
      <c r="E1460" s="25">
        <v>106</v>
      </c>
      <c r="F1460" s="42">
        <v>148.66999999999999</v>
      </c>
      <c r="G1460" s="42">
        <f t="shared" si="44"/>
        <v>183.43</v>
      </c>
      <c r="H1460" s="42">
        <f t="shared" si="45"/>
        <v>19443.580000000002</v>
      </c>
      <c r="I1460" s="26">
        <v>138.26899999999998</v>
      </c>
      <c r="K1460" s="43"/>
    </row>
    <row r="1461" spans="1:11" s="27" customFormat="1" ht="11.25" x14ac:dyDescent="0.2">
      <c r="A1461" s="108"/>
      <c r="B1461" s="57">
        <v>101409</v>
      </c>
      <c r="C1461" s="23" t="s">
        <v>1401</v>
      </c>
      <c r="D1461" s="24" t="s">
        <v>13</v>
      </c>
      <c r="E1461" s="25">
        <v>10</v>
      </c>
      <c r="F1461" s="42">
        <v>231.13</v>
      </c>
      <c r="G1461" s="42">
        <f t="shared" si="44"/>
        <v>285.17</v>
      </c>
      <c r="H1461" s="42">
        <f t="shared" si="45"/>
        <v>2851.7</v>
      </c>
      <c r="I1461" s="26">
        <v>344.04387499999996</v>
      </c>
      <c r="K1461" s="43"/>
    </row>
    <row r="1462" spans="1:11" s="27" customFormat="1" ht="11.25" x14ac:dyDescent="0.2">
      <c r="A1462" s="108"/>
      <c r="B1462" s="57">
        <v>101410</v>
      </c>
      <c r="C1462" s="23" t="s">
        <v>1402</v>
      </c>
      <c r="D1462" s="24" t="s">
        <v>13</v>
      </c>
      <c r="E1462" s="25">
        <v>106</v>
      </c>
      <c r="F1462" s="42">
        <v>361.54</v>
      </c>
      <c r="G1462" s="42">
        <f t="shared" si="44"/>
        <v>446.07</v>
      </c>
      <c r="H1462" s="42">
        <f t="shared" si="45"/>
        <v>47283.42</v>
      </c>
      <c r="I1462" s="26">
        <v>388.00412499999999</v>
      </c>
      <c r="K1462" s="43"/>
    </row>
    <row r="1463" spans="1:11" s="27" customFormat="1" ht="11.25" x14ac:dyDescent="0.2">
      <c r="A1463" s="108"/>
      <c r="B1463" s="57">
        <v>101411</v>
      </c>
      <c r="C1463" s="23" t="s">
        <v>1403</v>
      </c>
      <c r="D1463" s="24" t="s">
        <v>13</v>
      </c>
      <c r="E1463" s="25">
        <v>6</v>
      </c>
      <c r="F1463" s="42">
        <v>1188.3599999999999</v>
      </c>
      <c r="G1463" s="42">
        <f t="shared" si="44"/>
        <v>1466.2</v>
      </c>
      <c r="H1463" s="42">
        <f t="shared" si="45"/>
        <v>8797.2000000000007</v>
      </c>
      <c r="I1463" s="26">
        <v>1276.61475</v>
      </c>
      <c r="K1463" s="43"/>
    </row>
    <row r="1464" spans="1:11" s="27" customFormat="1" ht="11.25" x14ac:dyDescent="0.2">
      <c r="A1464" s="108"/>
      <c r="B1464" s="57">
        <v>101412</v>
      </c>
      <c r="C1464" s="23" t="s">
        <v>1404</v>
      </c>
      <c r="D1464" s="24" t="s">
        <v>13</v>
      </c>
      <c r="E1464" s="25">
        <v>52</v>
      </c>
      <c r="F1464" s="42">
        <v>366.92</v>
      </c>
      <c r="G1464" s="42">
        <f t="shared" si="44"/>
        <v>452.71</v>
      </c>
      <c r="H1464" s="42">
        <f t="shared" si="45"/>
        <v>23540.92</v>
      </c>
      <c r="I1464" s="26">
        <v>328.80549999999999</v>
      </c>
      <c r="K1464" s="43"/>
    </row>
    <row r="1465" spans="1:11" s="27" customFormat="1" ht="11.25" x14ac:dyDescent="0.2">
      <c r="A1465" s="108"/>
      <c r="B1465" s="57">
        <v>101413</v>
      </c>
      <c r="C1465" s="23" t="s">
        <v>1405</v>
      </c>
      <c r="D1465" s="24" t="s">
        <v>13</v>
      </c>
      <c r="E1465" s="25">
        <v>52</v>
      </c>
      <c r="F1465" s="42">
        <v>329.57</v>
      </c>
      <c r="G1465" s="42">
        <f t="shared" si="44"/>
        <v>406.62</v>
      </c>
      <c r="H1465" s="42">
        <f t="shared" si="45"/>
        <v>21144.240000000002</v>
      </c>
      <c r="I1465" s="26">
        <v>418.48087500000003</v>
      </c>
      <c r="K1465" s="43"/>
    </row>
    <row r="1466" spans="1:11" s="27" customFormat="1" ht="11.25" x14ac:dyDescent="0.2">
      <c r="A1466" s="108"/>
      <c r="B1466" s="57">
        <v>101415</v>
      </c>
      <c r="C1466" s="23" t="s">
        <v>1406</v>
      </c>
      <c r="D1466" s="24" t="s">
        <v>13</v>
      </c>
      <c r="E1466" s="25">
        <v>22</v>
      </c>
      <c r="F1466" s="42">
        <v>94.87</v>
      </c>
      <c r="G1466" s="42">
        <f t="shared" si="44"/>
        <v>117.05</v>
      </c>
      <c r="H1466" s="42">
        <f t="shared" si="45"/>
        <v>2575.1</v>
      </c>
      <c r="I1466" s="26">
        <v>109.76174999999999</v>
      </c>
      <c r="K1466" s="43"/>
    </row>
    <row r="1467" spans="1:11" s="27" customFormat="1" ht="11.25" x14ac:dyDescent="0.2">
      <c r="A1467" s="108"/>
      <c r="B1467" s="57">
        <v>101416</v>
      </c>
      <c r="C1467" s="23" t="s">
        <v>1407</v>
      </c>
      <c r="D1467" s="24" t="s">
        <v>13</v>
      </c>
      <c r="E1467" s="25">
        <v>6</v>
      </c>
      <c r="F1467" s="42">
        <v>376.65</v>
      </c>
      <c r="G1467" s="42">
        <f t="shared" si="44"/>
        <v>464.71</v>
      </c>
      <c r="H1467" s="42">
        <f t="shared" si="45"/>
        <v>2788.26</v>
      </c>
      <c r="I1467" s="26">
        <v>397.16987499999993</v>
      </c>
      <c r="K1467" s="43"/>
    </row>
    <row r="1468" spans="1:11" s="27" customFormat="1" ht="11.25" x14ac:dyDescent="0.2">
      <c r="A1468" s="108"/>
      <c r="B1468" s="57">
        <v>101417</v>
      </c>
      <c r="C1468" s="23" t="s">
        <v>1408</v>
      </c>
      <c r="D1468" s="24" t="s">
        <v>13</v>
      </c>
      <c r="E1468" s="25">
        <v>6</v>
      </c>
      <c r="F1468" s="42">
        <v>235.73</v>
      </c>
      <c r="G1468" s="42">
        <f t="shared" si="44"/>
        <v>290.83999999999997</v>
      </c>
      <c r="H1468" s="42">
        <f t="shared" si="45"/>
        <v>1745.04</v>
      </c>
      <c r="I1468" s="26">
        <v>234.938625</v>
      </c>
      <c r="K1468" s="43"/>
    </row>
    <row r="1469" spans="1:11" s="27" customFormat="1" ht="11.25" x14ac:dyDescent="0.2">
      <c r="A1469" s="108"/>
      <c r="B1469" s="57">
        <v>101418</v>
      </c>
      <c r="C1469" s="23" t="s">
        <v>1409</v>
      </c>
      <c r="D1469" s="24" t="s">
        <v>13</v>
      </c>
      <c r="E1469" s="25">
        <v>52</v>
      </c>
      <c r="F1469" s="42">
        <v>150.31</v>
      </c>
      <c r="G1469" s="42">
        <f t="shared" si="44"/>
        <v>185.45</v>
      </c>
      <c r="H1469" s="42">
        <f t="shared" si="45"/>
        <v>9643.4</v>
      </c>
      <c r="I1469" s="26">
        <v>165.12237499999998</v>
      </c>
      <c r="K1469" s="43"/>
    </row>
    <row r="1470" spans="1:11" s="27" customFormat="1" ht="11.25" x14ac:dyDescent="0.2">
      <c r="A1470" s="108"/>
      <c r="B1470" s="57">
        <v>101419</v>
      </c>
      <c r="C1470" s="23" t="s">
        <v>1410</v>
      </c>
      <c r="D1470" s="24" t="s">
        <v>13</v>
      </c>
      <c r="E1470" s="25">
        <v>10</v>
      </c>
      <c r="F1470" s="42">
        <v>648.69000000000005</v>
      </c>
      <c r="G1470" s="42">
        <f t="shared" si="44"/>
        <v>800.35</v>
      </c>
      <c r="H1470" s="42">
        <f t="shared" si="45"/>
        <v>8003.5</v>
      </c>
      <c r="I1470" s="26">
        <v>710.3961250000001</v>
      </c>
      <c r="K1470" s="43"/>
    </row>
    <row r="1471" spans="1:11" s="27" customFormat="1" ht="11.25" x14ac:dyDescent="0.2">
      <c r="A1471" s="108"/>
      <c r="B1471" s="57">
        <v>101424</v>
      </c>
      <c r="C1471" s="23" t="s">
        <v>1411</v>
      </c>
      <c r="D1471" s="24" t="s">
        <v>13</v>
      </c>
      <c r="E1471" s="25">
        <v>32</v>
      </c>
      <c r="F1471" s="42">
        <v>347.48</v>
      </c>
      <c r="G1471" s="42">
        <f t="shared" si="44"/>
        <v>428.72</v>
      </c>
      <c r="H1471" s="42">
        <f t="shared" si="45"/>
        <v>13719.04</v>
      </c>
      <c r="I1471" s="26">
        <v>359.68624999999997</v>
      </c>
      <c r="K1471" s="43"/>
    </row>
    <row r="1472" spans="1:11" s="27" customFormat="1" ht="11.25" x14ac:dyDescent="0.2">
      <c r="A1472" s="108"/>
      <c r="B1472" s="57">
        <v>101425</v>
      </c>
      <c r="C1472" s="23" t="s">
        <v>1412</v>
      </c>
      <c r="D1472" s="24" t="s">
        <v>13</v>
      </c>
      <c r="E1472" s="25">
        <v>32</v>
      </c>
      <c r="F1472" s="42">
        <v>307.35000000000002</v>
      </c>
      <c r="G1472" s="42">
        <f t="shared" si="44"/>
        <v>379.21</v>
      </c>
      <c r="H1472" s="42">
        <f t="shared" si="45"/>
        <v>12134.72</v>
      </c>
      <c r="I1472" s="26">
        <v>324.19737500000002</v>
      </c>
      <c r="K1472" s="43"/>
    </row>
    <row r="1473" spans="1:11" s="27" customFormat="1" ht="11.25" x14ac:dyDescent="0.2">
      <c r="A1473" s="108"/>
      <c r="B1473" s="57">
        <v>101426</v>
      </c>
      <c r="C1473" s="23" t="s">
        <v>1413</v>
      </c>
      <c r="D1473" s="24" t="s">
        <v>13</v>
      </c>
      <c r="E1473" s="25">
        <v>32</v>
      </c>
      <c r="F1473" s="42">
        <v>255.75</v>
      </c>
      <c r="G1473" s="42">
        <f t="shared" si="44"/>
        <v>315.54000000000002</v>
      </c>
      <c r="H1473" s="42">
        <f t="shared" si="45"/>
        <v>10097.280000000001</v>
      </c>
      <c r="I1473" s="26">
        <v>233.10799999999998</v>
      </c>
      <c r="K1473" s="43"/>
    </row>
    <row r="1474" spans="1:11" s="27" customFormat="1" ht="11.25" x14ac:dyDescent="0.2">
      <c r="A1474" s="108"/>
      <c r="B1474" s="57">
        <v>101430</v>
      </c>
      <c r="C1474" s="23" t="s">
        <v>1414</v>
      </c>
      <c r="D1474" s="24" t="s">
        <v>13</v>
      </c>
      <c r="E1474" s="25">
        <v>6</v>
      </c>
      <c r="F1474" s="42">
        <v>654.4</v>
      </c>
      <c r="G1474" s="42">
        <f t="shared" si="44"/>
        <v>807.4</v>
      </c>
      <c r="H1474" s="42">
        <f t="shared" si="45"/>
        <v>4844.3999999999996</v>
      </c>
      <c r="I1474" s="26">
        <v>567.44324999999992</v>
      </c>
      <c r="K1474" s="43"/>
    </row>
    <row r="1475" spans="1:11" s="27" customFormat="1" ht="11.25" x14ac:dyDescent="0.2">
      <c r="A1475" s="108"/>
      <c r="B1475" s="57">
        <v>101431</v>
      </c>
      <c r="C1475" s="23" t="s">
        <v>1415</v>
      </c>
      <c r="D1475" s="24" t="s">
        <v>13</v>
      </c>
      <c r="E1475" s="25">
        <v>6</v>
      </c>
      <c r="F1475" s="42">
        <v>526.87</v>
      </c>
      <c r="G1475" s="42">
        <f t="shared" si="44"/>
        <v>650.04999999999995</v>
      </c>
      <c r="H1475" s="42">
        <f t="shared" si="45"/>
        <v>3900.3</v>
      </c>
      <c r="I1475" s="26">
        <v>498.38449999999995</v>
      </c>
      <c r="K1475" s="43"/>
    </row>
    <row r="1476" spans="1:11" s="27" customFormat="1" ht="11.25" x14ac:dyDescent="0.2">
      <c r="A1476" s="108"/>
      <c r="B1476" s="57">
        <v>101432</v>
      </c>
      <c r="C1476" s="23" t="s">
        <v>1416</v>
      </c>
      <c r="D1476" s="24" t="s">
        <v>13</v>
      </c>
      <c r="E1476" s="25">
        <v>6</v>
      </c>
      <c r="F1476" s="42">
        <v>676.68</v>
      </c>
      <c r="G1476" s="42">
        <f t="shared" si="44"/>
        <v>834.89</v>
      </c>
      <c r="H1476" s="42">
        <f t="shared" si="45"/>
        <v>5009.34</v>
      </c>
      <c r="I1476" s="26">
        <v>761.00974999999994</v>
      </c>
      <c r="K1476" s="43"/>
    </row>
    <row r="1477" spans="1:11" s="27" customFormat="1" ht="11.25" x14ac:dyDescent="0.2">
      <c r="A1477" s="108"/>
      <c r="B1477" s="57">
        <v>101433</v>
      </c>
      <c r="C1477" s="23" t="s">
        <v>1417</v>
      </c>
      <c r="D1477" s="24" t="s">
        <v>13</v>
      </c>
      <c r="E1477" s="25">
        <v>32</v>
      </c>
      <c r="F1477" s="42">
        <v>326.94</v>
      </c>
      <c r="G1477" s="42">
        <f t="shared" si="44"/>
        <v>403.38</v>
      </c>
      <c r="H1477" s="42">
        <f t="shared" si="45"/>
        <v>12908.16</v>
      </c>
      <c r="I1477" s="26">
        <v>338.96862499999997</v>
      </c>
      <c r="K1477" s="43"/>
    </row>
    <row r="1478" spans="1:11" s="27" customFormat="1" ht="11.25" x14ac:dyDescent="0.2">
      <c r="A1478" s="108"/>
      <c r="B1478" s="57">
        <v>101437</v>
      </c>
      <c r="C1478" s="23" t="s">
        <v>1418</v>
      </c>
      <c r="D1478" s="24" t="s">
        <v>13</v>
      </c>
      <c r="E1478" s="25">
        <v>10</v>
      </c>
      <c r="F1478" s="42">
        <v>221.73</v>
      </c>
      <c r="G1478" s="42">
        <f t="shared" si="44"/>
        <v>273.57</v>
      </c>
      <c r="H1478" s="42">
        <f t="shared" si="45"/>
        <v>2735.7</v>
      </c>
      <c r="I1478" s="26">
        <v>223.48775000000001</v>
      </c>
      <c r="K1478" s="43"/>
    </row>
    <row r="1479" spans="1:11" s="27" customFormat="1" ht="11.25" x14ac:dyDescent="0.2">
      <c r="A1479" s="108"/>
      <c r="B1479" s="57">
        <v>101440</v>
      </c>
      <c r="C1479" s="23" t="s">
        <v>1419</v>
      </c>
      <c r="D1479" s="24" t="s">
        <v>13</v>
      </c>
      <c r="E1479" s="25">
        <v>32</v>
      </c>
      <c r="F1479" s="42">
        <v>216.53</v>
      </c>
      <c r="G1479" s="42">
        <f t="shared" si="44"/>
        <v>267.14999999999998</v>
      </c>
      <c r="H1479" s="42">
        <f t="shared" si="45"/>
        <v>8548.7999999999993</v>
      </c>
      <c r="I1479" s="26">
        <v>219.04374999999999</v>
      </c>
      <c r="K1479" s="43"/>
    </row>
    <row r="1480" spans="1:11" s="27" customFormat="1" ht="11.25" x14ac:dyDescent="0.2">
      <c r="A1480" s="108"/>
      <c r="B1480" s="57">
        <v>101442</v>
      </c>
      <c r="C1480" s="23" t="s">
        <v>1420</v>
      </c>
      <c r="D1480" s="24" t="s">
        <v>13</v>
      </c>
      <c r="E1480" s="25">
        <v>32</v>
      </c>
      <c r="F1480" s="42">
        <v>145.27000000000001</v>
      </c>
      <c r="G1480" s="42">
        <f t="shared" si="44"/>
        <v>179.23</v>
      </c>
      <c r="H1480" s="42">
        <f t="shared" si="45"/>
        <v>5735.36</v>
      </c>
      <c r="I1480" s="26">
        <v>173.98512500000001</v>
      </c>
      <c r="K1480" s="43"/>
    </row>
    <row r="1481" spans="1:11" s="27" customFormat="1" ht="11.25" x14ac:dyDescent="0.2">
      <c r="A1481" s="108"/>
      <c r="B1481" s="57">
        <v>101444</v>
      </c>
      <c r="C1481" s="23" t="s">
        <v>1421</v>
      </c>
      <c r="D1481" s="24" t="s">
        <v>13</v>
      </c>
      <c r="E1481" s="25">
        <v>10</v>
      </c>
      <c r="F1481" s="42">
        <v>391.87</v>
      </c>
      <c r="G1481" s="42">
        <f t="shared" si="44"/>
        <v>483.49</v>
      </c>
      <c r="H1481" s="42">
        <f t="shared" si="45"/>
        <v>4834.8999999999996</v>
      </c>
      <c r="I1481" s="26">
        <v>374.14187500000003</v>
      </c>
      <c r="K1481" s="43"/>
    </row>
    <row r="1482" spans="1:11" s="27" customFormat="1" ht="22.5" x14ac:dyDescent="0.2">
      <c r="A1482" s="108"/>
      <c r="B1482" s="57">
        <v>101445</v>
      </c>
      <c r="C1482" s="23" t="s">
        <v>1422</v>
      </c>
      <c r="D1482" s="24" t="s">
        <v>13</v>
      </c>
      <c r="E1482" s="25">
        <v>15</v>
      </c>
      <c r="F1482" s="42">
        <v>665.19</v>
      </c>
      <c r="G1482" s="42">
        <f t="shared" si="44"/>
        <v>820.71</v>
      </c>
      <c r="H1482" s="42">
        <f t="shared" si="45"/>
        <v>12310.65</v>
      </c>
      <c r="I1482" s="26">
        <v>602.31349999999998</v>
      </c>
      <c r="K1482" s="43"/>
    </row>
    <row r="1483" spans="1:11" s="27" customFormat="1" ht="11.25" x14ac:dyDescent="0.2">
      <c r="A1483" s="108"/>
      <c r="B1483" s="57">
        <v>101448</v>
      </c>
      <c r="C1483" s="23" t="s">
        <v>1423</v>
      </c>
      <c r="D1483" s="24" t="s">
        <v>13</v>
      </c>
      <c r="E1483" s="25">
        <v>15</v>
      </c>
      <c r="F1483" s="42">
        <v>456.42</v>
      </c>
      <c r="G1483" s="42">
        <f t="shared" ref="G1483:G1546" si="46">ROUND(F1483*(1+$H$3),2)</f>
        <v>563.13</v>
      </c>
      <c r="H1483" s="42">
        <f t="shared" ref="H1483:H1546" si="47">ROUND(E1483*G1483,2)</f>
        <v>8446.9500000000007</v>
      </c>
      <c r="I1483" s="26">
        <v>448.642</v>
      </c>
      <c r="K1483" s="43"/>
    </row>
    <row r="1484" spans="1:11" s="27" customFormat="1" ht="11.25" x14ac:dyDescent="0.2">
      <c r="A1484" s="108"/>
      <c r="B1484" s="57">
        <v>101449</v>
      </c>
      <c r="C1484" s="23" t="s">
        <v>1424</v>
      </c>
      <c r="D1484" s="24" t="s">
        <v>13</v>
      </c>
      <c r="E1484" s="25">
        <v>15</v>
      </c>
      <c r="F1484" s="42">
        <v>258.68</v>
      </c>
      <c r="G1484" s="42">
        <f t="shared" si="46"/>
        <v>319.16000000000003</v>
      </c>
      <c r="H1484" s="42">
        <f t="shared" si="47"/>
        <v>4787.3999999999996</v>
      </c>
      <c r="I1484" s="26">
        <v>268.19287500000002</v>
      </c>
      <c r="K1484" s="43"/>
    </row>
    <row r="1485" spans="1:11" s="27" customFormat="1" ht="22.5" x14ac:dyDescent="0.2">
      <c r="A1485" s="108"/>
      <c r="B1485" s="57">
        <v>101452</v>
      </c>
      <c r="C1485" s="23" t="s">
        <v>1425</v>
      </c>
      <c r="D1485" s="24" t="s">
        <v>13</v>
      </c>
      <c r="E1485" s="25">
        <v>52</v>
      </c>
      <c r="F1485" s="42">
        <v>48.94</v>
      </c>
      <c r="G1485" s="42">
        <f t="shared" si="46"/>
        <v>60.38</v>
      </c>
      <c r="H1485" s="42">
        <f t="shared" si="47"/>
        <v>3139.76</v>
      </c>
      <c r="I1485" s="26">
        <v>44.351624999999999</v>
      </c>
      <c r="K1485" s="43"/>
    </row>
    <row r="1486" spans="1:11" s="27" customFormat="1" ht="11.25" x14ac:dyDescent="0.2">
      <c r="A1486" s="108"/>
      <c r="B1486" s="57">
        <v>101466</v>
      </c>
      <c r="C1486" s="23" t="s">
        <v>1426</v>
      </c>
      <c r="D1486" s="24" t="s">
        <v>13</v>
      </c>
      <c r="E1486" s="25">
        <v>22</v>
      </c>
      <c r="F1486" s="42">
        <v>191.04</v>
      </c>
      <c r="G1486" s="42">
        <f t="shared" si="46"/>
        <v>235.71</v>
      </c>
      <c r="H1486" s="42">
        <f t="shared" si="47"/>
        <v>5185.62</v>
      </c>
      <c r="I1486" s="26">
        <v>262.00662499999999</v>
      </c>
      <c r="K1486" s="43"/>
    </row>
    <row r="1487" spans="1:11" s="27" customFormat="1" ht="11.25" x14ac:dyDescent="0.2">
      <c r="A1487" s="108"/>
      <c r="B1487" s="57">
        <v>101473</v>
      </c>
      <c r="C1487" s="23" t="s">
        <v>1427</v>
      </c>
      <c r="D1487" s="24" t="s">
        <v>32</v>
      </c>
      <c r="E1487" s="25">
        <v>15</v>
      </c>
      <c r="F1487" s="42">
        <v>66.83</v>
      </c>
      <c r="G1487" s="42">
        <f t="shared" si="46"/>
        <v>82.45</v>
      </c>
      <c r="H1487" s="42">
        <f t="shared" si="47"/>
        <v>1236.75</v>
      </c>
      <c r="I1487" s="26">
        <v>70.624249999999989</v>
      </c>
      <c r="K1487" s="43"/>
    </row>
    <row r="1488" spans="1:11" s="27" customFormat="1" ht="11.25" x14ac:dyDescent="0.2">
      <c r="A1488" s="108"/>
      <c r="B1488" s="57">
        <v>101474</v>
      </c>
      <c r="C1488" s="23" t="s">
        <v>1428</v>
      </c>
      <c r="D1488" s="24" t="s">
        <v>32</v>
      </c>
      <c r="E1488" s="25">
        <v>52</v>
      </c>
      <c r="F1488" s="42">
        <v>74.89</v>
      </c>
      <c r="G1488" s="42">
        <f t="shared" si="46"/>
        <v>92.4</v>
      </c>
      <c r="H1488" s="42">
        <f t="shared" si="47"/>
        <v>4804.8</v>
      </c>
      <c r="I1488" s="26">
        <v>78.262375000000006</v>
      </c>
      <c r="K1488" s="43"/>
    </row>
    <row r="1489" spans="1:11" s="27" customFormat="1" ht="11.25" x14ac:dyDescent="0.2">
      <c r="A1489" s="108"/>
      <c r="B1489" s="57">
        <v>101475</v>
      </c>
      <c r="C1489" s="23" t="s">
        <v>1429</v>
      </c>
      <c r="D1489" s="24" t="s">
        <v>11</v>
      </c>
      <c r="E1489" s="25">
        <v>22</v>
      </c>
      <c r="F1489" s="42">
        <v>422.22</v>
      </c>
      <c r="G1489" s="42">
        <f t="shared" si="46"/>
        <v>520.94000000000005</v>
      </c>
      <c r="H1489" s="42">
        <f t="shared" si="47"/>
        <v>11460.68</v>
      </c>
      <c r="I1489" s="26">
        <v>508.00475</v>
      </c>
      <c r="K1489" s="43"/>
    </row>
    <row r="1490" spans="1:11" s="27" customFormat="1" ht="11.25" x14ac:dyDescent="0.2">
      <c r="A1490" s="108"/>
      <c r="B1490" s="57">
        <v>101476</v>
      </c>
      <c r="C1490" s="23" t="s">
        <v>1430</v>
      </c>
      <c r="D1490" s="24" t="s">
        <v>11</v>
      </c>
      <c r="E1490" s="25">
        <v>22</v>
      </c>
      <c r="F1490" s="42">
        <v>602.92999999999995</v>
      </c>
      <c r="G1490" s="42">
        <f t="shared" si="46"/>
        <v>743.9</v>
      </c>
      <c r="H1490" s="42">
        <f t="shared" si="47"/>
        <v>16365.8</v>
      </c>
      <c r="I1490" s="26">
        <v>607.1362499999999</v>
      </c>
      <c r="K1490" s="43"/>
    </row>
    <row r="1491" spans="1:11" s="27" customFormat="1" ht="11.25" x14ac:dyDescent="0.2">
      <c r="A1491" s="108"/>
      <c r="B1491" s="57">
        <v>101477</v>
      </c>
      <c r="C1491" s="23" t="s">
        <v>1431</v>
      </c>
      <c r="D1491" s="24" t="s">
        <v>11</v>
      </c>
      <c r="E1491" s="25">
        <v>15</v>
      </c>
      <c r="F1491" s="42">
        <v>522.32000000000005</v>
      </c>
      <c r="G1491" s="42">
        <f t="shared" si="46"/>
        <v>644.44000000000005</v>
      </c>
      <c r="H1491" s="42">
        <f t="shared" si="47"/>
        <v>9666.6</v>
      </c>
      <c r="I1491" s="26">
        <v>558.95925</v>
      </c>
      <c r="K1491" s="43"/>
    </row>
    <row r="1492" spans="1:11" s="27" customFormat="1" ht="11.25" x14ac:dyDescent="0.2">
      <c r="A1492" s="108"/>
      <c r="B1492" s="57">
        <v>101478</v>
      </c>
      <c r="C1492" s="23" t="s">
        <v>1432</v>
      </c>
      <c r="D1492" s="24" t="s">
        <v>11</v>
      </c>
      <c r="E1492" s="25">
        <v>15</v>
      </c>
      <c r="F1492" s="42">
        <v>727.31</v>
      </c>
      <c r="G1492" s="42">
        <f t="shared" si="46"/>
        <v>897.36</v>
      </c>
      <c r="H1492" s="42">
        <f t="shared" si="47"/>
        <v>13460.4</v>
      </c>
      <c r="I1492" s="26">
        <v>792.68587500000001</v>
      </c>
      <c r="K1492" s="43"/>
    </row>
    <row r="1493" spans="1:11" s="27" customFormat="1" ht="11.25" x14ac:dyDescent="0.2">
      <c r="A1493" s="108"/>
      <c r="B1493" s="57">
        <v>101482</v>
      </c>
      <c r="C1493" s="23" t="s">
        <v>1433</v>
      </c>
      <c r="D1493" s="24" t="s">
        <v>11</v>
      </c>
      <c r="E1493" s="25">
        <v>15</v>
      </c>
      <c r="F1493" s="42">
        <v>527.32000000000005</v>
      </c>
      <c r="G1493" s="42">
        <f t="shared" si="46"/>
        <v>650.61</v>
      </c>
      <c r="H1493" s="42">
        <f t="shared" si="47"/>
        <v>9759.15</v>
      </c>
      <c r="I1493" s="26">
        <v>535.26212499999997</v>
      </c>
      <c r="K1493" s="43"/>
    </row>
    <row r="1494" spans="1:11" s="27" customFormat="1" ht="11.25" x14ac:dyDescent="0.2">
      <c r="A1494" s="108"/>
      <c r="B1494" s="57">
        <v>101486</v>
      </c>
      <c r="C1494" s="23" t="s">
        <v>1434</v>
      </c>
      <c r="D1494" s="24" t="s">
        <v>11</v>
      </c>
      <c r="E1494" s="25">
        <v>22</v>
      </c>
      <c r="F1494" s="42">
        <v>1172.32</v>
      </c>
      <c r="G1494" s="42">
        <f t="shared" si="46"/>
        <v>1446.41</v>
      </c>
      <c r="H1494" s="42">
        <f t="shared" si="47"/>
        <v>31821.02</v>
      </c>
      <c r="I1494" s="26">
        <v>1107.6291249999999</v>
      </c>
      <c r="K1494" s="43"/>
    </row>
    <row r="1495" spans="1:11" s="27" customFormat="1" ht="24" customHeight="1" x14ac:dyDescent="0.2">
      <c r="A1495" s="108"/>
      <c r="B1495" s="57">
        <v>101488</v>
      </c>
      <c r="C1495" s="23" t="s">
        <v>1435</v>
      </c>
      <c r="D1495" s="24" t="s">
        <v>11</v>
      </c>
      <c r="E1495" s="25">
        <v>15</v>
      </c>
      <c r="F1495" s="42">
        <v>157.41999999999999</v>
      </c>
      <c r="G1495" s="42">
        <f t="shared" si="46"/>
        <v>194.22</v>
      </c>
      <c r="H1495" s="42">
        <f t="shared" si="47"/>
        <v>2913.3</v>
      </c>
      <c r="I1495" s="26">
        <v>163.32962499999999</v>
      </c>
      <c r="K1495" s="43"/>
    </row>
    <row r="1496" spans="1:11" s="27" customFormat="1" ht="24" customHeight="1" x14ac:dyDescent="0.2">
      <c r="A1496" s="108"/>
      <c r="B1496" s="57">
        <v>101489</v>
      </c>
      <c r="C1496" s="23" t="s">
        <v>1436</v>
      </c>
      <c r="D1496" s="24" t="s">
        <v>11</v>
      </c>
      <c r="E1496" s="25">
        <v>15</v>
      </c>
      <c r="F1496" s="42">
        <v>160.38999999999999</v>
      </c>
      <c r="G1496" s="42">
        <f t="shared" si="46"/>
        <v>197.89</v>
      </c>
      <c r="H1496" s="42">
        <f t="shared" si="47"/>
        <v>2968.35</v>
      </c>
      <c r="I1496" s="26">
        <v>166.32175000000001</v>
      </c>
      <c r="K1496" s="43"/>
    </row>
    <row r="1497" spans="1:11" s="27" customFormat="1" ht="11.25" x14ac:dyDescent="0.2">
      <c r="A1497" s="108"/>
      <c r="B1497" s="57">
        <v>101491</v>
      </c>
      <c r="C1497" s="23" t="s">
        <v>1437</v>
      </c>
      <c r="D1497" s="24" t="s">
        <v>13</v>
      </c>
      <c r="E1497" s="25">
        <v>32</v>
      </c>
      <c r="F1497" s="42">
        <v>39.28</v>
      </c>
      <c r="G1497" s="42">
        <f t="shared" si="46"/>
        <v>48.46</v>
      </c>
      <c r="H1497" s="42">
        <f t="shared" si="47"/>
        <v>1550.72</v>
      </c>
      <c r="I1497" s="26">
        <v>37.938124999999999</v>
      </c>
      <c r="K1497" s="43"/>
    </row>
    <row r="1498" spans="1:11" s="27" customFormat="1" ht="11.25" x14ac:dyDescent="0.2">
      <c r="A1498" s="108"/>
      <c r="B1498" s="57">
        <v>101497</v>
      </c>
      <c r="C1498" s="23" t="s">
        <v>1438</v>
      </c>
      <c r="D1498" s="24" t="s">
        <v>13</v>
      </c>
      <c r="E1498" s="25">
        <v>32</v>
      </c>
      <c r="F1498" s="42">
        <v>55.83</v>
      </c>
      <c r="G1498" s="42">
        <f t="shared" si="46"/>
        <v>68.88</v>
      </c>
      <c r="H1498" s="42">
        <f t="shared" si="47"/>
        <v>2204.16</v>
      </c>
      <c r="I1498" s="26">
        <v>55.196499999999993</v>
      </c>
      <c r="K1498" s="43"/>
    </row>
    <row r="1499" spans="1:11" s="27" customFormat="1" ht="11.25" x14ac:dyDescent="0.2">
      <c r="A1499" s="108"/>
      <c r="B1499" s="57">
        <v>105001</v>
      </c>
      <c r="C1499" s="23" t="s">
        <v>1439</v>
      </c>
      <c r="D1499" s="24" t="s">
        <v>32</v>
      </c>
      <c r="E1499" s="25">
        <v>106</v>
      </c>
      <c r="F1499" s="42">
        <v>5.48</v>
      </c>
      <c r="G1499" s="42">
        <f t="shared" si="46"/>
        <v>6.76</v>
      </c>
      <c r="H1499" s="42">
        <f t="shared" si="47"/>
        <v>716.56</v>
      </c>
      <c r="I1499" s="26">
        <v>5.820125</v>
      </c>
      <c r="K1499" s="43"/>
    </row>
    <row r="1500" spans="1:11" s="27" customFormat="1" ht="11.25" x14ac:dyDescent="0.2">
      <c r="A1500" s="108"/>
      <c r="B1500" s="57">
        <v>105002</v>
      </c>
      <c r="C1500" s="23" t="s">
        <v>1440</v>
      </c>
      <c r="D1500" s="24" t="s">
        <v>32</v>
      </c>
      <c r="E1500" s="25">
        <v>52</v>
      </c>
      <c r="F1500" s="42">
        <v>9.14</v>
      </c>
      <c r="G1500" s="42">
        <f t="shared" si="46"/>
        <v>11.28</v>
      </c>
      <c r="H1500" s="42">
        <f t="shared" si="47"/>
        <v>586.55999999999995</v>
      </c>
      <c r="I1500" s="26">
        <v>9.6959999999999997</v>
      </c>
      <c r="K1500" s="43"/>
    </row>
    <row r="1501" spans="1:11" s="27" customFormat="1" ht="11.25" x14ac:dyDescent="0.2">
      <c r="A1501" s="108"/>
      <c r="B1501" s="57">
        <v>105003</v>
      </c>
      <c r="C1501" s="23" t="s">
        <v>1441</v>
      </c>
      <c r="D1501" s="24" t="s">
        <v>32</v>
      </c>
      <c r="E1501" s="25">
        <v>530</v>
      </c>
      <c r="F1501" s="42">
        <v>4.57</v>
      </c>
      <c r="G1501" s="42">
        <f t="shared" si="46"/>
        <v>5.64</v>
      </c>
      <c r="H1501" s="42">
        <f t="shared" si="47"/>
        <v>2989.2</v>
      </c>
      <c r="I1501" s="26">
        <v>4.8479999999999999</v>
      </c>
      <c r="K1501" s="43"/>
    </row>
    <row r="1502" spans="1:11" s="27" customFormat="1" ht="11.25" x14ac:dyDescent="0.2">
      <c r="A1502" s="108"/>
      <c r="B1502" s="57">
        <v>105004</v>
      </c>
      <c r="C1502" s="23" t="s">
        <v>1442</v>
      </c>
      <c r="D1502" s="24" t="s">
        <v>32</v>
      </c>
      <c r="E1502" s="25">
        <v>106</v>
      </c>
      <c r="F1502" s="42">
        <v>8.23</v>
      </c>
      <c r="G1502" s="42">
        <f t="shared" si="46"/>
        <v>10.15</v>
      </c>
      <c r="H1502" s="42">
        <f t="shared" si="47"/>
        <v>1075.9000000000001</v>
      </c>
      <c r="I1502" s="26">
        <v>8.7238749999999996</v>
      </c>
      <c r="K1502" s="43"/>
    </row>
    <row r="1503" spans="1:11" s="27" customFormat="1" ht="11.25" x14ac:dyDescent="0.2">
      <c r="A1503" s="108"/>
      <c r="B1503" s="57">
        <v>105005</v>
      </c>
      <c r="C1503" s="23" t="s">
        <v>1443</v>
      </c>
      <c r="D1503" s="24" t="s">
        <v>32</v>
      </c>
      <c r="E1503" s="25">
        <v>106</v>
      </c>
      <c r="F1503" s="42">
        <v>5.48</v>
      </c>
      <c r="G1503" s="42">
        <f t="shared" si="46"/>
        <v>6.76</v>
      </c>
      <c r="H1503" s="42">
        <f t="shared" si="47"/>
        <v>716.56</v>
      </c>
      <c r="I1503" s="26">
        <v>5.820125</v>
      </c>
      <c r="K1503" s="43"/>
    </row>
    <row r="1504" spans="1:11" s="27" customFormat="1" ht="11.25" x14ac:dyDescent="0.2">
      <c r="A1504" s="108"/>
      <c r="B1504" s="57">
        <v>105018</v>
      </c>
      <c r="C1504" s="23" t="s">
        <v>1444</v>
      </c>
      <c r="D1504" s="24" t="s">
        <v>13</v>
      </c>
      <c r="E1504" s="25">
        <v>53</v>
      </c>
      <c r="F1504" s="42">
        <v>4.57</v>
      </c>
      <c r="G1504" s="42">
        <f t="shared" si="46"/>
        <v>5.64</v>
      </c>
      <c r="H1504" s="42">
        <f t="shared" si="47"/>
        <v>298.92</v>
      </c>
      <c r="I1504" s="26">
        <v>4.8479999999999999</v>
      </c>
      <c r="K1504" s="43"/>
    </row>
    <row r="1505" spans="1:11" s="27" customFormat="1" ht="11.25" x14ac:dyDescent="0.2">
      <c r="A1505" s="108"/>
      <c r="B1505" s="57">
        <v>105032</v>
      </c>
      <c r="C1505" s="23" t="s">
        <v>1445</v>
      </c>
      <c r="D1505" s="24" t="s">
        <v>32</v>
      </c>
      <c r="E1505" s="25">
        <v>530</v>
      </c>
      <c r="F1505" s="42">
        <v>4.2</v>
      </c>
      <c r="G1505" s="42">
        <f t="shared" si="46"/>
        <v>5.18</v>
      </c>
      <c r="H1505" s="42">
        <f t="shared" si="47"/>
        <v>2745.4</v>
      </c>
      <c r="I1505" s="26">
        <v>4.4566249999999998</v>
      </c>
      <c r="K1505" s="43"/>
    </row>
    <row r="1506" spans="1:11" s="27" customFormat="1" ht="11.25" x14ac:dyDescent="0.2">
      <c r="A1506" s="108"/>
      <c r="B1506" s="57">
        <v>105033</v>
      </c>
      <c r="C1506" s="23" t="s">
        <v>1446</v>
      </c>
      <c r="D1506" s="24" t="s">
        <v>32</v>
      </c>
      <c r="E1506" s="25">
        <v>530</v>
      </c>
      <c r="F1506" s="42">
        <v>2.74</v>
      </c>
      <c r="G1506" s="42">
        <f t="shared" si="46"/>
        <v>3.38</v>
      </c>
      <c r="H1506" s="42">
        <f t="shared" si="47"/>
        <v>1791.4</v>
      </c>
      <c r="I1506" s="26">
        <v>2.9037499999999996</v>
      </c>
      <c r="K1506" s="43"/>
    </row>
    <row r="1507" spans="1:11" s="27" customFormat="1" ht="11.25" x14ac:dyDescent="0.2">
      <c r="A1507" s="108"/>
      <c r="B1507" s="57">
        <v>106001</v>
      </c>
      <c r="C1507" s="23" t="s">
        <v>1447</v>
      </c>
      <c r="D1507" s="24" t="s">
        <v>32</v>
      </c>
      <c r="E1507" s="25">
        <v>106</v>
      </c>
      <c r="F1507" s="42">
        <v>11.63</v>
      </c>
      <c r="G1507" s="42">
        <f t="shared" si="46"/>
        <v>14.35</v>
      </c>
      <c r="H1507" s="42">
        <f t="shared" si="47"/>
        <v>1521.1</v>
      </c>
      <c r="I1507" s="26">
        <v>12.3725</v>
      </c>
      <c r="K1507" s="43"/>
    </row>
    <row r="1508" spans="1:11" s="27" customFormat="1" ht="11.25" x14ac:dyDescent="0.2">
      <c r="A1508" s="108"/>
      <c r="B1508" s="57">
        <v>106002</v>
      </c>
      <c r="C1508" s="23" t="s">
        <v>1448</v>
      </c>
      <c r="D1508" s="24" t="s">
        <v>32</v>
      </c>
      <c r="E1508" s="25">
        <v>66</v>
      </c>
      <c r="F1508" s="42">
        <v>13.95</v>
      </c>
      <c r="G1508" s="42">
        <f t="shared" si="46"/>
        <v>17.21</v>
      </c>
      <c r="H1508" s="42">
        <f t="shared" si="47"/>
        <v>1135.8599999999999</v>
      </c>
      <c r="I1508" s="26">
        <v>14.847</v>
      </c>
      <c r="K1508" s="43"/>
    </row>
    <row r="1509" spans="1:11" s="27" customFormat="1" ht="11.25" x14ac:dyDescent="0.2">
      <c r="A1509" s="108"/>
      <c r="B1509" s="57">
        <v>106003</v>
      </c>
      <c r="C1509" s="23" t="s">
        <v>1449</v>
      </c>
      <c r="D1509" s="24" t="s">
        <v>32</v>
      </c>
      <c r="E1509" s="25">
        <v>106</v>
      </c>
      <c r="F1509" s="42">
        <v>10.46</v>
      </c>
      <c r="G1509" s="42">
        <f t="shared" si="46"/>
        <v>12.91</v>
      </c>
      <c r="H1509" s="42">
        <f t="shared" si="47"/>
        <v>1368.46</v>
      </c>
      <c r="I1509" s="26">
        <v>11.135249999999999</v>
      </c>
      <c r="K1509" s="43"/>
    </row>
    <row r="1510" spans="1:11" s="27" customFormat="1" ht="11.25" x14ac:dyDescent="0.2">
      <c r="A1510" s="108"/>
      <c r="B1510" s="57">
        <v>106004</v>
      </c>
      <c r="C1510" s="23" t="s">
        <v>1450</v>
      </c>
      <c r="D1510" s="24" t="s">
        <v>32</v>
      </c>
      <c r="E1510" s="25">
        <v>53</v>
      </c>
      <c r="F1510" s="42">
        <v>12.79</v>
      </c>
      <c r="G1510" s="42">
        <f t="shared" si="46"/>
        <v>15.78</v>
      </c>
      <c r="H1510" s="42">
        <f t="shared" si="47"/>
        <v>836.34</v>
      </c>
      <c r="I1510" s="26">
        <v>13.609749999999998</v>
      </c>
      <c r="K1510" s="43"/>
    </row>
    <row r="1511" spans="1:11" s="27" customFormat="1" ht="11.25" x14ac:dyDescent="0.2">
      <c r="A1511" s="108"/>
      <c r="B1511" s="57">
        <v>106005</v>
      </c>
      <c r="C1511" s="23" t="s">
        <v>1451</v>
      </c>
      <c r="D1511" s="24" t="s">
        <v>32</v>
      </c>
      <c r="E1511" s="25">
        <v>53</v>
      </c>
      <c r="F1511" s="42">
        <v>11.63</v>
      </c>
      <c r="G1511" s="42">
        <f t="shared" si="46"/>
        <v>14.35</v>
      </c>
      <c r="H1511" s="42">
        <f t="shared" si="47"/>
        <v>760.55</v>
      </c>
      <c r="I1511" s="26">
        <v>12.3725</v>
      </c>
      <c r="K1511" s="43"/>
    </row>
    <row r="1512" spans="1:11" s="27" customFormat="1" ht="11.25" x14ac:dyDescent="0.2">
      <c r="A1512" s="108"/>
      <c r="B1512" s="57">
        <v>106006</v>
      </c>
      <c r="C1512" s="23" t="s">
        <v>1452</v>
      </c>
      <c r="D1512" s="24" t="s">
        <v>32</v>
      </c>
      <c r="E1512" s="25">
        <v>15</v>
      </c>
      <c r="F1512" s="42">
        <v>13.95</v>
      </c>
      <c r="G1512" s="42">
        <f t="shared" si="46"/>
        <v>17.21</v>
      </c>
      <c r="H1512" s="42">
        <f t="shared" si="47"/>
        <v>258.14999999999998</v>
      </c>
      <c r="I1512" s="26">
        <v>14.847</v>
      </c>
      <c r="K1512" s="43"/>
    </row>
    <row r="1513" spans="1:11" s="27" customFormat="1" ht="11.25" x14ac:dyDescent="0.2">
      <c r="A1513" s="108"/>
      <c r="B1513" s="57">
        <v>106007</v>
      </c>
      <c r="C1513" s="23" t="s">
        <v>1453</v>
      </c>
      <c r="D1513" s="24" t="s">
        <v>32</v>
      </c>
      <c r="E1513" s="25">
        <v>106</v>
      </c>
      <c r="F1513" s="42">
        <v>11.63</v>
      </c>
      <c r="G1513" s="42">
        <f t="shared" si="46"/>
        <v>14.35</v>
      </c>
      <c r="H1513" s="42">
        <f t="shared" si="47"/>
        <v>1521.1</v>
      </c>
      <c r="I1513" s="26">
        <v>12.3725</v>
      </c>
      <c r="K1513" s="43"/>
    </row>
    <row r="1514" spans="1:11" s="27" customFormat="1" ht="11.25" x14ac:dyDescent="0.2">
      <c r="A1514" s="108"/>
      <c r="B1514" s="57">
        <v>106008</v>
      </c>
      <c r="C1514" s="23" t="s">
        <v>1454</v>
      </c>
      <c r="D1514" s="24" t="s">
        <v>32</v>
      </c>
      <c r="E1514" s="25">
        <v>15</v>
      </c>
      <c r="F1514" s="42">
        <v>13.95</v>
      </c>
      <c r="G1514" s="42">
        <f t="shared" si="46"/>
        <v>17.21</v>
      </c>
      <c r="H1514" s="42">
        <f t="shared" si="47"/>
        <v>258.14999999999998</v>
      </c>
      <c r="I1514" s="26">
        <v>14.847</v>
      </c>
      <c r="K1514" s="43"/>
    </row>
    <row r="1515" spans="1:11" s="27" customFormat="1" ht="11.25" x14ac:dyDescent="0.2">
      <c r="A1515" s="108"/>
      <c r="B1515" s="57">
        <v>106009</v>
      </c>
      <c r="C1515" s="23" t="s">
        <v>1455</v>
      </c>
      <c r="D1515" s="24" t="s">
        <v>32</v>
      </c>
      <c r="E1515" s="25">
        <v>106</v>
      </c>
      <c r="F1515" s="42">
        <v>10.46</v>
      </c>
      <c r="G1515" s="42">
        <f t="shared" si="46"/>
        <v>12.91</v>
      </c>
      <c r="H1515" s="42">
        <f t="shared" si="47"/>
        <v>1368.46</v>
      </c>
      <c r="I1515" s="26">
        <v>11.135249999999999</v>
      </c>
      <c r="K1515" s="43"/>
    </row>
    <row r="1516" spans="1:11" s="27" customFormat="1" ht="11.25" x14ac:dyDescent="0.2">
      <c r="A1516" s="108"/>
      <c r="B1516" s="57">
        <v>106010</v>
      </c>
      <c r="C1516" s="23" t="s">
        <v>1456</v>
      </c>
      <c r="D1516" s="24" t="s">
        <v>32</v>
      </c>
      <c r="E1516" s="25">
        <v>15</v>
      </c>
      <c r="F1516" s="42">
        <v>12.79</v>
      </c>
      <c r="G1516" s="42">
        <f t="shared" si="46"/>
        <v>15.78</v>
      </c>
      <c r="H1516" s="42">
        <f t="shared" si="47"/>
        <v>236.7</v>
      </c>
      <c r="I1516" s="26">
        <v>13.609749999999998</v>
      </c>
      <c r="K1516" s="43"/>
    </row>
    <row r="1517" spans="1:11" s="27" customFormat="1" ht="11.25" x14ac:dyDescent="0.2">
      <c r="A1517" s="108"/>
      <c r="B1517" s="57">
        <v>106011</v>
      </c>
      <c r="C1517" s="23" t="s">
        <v>1457</v>
      </c>
      <c r="D1517" s="24" t="s">
        <v>32</v>
      </c>
      <c r="E1517" s="25">
        <v>15</v>
      </c>
      <c r="F1517" s="42">
        <v>16.28</v>
      </c>
      <c r="G1517" s="42">
        <f t="shared" si="46"/>
        <v>20.09</v>
      </c>
      <c r="H1517" s="42">
        <f t="shared" si="47"/>
        <v>301.35000000000002</v>
      </c>
      <c r="I1517" s="26">
        <v>17.3215</v>
      </c>
      <c r="K1517" s="43"/>
    </row>
    <row r="1518" spans="1:11" s="27" customFormat="1" ht="11.25" x14ac:dyDescent="0.2">
      <c r="A1518" s="108"/>
      <c r="B1518" s="57">
        <v>106012</v>
      </c>
      <c r="C1518" s="23" t="s">
        <v>1458</v>
      </c>
      <c r="D1518" s="24" t="s">
        <v>32</v>
      </c>
      <c r="E1518" s="25">
        <v>15</v>
      </c>
      <c r="F1518" s="42">
        <v>18.600000000000001</v>
      </c>
      <c r="G1518" s="42">
        <f t="shared" si="46"/>
        <v>22.95</v>
      </c>
      <c r="H1518" s="42">
        <f t="shared" si="47"/>
        <v>344.25</v>
      </c>
      <c r="I1518" s="26">
        <v>19.795999999999999</v>
      </c>
      <c r="K1518" s="43"/>
    </row>
    <row r="1519" spans="1:11" s="27" customFormat="1" ht="11.25" x14ac:dyDescent="0.2">
      <c r="A1519" s="108"/>
      <c r="B1519" s="57">
        <v>106015</v>
      </c>
      <c r="C1519" s="23" t="s">
        <v>1459</v>
      </c>
      <c r="D1519" s="24" t="s">
        <v>13</v>
      </c>
      <c r="E1519" s="25">
        <v>22</v>
      </c>
      <c r="F1519" s="42">
        <v>124.59</v>
      </c>
      <c r="G1519" s="42">
        <f t="shared" si="46"/>
        <v>153.72</v>
      </c>
      <c r="H1519" s="42">
        <f t="shared" si="47"/>
        <v>3381.84</v>
      </c>
      <c r="I1519" s="26">
        <v>132.38575</v>
      </c>
      <c r="K1519" s="43"/>
    </row>
    <row r="1520" spans="1:11" s="27" customFormat="1" ht="11.25" x14ac:dyDescent="0.2">
      <c r="A1520" s="108"/>
      <c r="B1520" s="57">
        <v>106018</v>
      </c>
      <c r="C1520" s="23" t="s">
        <v>1460</v>
      </c>
      <c r="D1520" s="24" t="s">
        <v>13</v>
      </c>
      <c r="E1520" s="25">
        <v>80</v>
      </c>
      <c r="F1520" s="42">
        <v>92.68</v>
      </c>
      <c r="G1520" s="42">
        <f t="shared" si="46"/>
        <v>114.35</v>
      </c>
      <c r="H1520" s="42">
        <f t="shared" si="47"/>
        <v>9148</v>
      </c>
      <c r="I1520" s="26">
        <v>98.500249999999994</v>
      </c>
      <c r="K1520" s="43"/>
    </row>
    <row r="1521" spans="1:11" s="27" customFormat="1" ht="11.25" x14ac:dyDescent="0.2">
      <c r="A1521" s="108"/>
      <c r="B1521" s="57">
        <v>106022</v>
      </c>
      <c r="C1521" s="23" t="s">
        <v>1461</v>
      </c>
      <c r="D1521" s="24" t="s">
        <v>13</v>
      </c>
      <c r="E1521" s="25">
        <v>10</v>
      </c>
      <c r="F1521" s="42">
        <v>25.58</v>
      </c>
      <c r="G1521" s="42">
        <f t="shared" si="46"/>
        <v>31.56</v>
      </c>
      <c r="H1521" s="42">
        <f t="shared" si="47"/>
        <v>315.60000000000002</v>
      </c>
      <c r="I1521" s="26">
        <v>27.219499999999996</v>
      </c>
      <c r="K1521" s="43"/>
    </row>
    <row r="1522" spans="1:11" s="27" customFormat="1" ht="11.25" x14ac:dyDescent="0.2">
      <c r="A1522" s="108"/>
      <c r="B1522" s="57">
        <v>106024</v>
      </c>
      <c r="C1522" s="23" t="s">
        <v>1462</v>
      </c>
      <c r="D1522" s="24" t="s">
        <v>13</v>
      </c>
      <c r="E1522" s="25">
        <v>10</v>
      </c>
      <c r="F1522" s="42">
        <v>186.03</v>
      </c>
      <c r="G1522" s="42">
        <f t="shared" si="46"/>
        <v>229.52</v>
      </c>
      <c r="H1522" s="42">
        <f t="shared" si="47"/>
        <v>2295.1999999999998</v>
      </c>
      <c r="I1522" s="26">
        <v>197.92212499999999</v>
      </c>
      <c r="K1522" s="43"/>
    </row>
    <row r="1523" spans="1:11" s="27" customFormat="1" ht="11.25" x14ac:dyDescent="0.2">
      <c r="A1523" s="108"/>
      <c r="B1523" s="57">
        <v>106026</v>
      </c>
      <c r="C1523" s="23" t="s">
        <v>1463</v>
      </c>
      <c r="D1523" s="24" t="s">
        <v>13</v>
      </c>
      <c r="E1523" s="25">
        <v>52</v>
      </c>
      <c r="F1523" s="42">
        <v>12.79</v>
      </c>
      <c r="G1523" s="42">
        <f t="shared" si="46"/>
        <v>15.78</v>
      </c>
      <c r="H1523" s="42">
        <f t="shared" si="47"/>
        <v>820.56</v>
      </c>
      <c r="I1523" s="26">
        <v>13.609749999999998</v>
      </c>
      <c r="K1523" s="43"/>
    </row>
    <row r="1524" spans="1:11" s="27" customFormat="1" ht="11.25" x14ac:dyDescent="0.2">
      <c r="A1524" s="108"/>
      <c r="B1524" s="57">
        <v>106029</v>
      </c>
      <c r="C1524" s="23" t="s">
        <v>1464</v>
      </c>
      <c r="D1524" s="24" t="s">
        <v>13</v>
      </c>
      <c r="E1524" s="25">
        <v>22</v>
      </c>
      <c r="F1524" s="42">
        <v>69.760000000000005</v>
      </c>
      <c r="G1524" s="42">
        <f t="shared" si="46"/>
        <v>86.07</v>
      </c>
      <c r="H1524" s="42">
        <f t="shared" si="47"/>
        <v>1893.54</v>
      </c>
      <c r="I1524" s="26">
        <v>74.222375</v>
      </c>
      <c r="K1524" s="43"/>
    </row>
    <row r="1525" spans="1:11" s="27" customFormat="1" ht="11.25" x14ac:dyDescent="0.2">
      <c r="A1525" s="108"/>
      <c r="B1525" s="57">
        <v>106032</v>
      </c>
      <c r="C1525" s="23" t="s">
        <v>1465</v>
      </c>
      <c r="D1525" s="24" t="s">
        <v>32</v>
      </c>
      <c r="E1525" s="25">
        <v>600</v>
      </c>
      <c r="F1525" s="42">
        <v>5.81</v>
      </c>
      <c r="G1525" s="42">
        <f t="shared" si="46"/>
        <v>7.17</v>
      </c>
      <c r="H1525" s="42">
        <f t="shared" si="47"/>
        <v>4302</v>
      </c>
      <c r="I1525" s="26">
        <v>6.1862500000000002</v>
      </c>
      <c r="K1525" s="43"/>
    </row>
    <row r="1526" spans="1:11" s="27" customFormat="1" ht="11.25" x14ac:dyDescent="0.2">
      <c r="A1526" s="108"/>
      <c r="B1526" s="57">
        <v>106033</v>
      </c>
      <c r="C1526" s="23" t="s">
        <v>1466</v>
      </c>
      <c r="D1526" s="24" t="s">
        <v>32</v>
      </c>
      <c r="E1526" s="25">
        <v>300</v>
      </c>
      <c r="F1526" s="42">
        <v>3.72</v>
      </c>
      <c r="G1526" s="42">
        <f t="shared" si="46"/>
        <v>4.59</v>
      </c>
      <c r="H1526" s="42">
        <f t="shared" si="47"/>
        <v>1377</v>
      </c>
      <c r="I1526" s="26">
        <v>3.9642499999999998</v>
      </c>
      <c r="K1526" s="43"/>
    </row>
    <row r="1527" spans="1:11" s="27" customFormat="1" ht="11.25" x14ac:dyDescent="0.2">
      <c r="A1527" s="108"/>
      <c r="B1527" s="57">
        <v>106035</v>
      </c>
      <c r="C1527" s="23" t="s">
        <v>1467</v>
      </c>
      <c r="D1527" s="24" t="s">
        <v>13</v>
      </c>
      <c r="E1527" s="25">
        <v>220</v>
      </c>
      <c r="F1527" s="42">
        <v>34.880000000000003</v>
      </c>
      <c r="G1527" s="42">
        <f t="shared" si="46"/>
        <v>43.03</v>
      </c>
      <c r="H1527" s="42">
        <f t="shared" si="47"/>
        <v>9466.6</v>
      </c>
      <c r="I1527" s="26">
        <v>37.104875</v>
      </c>
      <c r="K1527" s="43"/>
    </row>
    <row r="1528" spans="1:11" s="27" customFormat="1" ht="11.25" x14ac:dyDescent="0.2">
      <c r="A1528" s="108"/>
      <c r="B1528" s="57">
        <v>106040</v>
      </c>
      <c r="C1528" s="23" t="s">
        <v>1468</v>
      </c>
      <c r="D1528" s="24" t="s">
        <v>13</v>
      </c>
      <c r="E1528" s="25">
        <v>220</v>
      </c>
      <c r="F1528" s="42">
        <v>9.3000000000000007</v>
      </c>
      <c r="G1528" s="42">
        <f t="shared" si="46"/>
        <v>11.47</v>
      </c>
      <c r="H1528" s="42">
        <f t="shared" si="47"/>
        <v>2523.4</v>
      </c>
      <c r="I1528" s="26">
        <v>9.8979999999999997</v>
      </c>
      <c r="K1528" s="43"/>
    </row>
    <row r="1529" spans="1:11" s="27" customFormat="1" ht="11.25" x14ac:dyDescent="0.2">
      <c r="A1529" s="108"/>
      <c r="B1529" s="57">
        <v>106042</v>
      </c>
      <c r="C1529" s="23" t="s">
        <v>1469</v>
      </c>
      <c r="D1529" s="24" t="s">
        <v>13</v>
      </c>
      <c r="E1529" s="25">
        <v>220</v>
      </c>
      <c r="F1529" s="42">
        <v>6.05</v>
      </c>
      <c r="G1529" s="42">
        <f t="shared" si="46"/>
        <v>7.46</v>
      </c>
      <c r="H1529" s="42">
        <f t="shared" si="47"/>
        <v>1641.2</v>
      </c>
      <c r="I1529" s="26">
        <v>6.4261249999999999</v>
      </c>
      <c r="K1529" s="43"/>
    </row>
    <row r="1530" spans="1:11" s="27" customFormat="1" ht="11.25" x14ac:dyDescent="0.2">
      <c r="A1530" s="108"/>
      <c r="B1530" s="57">
        <v>106045</v>
      </c>
      <c r="C1530" s="23" t="s">
        <v>1470</v>
      </c>
      <c r="D1530" s="24" t="s">
        <v>13</v>
      </c>
      <c r="E1530" s="25">
        <v>220</v>
      </c>
      <c r="F1530" s="42">
        <v>17.670000000000002</v>
      </c>
      <c r="G1530" s="42">
        <f t="shared" si="46"/>
        <v>21.8</v>
      </c>
      <c r="H1530" s="42">
        <f t="shared" si="47"/>
        <v>4796</v>
      </c>
      <c r="I1530" s="26">
        <v>18.798625000000001</v>
      </c>
      <c r="K1530" s="43"/>
    </row>
    <row r="1531" spans="1:11" s="27" customFormat="1" ht="11.25" x14ac:dyDescent="0.2">
      <c r="A1531" s="108"/>
      <c r="B1531" s="57">
        <v>106050</v>
      </c>
      <c r="C1531" s="23" t="s">
        <v>1471</v>
      </c>
      <c r="D1531" s="24" t="s">
        <v>11</v>
      </c>
      <c r="E1531" s="25">
        <v>32</v>
      </c>
      <c r="F1531" s="42">
        <v>10.199999999999999</v>
      </c>
      <c r="G1531" s="42">
        <f t="shared" si="46"/>
        <v>12.58</v>
      </c>
      <c r="H1531" s="42">
        <f t="shared" si="47"/>
        <v>402.56</v>
      </c>
      <c r="I1531" s="26">
        <v>10.769124999999999</v>
      </c>
      <c r="K1531" s="43"/>
    </row>
    <row r="1532" spans="1:11" s="27" customFormat="1" ht="11.25" x14ac:dyDescent="0.2">
      <c r="A1532" s="108"/>
      <c r="B1532" s="57">
        <v>107018</v>
      </c>
      <c r="C1532" s="23" t="s">
        <v>1472</v>
      </c>
      <c r="D1532" s="24" t="s">
        <v>13</v>
      </c>
      <c r="E1532" s="25">
        <v>220</v>
      </c>
      <c r="F1532" s="42">
        <v>84.3</v>
      </c>
      <c r="G1532" s="42">
        <f t="shared" si="46"/>
        <v>104.01</v>
      </c>
      <c r="H1532" s="42">
        <f t="shared" si="47"/>
        <v>22882.2</v>
      </c>
      <c r="I1532" s="26">
        <v>89.347124999999991</v>
      </c>
      <c r="K1532" s="43"/>
    </row>
    <row r="1533" spans="1:11" s="27" customFormat="1" ht="11.25" x14ac:dyDescent="0.2">
      <c r="A1533" s="108"/>
      <c r="B1533" s="57">
        <v>107022</v>
      </c>
      <c r="C1533" s="23" t="s">
        <v>1473</v>
      </c>
      <c r="D1533" s="24" t="s">
        <v>13</v>
      </c>
      <c r="E1533" s="25">
        <v>10</v>
      </c>
      <c r="F1533" s="42">
        <v>43.24</v>
      </c>
      <c r="G1533" s="42">
        <f t="shared" si="46"/>
        <v>53.35</v>
      </c>
      <c r="H1533" s="42">
        <f t="shared" si="47"/>
        <v>533.5</v>
      </c>
      <c r="I1533" s="26">
        <v>45.639374999999994</v>
      </c>
      <c r="K1533" s="43"/>
    </row>
    <row r="1534" spans="1:11" s="27" customFormat="1" ht="11.25" x14ac:dyDescent="0.2">
      <c r="A1534" s="108"/>
      <c r="B1534" s="57">
        <v>107024</v>
      </c>
      <c r="C1534" s="23" t="s">
        <v>1474</v>
      </c>
      <c r="D1534" s="24" t="s">
        <v>13</v>
      </c>
      <c r="E1534" s="25">
        <v>10</v>
      </c>
      <c r="F1534" s="42">
        <v>166.13</v>
      </c>
      <c r="G1534" s="42">
        <f t="shared" si="46"/>
        <v>204.97</v>
      </c>
      <c r="H1534" s="42">
        <f t="shared" si="47"/>
        <v>2049.6999999999998</v>
      </c>
      <c r="I1534" s="26">
        <v>176.52274999999997</v>
      </c>
      <c r="K1534" s="43"/>
    </row>
    <row r="1535" spans="1:11" s="27" customFormat="1" ht="11.25" x14ac:dyDescent="0.2">
      <c r="A1535" s="108"/>
      <c r="B1535" s="57">
        <v>107026</v>
      </c>
      <c r="C1535" s="23" t="s">
        <v>1475</v>
      </c>
      <c r="D1535" s="24" t="s">
        <v>13</v>
      </c>
      <c r="E1535" s="25">
        <v>22</v>
      </c>
      <c r="F1535" s="42">
        <v>72.59</v>
      </c>
      <c r="G1535" s="42">
        <f t="shared" si="46"/>
        <v>89.56</v>
      </c>
      <c r="H1535" s="42">
        <f t="shared" si="47"/>
        <v>1970.32</v>
      </c>
      <c r="I1535" s="26">
        <v>74.916750000000008</v>
      </c>
      <c r="K1535" s="43"/>
    </row>
    <row r="1536" spans="1:11" s="27" customFormat="1" ht="11.25" x14ac:dyDescent="0.2">
      <c r="A1536" s="108"/>
      <c r="B1536" s="57">
        <v>107029</v>
      </c>
      <c r="C1536" s="23" t="s">
        <v>1476</v>
      </c>
      <c r="D1536" s="24" t="s">
        <v>13</v>
      </c>
      <c r="E1536" s="25">
        <v>22</v>
      </c>
      <c r="F1536" s="42">
        <v>215.96</v>
      </c>
      <c r="G1536" s="42">
        <f t="shared" si="46"/>
        <v>266.45</v>
      </c>
      <c r="H1536" s="42">
        <f t="shared" si="47"/>
        <v>5861.9</v>
      </c>
      <c r="I1536" s="26">
        <v>229.48462499999999</v>
      </c>
      <c r="K1536" s="43"/>
    </row>
    <row r="1537" spans="1:11" s="27" customFormat="1" ht="11.25" x14ac:dyDescent="0.2">
      <c r="A1537" s="108"/>
      <c r="B1537" s="57">
        <v>107032</v>
      </c>
      <c r="C1537" s="23" t="s">
        <v>1477</v>
      </c>
      <c r="D1537" s="24" t="s">
        <v>32</v>
      </c>
      <c r="E1537" s="25">
        <v>600</v>
      </c>
      <c r="F1537" s="42">
        <v>47.1</v>
      </c>
      <c r="G1537" s="42">
        <f t="shared" si="46"/>
        <v>58.11</v>
      </c>
      <c r="H1537" s="42">
        <f t="shared" si="47"/>
        <v>34866</v>
      </c>
      <c r="I1537" s="26">
        <v>47.684625000000004</v>
      </c>
      <c r="K1537" s="43"/>
    </row>
    <row r="1538" spans="1:11" s="27" customFormat="1" ht="11.25" x14ac:dyDescent="0.2">
      <c r="A1538" s="108"/>
      <c r="B1538" s="57">
        <v>107033</v>
      </c>
      <c r="C1538" s="23" t="s">
        <v>1478</v>
      </c>
      <c r="D1538" s="24" t="s">
        <v>32</v>
      </c>
      <c r="E1538" s="25">
        <v>320</v>
      </c>
      <c r="F1538" s="42">
        <v>38.08</v>
      </c>
      <c r="G1538" s="42">
        <f t="shared" si="46"/>
        <v>46.98</v>
      </c>
      <c r="H1538" s="42">
        <f t="shared" si="47"/>
        <v>15033.6</v>
      </c>
      <c r="I1538" s="26">
        <v>38.392624999999995</v>
      </c>
      <c r="K1538" s="43"/>
    </row>
    <row r="1539" spans="1:11" s="27" customFormat="1" ht="11.25" x14ac:dyDescent="0.2">
      <c r="A1539" s="108"/>
      <c r="B1539" s="57">
        <v>107035</v>
      </c>
      <c r="C1539" s="23" t="s">
        <v>1479</v>
      </c>
      <c r="D1539" s="24" t="s">
        <v>13</v>
      </c>
      <c r="E1539" s="25">
        <v>220</v>
      </c>
      <c r="F1539" s="42">
        <v>124.59</v>
      </c>
      <c r="G1539" s="42">
        <f t="shared" si="46"/>
        <v>153.72</v>
      </c>
      <c r="H1539" s="42">
        <f t="shared" si="47"/>
        <v>33818.400000000001</v>
      </c>
      <c r="I1539" s="26">
        <v>132.38575</v>
      </c>
      <c r="K1539" s="43"/>
    </row>
    <row r="1540" spans="1:11" s="27" customFormat="1" ht="11.25" x14ac:dyDescent="0.2">
      <c r="A1540" s="108"/>
      <c r="B1540" s="57">
        <v>107040</v>
      </c>
      <c r="C1540" s="23" t="s">
        <v>1480</v>
      </c>
      <c r="D1540" s="24" t="s">
        <v>13</v>
      </c>
      <c r="E1540" s="25">
        <v>220</v>
      </c>
      <c r="F1540" s="42">
        <v>20.77</v>
      </c>
      <c r="G1540" s="42">
        <f t="shared" si="46"/>
        <v>25.63</v>
      </c>
      <c r="H1540" s="42">
        <f t="shared" si="47"/>
        <v>5638.6</v>
      </c>
      <c r="I1540" s="26">
        <v>22.0685</v>
      </c>
      <c r="K1540" s="43"/>
    </row>
    <row r="1541" spans="1:11" s="27" customFormat="1" ht="11.25" x14ac:dyDescent="0.2">
      <c r="A1541" s="108"/>
      <c r="B1541" s="57">
        <v>107042</v>
      </c>
      <c r="C1541" s="23" t="s">
        <v>1481</v>
      </c>
      <c r="D1541" s="24" t="s">
        <v>13</v>
      </c>
      <c r="E1541" s="25">
        <v>220</v>
      </c>
      <c r="F1541" s="42">
        <v>11.63</v>
      </c>
      <c r="G1541" s="42">
        <f t="shared" si="46"/>
        <v>14.35</v>
      </c>
      <c r="H1541" s="42">
        <f t="shared" si="47"/>
        <v>3157</v>
      </c>
      <c r="I1541" s="26">
        <v>12.3725</v>
      </c>
      <c r="K1541" s="43"/>
    </row>
    <row r="1542" spans="1:11" s="27" customFormat="1" ht="11.25" x14ac:dyDescent="0.2">
      <c r="A1542" s="108"/>
      <c r="B1542" s="57">
        <v>107045</v>
      </c>
      <c r="C1542" s="23" t="s">
        <v>1482</v>
      </c>
      <c r="D1542" s="24" t="s">
        <v>13</v>
      </c>
      <c r="E1542" s="25">
        <v>220</v>
      </c>
      <c r="F1542" s="42">
        <v>103.83</v>
      </c>
      <c r="G1542" s="42">
        <f t="shared" si="46"/>
        <v>128.11000000000001</v>
      </c>
      <c r="H1542" s="42">
        <f t="shared" si="47"/>
        <v>28184.2</v>
      </c>
      <c r="I1542" s="26">
        <v>110.329875</v>
      </c>
      <c r="K1542" s="43"/>
    </row>
    <row r="1543" spans="1:11" s="27" customFormat="1" ht="11.25" x14ac:dyDescent="0.2">
      <c r="A1543" s="108"/>
      <c r="B1543" s="57">
        <v>108070</v>
      </c>
      <c r="C1543" s="23" t="s">
        <v>1483</v>
      </c>
      <c r="D1543" s="24" t="s">
        <v>13</v>
      </c>
      <c r="E1543" s="25">
        <v>120</v>
      </c>
      <c r="F1543" s="42">
        <v>37.79</v>
      </c>
      <c r="G1543" s="42">
        <f t="shared" si="46"/>
        <v>46.63</v>
      </c>
      <c r="H1543" s="42">
        <f t="shared" si="47"/>
        <v>5595.6</v>
      </c>
      <c r="I1543" s="26">
        <v>39.528874999999999</v>
      </c>
      <c r="K1543" s="43"/>
    </row>
    <row r="1544" spans="1:11" s="27" customFormat="1" ht="11.25" x14ac:dyDescent="0.2">
      <c r="A1544" s="108"/>
      <c r="B1544" s="57">
        <v>108072</v>
      </c>
      <c r="C1544" s="23" t="s">
        <v>1484</v>
      </c>
      <c r="D1544" s="24" t="s">
        <v>13</v>
      </c>
      <c r="E1544" s="25">
        <v>60</v>
      </c>
      <c r="F1544" s="42">
        <v>154.71</v>
      </c>
      <c r="G1544" s="42">
        <f t="shared" si="46"/>
        <v>190.88</v>
      </c>
      <c r="H1544" s="42">
        <f t="shared" si="47"/>
        <v>11452.8</v>
      </c>
      <c r="I1544" s="26">
        <v>179.04774999999998</v>
      </c>
      <c r="K1544" s="43"/>
    </row>
    <row r="1545" spans="1:11" s="27" customFormat="1" ht="11.25" x14ac:dyDescent="0.2">
      <c r="A1545" s="108"/>
      <c r="B1545" s="57">
        <v>108073</v>
      </c>
      <c r="C1545" s="23" t="s">
        <v>1485</v>
      </c>
      <c r="D1545" s="24" t="s">
        <v>13</v>
      </c>
      <c r="E1545" s="25">
        <v>22</v>
      </c>
      <c r="F1545" s="42">
        <v>220.85</v>
      </c>
      <c r="G1545" s="42">
        <f t="shared" si="46"/>
        <v>272.48</v>
      </c>
      <c r="H1545" s="42">
        <f t="shared" si="47"/>
        <v>5994.56</v>
      </c>
      <c r="I1545" s="26">
        <v>239.44574999999998</v>
      </c>
      <c r="K1545" s="43"/>
    </row>
    <row r="1546" spans="1:11" s="27" customFormat="1" ht="11.25" x14ac:dyDescent="0.2">
      <c r="A1546" s="108"/>
      <c r="B1546" s="57">
        <v>108074</v>
      </c>
      <c r="C1546" s="23" t="s">
        <v>1486</v>
      </c>
      <c r="D1546" s="24" t="s">
        <v>13</v>
      </c>
      <c r="E1546" s="25">
        <v>22</v>
      </c>
      <c r="F1546" s="42">
        <v>118.08</v>
      </c>
      <c r="G1546" s="42">
        <f t="shared" si="46"/>
        <v>145.69</v>
      </c>
      <c r="H1546" s="42">
        <f t="shared" si="47"/>
        <v>3205.18</v>
      </c>
      <c r="I1546" s="26">
        <v>137.89024999999998</v>
      </c>
      <c r="K1546" s="43"/>
    </row>
    <row r="1547" spans="1:11" s="27" customFormat="1" ht="11.25" x14ac:dyDescent="0.2">
      <c r="A1547" s="108"/>
      <c r="B1547" s="57">
        <v>108076</v>
      </c>
      <c r="C1547" s="23" t="s">
        <v>1487</v>
      </c>
      <c r="D1547" s="24" t="s">
        <v>13</v>
      </c>
      <c r="E1547" s="25">
        <v>120</v>
      </c>
      <c r="F1547" s="42">
        <v>18.239999999999998</v>
      </c>
      <c r="G1547" s="42">
        <f t="shared" ref="G1547:G1610" si="48">ROUND(F1547*(1+$H$3),2)</f>
        <v>22.5</v>
      </c>
      <c r="H1547" s="42">
        <f t="shared" ref="H1547:H1610" si="49">ROUND(E1547*G1547,2)</f>
        <v>2700</v>
      </c>
      <c r="I1547" s="26">
        <v>17.39725</v>
      </c>
      <c r="K1547" s="43"/>
    </row>
    <row r="1548" spans="1:11" s="27" customFormat="1" ht="11.25" x14ac:dyDescent="0.2">
      <c r="A1548" s="108"/>
      <c r="B1548" s="57">
        <v>108081</v>
      </c>
      <c r="C1548" s="23" t="s">
        <v>1488</v>
      </c>
      <c r="D1548" s="24" t="s">
        <v>13</v>
      </c>
      <c r="E1548" s="25">
        <v>60</v>
      </c>
      <c r="F1548" s="42">
        <v>40.39</v>
      </c>
      <c r="G1548" s="42">
        <f t="shared" si="48"/>
        <v>49.83</v>
      </c>
      <c r="H1548" s="42">
        <f t="shared" si="49"/>
        <v>2989.8</v>
      </c>
      <c r="I1548" s="26">
        <v>47.697249999999997</v>
      </c>
      <c r="K1548" s="43"/>
    </row>
    <row r="1549" spans="1:11" s="27" customFormat="1" ht="11.25" x14ac:dyDescent="0.2">
      <c r="A1549" s="108"/>
      <c r="B1549" s="57">
        <v>108086</v>
      </c>
      <c r="C1549" s="23" t="s">
        <v>1489</v>
      </c>
      <c r="D1549" s="24" t="s">
        <v>13</v>
      </c>
      <c r="E1549" s="25">
        <v>60</v>
      </c>
      <c r="F1549" s="42">
        <v>51.44</v>
      </c>
      <c r="G1549" s="42">
        <f t="shared" si="48"/>
        <v>63.47</v>
      </c>
      <c r="H1549" s="42">
        <f t="shared" si="49"/>
        <v>3808.2</v>
      </c>
      <c r="I1549" s="26">
        <v>55.373249999999999</v>
      </c>
      <c r="K1549" s="43"/>
    </row>
    <row r="1550" spans="1:11" s="27" customFormat="1" ht="11.25" x14ac:dyDescent="0.2">
      <c r="A1550" s="108"/>
      <c r="B1550" s="57">
        <v>108093</v>
      </c>
      <c r="C1550" s="23" t="s">
        <v>1490</v>
      </c>
      <c r="D1550" s="24" t="s">
        <v>13</v>
      </c>
      <c r="E1550" s="25">
        <v>60</v>
      </c>
      <c r="F1550" s="42">
        <v>57.2</v>
      </c>
      <c r="G1550" s="42">
        <f t="shared" si="48"/>
        <v>70.569999999999993</v>
      </c>
      <c r="H1550" s="42">
        <f t="shared" si="49"/>
        <v>4234.2</v>
      </c>
      <c r="I1550" s="26">
        <v>56.055</v>
      </c>
      <c r="K1550" s="43"/>
    </row>
    <row r="1551" spans="1:11" s="27" customFormat="1" ht="11.25" x14ac:dyDescent="0.2">
      <c r="A1551" s="108"/>
      <c r="B1551" s="57">
        <v>108097</v>
      </c>
      <c r="C1551" s="23" t="s">
        <v>1491</v>
      </c>
      <c r="D1551" s="24" t="s">
        <v>13</v>
      </c>
      <c r="E1551" s="25">
        <v>60</v>
      </c>
      <c r="F1551" s="42">
        <v>34.56</v>
      </c>
      <c r="G1551" s="42">
        <f t="shared" si="48"/>
        <v>42.64</v>
      </c>
      <c r="H1551" s="42">
        <f t="shared" si="49"/>
        <v>2558.4</v>
      </c>
      <c r="I1551" s="26">
        <v>34.049624999999999</v>
      </c>
      <c r="K1551" s="43"/>
    </row>
    <row r="1552" spans="1:11" s="27" customFormat="1" ht="11.25" x14ac:dyDescent="0.2">
      <c r="A1552" s="108"/>
      <c r="B1552" s="57">
        <v>109001</v>
      </c>
      <c r="C1552" s="23" t="s">
        <v>1492</v>
      </c>
      <c r="D1552" s="24" t="s">
        <v>32</v>
      </c>
      <c r="E1552" s="25">
        <v>1600</v>
      </c>
      <c r="F1552" s="42">
        <v>10.8</v>
      </c>
      <c r="G1552" s="42">
        <f t="shared" si="48"/>
        <v>13.33</v>
      </c>
      <c r="H1552" s="42">
        <f t="shared" si="49"/>
        <v>21328</v>
      </c>
      <c r="I1552" s="26">
        <v>11.299375</v>
      </c>
      <c r="K1552" s="43"/>
    </row>
    <row r="1553" spans="1:11" s="27" customFormat="1" ht="11.25" x14ac:dyDescent="0.2">
      <c r="A1553" s="108"/>
      <c r="B1553" s="57">
        <v>110101</v>
      </c>
      <c r="C1553" s="23" t="s">
        <v>1493</v>
      </c>
      <c r="D1553" s="24" t="s">
        <v>11</v>
      </c>
      <c r="E1553" s="25">
        <v>800</v>
      </c>
      <c r="F1553" s="42">
        <v>13.56</v>
      </c>
      <c r="G1553" s="42">
        <f t="shared" si="48"/>
        <v>16.73</v>
      </c>
      <c r="H1553" s="42">
        <f t="shared" si="49"/>
        <v>13384</v>
      </c>
      <c r="I1553" s="26">
        <v>14.114749999999999</v>
      </c>
      <c r="K1553" s="43"/>
    </row>
    <row r="1554" spans="1:11" s="27" customFormat="1" ht="11.25" x14ac:dyDescent="0.2">
      <c r="A1554" s="108"/>
      <c r="B1554" s="57">
        <v>110108</v>
      </c>
      <c r="C1554" s="23" t="s">
        <v>1494</v>
      </c>
      <c r="D1554" s="24" t="s">
        <v>11</v>
      </c>
      <c r="E1554" s="25">
        <v>800</v>
      </c>
      <c r="F1554" s="42">
        <v>37.64</v>
      </c>
      <c r="G1554" s="42">
        <f t="shared" si="48"/>
        <v>46.44</v>
      </c>
      <c r="H1554" s="42">
        <f t="shared" si="49"/>
        <v>37152</v>
      </c>
      <c r="I1554" s="26">
        <v>39.528874999999999</v>
      </c>
      <c r="K1554" s="43"/>
    </row>
    <row r="1555" spans="1:11" s="27" customFormat="1" ht="11.25" x14ac:dyDescent="0.2">
      <c r="A1555" s="108"/>
      <c r="B1555" s="57">
        <v>110109</v>
      </c>
      <c r="C1555" s="23" t="s">
        <v>1495</v>
      </c>
      <c r="D1555" s="24" t="s">
        <v>11</v>
      </c>
      <c r="E1555" s="25">
        <v>800</v>
      </c>
      <c r="F1555" s="42">
        <v>38.28</v>
      </c>
      <c r="G1555" s="42">
        <f t="shared" si="48"/>
        <v>47.23</v>
      </c>
      <c r="H1555" s="42">
        <f t="shared" si="49"/>
        <v>37784</v>
      </c>
      <c r="I1555" s="26">
        <v>40.185374999999993</v>
      </c>
      <c r="K1555" s="43"/>
    </row>
    <row r="1556" spans="1:11" s="27" customFormat="1" ht="11.25" x14ac:dyDescent="0.2">
      <c r="A1556" s="108"/>
      <c r="B1556" s="57">
        <v>110113</v>
      </c>
      <c r="C1556" s="23" t="s">
        <v>1496</v>
      </c>
      <c r="D1556" s="24" t="s">
        <v>11</v>
      </c>
      <c r="E1556" s="25">
        <v>800</v>
      </c>
      <c r="F1556" s="42">
        <v>27.94</v>
      </c>
      <c r="G1556" s="42">
        <f t="shared" si="48"/>
        <v>34.47</v>
      </c>
      <c r="H1556" s="42">
        <f t="shared" si="49"/>
        <v>27576</v>
      </c>
      <c r="I1556" s="26">
        <v>29.125875000000001</v>
      </c>
      <c r="K1556" s="43"/>
    </row>
    <row r="1557" spans="1:11" s="27" customFormat="1" ht="11.25" x14ac:dyDescent="0.2">
      <c r="A1557" s="108"/>
      <c r="B1557" s="57">
        <v>110201</v>
      </c>
      <c r="C1557" s="23" t="s">
        <v>1493</v>
      </c>
      <c r="D1557" s="24" t="s">
        <v>11</v>
      </c>
      <c r="E1557" s="25">
        <v>1350</v>
      </c>
      <c r="F1557" s="42">
        <v>6.87</v>
      </c>
      <c r="G1557" s="42">
        <f t="shared" si="48"/>
        <v>8.48</v>
      </c>
      <c r="H1557" s="42">
        <f t="shared" si="49"/>
        <v>11448</v>
      </c>
      <c r="I1557" s="26">
        <v>7.0952500000000001</v>
      </c>
      <c r="K1557" s="43"/>
    </row>
    <row r="1558" spans="1:11" s="27" customFormat="1" ht="11.25" x14ac:dyDescent="0.2">
      <c r="A1558" s="108"/>
      <c r="B1558" s="57">
        <v>110208</v>
      </c>
      <c r="C1558" s="23" t="s">
        <v>1497</v>
      </c>
      <c r="D1558" s="24" t="s">
        <v>11</v>
      </c>
      <c r="E1558" s="25">
        <v>1350</v>
      </c>
      <c r="F1558" s="42">
        <v>34.64</v>
      </c>
      <c r="G1558" s="42">
        <f t="shared" si="48"/>
        <v>42.74</v>
      </c>
      <c r="H1558" s="42">
        <f t="shared" si="49"/>
        <v>57699</v>
      </c>
      <c r="I1558" s="26">
        <v>36.33475</v>
      </c>
      <c r="K1558" s="43"/>
    </row>
    <row r="1559" spans="1:11" s="27" customFormat="1" ht="11.25" x14ac:dyDescent="0.2">
      <c r="A1559" s="108"/>
      <c r="B1559" s="57">
        <v>110209</v>
      </c>
      <c r="C1559" s="23" t="s">
        <v>1498</v>
      </c>
      <c r="D1559" s="24" t="s">
        <v>11</v>
      </c>
      <c r="E1559" s="25">
        <v>1350</v>
      </c>
      <c r="F1559" s="42">
        <v>34.200000000000003</v>
      </c>
      <c r="G1559" s="42">
        <f t="shared" si="48"/>
        <v>42.2</v>
      </c>
      <c r="H1559" s="42">
        <f t="shared" si="49"/>
        <v>56970</v>
      </c>
      <c r="I1559" s="26">
        <v>35.880250000000004</v>
      </c>
      <c r="K1559" s="43"/>
    </row>
    <row r="1560" spans="1:11" s="27" customFormat="1" ht="11.25" x14ac:dyDescent="0.2">
      <c r="A1560" s="108"/>
      <c r="B1560" s="57">
        <v>110210</v>
      </c>
      <c r="C1560" s="23" t="s">
        <v>1499</v>
      </c>
      <c r="D1560" s="24" t="s">
        <v>11</v>
      </c>
      <c r="E1560" s="25">
        <v>1350</v>
      </c>
      <c r="F1560" s="42">
        <v>35.67</v>
      </c>
      <c r="G1560" s="42">
        <f t="shared" si="48"/>
        <v>44.01</v>
      </c>
      <c r="H1560" s="42">
        <f t="shared" si="49"/>
        <v>59413.5</v>
      </c>
      <c r="I1560" s="26">
        <v>36.991250000000001</v>
      </c>
      <c r="K1560" s="43"/>
    </row>
    <row r="1561" spans="1:11" s="27" customFormat="1" ht="11.25" x14ac:dyDescent="0.2">
      <c r="A1561" s="108"/>
      <c r="B1561" s="57">
        <v>110213</v>
      </c>
      <c r="C1561" s="23" t="s">
        <v>1496</v>
      </c>
      <c r="D1561" s="24" t="s">
        <v>11</v>
      </c>
      <c r="E1561" s="25">
        <v>1350</v>
      </c>
      <c r="F1561" s="42">
        <v>25.22</v>
      </c>
      <c r="G1561" s="42">
        <f t="shared" si="48"/>
        <v>31.12</v>
      </c>
      <c r="H1561" s="42">
        <f t="shared" si="49"/>
        <v>42012</v>
      </c>
      <c r="I1561" s="26">
        <v>26.26</v>
      </c>
      <c r="K1561" s="43"/>
    </row>
    <row r="1562" spans="1:11" s="27" customFormat="1" ht="11.25" x14ac:dyDescent="0.2">
      <c r="A1562" s="108"/>
      <c r="B1562" s="57">
        <v>110215</v>
      </c>
      <c r="C1562" s="23" t="s">
        <v>1500</v>
      </c>
      <c r="D1562" s="24" t="s">
        <v>11</v>
      </c>
      <c r="E1562" s="25">
        <v>1350</v>
      </c>
      <c r="F1562" s="42">
        <v>19.38</v>
      </c>
      <c r="G1562" s="42">
        <f t="shared" si="48"/>
        <v>23.91</v>
      </c>
      <c r="H1562" s="42">
        <f t="shared" si="49"/>
        <v>32278.5</v>
      </c>
      <c r="I1562" s="26">
        <v>20.439875000000001</v>
      </c>
      <c r="K1562" s="43"/>
    </row>
    <row r="1563" spans="1:11" s="27" customFormat="1" ht="11.25" x14ac:dyDescent="0.2">
      <c r="A1563" s="108"/>
      <c r="B1563" s="57">
        <v>110225</v>
      </c>
      <c r="C1563" s="23" t="s">
        <v>1501</v>
      </c>
      <c r="D1563" s="24" t="s">
        <v>11</v>
      </c>
      <c r="E1563" s="25">
        <v>266</v>
      </c>
      <c r="F1563" s="42">
        <v>57.59</v>
      </c>
      <c r="G1563" s="42">
        <f t="shared" si="48"/>
        <v>71.05</v>
      </c>
      <c r="H1563" s="42">
        <f t="shared" si="49"/>
        <v>18899.3</v>
      </c>
      <c r="I1563" s="26">
        <v>60.663124999999994</v>
      </c>
      <c r="K1563" s="43"/>
    </row>
    <row r="1564" spans="1:11" s="27" customFormat="1" ht="11.25" x14ac:dyDescent="0.2">
      <c r="A1564" s="108"/>
      <c r="B1564" s="57">
        <v>110229</v>
      </c>
      <c r="C1564" s="23" t="s">
        <v>1502</v>
      </c>
      <c r="D1564" s="24" t="s">
        <v>11</v>
      </c>
      <c r="E1564" s="25">
        <v>800</v>
      </c>
      <c r="F1564" s="42">
        <v>49.85</v>
      </c>
      <c r="G1564" s="42">
        <f t="shared" si="48"/>
        <v>61.5</v>
      </c>
      <c r="H1564" s="42">
        <f t="shared" si="49"/>
        <v>49200</v>
      </c>
      <c r="I1564" s="26">
        <v>52.810374999999993</v>
      </c>
      <c r="K1564" s="43"/>
    </row>
    <row r="1565" spans="1:11" s="27" customFormat="1" ht="11.25" x14ac:dyDescent="0.2">
      <c r="A1565" s="108"/>
      <c r="B1565" s="57">
        <v>110275</v>
      </c>
      <c r="C1565" s="23" t="s">
        <v>1503</v>
      </c>
      <c r="D1565" s="24" t="s">
        <v>11</v>
      </c>
      <c r="E1565" s="25">
        <v>10</v>
      </c>
      <c r="F1565" s="42">
        <v>128.97999999999999</v>
      </c>
      <c r="G1565" s="42">
        <f t="shared" si="48"/>
        <v>159.13999999999999</v>
      </c>
      <c r="H1565" s="42">
        <f t="shared" si="49"/>
        <v>1591.4</v>
      </c>
      <c r="I1565" s="26">
        <v>127.43674999999999</v>
      </c>
      <c r="K1565" s="43"/>
    </row>
    <row r="1566" spans="1:11" s="27" customFormat="1" ht="11.25" x14ac:dyDescent="0.2">
      <c r="A1566" s="108"/>
      <c r="B1566" s="57">
        <v>110301</v>
      </c>
      <c r="C1566" s="23" t="s">
        <v>1493</v>
      </c>
      <c r="D1566" s="24" t="s">
        <v>11</v>
      </c>
      <c r="E1566" s="25">
        <v>1350</v>
      </c>
      <c r="F1566" s="42">
        <v>6.87</v>
      </c>
      <c r="G1566" s="42">
        <f t="shared" si="48"/>
        <v>8.48</v>
      </c>
      <c r="H1566" s="42">
        <f t="shared" si="49"/>
        <v>11448</v>
      </c>
      <c r="I1566" s="26">
        <v>7.0952500000000001</v>
      </c>
      <c r="K1566" s="43"/>
    </row>
    <row r="1567" spans="1:11" s="27" customFormat="1" ht="11.25" x14ac:dyDescent="0.2">
      <c r="A1567" s="108"/>
      <c r="B1567" s="57">
        <v>110303</v>
      </c>
      <c r="C1567" s="23" t="s">
        <v>1504</v>
      </c>
      <c r="D1567" s="24" t="s">
        <v>11</v>
      </c>
      <c r="E1567" s="25">
        <v>266</v>
      </c>
      <c r="F1567" s="42">
        <v>11.87</v>
      </c>
      <c r="G1567" s="42">
        <f t="shared" si="48"/>
        <v>14.65</v>
      </c>
      <c r="H1567" s="42">
        <f t="shared" si="49"/>
        <v>3896.9</v>
      </c>
      <c r="I1567" s="26">
        <v>12.359874999999999</v>
      </c>
      <c r="K1567" s="43"/>
    </row>
    <row r="1568" spans="1:11" s="27" customFormat="1" ht="11.25" x14ac:dyDescent="0.2">
      <c r="A1568" s="108"/>
      <c r="B1568" s="57">
        <v>110304</v>
      </c>
      <c r="C1568" s="23" t="s">
        <v>1505</v>
      </c>
      <c r="D1568" s="24" t="s">
        <v>11</v>
      </c>
      <c r="E1568" s="25">
        <v>132</v>
      </c>
      <c r="F1568" s="42">
        <v>16.95</v>
      </c>
      <c r="G1568" s="42">
        <f t="shared" si="48"/>
        <v>20.91</v>
      </c>
      <c r="H1568" s="42">
        <f t="shared" si="49"/>
        <v>2760.12</v>
      </c>
      <c r="I1568" s="26">
        <v>17.712874999999997</v>
      </c>
      <c r="K1568" s="43"/>
    </row>
    <row r="1569" spans="1:11" s="27" customFormat="1" ht="11.25" x14ac:dyDescent="0.2">
      <c r="A1569" s="108"/>
      <c r="B1569" s="57">
        <v>110308</v>
      </c>
      <c r="C1569" s="23" t="s">
        <v>1506</v>
      </c>
      <c r="D1569" s="24" t="s">
        <v>11</v>
      </c>
      <c r="E1569" s="25">
        <v>1350</v>
      </c>
      <c r="F1569" s="42">
        <v>34.64</v>
      </c>
      <c r="G1569" s="42">
        <f t="shared" si="48"/>
        <v>42.74</v>
      </c>
      <c r="H1569" s="42">
        <f t="shared" si="49"/>
        <v>57699</v>
      </c>
      <c r="I1569" s="26">
        <v>36.33475</v>
      </c>
      <c r="K1569" s="43"/>
    </row>
    <row r="1570" spans="1:11" s="27" customFormat="1" ht="11.25" x14ac:dyDescent="0.2">
      <c r="A1570" s="108"/>
      <c r="B1570" s="57">
        <v>110309</v>
      </c>
      <c r="C1570" s="23" t="s">
        <v>1507</v>
      </c>
      <c r="D1570" s="24" t="s">
        <v>11</v>
      </c>
      <c r="E1570" s="25">
        <v>1350</v>
      </c>
      <c r="F1570" s="42">
        <v>34.200000000000003</v>
      </c>
      <c r="G1570" s="42">
        <f t="shared" si="48"/>
        <v>42.2</v>
      </c>
      <c r="H1570" s="42">
        <f t="shared" si="49"/>
        <v>56970</v>
      </c>
      <c r="I1570" s="26">
        <v>35.880250000000004</v>
      </c>
      <c r="K1570" s="43"/>
    </row>
    <row r="1571" spans="1:11" s="27" customFormat="1" ht="11.25" x14ac:dyDescent="0.2">
      <c r="A1571" s="108"/>
      <c r="B1571" s="57">
        <v>110310</v>
      </c>
      <c r="C1571" s="23" t="s">
        <v>1508</v>
      </c>
      <c r="D1571" s="24" t="s">
        <v>11</v>
      </c>
      <c r="E1571" s="25">
        <v>500</v>
      </c>
      <c r="F1571" s="42">
        <v>35.67</v>
      </c>
      <c r="G1571" s="42">
        <f t="shared" si="48"/>
        <v>44.01</v>
      </c>
      <c r="H1571" s="42">
        <f t="shared" si="49"/>
        <v>22005</v>
      </c>
      <c r="I1571" s="26">
        <v>36.991250000000001</v>
      </c>
      <c r="K1571" s="43"/>
    </row>
    <row r="1572" spans="1:11" s="27" customFormat="1" ht="11.25" x14ac:dyDescent="0.2">
      <c r="A1572" s="108"/>
      <c r="B1572" s="57">
        <v>110313</v>
      </c>
      <c r="C1572" s="23" t="s">
        <v>1509</v>
      </c>
      <c r="D1572" s="24" t="s">
        <v>11</v>
      </c>
      <c r="E1572" s="25">
        <v>500</v>
      </c>
      <c r="F1572" s="42">
        <v>25.59</v>
      </c>
      <c r="G1572" s="42">
        <f t="shared" si="48"/>
        <v>31.57</v>
      </c>
      <c r="H1572" s="42">
        <f t="shared" si="49"/>
        <v>15785</v>
      </c>
      <c r="I1572" s="26">
        <v>26.575624999999999</v>
      </c>
      <c r="K1572" s="43"/>
    </row>
    <row r="1573" spans="1:11" s="27" customFormat="1" ht="11.25" x14ac:dyDescent="0.2">
      <c r="A1573" s="108"/>
      <c r="B1573" s="57">
        <v>110341</v>
      </c>
      <c r="C1573" s="23" t="s">
        <v>1510</v>
      </c>
      <c r="D1573" s="24" t="s">
        <v>32</v>
      </c>
      <c r="E1573" s="25">
        <v>52</v>
      </c>
      <c r="F1573" s="42">
        <v>73.349999999999994</v>
      </c>
      <c r="G1573" s="42">
        <f t="shared" si="48"/>
        <v>90.5</v>
      </c>
      <c r="H1573" s="42">
        <f t="shared" si="49"/>
        <v>4706</v>
      </c>
      <c r="I1573" s="26">
        <v>119.38200000000001</v>
      </c>
      <c r="K1573" s="43"/>
    </row>
    <row r="1574" spans="1:11" s="27" customFormat="1" ht="23.25" customHeight="1" x14ac:dyDescent="0.2">
      <c r="A1574" s="108"/>
      <c r="B1574" s="57">
        <v>110345</v>
      </c>
      <c r="C1574" s="23" t="s">
        <v>1511</v>
      </c>
      <c r="D1574" s="24" t="s">
        <v>11</v>
      </c>
      <c r="E1574" s="25">
        <v>52</v>
      </c>
      <c r="F1574" s="42">
        <v>144.19</v>
      </c>
      <c r="G1574" s="42">
        <f t="shared" si="48"/>
        <v>177.9</v>
      </c>
      <c r="H1574" s="42">
        <f t="shared" si="49"/>
        <v>9250.7999999999993</v>
      </c>
      <c r="I1574" s="26">
        <v>150.03550000000001</v>
      </c>
      <c r="K1574" s="43"/>
    </row>
    <row r="1575" spans="1:11" s="27" customFormat="1" ht="22.5" x14ac:dyDescent="0.2">
      <c r="A1575" s="108"/>
      <c r="B1575" s="57">
        <v>110346</v>
      </c>
      <c r="C1575" s="23" t="s">
        <v>1512</v>
      </c>
      <c r="D1575" s="24" t="s">
        <v>11</v>
      </c>
      <c r="E1575" s="25">
        <v>52</v>
      </c>
      <c r="F1575" s="42">
        <v>57.32</v>
      </c>
      <c r="G1575" s="42">
        <f t="shared" si="48"/>
        <v>70.72</v>
      </c>
      <c r="H1575" s="42">
        <f t="shared" si="49"/>
        <v>3677.44</v>
      </c>
      <c r="I1575" s="26">
        <v>64.564250000000001</v>
      </c>
      <c r="K1575" s="43"/>
    </row>
    <row r="1576" spans="1:11" s="27" customFormat="1" ht="23.25" customHeight="1" x14ac:dyDescent="0.2">
      <c r="A1576" s="108"/>
      <c r="B1576" s="57">
        <v>110347</v>
      </c>
      <c r="C1576" s="23" t="s">
        <v>1513</v>
      </c>
      <c r="D1576" s="24" t="s">
        <v>11</v>
      </c>
      <c r="E1576" s="25">
        <v>52</v>
      </c>
      <c r="F1576" s="42">
        <v>162.71</v>
      </c>
      <c r="G1576" s="42">
        <f t="shared" si="48"/>
        <v>200.75</v>
      </c>
      <c r="H1576" s="42">
        <f t="shared" si="49"/>
        <v>10439</v>
      </c>
      <c r="I1576" s="26">
        <v>163.32962499999999</v>
      </c>
      <c r="K1576" s="43"/>
    </row>
    <row r="1577" spans="1:11" s="27" customFormat="1" ht="22.5" customHeight="1" x14ac:dyDescent="0.2">
      <c r="A1577" s="108"/>
      <c r="B1577" s="57">
        <v>110348</v>
      </c>
      <c r="C1577" s="23" t="s">
        <v>1514</v>
      </c>
      <c r="D1577" s="24" t="s">
        <v>11</v>
      </c>
      <c r="E1577" s="25">
        <v>800</v>
      </c>
      <c r="F1577" s="42">
        <v>75.849999999999994</v>
      </c>
      <c r="G1577" s="42">
        <f t="shared" si="48"/>
        <v>93.58</v>
      </c>
      <c r="H1577" s="42">
        <f t="shared" si="49"/>
        <v>74864</v>
      </c>
      <c r="I1577" s="26">
        <v>77.845749999999995</v>
      </c>
      <c r="K1577" s="43"/>
    </row>
    <row r="1578" spans="1:11" s="27" customFormat="1" ht="11.25" x14ac:dyDescent="0.2">
      <c r="A1578" s="108"/>
      <c r="B1578" s="57">
        <v>110404</v>
      </c>
      <c r="C1578" s="23" t="s">
        <v>1515</v>
      </c>
      <c r="D1578" s="24" t="s">
        <v>32</v>
      </c>
      <c r="E1578" s="25">
        <v>52</v>
      </c>
      <c r="F1578" s="42">
        <v>32.090000000000003</v>
      </c>
      <c r="G1578" s="42">
        <f t="shared" si="48"/>
        <v>39.590000000000003</v>
      </c>
      <c r="H1578" s="42">
        <f t="shared" si="49"/>
        <v>2058.6799999999998</v>
      </c>
      <c r="I1578" s="26">
        <v>30.893374999999999</v>
      </c>
      <c r="K1578" s="43"/>
    </row>
    <row r="1579" spans="1:11" s="27" customFormat="1" ht="11.25" x14ac:dyDescent="0.2">
      <c r="A1579" s="108"/>
      <c r="B1579" s="57">
        <v>110405</v>
      </c>
      <c r="C1579" s="23" t="s">
        <v>1516</v>
      </c>
      <c r="D1579" s="24" t="s">
        <v>32</v>
      </c>
      <c r="E1579" s="25">
        <v>52</v>
      </c>
      <c r="F1579" s="42">
        <v>29.21</v>
      </c>
      <c r="G1579" s="42">
        <f t="shared" si="48"/>
        <v>36.04</v>
      </c>
      <c r="H1579" s="42">
        <f t="shared" si="49"/>
        <v>1874.08</v>
      </c>
      <c r="I1579" s="26">
        <v>28.646125000000001</v>
      </c>
      <c r="K1579" s="43"/>
    </row>
    <row r="1580" spans="1:11" s="27" customFormat="1" ht="11.25" x14ac:dyDescent="0.2">
      <c r="A1580" s="108"/>
      <c r="B1580" s="57">
        <v>110406</v>
      </c>
      <c r="C1580" s="23" t="s">
        <v>1517</v>
      </c>
      <c r="D1580" s="24" t="s">
        <v>32</v>
      </c>
      <c r="E1580" s="25">
        <v>106</v>
      </c>
      <c r="F1580" s="42">
        <v>35.08</v>
      </c>
      <c r="G1580" s="42">
        <f t="shared" si="48"/>
        <v>43.28</v>
      </c>
      <c r="H1580" s="42">
        <f t="shared" si="49"/>
        <v>4587.68</v>
      </c>
      <c r="I1580" s="26">
        <v>34.643000000000001</v>
      </c>
      <c r="K1580" s="43"/>
    </row>
    <row r="1581" spans="1:11" s="27" customFormat="1" ht="11.25" x14ac:dyDescent="0.2">
      <c r="A1581" s="108"/>
      <c r="B1581" s="57">
        <v>110413</v>
      </c>
      <c r="C1581" s="23" t="s">
        <v>1518</v>
      </c>
      <c r="D1581" s="24" t="s">
        <v>32</v>
      </c>
      <c r="E1581" s="25">
        <v>106</v>
      </c>
      <c r="F1581" s="42">
        <v>27.7</v>
      </c>
      <c r="G1581" s="42">
        <f t="shared" si="48"/>
        <v>34.18</v>
      </c>
      <c r="H1581" s="42">
        <f t="shared" si="49"/>
        <v>3623.08</v>
      </c>
      <c r="I1581" s="26">
        <v>29.151125</v>
      </c>
      <c r="K1581" s="43"/>
    </row>
    <row r="1582" spans="1:11" s="27" customFormat="1" ht="11.25" x14ac:dyDescent="0.2">
      <c r="A1582" s="108"/>
      <c r="B1582" s="57">
        <v>110417</v>
      </c>
      <c r="C1582" s="23" t="s">
        <v>1519</v>
      </c>
      <c r="D1582" s="24" t="s">
        <v>32</v>
      </c>
      <c r="E1582" s="25">
        <v>106</v>
      </c>
      <c r="F1582" s="42">
        <v>30.48</v>
      </c>
      <c r="G1582" s="42">
        <f t="shared" si="48"/>
        <v>37.61</v>
      </c>
      <c r="H1582" s="42">
        <f t="shared" si="49"/>
        <v>3986.66</v>
      </c>
      <c r="I1582" s="26">
        <v>29.479375000000001</v>
      </c>
      <c r="K1582" s="43"/>
    </row>
    <row r="1583" spans="1:11" s="27" customFormat="1" ht="11.25" x14ac:dyDescent="0.2">
      <c r="A1583" s="108"/>
      <c r="B1583" s="57">
        <v>110450</v>
      </c>
      <c r="C1583" s="23" t="s">
        <v>1520</v>
      </c>
      <c r="D1583" s="24" t="s">
        <v>32</v>
      </c>
      <c r="E1583" s="25">
        <v>106</v>
      </c>
      <c r="F1583" s="42">
        <v>15.57</v>
      </c>
      <c r="G1583" s="42">
        <f t="shared" si="48"/>
        <v>19.21</v>
      </c>
      <c r="H1583" s="42">
        <f t="shared" si="49"/>
        <v>2036.26</v>
      </c>
      <c r="I1583" s="26">
        <v>16.298874999999999</v>
      </c>
      <c r="K1583" s="43"/>
    </row>
    <row r="1584" spans="1:11" s="27" customFormat="1" ht="11.25" x14ac:dyDescent="0.2">
      <c r="A1584" s="108"/>
      <c r="B1584" s="57">
        <v>110456</v>
      </c>
      <c r="C1584" s="23" t="s">
        <v>1521</v>
      </c>
      <c r="D1584" s="24" t="s">
        <v>32</v>
      </c>
      <c r="E1584" s="25">
        <v>106</v>
      </c>
      <c r="F1584" s="42">
        <v>103.38</v>
      </c>
      <c r="G1584" s="42">
        <f t="shared" si="48"/>
        <v>127.55</v>
      </c>
      <c r="H1584" s="42">
        <f t="shared" si="49"/>
        <v>13520.3</v>
      </c>
      <c r="I1584" s="26">
        <v>112.375125</v>
      </c>
      <c r="K1584" s="43"/>
    </row>
    <row r="1585" spans="1:11" s="27" customFormat="1" ht="11.25" x14ac:dyDescent="0.2">
      <c r="A1585" s="108"/>
      <c r="B1585" s="57">
        <v>110458</v>
      </c>
      <c r="C1585" s="23" t="s">
        <v>1522</v>
      </c>
      <c r="D1585" s="24" t="s">
        <v>32</v>
      </c>
      <c r="E1585" s="25">
        <v>106</v>
      </c>
      <c r="F1585" s="42">
        <v>134.13999999999999</v>
      </c>
      <c r="G1585" s="42">
        <f t="shared" si="48"/>
        <v>165.5</v>
      </c>
      <c r="H1585" s="42">
        <f t="shared" si="49"/>
        <v>17543</v>
      </c>
      <c r="I1585" s="26">
        <v>134.27949999999998</v>
      </c>
      <c r="K1585" s="43"/>
    </row>
    <row r="1586" spans="1:11" s="27" customFormat="1" ht="11.25" x14ac:dyDescent="0.2">
      <c r="A1586" s="108"/>
      <c r="B1586" s="57">
        <v>115002</v>
      </c>
      <c r="C1586" s="23" t="s">
        <v>1523</v>
      </c>
      <c r="D1586" s="24" t="s">
        <v>11</v>
      </c>
      <c r="E1586" s="25">
        <v>1350</v>
      </c>
      <c r="F1586" s="42">
        <v>4.0999999999999996</v>
      </c>
      <c r="G1586" s="42">
        <f t="shared" si="48"/>
        <v>5.0599999999999996</v>
      </c>
      <c r="H1586" s="42">
        <f t="shared" si="49"/>
        <v>6831</v>
      </c>
      <c r="I1586" s="26">
        <v>4.3303750000000001</v>
      </c>
      <c r="K1586" s="43"/>
    </row>
    <row r="1587" spans="1:11" s="27" customFormat="1" ht="11.25" x14ac:dyDescent="0.2">
      <c r="A1587" s="108"/>
      <c r="B1587" s="57">
        <v>115003</v>
      </c>
      <c r="C1587" s="23" t="s">
        <v>1524</v>
      </c>
      <c r="D1587" s="24" t="s">
        <v>11</v>
      </c>
      <c r="E1587" s="25">
        <v>1350</v>
      </c>
      <c r="F1587" s="42">
        <v>8.19</v>
      </c>
      <c r="G1587" s="42">
        <f t="shared" si="48"/>
        <v>10.1</v>
      </c>
      <c r="H1587" s="42">
        <f t="shared" si="49"/>
        <v>13635</v>
      </c>
      <c r="I1587" s="26">
        <v>8.6481249999999985</v>
      </c>
      <c r="K1587" s="43"/>
    </row>
    <row r="1588" spans="1:11" s="27" customFormat="1" ht="11.25" x14ac:dyDescent="0.2">
      <c r="A1588" s="108"/>
      <c r="B1588" s="57">
        <v>115005</v>
      </c>
      <c r="C1588" s="23" t="s">
        <v>1525</v>
      </c>
      <c r="D1588" s="24" t="s">
        <v>11</v>
      </c>
      <c r="E1588" s="25">
        <v>800</v>
      </c>
      <c r="F1588" s="42">
        <v>28.68</v>
      </c>
      <c r="G1588" s="42">
        <f t="shared" si="48"/>
        <v>35.39</v>
      </c>
      <c r="H1588" s="42">
        <f t="shared" si="49"/>
        <v>28312</v>
      </c>
      <c r="I1588" s="26">
        <v>30.274750000000001</v>
      </c>
      <c r="K1588" s="43"/>
    </row>
    <row r="1589" spans="1:11" s="27" customFormat="1" ht="11.25" x14ac:dyDescent="0.2">
      <c r="A1589" s="108"/>
      <c r="B1589" s="57">
        <v>115010</v>
      </c>
      <c r="C1589" s="23" t="s">
        <v>1526</v>
      </c>
      <c r="D1589" s="24" t="s">
        <v>11</v>
      </c>
      <c r="E1589" s="25">
        <v>15</v>
      </c>
      <c r="F1589" s="42">
        <v>25.61</v>
      </c>
      <c r="G1589" s="42">
        <f t="shared" si="48"/>
        <v>31.6</v>
      </c>
      <c r="H1589" s="42">
        <f t="shared" si="49"/>
        <v>474</v>
      </c>
      <c r="I1589" s="26">
        <v>27.030124999999998</v>
      </c>
      <c r="K1589" s="43"/>
    </row>
    <row r="1590" spans="1:11" s="27" customFormat="1" ht="11.25" x14ac:dyDescent="0.2">
      <c r="A1590" s="108"/>
      <c r="B1590" s="57">
        <v>115015</v>
      </c>
      <c r="C1590" s="23" t="s">
        <v>1527</v>
      </c>
      <c r="D1590" s="24" t="s">
        <v>11</v>
      </c>
      <c r="E1590" s="25">
        <v>15</v>
      </c>
      <c r="F1590" s="42">
        <v>51.21</v>
      </c>
      <c r="G1590" s="42">
        <f t="shared" si="48"/>
        <v>63.18</v>
      </c>
      <c r="H1590" s="42">
        <f t="shared" si="49"/>
        <v>947.7</v>
      </c>
      <c r="I1590" s="26">
        <v>54.060249999999996</v>
      </c>
      <c r="K1590" s="43"/>
    </row>
    <row r="1591" spans="1:11" s="27" customFormat="1" ht="11.25" x14ac:dyDescent="0.2">
      <c r="A1591" s="108"/>
      <c r="B1591" s="57">
        <v>116005</v>
      </c>
      <c r="C1591" s="23" t="s">
        <v>1528</v>
      </c>
      <c r="D1591" s="24" t="s">
        <v>11</v>
      </c>
      <c r="E1591" s="25">
        <v>15</v>
      </c>
      <c r="F1591" s="42">
        <v>28.68</v>
      </c>
      <c r="G1591" s="42">
        <f t="shared" si="48"/>
        <v>35.39</v>
      </c>
      <c r="H1591" s="42">
        <f t="shared" si="49"/>
        <v>530.85</v>
      </c>
      <c r="I1591" s="26">
        <v>30.274750000000001</v>
      </c>
      <c r="K1591" s="43"/>
    </row>
    <row r="1592" spans="1:11" s="27" customFormat="1" ht="11.25" x14ac:dyDescent="0.2">
      <c r="A1592" s="108"/>
      <c r="B1592" s="57">
        <v>116010</v>
      </c>
      <c r="C1592" s="23" t="s">
        <v>1529</v>
      </c>
      <c r="D1592" s="24" t="s">
        <v>11</v>
      </c>
      <c r="E1592" s="25">
        <v>40</v>
      </c>
      <c r="F1592" s="42">
        <v>6.72</v>
      </c>
      <c r="G1592" s="42">
        <f t="shared" si="48"/>
        <v>8.2899999999999991</v>
      </c>
      <c r="H1592" s="42">
        <f t="shared" si="49"/>
        <v>331.6</v>
      </c>
      <c r="I1592" s="26">
        <v>7.1836250000000001</v>
      </c>
      <c r="K1592" s="43"/>
    </row>
    <row r="1593" spans="1:11" s="27" customFormat="1" ht="11.25" x14ac:dyDescent="0.2">
      <c r="A1593" s="108"/>
      <c r="B1593" s="57">
        <v>116015</v>
      </c>
      <c r="C1593" s="23" t="s">
        <v>1530</v>
      </c>
      <c r="D1593" s="24" t="s">
        <v>11</v>
      </c>
      <c r="E1593" s="25">
        <v>15</v>
      </c>
      <c r="F1593" s="42">
        <v>20.16</v>
      </c>
      <c r="G1593" s="42">
        <f t="shared" si="48"/>
        <v>24.87</v>
      </c>
      <c r="H1593" s="42">
        <f t="shared" si="49"/>
        <v>373.05</v>
      </c>
      <c r="I1593" s="26">
        <v>21.563499999999998</v>
      </c>
      <c r="K1593" s="43"/>
    </row>
    <row r="1594" spans="1:11" s="27" customFormat="1" ht="11.25" x14ac:dyDescent="0.2">
      <c r="A1594" s="108"/>
      <c r="B1594" s="57">
        <v>117005</v>
      </c>
      <c r="C1594" s="23" t="s">
        <v>1531</v>
      </c>
      <c r="D1594" s="24" t="s">
        <v>11</v>
      </c>
      <c r="E1594" s="25">
        <v>15</v>
      </c>
      <c r="F1594" s="42">
        <v>19.63</v>
      </c>
      <c r="G1594" s="42">
        <f t="shared" si="48"/>
        <v>24.22</v>
      </c>
      <c r="H1594" s="42">
        <f t="shared" si="49"/>
        <v>363.3</v>
      </c>
      <c r="I1594" s="26">
        <v>20.2</v>
      </c>
      <c r="K1594" s="43"/>
    </row>
    <row r="1595" spans="1:11" s="27" customFormat="1" ht="11.25" x14ac:dyDescent="0.2">
      <c r="A1595" s="108"/>
      <c r="B1595" s="57">
        <v>118001</v>
      </c>
      <c r="C1595" s="23" t="s">
        <v>1939</v>
      </c>
      <c r="D1595" s="24" t="s">
        <v>32</v>
      </c>
      <c r="E1595" s="25">
        <v>2000</v>
      </c>
      <c r="F1595" s="25">
        <v>36.93</v>
      </c>
      <c r="G1595" s="42">
        <f t="shared" si="48"/>
        <v>45.56</v>
      </c>
      <c r="H1595" s="42">
        <f t="shared" si="49"/>
        <v>91120</v>
      </c>
      <c r="I1595" s="26"/>
      <c r="K1595" s="43"/>
    </row>
    <row r="1596" spans="1:11" s="27" customFormat="1" ht="11.25" x14ac:dyDescent="0.2">
      <c r="A1596" s="108"/>
      <c r="B1596" s="57">
        <v>118005</v>
      </c>
      <c r="C1596" s="23" t="s">
        <v>1532</v>
      </c>
      <c r="D1596" s="24" t="s">
        <v>11</v>
      </c>
      <c r="E1596" s="25">
        <v>266</v>
      </c>
      <c r="F1596" s="42">
        <v>48.71</v>
      </c>
      <c r="G1596" s="42">
        <f t="shared" si="48"/>
        <v>60.1</v>
      </c>
      <c r="H1596" s="42">
        <f t="shared" si="49"/>
        <v>15986.6</v>
      </c>
      <c r="I1596" s="26">
        <v>51.181749999999994</v>
      </c>
      <c r="K1596" s="43"/>
    </row>
    <row r="1597" spans="1:11" s="27" customFormat="1" ht="11.25" x14ac:dyDescent="0.2">
      <c r="A1597" s="108"/>
      <c r="B1597" s="57">
        <v>118006</v>
      </c>
      <c r="C1597" s="23" t="s">
        <v>1533</v>
      </c>
      <c r="D1597" s="24" t="s">
        <v>11</v>
      </c>
      <c r="E1597" s="25">
        <v>266</v>
      </c>
      <c r="F1597" s="42">
        <v>25.37</v>
      </c>
      <c r="G1597" s="42">
        <f t="shared" si="48"/>
        <v>31.3</v>
      </c>
      <c r="H1597" s="42">
        <f t="shared" si="49"/>
        <v>8325.7999999999993</v>
      </c>
      <c r="I1597" s="26">
        <v>26.777625</v>
      </c>
      <c r="K1597" s="43"/>
    </row>
    <row r="1598" spans="1:11" s="27" customFormat="1" ht="22.5" x14ac:dyDescent="0.2">
      <c r="A1598" s="108"/>
      <c r="B1598" s="57">
        <v>120130</v>
      </c>
      <c r="C1598" s="23" t="s">
        <v>1534</v>
      </c>
      <c r="D1598" s="24" t="s">
        <v>11</v>
      </c>
      <c r="E1598" s="25">
        <v>186</v>
      </c>
      <c r="F1598" s="42">
        <v>78.52</v>
      </c>
      <c r="G1598" s="42">
        <f t="shared" si="48"/>
        <v>96.88</v>
      </c>
      <c r="H1598" s="42">
        <f t="shared" si="49"/>
        <v>18019.68</v>
      </c>
      <c r="I1598" s="26">
        <v>93.286124999999998</v>
      </c>
      <c r="K1598" s="43"/>
    </row>
    <row r="1599" spans="1:11" s="27" customFormat="1" ht="11.25" x14ac:dyDescent="0.2">
      <c r="A1599" s="108"/>
      <c r="B1599" s="57">
        <v>120140</v>
      </c>
      <c r="C1599" s="23" t="s">
        <v>1535</v>
      </c>
      <c r="D1599" s="24" t="s">
        <v>11</v>
      </c>
      <c r="E1599" s="25">
        <v>106</v>
      </c>
      <c r="F1599" s="42">
        <v>52.85</v>
      </c>
      <c r="G1599" s="42">
        <f t="shared" si="48"/>
        <v>65.209999999999994</v>
      </c>
      <c r="H1599" s="42">
        <f t="shared" si="49"/>
        <v>6912.26</v>
      </c>
      <c r="I1599" s="26">
        <v>56.193874999999998</v>
      </c>
      <c r="K1599" s="43"/>
    </row>
    <row r="1600" spans="1:11" s="27" customFormat="1" ht="11.25" x14ac:dyDescent="0.2">
      <c r="A1600" s="108"/>
      <c r="B1600" s="57">
        <v>120142</v>
      </c>
      <c r="C1600" s="23" t="s">
        <v>1536</v>
      </c>
      <c r="D1600" s="24" t="s">
        <v>11</v>
      </c>
      <c r="E1600" s="25">
        <v>106</v>
      </c>
      <c r="F1600" s="42">
        <v>68.58</v>
      </c>
      <c r="G1600" s="42">
        <f t="shared" si="48"/>
        <v>84.61</v>
      </c>
      <c r="H1600" s="42">
        <f t="shared" si="49"/>
        <v>8968.66</v>
      </c>
      <c r="I1600" s="26">
        <v>89.612250000000003</v>
      </c>
      <c r="K1600" s="43"/>
    </row>
    <row r="1601" spans="1:11" s="27" customFormat="1" ht="11.25" x14ac:dyDescent="0.2">
      <c r="A1601" s="108"/>
      <c r="B1601" s="57">
        <v>120143</v>
      </c>
      <c r="C1601" s="23" t="s">
        <v>1537</v>
      </c>
      <c r="D1601" s="24" t="s">
        <v>11</v>
      </c>
      <c r="E1601" s="25">
        <v>106</v>
      </c>
      <c r="F1601" s="42">
        <v>69.150000000000006</v>
      </c>
      <c r="G1601" s="42">
        <f t="shared" si="48"/>
        <v>85.32</v>
      </c>
      <c r="H1601" s="42">
        <f t="shared" si="49"/>
        <v>9043.92</v>
      </c>
      <c r="I1601" s="26">
        <v>81.077749999999995</v>
      </c>
      <c r="K1601" s="43"/>
    </row>
    <row r="1602" spans="1:11" s="27" customFormat="1" ht="11.25" x14ac:dyDescent="0.2">
      <c r="A1602" s="108"/>
      <c r="B1602" s="57">
        <v>120145</v>
      </c>
      <c r="C1602" s="23" t="s">
        <v>1538</v>
      </c>
      <c r="D1602" s="24" t="s">
        <v>11</v>
      </c>
      <c r="E1602" s="25">
        <v>266</v>
      </c>
      <c r="F1602" s="42">
        <v>57.72</v>
      </c>
      <c r="G1602" s="42">
        <f t="shared" si="48"/>
        <v>71.209999999999994</v>
      </c>
      <c r="H1602" s="42">
        <f t="shared" si="49"/>
        <v>18941.86</v>
      </c>
      <c r="I1602" s="26">
        <v>58.832500000000003</v>
      </c>
      <c r="K1602" s="43"/>
    </row>
    <row r="1603" spans="1:11" s="27" customFormat="1" ht="11.25" x14ac:dyDescent="0.2">
      <c r="A1603" s="108"/>
      <c r="B1603" s="57">
        <v>125001</v>
      </c>
      <c r="C1603" s="23" t="s">
        <v>1539</v>
      </c>
      <c r="D1603" s="24" t="s">
        <v>11</v>
      </c>
      <c r="E1603" s="25">
        <v>106</v>
      </c>
      <c r="F1603" s="42">
        <v>5.47</v>
      </c>
      <c r="G1603" s="42">
        <f t="shared" si="48"/>
        <v>6.75</v>
      </c>
      <c r="H1603" s="42">
        <f t="shared" si="49"/>
        <v>715.5</v>
      </c>
      <c r="I1603" s="26">
        <v>5.7696250000000004</v>
      </c>
      <c r="K1603" s="43"/>
    </row>
    <row r="1604" spans="1:11" s="27" customFormat="1" ht="11.25" x14ac:dyDescent="0.2">
      <c r="A1604" s="108"/>
      <c r="B1604" s="57">
        <v>125002</v>
      </c>
      <c r="C1604" s="23" t="s">
        <v>1540</v>
      </c>
      <c r="D1604" s="24" t="s">
        <v>11</v>
      </c>
      <c r="E1604" s="25">
        <v>266</v>
      </c>
      <c r="F1604" s="42">
        <v>7.29</v>
      </c>
      <c r="G1604" s="42">
        <f t="shared" si="48"/>
        <v>8.99</v>
      </c>
      <c r="H1604" s="42">
        <f t="shared" si="49"/>
        <v>2391.34</v>
      </c>
      <c r="I1604" s="26">
        <v>7.701249999999999</v>
      </c>
      <c r="K1604" s="43"/>
    </row>
    <row r="1605" spans="1:11" s="27" customFormat="1" ht="11.25" x14ac:dyDescent="0.2">
      <c r="A1605" s="108"/>
      <c r="B1605" s="57">
        <v>125005</v>
      </c>
      <c r="C1605" s="23" t="s">
        <v>1541</v>
      </c>
      <c r="D1605" s="24" t="s">
        <v>11</v>
      </c>
      <c r="E1605" s="25">
        <v>266</v>
      </c>
      <c r="F1605" s="42">
        <v>5.47</v>
      </c>
      <c r="G1605" s="42">
        <f t="shared" si="48"/>
        <v>6.75</v>
      </c>
      <c r="H1605" s="42">
        <f t="shared" si="49"/>
        <v>1795.5</v>
      </c>
      <c r="I1605" s="26">
        <v>5.7696250000000004</v>
      </c>
      <c r="K1605" s="43"/>
    </row>
    <row r="1606" spans="1:11" s="27" customFormat="1" ht="11.25" x14ac:dyDescent="0.2">
      <c r="A1606" s="108"/>
      <c r="B1606" s="57">
        <v>125020</v>
      </c>
      <c r="C1606" s="23" t="s">
        <v>1542</v>
      </c>
      <c r="D1606" s="24" t="s">
        <v>11</v>
      </c>
      <c r="E1606" s="25">
        <v>266</v>
      </c>
      <c r="F1606" s="42">
        <v>7.29</v>
      </c>
      <c r="G1606" s="42">
        <f t="shared" si="48"/>
        <v>8.99</v>
      </c>
      <c r="H1606" s="42">
        <f t="shared" si="49"/>
        <v>2391.34</v>
      </c>
      <c r="I1606" s="26">
        <v>7.701249999999999</v>
      </c>
      <c r="K1606" s="43"/>
    </row>
    <row r="1607" spans="1:11" s="27" customFormat="1" ht="11.25" x14ac:dyDescent="0.2">
      <c r="A1607" s="108"/>
      <c r="B1607" s="57">
        <v>126001</v>
      </c>
      <c r="C1607" s="23" t="s">
        <v>1543</v>
      </c>
      <c r="D1607" s="24" t="s">
        <v>11</v>
      </c>
      <c r="E1607" s="25">
        <v>266</v>
      </c>
      <c r="F1607" s="42">
        <v>14.06</v>
      </c>
      <c r="G1607" s="42">
        <f t="shared" si="48"/>
        <v>17.350000000000001</v>
      </c>
      <c r="H1607" s="42">
        <f t="shared" si="49"/>
        <v>4615.1000000000004</v>
      </c>
      <c r="I1607" s="26">
        <v>14.771249999999998</v>
      </c>
      <c r="K1607" s="43"/>
    </row>
    <row r="1608" spans="1:11" s="27" customFormat="1" ht="11.25" x14ac:dyDescent="0.2">
      <c r="A1608" s="108"/>
      <c r="B1608" s="57">
        <v>126002</v>
      </c>
      <c r="C1608" s="23" t="s">
        <v>1544</v>
      </c>
      <c r="D1608" s="24" t="s">
        <v>11</v>
      </c>
      <c r="E1608" s="25">
        <v>266</v>
      </c>
      <c r="F1608" s="42">
        <v>6.07</v>
      </c>
      <c r="G1608" s="42">
        <f t="shared" si="48"/>
        <v>7.49</v>
      </c>
      <c r="H1608" s="42">
        <f t="shared" si="49"/>
        <v>1992.34</v>
      </c>
      <c r="I1608" s="26">
        <v>6.3882499999999993</v>
      </c>
      <c r="K1608" s="43"/>
    </row>
    <row r="1609" spans="1:11" s="27" customFormat="1" ht="11.25" x14ac:dyDescent="0.2">
      <c r="A1609" s="108"/>
      <c r="B1609" s="57">
        <v>126020</v>
      </c>
      <c r="C1609" s="23" t="s">
        <v>1545</v>
      </c>
      <c r="D1609" s="24" t="s">
        <v>11</v>
      </c>
      <c r="E1609" s="25">
        <v>266</v>
      </c>
      <c r="F1609" s="42">
        <v>16.62</v>
      </c>
      <c r="G1609" s="42">
        <f t="shared" si="48"/>
        <v>20.51</v>
      </c>
      <c r="H1609" s="42">
        <f t="shared" si="49"/>
        <v>5455.66</v>
      </c>
      <c r="I1609" s="26">
        <v>17.573999999999998</v>
      </c>
      <c r="K1609" s="43"/>
    </row>
    <row r="1610" spans="1:11" s="27" customFormat="1" ht="11.25" x14ac:dyDescent="0.2">
      <c r="A1610" s="108"/>
      <c r="B1610" s="57">
        <v>126030</v>
      </c>
      <c r="C1610" s="23" t="s">
        <v>1546</v>
      </c>
      <c r="D1610" s="24" t="s">
        <v>11</v>
      </c>
      <c r="E1610" s="25">
        <v>266</v>
      </c>
      <c r="F1610" s="42">
        <v>8.31</v>
      </c>
      <c r="G1610" s="42">
        <f t="shared" si="48"/>
        <v>10.25</v>
      </c>
      <c r="H1610" s="42">
        <f t="shared" si="49"/>
        <v>2726.5</v>
      </c>
      <c r="I1610" s="26">
        <v>8.786999999999999</v>
      </c>
      <c r="K1610" s="43"/>
    </row>
    <row r="1611" spans="1:11" s="27" customFormat="1" ht="11.25" x14ac:dyDescent="0.2">
      <c r="A1611" s="108"/>
      <c r="B1611" s="57">
        <v>127030</v>
      </c>
      <c r="C1611" s="23" t="s">
        <v>1547</v>
      </c>
      <c r="D1611" s="24" t="s">
        <v>11</v>
      </c>
      <c r="E1611" s="25">
        <v>266</v>
      </c>
      <c r="F1611" s="42">
        <v>12.47</v>
      </c>
      <c r="G1611" s="42">
        <f t="shared" ref="G1611:G1674" si="50">ROUND(F1611*(1+$H$3),2)</f>
        <v>15.39</v>
      </c>
      <c r="H1611" s="42">
        <f t="shared" ref="H1611:H1674" si="51">ROUND(E1611*G1611,2)</f>
        <v>4093.74</v>
      </c>
      <c r="I1611" s="26">
        <v>13.180499999999999</v>
      </c>
      <c r="K1611" s="43"/>
    </row>
    <row r="1612" spans="1:11" s="27" customFormat="1" ht="11.25" x14ac:dyDescent="0.2">
      <c r="A1612" s="108"/>
      <c r="B1612" s="57">
        <v>130101</v>
      </c>
      <c r="C1612" s="23" t="s">
        <v>1548</v>
      </c>
      <c r="D1612" s="24" t="s">
        <v>7</v>
      </c>
      <c r="E1612" s="25">
        <v>5</v>
      </c>
      <c r="F1612" s="42">
        <v>200.49</v>
      </c>
      <c r="G1612" s="42">
        <f t="shared" si="50"/>
        <v>247.36</v>
      </c>
      <c r="H1612" s="42">
        <f t="shared" si="51"/>
        <v>1236.8</v>
      </c>
      <c r="I1612" s="26">
        <v>211.696</v>
      </c>
      <c r="K1612" s="43"/>
    </row>
    <row r="1613" spans="1:11" s="27" customFormat="1" ht="11.25" x14ac:dyDescent="0.2">
      <c r="A1613" s="108"/>
      <c r="B1613" s="57">
        <v>130102</v>
      </c>
      <c r="C1613" s="23" t="s">
        <v>1549</v>
      </c>
      <c r="D1613" s="24" t="s">
        <v>7</v>
      </c>
      <c r="E1613" s="25">
        <v>5</v>
      </c>
      <c r="F1613" s="42">
        <v>382.07</v>
      </c>
      <c r="G1613" s="42">
        <f t="shared" si="50"/>
        <v>471.4</v>
      </c>
      <c r="H1613" s="42">
        <f t="shared" si="51"/>
        <v>2357</v>
      </c>
      <c r="I1613" s="26">
        <v>432.00225</v>
      </c>
      <c r="K1613" s="43"/>
    </row>
    <row r="1614" spans="1:11" s="27" customFormat="1" ht="11.25" x14ac:dyDescent="0.2">
      <c r="A1614" s="108"/>
      <c r="B1614" s="57">
        <v>130110</v>
      </c>
      <c r="C1614" s="23" t="s">
        <v>28</v>
      </c>
      <c r="D1614" s="24" t="s">
        <v>7</v>
      </c>
      <c r="E1614" s="25">
        <v>45</v>
      </c>
      <c r="F1614" s="42">
        <v>143.13</v>
      </c>
      <c r="G1614" s="42">
        <f t="shared" si="50"/>
        <v>176.59</v>
      </c>
      <c r="H1614" s="42">
        <f t="shared" si="51"/>
        <v>7946.55</v>
      </c>
      <c r="I1614" s="26">
        <v>159.542125</v>
      </c>
      <c r="K1614" s="43"/>
    </row>
    <row r="1615" spans="1:11" s="27" customFormat="1" ht="11.25" x14ac:dyDescent="0.2">
      <c r="A1615" s="108"/>
      <c r="B1615" s="57">
        <v>130111</v>
      </c>
      <c r="C1615" s="23" t="s">
        <v>27</v>
      </c>
      <c r="D1615" s="24" t="s">
        <v>7</v>
      </c>
      <c r="E1615" s="25">
        <v>15</v>
      </c>
      <c r="F1615" s="42">
        <v>116.49</v>
      </c>
      <c r="G1615" s="42">
        <f t="shared" si="50"/>
        <v>143.72999999999999</v>
      </c>
      <c r="H1615" s="42">
        <f t="shared" si="51"/>
        <v>2155.9499999999998</v>
      </c>
      <c r="I1615" s="26">
        <v>123.71237499999999</v>
      </c>
      <c r="K1615" s="43"/>
    </row>
    <row r="1616" spans="1:11" s="27" customFormat="1" ht="11.25" x14ac:dyDescent="0.2">
      <c r="A1616" s="108"/>
      <c r="B1616" s="57">
        <v>130114</v>
      </c>
      <c r="C1616" s="23" t="s">
        <v>63</v>
      </c>
      <c r="D1616" s="24" t="s">
        <v>7</v>
      </c>
      <c r="E1616" s="25">
        <v>45</v>
      </c>
      <c r="F1616" s="42">
        <v>366.2</v>
      </c>
      <c r="G1616" s="42">
        <f t="shared" si="50"/>
        <v>451.82</v>
      </c>
      <c r="H1616" s="42">
        <f t="shared" si="51"/>
        <v>20331.900000000001</v>
      </c>
      <c r="I1616" s="26">
        <v>382.72687499999995</v>
      </c>
      <c r="K1616" s="43"/>
    </row>
    <row r="1617" spans="1:11" s="27" customFormat="1" ht="11.25" x14ac:dyDescent="0.2">
      <c r="A1617" s="108"/>
      <c r="B1617" s="57">
        <v>130115</v>
      </c>
      <c r="C1617" s="23" t="s">
        <v>1550</v>
      </c>
      <c r="D1617" s="24" t="s">
        <v>7</v>
      </c>
      <c r="E1617" s="25">
        <v>15</v>
      </c>
      <c r="F1617" s="42">
        <v>395.09</v>
      </c>
      <c r="G1617" s="42">
        <f t="shared" si="50"/>
        <v>487.46</v>
      </c>
      <c r="H1617" s="42">
        <f t="shared" si="51"/>
        <v>7311.9</v>
      </c>
      <c r="I1617" s="26">
        <v>409.15099999999995</v>
      </c>
      <c r="K1617" s="43"/>
    </row>
    <row r="1618" spans="1:11" s="27" customFormat="1" ht="11.25" x14ac:dyDescent="0.2">
      <c r="A1618" s="108"/>
      <c r="B1618" s="57">
        <v>130117</v>
      </c>
      <c r="C1618" s="23" t="s">
        <v>1551</v>
      </c>
      <c r="D1618" s="24" t="s">
        <v>7</v>
      </c>
      <c r="E1618" s="25">
        <v>15</v>
      </c>
      <c r="F1618" s="42">
        <v>560.87</v>
      </c>
      <c r="G1618" s="42">
        <f t="shared" si="50"/>
        <v>692</v>
      </c>
      <c r="H1618" s="42">
        <f t="shared" si="51"/>
        <v>10380</v>
      </c>
      <c r="I1618" s="26">
        <v>580.20712500000002</v>
      </c>
      <c r="K1618" s="43"/>
    </row>
    <row r="1619" spans="1:11" s="27" customFormat="1" ht="11.25" x14ac:dyDescent="0.2">
      <c r="A1619" s="108"/>
      <c r="B1619" s="57">
        <v>130118</v>
      </c>
      <c r="C1619" s="23" t="s">
        <v>1552</v>
      </c>
      <c r="D1619" s="24" t="s">
        <v>7</v>
      </c>
      <c r="E1619" s="25">
        <v>15</v>
      </c>
      <c r="F1619" s="42">
        <v>654.65</v>
      </c>
      <c r="G1619" s="42">
        <f t="shared" si="50"/>
        <v>807.71</v>
      </c>
      <c r="H1619" s="42">
        <f t="shared" si="51"/>
        <v>12115.65</v>
      </c>
      <c r="I1619" s="26">
        <v>672.45799999999997</v>
      </c>
      <c r="K1619" s="43"/>
    </row>
    <row r="1620" spans="1:11" s="27" customFormat="1" ht="11.25" x14ac:dyDescent="0.2">
      <c r="A1620" s="108"/>
      <c r="B1620" s="57">
        <v>130119</v>
      </c>
      <c r="C1620" s="23" t="s">
        <v>1553</v>
      </c>
      <c r="D1620" s="24" t="s">
        <v>7</v>
      </c>
      <c r="E1620" s="25">
        <v>15</v>
      </c>
      <c r="F1620" s="42">
        <v>337.42</v>
      </c>
      <c r="G1620" s="42">
        <f t="shared" si="50"/>
        <v>416.31</v>
      </c>
      <c r="H1620" s="42">
        <f t="shared" si="51"/>
        <v>6244.65</v>
      </c>
      <c r="I1620" s="26">
        <v>346.13962500000002</v>
      </c>
      <c r="K1620" s="43"/>
    </row>
    <row r="1621" spans="1:11" s="27" customFormat="1" ht="11.25" x14ac:dyDescent="0.2">
      <c r="A1621" s="108"/>
      <c r="B1621" s="57">
        <v>130120</v>
      </c>
      <c r="C1621" s="23" t="s">
        <v>1554</v>
      </c>
      <c r="D1621" s="24" t="s">
        <v>7</v>
      </c>
      <c r="E1621" s="25">
        <v>15</v>
      </c>
      <c r="F1621" s="42">
        <v>368.5</v>
      </c>
      <c r="G1621" s="42">
        <f t="shared" si="50"/>
        <v>454.66</v>
      </c>
      <c r="H1621" s="42">
        <f t="shared" si="51"/>
        <v>6819.9</v>
      </c>
      <c r="I1621" s="26">
        <v>375.35387500000002</v>
      </c>
      <c r="K1621" s="43"/>
    </row>
    <row r="1622" spans="1:11" s="27" customFormat="1" ht="11.25" x14ac:dyDescent="0.2">
      <c r="A1622" s="108"/>
      <c r="B1622" s="57">
        <v>130201</v>
      </c>
      <c r="C1622" s="23" t="s">
        <v>1555</v>
      </c>
      <c r="D1622" s="24" t="s">
        <v>11</v>
      </c>
      <c r="E1622" s="25">
        <v>2500</v>
      </c>
      <c r="F1622" s="42">
        <v>46.92</v>
      </c>
      <c r="G1622" s="42">
        <f t="shared" si="50"/>
        <v>57.89</v>
      </c>
      <c r="H1622" s="42">
        <f t="shared" si="51"/>
        <v>144725</v>
      </c>
      <c r="I1622" s="26">
        <v>48.921875</v>
      </c>
      <c r="K1622" s="43"/>
    </row>
    <row r="1623" spans="1:11" s="27" customFormat="1" ht="11.25" x14ac:dyDescent="0.2">
      <c r="A1623" s="108"/>
      <c r="B1623" s="57">
        <v>130202</v>
      </c>
      <c r="C1623" s="23" t="s">
        <v>1556</v>
      </c>
      <c r="D1623" s="24" t="s">
        <v>11</v>
      </c>
      <c r="E1623" s="25">
        <v>852</v>
      </c>
      <c r="F1623" s="42">
        <v>49.17</v>
      </c>
      <c r="G1623" s="42">
        <f t="shared" si="50"/>
        <v>60.67</v>
      </c>
      <c r="H1623" s="42">
        <f t="shared" si="51"/>
        <v>51690.84</v>
      </c>
      <c r="I1623" s="26">
        <v>51.308</v>
      </c>
      <c r="K1623" s="43"/>
    </row>
    <row r="1624" spans="1:11" s="27" customFormat="1" ht="11.25" x14ac:dyDescent="0.2">
      <c r="A1624" s="108"/>
      <c r="B1624" s="57">
        <v>130203</v>
      </c>
      <c r="C1624" s="23" t="s">
        <v>1557</v>
      </c>
      <c r="D1624" s="24" t="s">
        <v>11</v>
      </c>
      <c r="E1624" s="25">
        <v>212</v>
      </c>
      <c r="F1624" s="42">
        <v>52.9</v>
      </c>
      <c r="G1624" s="42">
        <f t="shared" si="50"/>
        <v>65.27</v>
      </c>
      <c r="H1624" s="42">
        <f t="shared" si="51"/>
        <v>13837.24</v>
      </c>
      <c r="I1624" s="26">
        <v>54.956625000000003</v>
      </c>
      <c r="K1624" s="43"/>
    </row>
    <row r="1625" spans="1:11" s="27" customFormat="1" ht="11.25" x14ac:dyDescent="0.2">
      <c r="A1625" s="108"/>
      <c r="B1625" s="57">
        <v>130204</v>
      </c>
      <c r="C1625" s="23" t="s">
        <v>1558</v>
      </c>
      <c r="D1625" s="24" t="s">
        <v>11</v>
      </c>
      <c r="E1625" s="25">
        <v>880</v>
      </c>
      <c r="F1625" s="42">
        <v>5.22</v>
      </c>
      <c r="G1625" s="42">
        <f t="shared" si="50"/>
        <v>6.44</v>
      </c>
      <c r="H1625" s="42">
        <f t="shared" si="51"/>
        <v>5667.2</v>
      </c>
      <c r="I1625" s="26">
        <v>5.3151250000000001</v>
      </c>
      <c r="K1625" s="43"/>
    </row>
    <row r="1626" spans="1:11" s="27" customFormat="1" ht="11.25" x14ac:dyDescent="0.2">
      <c r="A1626" s="108"/>
      <c r="B1626" s="57">
        <v>130205</v>
      </c>
      <c r="C1626" s="23" t="s">
        <v>1559</v>
      </c>
      <c r="D1626" s="24" t="s">
        <v>11</v>
      </c>
      <c r="E1626" s="25">
        <v>250</v>
      </c>
      <c r="F1626" s="42">
        <v>109.02</v>
      </c>
      <c r="G1626" s="42">
        <f t="shared" si="50"/>
        <v>134.51</v>
      </c>
      <c r="H1626" s="42">
        <f t="shared" si="51"/>
        <v>33627.5</v>
      </c>
      <c r="I1626" s="26">
        <v>115.82174999999999</v>
      </c>
      <c r="K1626" s="43"/>
    </row>
    <row r="1627" spans="1:11" s="27" customFormat="1" ht="11.25" x14ac:dyDescent="0.2">
      <c r="A1627" s="108"/>
      <c r="B1627" s="57">
        <v>130206</v>
      </c>
      <c r="C1627" s="23" t="s">
        <v>1560</v>
      </c>
      <c r="D1627" s="24" t="s">
        <v>11</v>
      </c>
      <c r="E1627" s="25">
        <v>15</v>
      </c>
      <c r="F1627" s="42">
        <v>44.54</v>
      </c>
      <c r="G1627" s="42">
        <f t="shared" si="50"/>
        <v>54.95</v>
      </c>
      <c r="H1627" s="42">
        <f t="shared" si="51"/>
        <v>824.25</v>
      </c>
      <c r="I1627" s="26">
        <v>46.472625000000001</v>
      </c>
      <c r="K1627" s="43"/>
    </row>
    <row r="1628" spans="1:11" s="27" customFormat="1" ht="11.25" x14ac:dyDescent="0.2">
      <c r="A1628" s="108"/>
      <c r="B1628" s="57">
        <v>130207</v>
      </c>
      <c r="C1628" s="23" t="s">
        <v>1561</v>
      </c>
      <c r="D1628" s="24" t="s">
        <v>11</v>
      </c>
      <c r="E1628" s="25">
        <v>15</v>
      </c>
      <c r="F1628" s="42">
        <v>105.79</v>
      </c>
      <c r="G1628" s="42">
        <f t="shared" si="50"/>
        <v>130.52000000000001</v>
      </c>
      <c r="H1628" s="42">
        <f t="shared" si="51"/>
        <v>1957.8</v>
      </c>
      <c r="I1628" s="26">
        <v>127.424125</v>
      </c>
      <c r="K1628" s="43"/>
    </row>
    <row r="1629" spans="1:11" s="27" customFormat="1" ht="11.25" x14ac:dyDescent="0.2">
      <c r="A1629" s="108"/>
      <c r="B1629" s="57">
        <v>130208</v>
      </c>
      <c r="C1629" s="23" t="s">
        <v>1562</v>
      </c>
      <c r="D1629" s="24" t="s">
        <v>11</v>
      </c>
      <c r="E1629" s="25">
        <v>15</v>
      </c>
      <c r="F1629" s="42">
        <v>114.73</v>
      </c>
      <c r="G1629" s="42">
        <f t="shared" si="50"/>
        <v>141.55000000000001</v>
      </c>
      <c r="H1629" s="42">
        <f t="shared" si="51"/>
        <v>2123.25</v>
      </c>
      <c r="I1629" s="26">
        <v>123.75024999999999</v>
      </c>
      <c r="K1629" s="43"/>
    </row>
    <row r="1630" spans="1:11" s="27" customFormat="1" ht="11.25" x14ac:dyDescent="0.2">
      <c r="A1630" s="108"/>
      <c r="B1630" s="57">
        <v>130209</v>
      </c>
      <c r="C1630" s="23" t="s">
        <v>1563</v>
      </c>
      <c r="D1630" s="24" t="s">
        <v>11</v>
      </c>
      <c r="E1630" s="25">
        <v>15</v>
      </c>
      <c r="F1630" s="42">
        <v>46.03</v>
      </c>
      <c r="G1630" s="42">
        <f t="shared" si="50"/>
        <v>56.79</v>
      </c>
      <c r="H1630" s="42">
        <f t="shared" si="51"/>
        <v>851.85</v>
      </c>
      <c r="I1630" s="26">
        <v>47.937124999999995</v>
      </c>
      <c r="K1630" s="43"/>
    </row>
    <row r="1631" spans="1:11" s="27" customFormat="1" ht="11.25" x14ac:dyDescent="0.2">
      <c r="A1631" s="108"/>
      <c r="B1631" s="57">
        <v>130210</v>
      </c>
      <c r="C1631" s="23" t="s">
        <v>1564</v>
      </c>
      <c r="D1631" s="24" t="s">
        <v>11</v>
      </c>
      <c r="E1631" s="25">
        <v>15</v>
      </c>
      <c r="F1631" s="42">
        <v>41.5</v>
      </c>
      <c r="G1631" s="42">
        <f t="shared" si="50"/>
        <v>51.2</v>
      </c>
      <c r="H1631" s="42">
        <f t="shared" si="51"/>
        <v>768</v>
      </c>
      <c r="I1631" s="26">
        <v>43.35425</v>
      </c>
      <c r="K1631" s="43"/>
    </row>
    <row r="1632" spans="1:11" s="27" customFormat="1" ht="11.25" x14ac:dyDescent="0.2">
      <c r="A1632" s="108"/>
      <c r="B1632" s="57">
        <v>130237</v>
      </c>
      <c r="C1632" s="23" t="s">
        <v>1565</v>
      </c>
      <c r="D1632" s="24" t="s">
        <v>11</v>
      </c>
      <c r="E1632" s="25">
        <v>880</v>
      </c>
      <c r="F1632" s="42">
        <v>136.63999999999999</v>
      </c>
      <c r="G1632" s="42">
        <f t="shared" si="50"/>
        <v>168.59</v>
      </c>
      <c r="H1632" s="42">
        <f t="shared" si="51"/>
        <v>148359.20000000001</v>
      </c>
      <c r="I1632" s="26">
        <v>154.75725</v>
      </c>
      <c r="K1632" s="43"/>
    </row>
    <row r="1633" spans="1:11" s="27" customFormat="1" ht="22.5" x14ac:dyDescent="0.2">
      <c r="A1633" s="108"/>
      <c r="B1633" s="57">
        <v>130238</v>
      </c>
      <c r="C1633" s="23" t="s">
        <v>1566</v>
      </c>
      <c r="D1633" s="24" t="s">
        <v>11</v>
      </c>
      <c r="E1633" s="25">
        <v>84</v>
      </c>
      <c r="F1633" s="42">
        <v>218.34</v>
      </c>
      <c r="G1633" s="42">
        <f t="shared" si="50"/>
        <v>269.39</v>
      </c>
      <c r="H1633" s="42">
        <f t="shared" si="51"/>
        <v>22628.76</v>
      </c>
      <c r="I1633" s="26">
        <v>245.05124999999998</v>
      </c>
      <c r="K1633" s="43"/>
    </row>
    <row r="1634" spans="1:11" s="27" customFormat="1" ht="22.5" x14ac:dyDescent="0.2">
      <c r="A1634" s="108"/>
      <c r="B1634" s="57">
        <v>130239</v>
      </c>
      <c r="C1634" s="23" t="s">
        <v>1567</v>
      </c>
      <c r="D1634" s="24" t="s">
        <v>11</v>
      </c>
      <c r="E1634" s="25">
        <v>84</v>
      </c>
      <c r="F1634" s="42">
        <v>160.9</v>
      </c>
      <c r="G1634" s="42">
        <f t="shared" si="50"/>
        <v>198.52</v>
      </c>
      <c r="H1634" s="42">
        <f t="shared" si="51"/>
        <v>16675.68</v>
      </c>
      <c r="I1634" s="26">
        <v>187.88524999999998</v>
      </c>
      <c r="K1634" s="43"/>
    </row>
    <row r="1635" spans="1:11" s="27" customFormat="1" ht="11.25" x14ac:dyDescent="0.2">
      <c r="A1635" s="108"/>
      <c r="B1635" s="57">
        <v>130240</v>
      </c>
      <c r="C1635" s="23" t="s">
        <v>1568</v>
      </c>
      <c r="D1635" s="24" t="s">
        <v>11</v>
      </c>
      <c r="E1635" s="25">
        <v>84</v>
      </c>
      <c r="F1635" s="42">
        <v>126.28</v>
      </c>
      <c r="G1635" s="42">
        <f t="shared" si="50"/>
        <v>155.80000000000001</v>
      </c>
      <c r="H1635" s="42">
        <f t="shared" si="51"/>
        <v>13087.2</v>
      </c>
      <c r="I1635" s="26">
        <v>127.61349999999999</v>
      </c>
      <c r="K1635" s="43"/>
    </row>
    <row r="1636" spans="1:11" s="27" customFormat="1" ht="11.25" x14ac:dyDescent="0.2">
      <c r="A1636" s="108"/>
      <c r="B1636" s="57">
        <v>130242</v>
      </c>
      <c r="C1636" s="23" t="s">
        <v>1569</v>
      </c>
      <c r="D1636" s="24" t="s">
        <v>11</v>
      </c>
      <c r="E1636" s="25">
        <v>550</v>
      </c>
      <c r="F1636" s="42">
        <v>68.84</v>
      </c>
      <c r="G1636" s="42">
        <f t="shared" si="50"/>
        <v>84.93</v>
      </c>
      <c r="H1636" s="42">
        <f t="shared" si="51"/>
        <v>46711.5</v>
      </c>
      <c r="I1636" s="26">
        <v>70.447499999999991</v>
      </c>
      <c r="K1636" s="43"/>
    </row>
    <row r="1637" spans="1:11" s="27" customFormat="1" ht="11.25" x14ac:dyDescent="0.2">
      <c r="A1637" s="108"/>
      <c r="B1637" s="57">
        <v>130243</v>
      </c>
      <c r="C1637" s="23" t="s">
        <v>1570</v>
      </c>
      <c r="D1637" s="24" t="s">
        <v>11</v>
      </c>
      <c r="E1637" s="25">
        <v>172</v>
      </c>
      <c r="F1637" s="42">
        <v>175.04</v>
      </c>
      <c r="G1637" s="42">
        <f t="shared" si="50"/>
        <v>215.96</v>
      </c>
      <c r="H1637" s="42">
        <f t="shared" si="51"/>
        <v>37145.120000000003</v>
      </c>
      <c r="I1637" s="26">
        <v>196.47024999999999</v>
      </c>
      <c r="K1637" s="43"/>
    </row>
    <row r="1638" spans="1:11" s="27" customFormat="1" ht="11.25" x14ac:dyDescent="0.2">
      <c r="A1638" s="108"/>
      <c r="B1638" s="57">
        <v>130244</v>
      </c>
      <c r="C1638" s="23" t="s">
        <v>1571</v>
      </c>
      <c r="D1638" s="24" t="s">
        <v>11</v>
      </c>
      <c r="E1638" s="25">
        <v>15</v>
      </c>
      <c r="F1638" s="42">
        <v>248.79</v>
      </c>
      <c r="G1638" s="42">
        <f t="shared" si="50"/>
        <v>306.95999999999998</v>
      </c>
      <c r="H1638" s="42">
        <f t="shared" si="51"/>
        <v>4604.3999999999996</v>
      </c>
      <c r="I1638" s="26">
        <v>233.33524999999997</v>
      </c>
      <c r="K1638" s="43"/>
    </row>
    <row r="1639" spans="1:11" s="27" customFormat="1" ht="11.25" x14ac:dyDescent="0.2">
      <c r="A1639" s="108"/>
      <c r="B1639" s="57">
        <v>130246</v>
      </c>
      <c r="C1639" s="23" t="s">
        <v>1572</v>
      </c>
      <c r="D1639" s="24" t="s">
        <v>11</v>
      </c>
      <c r="E1639" s="25">
        <v>15</v>
      </c>
      <c r="F1639" s="42">
        <v>85.33</v>
      </c>
      <c r="G1639" s="42">
        <f t="shared" si="50"/>
        <v>105.28</v>
      </c>
      <c r="H1639" s="42">
        <f t="shared" si="51"/>
        <v>1579.2</v>
      </c>
      <c r="I1639" s="26">
        <v>97.780625000000001</v>
      </c>
      <c r="K1639" s="43"/>
    </row>
    <row r="1640" spans="1:11" s="27" customFormat="1" ht="11.25" x14ac:dyDescent="0.2">
      <c r="A1640" s="108"/>
      <c r="B1640" s="57">
        <v>130247</v>
      </c>
      <c r="C1640" s="23" t="s">
        <v>1573</v>
      </c>
      <c r="D1640" s="24" t="s">
        <v>11</v>
      </c>
      <c r="E1640" s="25">
        <v>84</v>
      </c>
      <c r="F1640" s="42">
        <v>147.69</v>
      </c>
      <c r="G1640" s="42">
        <f t="shared" si="50"/>
        <v>182.22</v>
      </c>
      <c r="H1640" s="42">
        <f t="shared" si="51"/>
        <v>15306.48</v>
      </c>
      <c r="I1640" s="26">
        <v>151.46212499999999</v>
      </c>
      <c r="K1640" s="43"/>
    </row>
    <row r="1641" spans="1:11" s="27" customFormat="1" ht="11.25" x14ac:dyDescent="0.2">
      <c r="A1641" s="108"/>
      <c r="B1641" s="57">
        <v>130254</v>
      </c>
      <c r="C1641" s="23" t="s">
        <v>1574</v>
      </c>
      <c r="D1641" s="24" t="s">
        <v>11</v>
      </c>
      <c r="E1641" s="25">
        <v>250</v>
      </c>
      <c r="F1641" s="42">
        <v>180.23</v>
      </c>
      <c r="G1641" s="42">
        <f t="shared" si="50"/>
        <v>222.37</v>
      </c>
      <c r="H1641" s="42">
        <f t="shared" si="51"/>
        <v>55592.5</v>
      </c>
      <c r="I1641" s="26">
        <v>186.4965</v>
      </c>
      <c r="K1641" s="43"/>
    </row>
    <row r="1642" spans="1:11" s="27" customFormat="1" ht="11.25" x14ac:dyDescent="0.2">
      <c r="A1642" s="108"/>
      <c r="B1642" s="57">
        <v>130287</v>
      </c>
      <c r="C1642" s="23" t="s">
        <v>1575</v>
      </c>
      <c r="D1642" s="24" t="s">
        <v>11</v>
      </c>
      <c r="E1642" s="25">
        <v>852</v>
      </c>
      <c r="F1642" s="42">
        <v>110.21</v>
      </c>
      <c r="G1642" s="42">
        <f t="shared" si="50"/>
        <v>135.97999999999999</v>
      </c>
      <c r="H1642" s="42">
        <f t="shared" si="51"/>
        <v>115854.96</v>
      </c>
      <c r="I1642" s="26">
        <v>100.29299999999999</v>
      </c>
      <c r="K1642" s="43"/>
    </row>
    <row r="1643" spans="1:11" s="27" customFormat="1" ht="11.25" x14ac:dyDescent="0.2">
      <c r="A1643" s="108"/>
      <c r="B1643" s="57">
        <v>130288</v>
      </c>
      <c r="C1643" s="23" t="s">
        <v>1576</v>
      </c>
      <c r="D1643" s="24" t="s">
        <v>11</v>
      </c>
      <c r="E1643" s="25">
        <v>84</v>
      </c>
      <c r="F1643" s="42">
        <v>166.43</v>
      </c>
      <c r="G1643" s="42">
        <f t="shared" si="50"/>
        <v>205.34</v>
      </c>
      <c r="H1643" s="42">
        <f t="shared" si="51"/>
        <v>17248.560000000001</v>
      </c>
      <c r="I1643" s="26">
        <v>155.64099999999999</v>
      </c>
      <c r="K1643" s="43"/>
    </row>
    <row r="1644" spans="1:11" s="27" customFormat="1" ht="11.25" x14ac:dyDescent="0.2">
      <c r="A1644" s="108"/>
      <c r="B1644" s="57">
        <v>130290</v>
      </c>
      <c r="C1644" s="23" t="s">
        <v>1577</v>
      </c>
      <c r="D1644" s="24" t="s">
        <v>11</v>
      </c>
      <c r="E1644" s="25">
        <v>15</v>
      </c>
      <c r="F1644" s="42">
        <v>95.23</v>
      </c>
      <c r="G1644" s="42">
        <f t="shared" si="50"/>
        <v>117.49</v>
      </c>
      <c r="H1644" s="42">
        <f t="shared" si="51"/>
        <v>1762.35</v>
      </c>
      <c r="I1644" s="26">
        <v>108.56237499999999</v>
      </c>
      <c r="K1644" s="43"/>
    </row>
    <row r="1645" spans="1:11" s="27" customFormat="1" ht="11.25" x14ac:dyDescent="0.2">
      <c r="A1645" s="108"/>
      <c r="B1645" s="57">
        <v>130291</v>
      </c>
      <c r="C1645" s="23" t="s">
        <v>1578</v>
      </c>
      <c r="D1645" s="24" t="s">
        <v>11</v>
      </c>
      <c r="E1645" s="25">
        <v>120</v>
      </c>
      <c r="F1645" s="42">
        <v>83.23</v>
      </c>
      <c r="G1645" s="42">
        <f t="shared" si="50"/>
        <v>102.69</v>
      </c>
      <c r="H1645" s="42">
        <f t="shared" si="51"/>
        <v>12322.8</v>
      </c>
      <c r="I1645" s="26">
        <v>85.925749999999994</v>
      </c>
      <c r="K1645" s="43"/>
    </row>
    <row r="1646" spans="1:11" s="27" customFormat="1" ht="11.25" x14ac:dyDescent="0.2">
      <c r="A1646" s="108"/>
      <c r="B1646" s="57">
        <v>130292</v>
      </c>
      <c r="C1646" s="23" t="s">
        <v>1579</v>
      </c>
      <c r="D1646" s="24" t="s">
        <v>11</v>
      </c>
      <c r="E1646" s="25">
        <v>15</v>
      </c>
      <c r="F1646" s="42">
        <v>132.82</v>
      </c>
      <c r="G1646" s="42">
        <f t="shared" si="50"/>
        <v>163.87</v>
      </c>
      <c r="H1646" s="42">
        <f t="shared" si="51"/>
        <v>2458.0500000000002</v>
      </c>
      <c r="I1646" s="26">
        <v>152.23224999999999</v>
      </c>
      <c r="K1646" s="43"/>
    </row>
    <row r="1647" spans="1:11" s="27" customFormat="1" ht="11.25" x14ac:dyDescent="0.2">
      <c r="A1647" s="108"/>
      <c r="B1647" s="57">
        <v>130293</v>
      </c>
      <c r="C1647" s="23" t="s">
        <v>1580</v>
      </c>
      <c r="D1647" s="24" t="s">
        <v>11</v>
      </c>
      <c r="E1647" s="25">
        <v>15</v>
      </c>
      <c r="F1647" s="42">
        <v>134.9</v>
      </c>
      <c r="G1647" s="42">
        <f t="shared" si="50"/>
        <v>166.44</v>
      </c>
      <c r="H1647" s="42">
        <f t="shared" si="51"/>
        <v>2496.6</v>
      </c>
      <c r="I1647" s="26">
        <v>136.77924999999999</v>
      </c>
      <c r="K1647" s="43"/>
    </row>
    <row r="1648" spans="1:11" s="27" customFormat="1" ht="11.25" x14ac:dyDescent="0.2">
      <c r="A1648" s="108"/>
      <c r="B1648" s="57">
        <v>130304</v>
      </c>
      <c r="C1648" s="23" t="s">
        <v>1581</v>
      </c>
      <c r="D1648" s="24" t="s">
        <v>32</v>
      </c>
      <c r="E1648" s="25">
        <v>84</v>
      </c>
      <c r="F1648" s="42">
        <v>60.14</v>
      </c>
      <c r="G1648" s="42">
        <f t="shared" si="50"/>
        <v>74.2</v>
      </c>
      <c r="H1648" s="42">
        <f t="shared" si="51"/>
        <v>6232.8</v>
      </c>
      <c r="I1648" s="26">
        <v>70.927250000000001</v>
      </c>
      <c r="K1648" s="43"/>
    </row>
    <row r="1649" spans="1:11" s="27" customFormat="1" ht="11.25" x14ac:dyDescent="0.2">
      <c r="A1649" s="108"/>
      <c r="B1649" s="57">
        <v>130305</v>
      </c>
      <c r="C1649" s="23" t="s">
        <v>1582</v>
      </c>
      <c r="D1649" s="24" t="s">
        <v>32</v>
      </c>
      <c r="E1649" s="25">
        <v>256</v>
      </c>
      <c r="F1649" s="42">
        <v>57.69</v>
      </c>
      <c r="G1649" s="42">
        <f t="shared" si="50"/>
        <v>71.180000000000007</v>
      </c>
      <c r="H1649" s="42">
        <f t="shared" si="51"/>
        <v>18222.080000000002</v>
      </c>
      <c r="I1649" s="26">
        <v>62.897749999999995</v>
      </c>
      <c r="K1649" s="43"/>
    </row>
    <row r="1650" spans="1:11" s="27" customFormat="1" ht="11.25" x14ac:dyDescent="0.2">
      <c r="A1650" s="108"/>
      <c r="B1650" s="57">
        <v>130307</v>
      </c>
      <c r="C1650" s="23" t="s">
        <v>1583</v>
      </c>
      <c r="D1650" s="24" t="s">
        <v>32</v>
      </c>
      <c r="E1650" s="25">
        <v>15</v>
      </c>
      <c r="F1650" s="42">
        <v>61.85</v>
      </c>
      <c r="G1650" s="42">
        <f t="shared" si="50"/>
        <v>76.31</v>
      </c>
      <c r="H1650" s="42">
        <f t="shared" si="51"/>
        <v>1144.6500000000001</v>
      </c>
      <c r="I1650" s="26">
        <v>60.77675</v>
      </c>
      <c r="K1650" s="43"/>
    </row>
    <row r="1651" spans="1:11" s="27" customFormat="1" ht="11.25" x14ac:dyDescent="0.2">
      <c r="A1651" s="108"/>
      <c r="B1651" s="57">
        <v>130309</v>
      </c>
      <c r="C1651" s="23" t="s">
        <v>1584</v>
      </c>
      <c r="D1651" s="24" t="s">
        <v>32</v>
      </c>
      <c r="E1651" s="25">
        <v>426</v>
      </c>
      <c r="F1651" s="42">
        <v>17.98</v>
      </c>
      <c r="G1651" s="42">
        <f t="shared" si="50"/>
        <v>22.18</v>
      </c>
      <c r="H1651" s="42">
        <f t="shared" si="51"/>
        <v>9448.68</v>
      </c>
      <c r="I1651" s="26">
        <v>18.798625000000001</v>
      </c>
      <c r="K1651" s="43"/>
    </row>
    <row r="1652" spans="1:11" s="27" customFormat="1" ht="11.25" x14ac:dyDescent="0.2">
      <c r="A1652" s="108"/>
      <c r="B1652" s="57">
        <v>130327</v>
      </c>
      <c r="C1652" s="23" t="s">
        <v>1585</v>
      </c>
      <c r="D1652" s="24" t="s">
        <v>32</v>
      </c>
      <c r="E1652" s="25">
        <v>100</v>
      </c>
      <c r="F1652" s="42">
        <v>35.65</v>
      </c>
      <c r="G1652" s="42">
        <f t="shared" si="50"/>
        <v>43.98</v>
      </c>
      <c r="H1652" s="42">
        <f t="shared" si="51"/>
        <v>4398</v>
      </c>
      <c r="I1652" s="26">
        <v>36.246375</v>
      </c>
      <c r="K1652" s="43"/>
    </row>
    <row r="1653" spans="1:11" s="27" customFormat="1" ht="11.25" x14ac:dyDescent="0.2">
      <c r="A1653" s="108"/>
      <c r="B1653" s="57">
        <v>130331</v>
      </c>
      <c r="C1653" s="23" t="s">
        <v>1586</v>
      </c>
      <c r="D1653" s="24" t="s">
        <v>32</v>
      </c>
      <c r="E1653" s="25">
        <v>100</v>
      </c>
      <c r="F1653" s="42">
        <v>27</v>
      </c>
      <c r="G1653" s="42">
        <f t="shared" si="50"/>
        <v>33.31</v>
      </c>
      <c r="H1653" s="42">
        <f t="shared" si="51"/>
        <v>3331</v>
      </c>
      <c r="I1653" s="26">
        <v>27.042750000000002</v>
      </c>
      <c r="K1653" s="43"/>
    </row>
    <row r="1654" spans="1:11" s="27" customFormat="1" ht="11.25" x14ac:dyDescent="0.2">
      <c r="A1654" s="108"/>
      <c r="B1654" s="57">
        <v>130335</v>
      </c>
      <c r="C1654" s="23" t="s">
        <v>1587</v>
      </c>
      <c r="D1654" s="24" t="s">
        <v>32</v>
      </c>
      <c r="E1654" s="25">
        <v>100</v>
      </c>
      <c r="F1654" s="42">
        <v>24.49</v>
      </c>
      <c r="G1654" s="42">
        <f t="shared" si="50"/>
        <v>30.22</v>
      </c>
      <c r="H1654" s="42">
        <f t="shared" si="51"/>
        <v>3022</v>
      </c>
      <c r="I1654" s="26">
        <v>26.0075</v>
      </c>
      <c r="K1654" s="43"/>
    </row>
    <row r="1655" spans="1:11" s="27" customFormat="1" ht="11.25" x14ac:dyDescent="0.2">
      <c r="A1655" s="108"/>
      <c r="B1655" s="57">
        <v>130336</v>
      </c>
      <c r="C1655" s="23" t="s">
        <v>1588</v>
      </c>
      <c r="D1655" s="24" t="s">
        <v>32</v>
      </c>
      <c r="E1655" s="25">
        <v>84</v>
      </c>
      <c r="F1655" s="42">
        <v>74.48</v>
      </c>
      <c r="G1655" s="42">
        <f t="shared" si="50"/>
        <v>91.89</v>
      </c>
      <c r="H1655" s="42">
        <f t="shared" si="51"/>
        <v>7718.76</v>
      </c>
      <c r="I1655" s="26">
        <v>88.324499999999986</v>
      </c>
      <c r="K1655" s="43"/>
    </row>
    <row r="1656" spans="1:11" s="27" customFormat="1" ht="11.25" x14ac:dyDescent="0.2">
      <c r="A1656" s="108"/>
      <c r="B1656" s="57">
        <v>130340</v>
      </c>
      <c r="C1656" s="23" t="s">
        <v>1589</v>
      </c>
      <c r="D1656" s="24" t="s">
        <v>32</v>
      </c>
      <c r="E1656" s="25">
        <v>84</v>
      </c>
      <c r="F1656" s="42">
        <v>14.66</v>
      </c>
      <c r="G1656" s="42">
        <f t="shared" si="50"/>
        <v>18.09</v>
      </c>
      <c r="H1656" s="42">
        <f t="shared" si="51"/>
        <v>1519.56</v>
      </c>
      <c r="I1656" s="26">
        <v>15.42775</v>
      </c>
      <c r="K1656" s="43"/>
    </row>
    <row r="1657" spans="1:11" s="27" customFormat="1" ht="11.25" x14ac:dyDescent="0.2">
      <c r="A1657" s="108"/>
      <c r="B1657" s="57">
        <v>130365</v>
      </c>
      <c r="C1657" s="23" t="s">
        <v>1590</v>
      </c>
      <c r="D1657" s="24" t="s">
        <v>32</v>
      </c>
      <c r="E1657" s="25">
        <v>256</v>
      </c>
      <c r="F1657" s="42">
        <v>37.75</v>
      </c>
      <c r="G1657" s="42">
        <f t="shared" si="50"/>
        <v>46.58</v>
      </c>
      <c r="H1657" s="42">
        <f t="shared" si="51"/>
        <v>11924.48</v>
      </c>
      <c r="I1657" s="26">
        <v>39.339500000000001</v>
      </c>
      <c r="K1657" s="43"/>
    </row>
    <row r="1658" spans="1:11" s="27" customFormat="1" ht="11.25" x14ac:dyDescent="0.2">
      <c r="A1658" s="108"/>
      <c r="B1658" s="57">
        <v>130367</v>
      </c>
      <c r="C1658" s="23" t="s">
        <v>1591</v>
      </c>
      <c r="D1658" s="24" t="s">
        <v>32</v>
      </c>
      <c r="E1658" s="25">
        <v>256</v>
      </c>
      <c r="F1658" s="42">
        <v>81.17</v>
      </c>
      <c r="G1658" s="42">
        <f t="shared" si="50"/>
        <v>100.15</v>
      </c>
      <c r="H1658" s="42">
        <f t="shared" si="51"/>
        <v>25638.400000000001</v>
      </c>
      <c r="I1658" s="26">
        <v>86.190874999999991</v>
      </c>
      <c r="K1658" s="43"/>
    </row>
    <row r="1659" spans="1:11" s="27" customFormat="1" ht="11.25" x14ac:dyDescent="0.2">
      <c r="A1659" s="108"/>
      <c r="B1659" s="57">
        <v>130369</v>
      </c>
      <c r="C1659" s="23" t="s">
        <v>1592</v>
      </c>
      <c r="D1659" s="24" t="s">
        <v>32</v>
      </c>
      <c r="E1659" s="25">
        <v>15</v>
      </c>
      <c r="F1659" s="42">
        <v>77.78</v>
      </c>
      <c r="G1659" s="42">
        <f t="shared" si="50"/>
        <v>95.96</v>
      </c>
      <c r="H1659" s="42">
        <f t="shared" si="51"/>
        <v>1439.4</v>
      </c>
      <c r="I1659" s="26">
        <v>83.552250000000001</v>
      </c>
      <c r="K1659" s="43"/>
    </row>
    <row r="1660" spans="1:11" s="27" customFormat="1" ht="21" customHeight="1" x14ac:dyDescent="0.2">
      <c r="A1660" s="108"/>
      <c r="B1660" s="57">
        <v>130385</v>
      </c>
      <c r="C1660" s="23" t="s">
        <v>1593</v>
      </c>
      <c r="D1660" s="24" t="s">
        <v>32</v>
      </c>
      <c r="E1660" s="25">
        <v>172</v>
      </c>
      <c r="F1660" s="42">
        <v>92.83</v>
      </c>
      <c r="G1660" s="42">
        <f t="shared" si="50"/>
        <v>114.53</v>
      </c>
      <c r="H1660" s="42">
        <f t="shared" si="51"/>
        <v>19699.16</v>
      </c>
      <c r="I1660" s="26">
        <v>87.579625000000007</v>
      </c>
      <c r="K1660" s="43"/>
    </row>
    <row r="1661" spans="1:11" s="27" customFormat="1" ht="11.25" x14ac:dyDescent="0.2">
      <c r="A1661" s="108"/>
      <c r="B1661" s="57">
        <v>130387</v>
      </c>
      <c r="C1661" s="23" t="s">
        <v>1594</v>
      </c>
      <c r="D1661" s="24" t="s">
        <v>32</v>
      </c>
      <c r="E1661" s="25">
        <v>172</v>
      </c>
      <c r="F1661" s="42">
        <v>85.53</v>
      </c>
      <c r="G1661" s="42">
        <f t="shared" si="50"/>
        <v>105.53</v>
      </c>
      <c r="H1661" s="42">
        <f t="shared" si="51"/>
        <v>18151.16</v>
      </c>
      <c r="I1661" s="26">
        <v>91.619624999999985</v>
      </c>
      <c r="K1661" s="43"/>
    </row>
    <row r="1662" spans="1:11" s="27" customFormat="1" ht="11.25" x14ac:dyDescent="0.2">
      <c r="A1662" s="108"/>
      <c r="B1662" s="57">
        <v>130394</v>
      </c>
      <c r="C1662" s="23" t="s">
        <v>1595</v>
      </c>
      <c r="D1662" s="24" t="s">
        <v>32</v>
      </c>
      <c r="E1662" s="25">
        <v>172</v>
      </c>
      <c r="F1662" s="42">
        <v>10.42</v>
      </c>
      <c r="G1662" s="42">
        <f t="shared" si="50"/>
        <v>12.86</v>
      </c>
      <c r="H1662" s="42">
        <f t="shared" si="51"/>
        <v>2211.92</v>
      </c>
      <c r="I1662" s="26">
        <v>11.930624999999999</v>
      </c>
      <c r="K1662" s="43"/>
    </row>
    <row r="1663" spans="1:11" s="27" customFormat="1" ht="11.25" x14ac:dyDescent="0.2">
      <c r="A1663" s="108"/>
      <c r="B1663" s="57">
        <v>130405</v>
      </c>
      <c r="C1663" s="23" t="s">
        <v>1596</v>
      </c>
      <c r="D1663" s="24" t="s">
        <v>32</v>
      </c>
      <c r="E1663" s="25">
        <v>86</v>
      </c>
      <c r="F1663" s="42">
        <v>91.86</v>
      </c>
      <c r="G1663" s="42">
        <f t="shared" si="50"/>
        <v>113.34</v>
      </c>
      <c r="H1663" s="42">
        <f t="shared" si="51"/>
        <v>9747.24</v>
      </c>
      <c r="I1663" s="26">
        <v>89.498625000000004</v>
      </c>
      <c r="K1663" s="43"/>
    </row>
    <row r="1664" spans="1:11" s="27" customFormat="1" ht="11.25" x14ac:dyDescent="0.2">
      <c r="A1664" s="108"/>
      <c r="B1664" s="57">
        <v>135001</v>
      </c>
      <c r="C1664" s="23" t="s">
        <v>1597</v>
      </c>
      <c r="D1664" s="24" t="s">
        <v>7</v>
      </c>
      <c r="E1664" s="25">
        <v>128</v>
      </c>
      <c r="F1664" s="42">
        <v>266.3</v>
      </c>
      <c r="G1664" s="42">
        <f t="shared" si="50"/>
        <v>328.56</v>
      </c>
      <c r="H1664" s="42">
        <f t="shared" si="51"/>
        <v>42055.68</v>
      </c>
      <c r="I1664" s="26">
        <v>281.14612499999998</v>
      </c>
      <c r="K1664" s="43"/>
    </row>
    <row r="1665" spans="1:11" s="27" customFormat="1" ht="11.25" x14ac:dyDescent="0.2">
      <c r="A1665" s="108"/>
      <c r="B1665" s="57">
        <v>135005</v>
      </c>
      <c r="C1665" s="23" t="s">
        <v>1598</v>
      </c>
      <c r="D1665" s="24" t="s">
        <v>11</v>
      </c>
      <c r="E1665" s="25">
        <v>640</v>
      </c>
      <c r="F1665" s="42">
        <v>30.73</v>
      </c>
      <c r="G1665" s="42">
        <f t="shared" si="50"/>
        <v>37.909999999999997</v>
      </c>
      <c r="H1665" s="42">
        <f t="shared" si="51"/>
        <v>24262.400000000001</v>
      </c>
      <c r="I1665" s="26">
        <v>32.433624999999999</v>
      </c>
      <c r="K1665" s="43"/>
    </row>
    <row r="1666" spans="1:11" s="27" customFormat="1" ht="11.25" x14ac:dyDescent="0.2">
      <c r="A1666" s="108"/>
      <c r="B1666" s="57">
        <v>135010</v>
      </c>
      <c r="C1666" s="23" t="s">
        <v>1599</v>
      </c>
      <c r="D1666" s="24" t="s">
        <v>11</v>
      </c>
      <c r="E1666" s="25">
        <v>100</v>
      </c>
      <c r="F1666" s="42">
        <v>20.48</v>
      </c>
      <c r="G1666" s="42">
        <f t="shared" si="50"/>
        <v>25.27</v>
      </c>
      <c r="H1666" s="42">
        <f t="shared" si="51"/>
        <v>2527</v>
      </c>
      <c r="I1666" s="26">
        <v>21.626624999999997</v>
      </c>
      <c r="K1666" s="43"/>
    </row>
    <row r="1667" spans="1:11" s="27" customFormat="1" ht="11.25" x14ac:dyDescent="0.2">
      <c r="A1667" s="108"/>
      <c r="B1667" s="57">
        <v>135012</v>
      </c>
      <c r="C1667" s="23" t="s">
        <v>1600</v>
      </c>
      <c r="D1667" s="24" t="s">
        <v>11</v>
      </c>
      <c r="E1667" s="25">
        <v>100</v>
      </c>
      <c r="F1667" s="42">
        <v>20.48</v>
      </c>
      <c r="G1667" s="42">
        <f t="shared" si="50"/>
        <v>25.27</v>
      </c>
      <c r="H1667" s="42">
        <f t="shared" si="51"/>
        <v>2527</v>
      </c>
      <c r="I1667" s="26">
        <v>21.626624999999997</v>
      </c>
      <c r="K1667" s="43"/>
    </row>
    <row r="1668" spans="1:11" s="27" customFormat="1" ht="11.25" x14ac:dyDescent="0.2">
      <c r="A1668" s="108"/>
      <c r="B1668" s="57">
        <v>135014</v>
      </c>
      <c r="C1668" s="23" t="s">
        <v>1601</v>
      </c>
      <c r="D1668" s="24" t="s">
        <v>11</v>
      </c>
      <c r="E1668" s="25">
        <v>100</v>
      </c>
      <c r="F1668" s="42">
        <v>24.58</v>
      </c>
      <c r="G1668" s="42">
        <f t="shared" si="50"/>
        <v>30.33</v>
      </c>
      <c r="H1668" s="42">
        <f t="shared" si="51"/>
        <v>3033</v>
      </c>
      <c r="I1668" s="26">
        <v>25.956999999999997</v>
      </c>
      <c r="K1668" s="43"/>
    </row>
    <row r="1669" spans="1:11" s="27" customFormat="1" ht="11.25" x14ac:dyDescent="0.2">
      <c r="A1669" s="108"/>
      <c r="B1669" s="57">
        <v>135020</v>
      </c>
      <c r="C1669" s="23" t="s">
        <v>1602</v>
      </c>
      <c r="D1669" s="24" t="s">
        <v>11</v>
      </c>
      <c r="E1669" s="25">
        <v>640</v>
      </c>
      <c r="F1669" s="42">
        <v>18.440000000000001</v>
      </c>
      <c r="G1669" s="42">
        <f t="shared" si="50"/>
        <v>22.75</v>
      </c>
      <c r="H1669" s="42">
        <f t="shared" si="51"/>
        <v>14560</v>
      </c>
      <c r="I1669" s="26">
        <v>19.467749999999999</v>
      </c>
      <c r="K1669" s="43"/>
    </row>
    <row r="1670" spans="1:11" s="27" customFormat="1" ht="11.25" x14ac:dyDescent="0.2">
      <c r="A1670" s="108"/>
      <c r="B1670" s="57">
        <v>135030</v>
      </c>
      <c r="C1670" s="23" t="s">
        <v>1603</v>
      </c>
      <c r="D1670" s="24" t="s">
        <v>32</v>
      </c>
      <c r="E1670" s="25">
        <v>426</v>
      </c>
      <c r="F1670" s="42">
        <v>2.66</v>
      </c>
      <c r="G1670" s="42">
        <f t="shared" si="50"/>
        <v>3.28</v>
      </c>
      <c r="H1670" s="42">
        <f t="shared" si="51"/>
        <v>1397.28</v>
      </c>
      <c r="I1670" s="26">
        <v>2.815375</v>
      </c>
      <c r="K1670" s="43"/>
    </row>
    <row r="1671" spans="1:11" s="27" customFormat="1" ht="11.25" x14ac:dyDescent="0.2">
      <c r="A1671" s="108"/>
      <c r="B1671" s="57">
        <v>135040</v>
      </c>
      <c r="C1671" s="23" t="s">
        <v>1604</v>
      </c>
      <c r="D1671" s="24" t="s">
        <v>32</v>
      </c>
      <c r="E1671" s="25">
        <v>212</v>
      </c>
      <c r="F1671" s="42">
        <v>8.19</v>
      </c>
      <c r="G1671" s="42">
        <f t="shared" si="50"/>
        <v>10.1</v>
      </c>
      <c r="H1671" s="42">
        <f t="shared" si="51"/>
        <v>2141.1999999999998</v>
      </c>
      <c r="I1671" s="26">
        <v>8.6481249999999985</v>
      </c>
      <c r="K1671" s="43"/>
    </row>
    <row r="1672" spans="1:11" s="27" customFormat="1" ht="11.25" x14ac:dyDescent="0.2">
      <c r="A1672" s="108"/>
      <c r="B1672" s="57">
        <v>136002</v>
      </c>
      <c r="C1672" s="23" t="s">
        <v>1528</v>
      </c>
      <c r="D1672" s="24" t="s">
        <v>11</v>
      </c>
      <c r="E1672" s="25">
        <v>100</v>
      </c>
      <c r="F1672" s="42">
        <v>28.68</v>
      </c>
      <c r="G1672" s="42">
        <f t="shared" si="50"/>
        <v>35.39</v>
      </c>
      <c r="H1672" s="42">
        <f t="shared" si="51"/>
        <v>3539</v>
      </c>
      <c r="I1672" s="26">
        <v>30.274750000000001</v>
      </c>
      <c r="K1672" s="43"/>
    </row>
    <row r="1673" spans="1:11" s="27" customFormat="1" ht="11.25" x14ac:dyDescent="0.2">
      <c r="A1673" s="108"/>
      <c r="B1673" s="57">
        <v>136010</v>
      </c>
      <c r="C1673" s="23" t="s">
        <v>1605</v>
      </c>
      <c r="D1673" s="24" t="s">
        <v>11</v>
      </c>
      <c r="E1673" s="25">
        <v>100</v>
      </c>
      <c r="F1673" s="42">
        <v>30.73</v>
      </c>
      <c r="G1673" s="42">
        <f t="shared" si="50"/>
        <v>37.909999999999997</v>
      </c>
      <c r="H1673" s="42">
        <f t="shared" si="51"/>
        <v>3791</v>
      </c>
      <c r="I1673" s="26">
        <v>32.433624999999999</v>
      </c>
      <c r="K1673" s="43"/>
    </row>
    <row r="1674" spans="1:11" s="27" customFormat="1" ht="11.25" x14ac:dyDescent="0.2">
      <c r="A1674" s="108"/>
      <c r="B1674" s="57">
        <v>136012</v>
      </c>
      <c r="C1674" s="23" t="s">
        <v>1606</v>
      </c>
      <c r="D1674" s="24" t="s">
        <v>11</v>
      </c>
      <c r="E1674" s="25">
        <v>100</v>
      </c>
      <c r="F1674" s="42">
        <v>30.36</v>
      </c>
      <c r="G1674" s="42">
        <f t="shared" si="50"/>
        <v>37.46</v>
      </c>
      <c r="H1674" s="42">
        <f t="shared" si="51"/>
        <v>3746</v>
      </c>
      <c r="I1674" s="26">
        <v>31.953874999999996</v>
      </c>
      <c r="K1674" s="43"/>
    </row>
    <row r="1675" spans="1:11" s="27" customFormat="1" ht="11.25" x14ac:dyDescent="0.2">
      <c r="A1675" s="108"/>
      <c r="B1675" s="57">
        <v>136014</v>
      </c>
      <c r="C1675" s="23" t="s">
        <v>1607</v>
      </c>
      <c r="D1675" s="24" t="s">
        <v>11</v>
      </c>
      <c r="E1675" s="25">
        <v>100</v>
      </c>
      <c r="F1675" s="42">
        <v>36.43</v>
      </c>
      <c r="G1675" s="42">
        <f t="shared" ref="G1675:G1738" si="52">ROUND(F1675*(1+$H$3),2)</f>
        <v>44.95</v>
      </c>
      <c r="H1675" s="42">
        <f t="shared" ref="H1675:H1738" si="53">ROUND(E1675*G1675,2)</f>
        <v>4495</v>
      </c>
      <c r="I1675" s="26">
        <v>38.342125000000003</v>
      </c>
      <c r="K1675" s="43"/>
    </row>
    <row r="1676" spans="1:11" s="27" customFormat="1" ht="11.25" x14ac:dyDescent="0.2">
      <c r="A1676" s="108"/>
      <c r="B1676" s="57">
        <v>136020</v>
      </c>
      <c r="C1676" s="23" t="s">
        <v>1608</v>
      </c>
      <c r="D1676" s="24" t="s">
        <v>11</v>
      </c>
      <c r="E1676" s="25">
        <v>100</v>
      </c>
      <c r="F1676" s="42">
        <v>29.12</v>
      </c>
      <c r="G1676" s="42">
        <f t="shared" si="52"/>
        <v>35.93</v>
      </c>
      <c r="H1676" s="42">
        <f t="shared" si="53"/>
        <v>3593</v>
      </c>
      <c r="I1676" s="26">
        <v>30.741875</v>
      </c>
      <c r="K1676" s="43"/>
    </row>
    <row r="1677" spans="1:11" s="27" customFormat="1" ht="11.25" x14ac:dyDescent="0.2">
      <c r="A1677" s="108"/>
      <c r="B1677" s="57">
        <v>136030</v>
      </c>
      <c r="C1677" s="23" t="s">
        <v>1609</v>
      </c>
      <c r="D1677" s="24" t="s">
        <v>32</v>
      </c>
      <c r="E1677" s="25">
        <v>100</v>
      </c>
      <c r="F1677" s="42">
        <v>5.35</v>
      </c>
      <c r="G1677" s="42">
        <f t="shared" si="52"/>
        <v>6.6</v>
      </c>
      <c r="H1677" s="42">
        <f t="shared" si="53"/>
        <v>660</v>
      </c>
      <c r="I1677" s="26">
        <v>5.5928749999999994</v>
      </c>
      <c r="K1677" s="43"/>
    </row>
    <row r="1678" spans="1:11" s="27" customFormat="1" ht="11.25" x14ac:dyDescent="0.2">
      <c r="A1678" s="108"/>
      <c r="B1678" s="57">
        <v>137010</v>
      </c>
      <c r="C1678" s="23" t="s">
        <v>1610</v>
      </c>
      <c r="D1678" s="24" t="s">
        <v>11</v>
      </c>
      <c r="E1678" s="25">
        <v>100</v>
      </c>
      <c r="F1678" s="42">
        <v>92.52</v>
      </c>
      <c r="G1678" s="42">
        <f t="shared" si="52"/>
        <v>114.15</v>
      </c>
      <c r="H1678" s="42">
        <f t="shared" si="53"/>
        <v>11415</v>
      </c>
      <c r="I1678" s="26">
        <v>94.207750000000004</v>
      </c>
      <c r="K1678" s="43"/>
    </row>
    <row r="1679" spans="1:11" s="27" customFormat="1" ht="11.25" x14ac:dyDescent="0.2">
      <c r="A1679" s="108"/>
      <c r="B1679" s="57">
        <v>137012</v>
      </c>
      <c r="C1679" s="23" t="s">
        <v>1611</v>
      </c>
      <c r="D1679" s="24" t="s">
        <v>11</v>
      </c>
      <c r="E1679" s="25">
        <v>100</v>
      </c>
      <c r="F1679" s="42">
        <v>24.14</v>
      </c>
      <c r="G1679" s="42">
        <f t="shared" si="52"/>
        <v>29.78</v>
      </c>
      <c r="H1679" s="42">
        <f t="shared" si="53"/>
        <v>2978</v>
      </c>
      <c r="I1679" s="26">
        <v>24.707124999999998</v>
      </c>
      <c r="K1679" s="43"/>
    </row>
    <row r="1680" spans="1:11" s="27" customFormat="1" ht="11.25" x14ac:dyDescent="0.2">
      <c r="A1680" s="108"/>
      <c r="B1680" s="57">
        <v>137014</v>
      </c>
      <c r="C1680" s="23" t="s">
        <v>1612</v>
      </c>
      <c r="D1680" s="24" t="s">
        <v>11</v>
      </c>
      <c r="E1680" s="25">
        <v>100</v>
      </c>
      <c r="F1680" s="42">
        <v>65.69</v>
      </c>
      <c r="G1680" s="42">
        <f t="shared" si="52"/>
        <v>81.05</v>
      </c>
      <c r="H1680" s="42">
        <f t="shared" si="53"/>
        <v>8105</v>
      </c>
      <c r="I1680" s="26">
        <v>68.642124999999993</v>
      </c>
      <c r="K1680" s="43"/>
    </row>
    <row r="1681" spans="1:11" s="27" customFormat="1" ht="11.25" x14ac:dyDescent="0.2">
      <c r="A1681" s="108"/>
      <c r="B1681" s="57">
        <v>137020</v>
      </c>
      <c r="C1681" s="23" t="s">
        <v>1613</v>
      </c>
      <c r="D1681" s="24" t="s">
        <v>11</v>
      </c>
      <c r="E1681" s="25">
        <v>100</v>
      </c>
      <c r="F1681" s="42">
        <v>11.85</v>
      </c>
      <c r="G1681" s="42">
        <f t="shared" si="52"/>
        <v>14.62</v>
      </c>
      <c r="H1681" s="42">
        <f t="shared" si="53"/>
        <v>1462</v>
      </c>
      <c r="I1681" s="26">
        <v>12.612375</v>
      </c>
      <c r="K1681" s="43"/>
    </row>
    <row r="1682" spans="1:11" s="27" customFormat="1" ht="11.25" x14ac:dyDescent="0.2">
      <c r="A1682" s="108"/>
      <c r="B1682" s="57">
        <v>137030</v>
      </c>
      <c r="C1682" s="23" t="s">
        <v>1614</v>
      </c>
      <c r="D1682" s="24" t="s">
        <v>32</v>
      </c>
      <c r="E1682" s="25">
        <v>100</v>
      </c>
      <c r="F1682" s="42">
        <v>19.010000000000002</v>
      </c>
      <c r="G1682" s="42">
        <f t="shared" si="52"/>
        <v>23.45</v>
      </c>
      <c r="H1682" s="42">
        <f t="shared" si="53"/>
        <v>2345</v>
      </c>
      <c r="I1682" s="26">
        <v>20.086375</v>
      </c>
      <c r="K1682" s="43"/>
    </row>
    <row r="1683" spans="1:11" s="27" customFormat="1" ht="11.25" x14ac:dyDescent="0.2">
      <c r="A1683" s="108"/>
      <c r="B1683" s="57">
        <v>138015</v>
      </c>
      <c r="C1683" s="23" t="s">
        <v>1615</v>
      </c>
      <c r="D1683" s="24" t="s">
        <v>11</v>
      </c>
      <c r="E1683" s="25">
        <v>22</v>
      </c>
      <c r="F1683" s="42">
        <v>196.24</v>
      </c>
      <c r="G1683" s="42">
        <f t="shared" si="52"/>
        <v>242.12</v>
      </c>
      <c r="H1683" s="42">
        <f t="shared" si="53"/>
        <v>5326.64</v>
      </c>
      <c r="I1683" s="26">
        <v>195.06887499999999</v>
      </c>
      <c r="K1683" s="43"/>
    </row>
    <row r="1684" spans="1:11" s="27" customFormat="1" ht="11.25" x14ac:dyDescent="0.2">
      <c r="A1684" s="108"/>
      <c r="B1684" s="57">
        <v>138016</v>
      </c>
      <c r="C1684" s="23" t="s">
        <v>1616</v>
      </c>
      <c r="D1684" s="24" t="s">
        <v>11</v>
      </c>
      <c r="E1684" s="25">
        <v>30</v>
      </c>
      <c r="F1684" s="42">
        <v>27.86</v>
      </c>
      <c r="G1684" s="42">
        <f t="shared" si="52"/>
        <v>34.369999999999997</v>
      </c>
      <c r="H1684" s="42">
        <f t="shared" si="53"/>
        <v>1031.0999999999999</v>
      </c>
      <c r="I1684" s="26">
        <v>29.870749999999997</v>
      </c>
      <c r="K1684" s="43"/>
    </row>
    <row r="1685" spans="1:11" s="27" customFormat="1" ht="11.25" x14ac:dyDescent="0.2">
      <c r="A1685" s="108"/>
      <c r="B1685" s="57">
        <v>138017</v>
      </c>
      <c r="C1685" s="23" t="s">
        <v>1617</v>
      </c>
      <c r="D1685" s="24" t="s">
        <v>11</v>
      </c>
      <c r="E1685" s="25">
        <v>30</v>
      </c>
      <c r="F1685" s="42">
        <v>6.89</v>
      </c>
      <c r="G1685" s="42">
        <f t="shared" si="52"/>
        <v>8.5</v>
      </c>
      <c r="H1685" s="42">
        <f t="shared" si="53"/>
        <v>255</v>
      </c>
      <c r="I1685" s="26">
        <v>7.0447499999999996</v>
      </c>
      <c r="K1685" s="43"/>
    </row>
    <row r="1686" spans="1:11" s="27" customFormat="1" ht="11.25" x14ac:dyDescent="0.2">
      <c r="A1686" s="108"/>
      <c r="B1686" s="57">
        <v>138018</v>
      </c>
      <c r="C1686" s="23" t="s">
        <v>1618</v>
      </c>
      <c r="D1686" s="24" t="s">
        <v>11</v>
      </c>
      <c r="E1686" s="25">
        <v>100</v>
      </c>
      <c r="F1686" s="42">
        <v>273.20999999999998</v>
      </c>
      <c r="G1686" s="42">
        <f t="shared" si="52"/>
        <v>337.09</v>
      </c>
      <c r="H1686" s="42">
        <f t="shared" si="53"/>
        <v>33709</v>
      </c>
      <c r="I1686" s="26">
        <v>264.74624999999997</v>
      </c>
      <c r="K1686" s="43"/>
    </row>
    <row r="1687" spans="1:11" s="27" customFormat="1" ht="11.25" x14ac:dyDescent="0.2">
      <c r="A1687" s="108"/>
      <c r="B1687" s="57">
        <v>138041</v>
      </c>
      <c r="C1687" s="23" t="s">
        <v>1619</v>
      </c>
      <c r="D1687" s="24" t="s">
        <v>32</v>
      </c>
      <c r="E1687" s="25">
        <v>84</v>
      </c>
      <c r="F1687" s="42">
        <v>21.43</v>
      </c>
      <c r="G1687" s="42">
        <f t="shared" si="52"/>
        <v>26.44</v>
      </c>
      <c r="H1687" s="42">
        <f t="shared" si="53"/>
        <v>2220.96</v>
      </c>
      <c r="I1687" s="26">
        <v>22.030624999999997</v>
      </c>
      <c r="K1687" s="43"/>
    </row>
    <row r="1688" spans="1:11" s="27" customFormat="1" ht="11.25" x14ac:dyDescent="0.2">
      <c r="A1688" s="108"/>
      <c r="B1688" s="57">
        <v>138061</v>
      </c>
      <c r="C1688" s="23" t="s">
        <v>1620</v>
      </c>
      <c r="D1688" s="24" t="s">
        <v>11</v>
      </c>
      <c r="E1688" s="25">
        <v>1500</v>
      </c>
      <c r="F1688" s="42">
        <v>7.43</v>
      </c>
      <c r="G1688" s="42">
        <f t="shared" si="52"/>
        <v>9.17</v>
      </c>
      <c r="H1688" s="42">
        <f t="shared" si="53"/>
        <v>13755</v>
      </c>
      <c r="I1688" s="26">
        <v>8.0421250000000004</v>
      </c>
      <c r="K1688" s="43"/>
    </row>
    <row r="1689" spans="1:11" s="27" customFormat="1" ht="11.25" x14ac:dyDescent="0.2">
      <c r="A1689" s="108"/>
      <c r="B1689" s="57">
        <v>138062</v>
      </c>
      <c r="C1689" s="23" t="s">
        <v>1621</v>
      </c>
      <c r="D1689" s="24" t="s">
        <v>11</v>
      </c>
      <c r="E1689" s="25">
        <v>15</v>
      </c>
      <c r="F1689" s="42">
        <v>7.43</v>
      </c>
      <c r="G1689" s="42">
        <f t="shared" si="52"/>
        <v>9.17</v>
      </c>
      <c r="H1689" s="42">
        <f t="shared" si="53"/>
        <v>137.55000000000001</v>
      </c>
      <c r="I1689" s="26">
        <v>8.0421250000000004</v>
      </c>
      <c r="K1689" s="43"/>
    </row>
    <row r="1690" spans="1:11" s="27" customFormat="1" ht="11.25" x14ac:dyDescent="0.2">
      <c r="A1690" s="108"/>
      <c r="B1690" s="57">
        <v>138070</v>
      </c>
      <c r="C1690" s="23" t="s">
        <v>1622</v>
      </c>
      <c r="D1690" s="24" t="s">
        <v>11</v>
      </c>
      <c r="E1690" s="25">
        <v>1500</v>
      </c>
      <c r="F1690" s="42">
        <v>26.17</v>
      </c>
      <c r="G1690" s="42">
        <f t="shared" si="52"/>
        <v>32.29</v>
      </c>
      <c r="H1690" s="42">
        <f t="shared" si="53"/>
        <v>48435</v>
      </c>
      <c r="I1690" s="26">
        <v>26.360999999999997</v>
      </c>
      <c r="K1690" s="43"/>
    </row>
    <row r="1691" spans="1:11" s="27" customFormat="1" ht="11.25" x14ac:dyDescent="0.2">
      <c r="A1691" s="108"/>
      <c r="B1691" s="57">
        <v>140103</v>
      </c>
      <c r="C1691" s="23" t="s">
        <v>1623</v>
      </c>
      <c r="D1691" s="24" t="s">
        <v>11</v>
      </c>
      <c r="E1691" s="25">
        <v>240</v>
      </c>
      <c r="F1691" s="42">
        <v>151.38</v>
      </c>
      <c r="G1691" s="42">
        <f t="shared" si="52"/>
        <v>186.77</v>
      </c>
      <c r="H1691" s="42">
        <f t="shared" si="53"/>
        <v>44824.800000000003</v>
      </c>
      <c r="I1691" s="26">
        <v>151.43687499999999</v>
      </c>
      <c r="K1691" s="43"/>
    </row>
    <row r="1692" spans="1:11" s="27" customFormat="1" ht="11.25" x14ac:dyDescent="0.2">
      <c r="A1692" s="108"/>
      <c r="B1692" s="57">
        <v>140104</v>
      </c>
      <c r="C1692" s="23" t="s">
        <v>1624</v>
      </c>
      <c r="D1692" s="24" t="s">
        <v>11</v>
      </c>
      <c r="E1692" s="25">
        <v>96</v>
      </c>
      <c r="F1692" s="42">
        <v>170.55</v>
      </c>
      <c r="G1692" s="42">
        <f t="shared" si="52"/>
        <v>210.42</v>
      </c>
      <c r="H1692" s="42">
        <f t="shared" si="53"/>
        <v>20200.32</v>
      </c>
      <c r="I1692" s="26">
        <v>169.62950000000001</v>
      </c>
      <c r="K1692" s="43"/>
    </row>
    <row r="1693" spans="1:11" s="27" customFormat="1" ht="11.25" x14ac:dyDescent="0.2">
      <c r="A1693" s="108"/>
      <c r="B1693" s="57">
        <v>140105</v>
      </c>
      <c r="C1693" s="23" t="s">
        <v>1625</v>
      </c>
      <c r="D1693" s="24" t="s">
        <v>11</v>
      </c>
      <c r="E1693" s="25">
        <v>96</v>
      </c>
      <c r="F1693" s="42">
        <v>178.53</v>
      </c>
      <c r="G1693" s="42">
        <f t="shared" si="52"/>
        <v>220.27</v>
      </c>
      <c r="H1693" s="42">
        <f t="shared" si="53"/>
        <v>21145.919999999998</v>
      </c>
      <c r="I1693" s="26">
        <v>199.942125</v>
      </c>
      <c r="K1693" s="43"/>
    </row>
    <row r="1694" spans="1:11" s="27" customFormat="1" ht="11.25" x14ac:dyDescent="0.2">
      <c r="A1694" s="108"/>
      <c r="B1694" s="57">
        <v>140111</v>
      </c>
      <c r="C1694" s="23" t="s">
        <v>1626</v>
      </c>
      <c r="D1694" s="24" t="s">
        <v>11</v>
      </c>
      <c r="E1694" s="25">
        <v>192</v>
      </c>
      <c r="F1694" s="42">
        <v>155.65</v>
      </c>
      <c r="G1694" s="42">
        <f t="shared" si="52"/>
        <v>192.04</v>
      </c>
      <c r="H1694" s="42">
        <f t="shared" si="53"/>
        <v>36871.68</v>
      </c>
      <c r="I1694" s="26">
        <v>137.094875</v>
      </c>
      <c r="K1694" s="43"/>
    </row>
    <row r="1695" spans="1:11" s="27" customFormat="1" ht="11.25" x14ac:dyDescent="0.2">
      <c r="A1695" s="108"/>
      <c r="B1695" s="57">
        <v>140130</v>
      </c>
      <c r="C1695" s="23" t="s">
        <v>1627</v>
      </c>
      <c r="D1695" s="24" t="s">
        <v>11</v>
      </c>
      <c r="E1695" s="25">
        <v>48</v>
      </c>
      <c r="F1695" s="42">
        <v>322.82</v>
      </c>
      <c r="G1695" s="42">
        <f t="shared" si="52"/>
        <v>398.3</v>
      </c>
      <c r="H1695" s="42">
        <f t="shared" si="53"/>
        <v>19118.400000000001</v>
      </c>
      <c r="I1695" s="26">
        <v>377.67687499999994</v>
      </c>
      <c r="K1695" s="43"/>
    </row>
    <row r="1696" spans="1:11" s="27" customFormat="1" ht="11.25" x14ac:dyDescent="0.2">
      <c r="A1696" s="108"/>
      <c r="B1696" s="57">
        <v>140137</v>
      </c>
      <c r="C1696" s="23" t="s">
        <v>1628</v>
      </c>
      <c r="D1696" s="24" t="s">
        <v>11</v>
      </c>
      <c r="E1696" s="25">
        <v>48</v>
      </c>
      <c r="F1696" s="42">
        <v>561.12</v>
      </c>
      <c r="G1696" s="42">
        <f t="shared" si="52"/>
        <v>692.31</v>
      </c>
      <c r="H1696" s="42">
        <f t="shared" si="53"/>
        <v>33230.879999999997</v>
      </c>
      <c r="I1696" s="26">
        <v>592.02412500000003</v>
      </c>
      <c r="K1696" s="43"/>
    </row>
    <row r="1697" spans="1:11" s="27" customFormat="1" ht="11.25" x14ac:dyDescent="0.2">
      <c r="A1697" s="108"/>
      <c r="B1697" s="57">
        <v>140150</v>
      </c>
      <c r="C1697" s="23" t="s">
        <v>1629</v>
      </c>
      <c r="D1697" s="24" t="s">
        <v>11</v>
      </c>
      <c r="E1697" s="25">
        <v>48</v>
      </c>
      <c r="F1697" s="42">
        <v>282.36</v>
      </c>
      <c r="G1697" s="42">
        <f t="shared" si="52"/>
        <v>348.38</v>
      </c>
      <c r="H1697" s="42">
        <f t="shared" si="53"/>
        <v>16722.240000000002</v>
      </c>
      <c r="I1697" s="26">
        <v>314.67812499999997</v>
      </c>
      <c r="K1697" s="43"/>
    </row>
    <row r="1698" spans="1:11" s="27" customFormat="1" ht="11.25" x14ac:dyDescent="0.2">
      <c r="A1698" s="108"/>
      <c r="B1698" s="57">
        <v>140152</v>
      </c>
      <c r="C1698" s="23" t="s">
        <v>1630</v>
      </c>
      <c r="D1698" s="24" t="s">
        <v>11</v>
      </c>
      <c r="E1698" s="25">
        <v>48</v>
      </c>
      <c r="F1698" s="42">
        <v>366.33</v>
      </c>
      <c r="G1698" s="42">
        <f t="shared" si="52"/>
        <v>451.98</v>
      </c>
      <c r="H1698" s="42">
        <f t="shared" si="53"/>
        <v>21695.040000000001</v>
      </c>
      <c r="I1698" s="26">
        <v>424.32625000000002</v>
      </c>
      <c r="K1698" s="43"/>
    </row>
    <row r="1699" spans="1:11" s="27" customFormat="1" ht="11.25" x14ac:dyDescent="0.2">
      <c r="A1699" s="108"/>
      <c r="B1699" s="57">
        <v>140170</v>
      </c>
      <c r="C1699" s="23" t="s">
        <v>1631</v>
      </c>
      <c r="D1699" s="24" t="s">
        <v>11</v>
      </c>
      <c r="E1699" s="25">
        <v>48</v>
      </c>
      <c r="F1699" s="42">
        <v>164.39</v>
      </c>
      <c r="G1699" s="42">
        <f t="shared" si="52"/>
        <v>202.82</v>
      </c>
      <c r="H1699" s="42">
        <f t="shared" si="53"/>
        <v>9735.36</v>
      </c>
      <c r="I1699" s="26">
        <v>171.01824999999999</v>
      </c>
      <c r="K1699" s="43"/>
    </row>
    <row r="1700" spans="1:11" s="27" customFormat="1" ht="11.25" x14ac:dyDescent="0.2">
      <c r="A1700" s="108"/>
      <c r="B1700" s="57">
        <v>140172</v>
      </c>
      <c r="C1700" s="23" t="s">
        <v>1632</v>
      </c>
      <c r="D1700" s="24" t="s">
        <v>11</v>
      </c>
      <c r="E1700" s="25">
        <v>48</v>
      </c>
      <c r="F1700" s="42">
        <v>503.16</v>
      </c>
      <c r="G1700" s="42">
        <f t="shared" si="52"/>
        <v>620.79999999999995</v>
      </c>
      <c r="H1700" s="42">
        <f t="shared" si="53"/>
        <v>29798.400000000001</v>
      </c>
      <c r="I1700" s="26">
        <v>531.51249999999993</v>
      </c>
      <c r="K1700" s="43"/>
    </row>
    <row r="1701" spans="1:11" s="27" customFormat="1" ht="11.25" x14ac:dyDescent="0.2">
      <c r="A1701" s="108"/>
      <c r="B1701" s="57">
        <v>145001</v>
      </c>
      <c r="C1701" s="23" t="s">
        <v>1633</v>
      </c>
      <c r="D1701" s="24" t="s">
        <v>11</v>
      </c>
      <c r="E1701" s="25">
        <v>470</v>
      </c>
      <c r="F1701" s="42">
        <v>68.73</v>
      </c>
      <c r="G1701" s="42">
        <f t="shared" si="52"/>
        <v>84.8</v>
      </c>
      <c r="H1701" s="42">
        <f t="shared" si="53"/>
        <v>39856</v>
      </c>
      <c r="I1701" s="26">
        <v>66.394874999999999</v>
      </c>
      <c r="K1701" s="43"/>
    </row>
    <row r="1702" spans="1:11" s="27" customFormat="1" ht="11.25" x14ac:dyDescent="0.2">
      <c r="A1702" s="108"/>
      <c r="B1702" s="57">
        <v>146001</v>
      </c>
      <c r="C1702" s="23" t="s">
        <v>1634</v>
      </c>
      <c r="D1702" s="24" t="s">
        <v>11</v>
      </c>
      <c r="E1702" s="25">
        <v>470</v>
      </c>
      <c r="F1702" s="42">
        <v>103.09</v>
      </c>
      <c r="G1702" s="42">
        <f t="shared" si="52"/>
        <v>127.19</v>
      </c>
      <c r="H1702" s="42">
        <f t="shared" si="53"/>
        <v>59779.3</v>
      </c>
      <c r="I1702" s="26">
        <v>99.598624999999998</v>
      </c>
      <c r="K1702" s="43"/>
    </row>
    <row r="1703" spans="1:11" s="27" customFormat="1" ht="11.25" x14ac:dyDescent="0.2">
      <c r="A1703" s="108"/>
      <c r="B1703" s="57">
        <v>147001</v>
      </c>
      <c r="C1703" s="23" t="s">
        <v>1635</v>
      </c>
      <c r="D1703" s="24" t="s">
        <v>11</v>
      </c>
      <c r="E1703" s="25">
        <v>470</v>
      </c>
      <c r="F1703" s="42">
        <v>74.67</v>
      </c>
      <c r="G1703" s="42">
        <f t="shared" si="52"/>
        <v>92.13</v>
      </c>
      <c r="H1703" s="42">
        <f t="shared" si="53"/>
        <v>43301.1</v>
      </c>
      <c r="I1703" s="26">
        <v>72.303375000000003</v>
      </c>
      <c r="K1703" s="43"/>
    </row>
    <row r="1704" spans="1:11" s="27" customFormat="1" ht="11.25" x14ac:dyDescent="0.2">
      <c r="A1704" s="108"/>
      <c r="B1704" s="57">
        <v>150101</v>
      </c>
      <c r="C1704" s="23" t="s">
        <v>1636</v>
      </c>
      <c r="D1704" s="24" t="s">
        <v>11</v>
      </c>
      <c r="E1704" s="25">
        <v>266</v>
      </c>
      <c r="F1704" s="42">
        <v>6.36</v>
      </c>
      <c r="G1704" s="42">
        <f t="shared" si="52"/>
        <v>7.85</v>
      </c>
      <c r="H1704" s="42">
        <f t="shared" si="53"/>
        <v>2088.1</v>
      </c>
      <c r="I1704" s="26">
        <v>6.5776249999999994</v>
      </c>
      <c r="K1704" s="43"/>
    </row>
    <row r="1705" spans="1:11" s="27" customFormat="1" ht="11.25" x14ac:dyDescent="0.2">
      <c r="A1705" s="108"/>
      <c r="B1705" s="57">
        <v>150102</v>
      </c>
      <c r="C1705" s="23" t="s">
        <v>1637</v>
      </c>
      <c r="D1705" s="24" t="s">
        <v>11</v>
      </c>
      <c r="E1705" s="25">
        <v>266</v>
      </c>
      <c r="F1705" s="42">
        <v>8.73</v>
      </c>
      <c r="G1705" s="42">
        <f t="shared" si="52"/>
        <v>10.77</v>
      </c>
      <c r="H1705" s="42">
        <f t="shared" si="53"/>
        <v>2864.82</v>
      </c>
      <c r="I1705" s="26">
        <v>9.0268750000000004</v>
      </c>
      <c r="K1705" s="43"/>
    </row>
    <row r="1706" spans="1:11" s="27" customFormat="1" ht="11.25" x14ac:dyDescent="0.2">
      <c r="A1706" s="108"/>
      <c r="B1706" s="57">
        <v>150108</v>
      </c>
      <c r="C1706" s="23" t="s">
        <v>1638</v>
      </c>
      <c r="D1706" s="24" t="s">
        <v>11</v>
      </c>
      <c r="E1706" s="25">
        <v>266</v>
      </c>
      <c r="F1706" s="42">
        <v>9.98</v>
      </c>
      <c r="G1706" s="42">
        <f t="shared" si="52"/>
        <v>12.31</v>
      </c>
      <c r="H1706" s="42">
        <f t="shared" si="53"/>
        <v>3274.46</v>
      </c>
      <c r="I1706" s="26">
        <v>10.781749999999999</v>
      </c>
      <c r="K1706" s="43"/>
    </row>
    <row r="1707" spans="1:11" s="27" customFormat="1" ht="11.25" x14ac:dyDescent="0.2">
      <c r="A1707" s="108"/>
      <c r="B1707" s="57">
        <v>150110</v>
      </c>
      <c r="C1707" s="23" t="s">
        <v>1639</v>
      </c>
      <c r="D1707" s="24" t="s">
        <v>11</v>
      </c>
      <c r="E1707" s="25">
        <v>40000</v>
      </c>
      <c r="F1707" s="42">
        <v>20.22</v>
      </c>
      <c r="G1707" s="42">
        <f t="shared" si="52"/>
        <v>24.95</v>
      </c>
      <c r="H1707" s="42">
        <f t="shared" si="53"/>
        <v>998000</v>
      </c>
      <c r="I1707" s="26">
        <v>20.995374999999999</v>
      </c>
      <c r="K1707" s="43"/>
    </row>
    <row r="1708" spans="1:11" s="27" customFormat="1" ht="11.25" x14ac:dyDescent="0.2">
      <c r="A1708" s="108"/>
      <c r="B1708" s="57">
        <v>150111</v>
      </c>
      <c r="C1708" s="23" t="s">
        <v>1640</v>
      </c>
      <c r="D1708" s="24" t="s">
        <v>11</v>
      </c>
      <c r="E1708" s="25">
        <v>2800</v>
      </c>
      <c r="F1708" s="42">
        <v>30.87</v>
      </c>
      <c r="G1708" s="42">
        <f t="shared" si="52"/>
        <v>38.090000000000003</v>
      </c>
      <c r="H1708" s="42">
        <f t="shared" si="53"/>
        <v>106652</v>
      </c>
      <c r="I1708" s="26">
        <v>31.928624999999997</v>
      </c>
      <c r="K1708" s="43"/>
    </row>
    <row r="1709" spans="1:11" s="27" customFormat="1" ht="11.25" x14ac:dyDescent="0.2">
      <c r="A1709" s="108"/>
      <c r="B1709" s="57">
        <v>150115</v>
      </c>
      <c r="C1709" s="23" t="s">
        <v>1641</v>
      </c>
      <c r="D1709" s="24" t="s">
        <v>11</v>
      </c>
      <c r="E1709" s="25">
        <v>80</v>
      </c>
      <c r="F1709" s="42">
        <v>20.94</v>
      </c>
      <c r="G1709" s="42">
        <f t="shared" si="52"/>
        <v>25.84</v>
      </c>
      <c r="H1709" s="42">
        <f t="shared" si="53"/>
        <v>2067.1999999999998</v>
      </c>
      <c r="I1709" s="26">
        <v>21.942249999999998</v>
      </c>
      <c r="K1709" s="43"/>
    </row>
    <row r="1710" spans="1:11" s="27" customFormat="1" ht="11.25" x14ac:dyDescent="0.2">
      <c r="A1710" s="108"/>
      <c r="B1710" s="57">
        <v>150116</v>
      </c>
      <c r="C1710" s="23" t="s">
        <v>1642</v>
      </c>
      <c r="D1710" s="24" t="s">
        <v>11</v>
      </c>
      <c r="E1710" s="25">
        <v>1600</v>
      </c>
      <c r="F1710" s="42">
        <v>34.1</v>
      </c>
      <c r="G1710" s="42">
        <f t="shared" si="52"/>
        <v>42.07</v>
      </c>
      <c r="H1710" s="42">
        <f t="shared" si="53"/>
        <v>67312</v>
      </c>
      <c r="I1710" s="26">
        <v>35.514125</v>
      </c>
      <c r="K1710" s="43"/>
    </row>
    <row r="1711" spans="1:11" s="27" customFormat="1" ht="11.25" x14ac:dyDescent="0.2">
      <c r="A1711" s="108"/>
      <c r="B1711" s="57">
        <v>150118</v>
      </c>
      <c r="C1711" s="23" t="s">
        <v>1643</v>
      </c>
      <c r="D1711" s="24" t="s">
        <v>11</v>
      </c>
      <c r="E1711" s="25">
        <v>532</v>
      </c>
      <c r="F1711" s="42">
        <v>62.48</v>
      </c>
      <c r="G1711" s="42">
        <f t="shared" si="52"/>
        <v>77.09</v>
      </c>
      <c r="H1711" s="42">
        <f t="shared" si="53"/>
        <v>41011.879999999997</v>
      </c>
      <c r="I1711" s="26">
        <v>65.107124999999996</v>
      </c>
      <c r="K1711" s="43"/>
    </row>
    <row r="1712" spans="1:11" s="27" customFormat="1" ht="11.25" x14ac:dyDescent="0.2">
      <c r="A1712" s="108"/>
      <c r="B1712" s="57">
        <v>150119</v>
      </c>
      <c r="C1712" s="23" t="s">
        <v>1644</v>
      </c>
      <c r="D1712" s="24" t="s">
        <v>11</v>
      </c>
      <c r="E1712" s="25">
        <v>532</v>
      </c>
      <c r="F1712" s="42">
        <v>22.89</v>
      </c>
      <c r="G1712" s="42">
        <f t="shared" si="52"/>
        <v>28.24</v>
      </c>
      <c r="H1712" s="42">
        <f t="shared" si="53"/>
        <v>15023.68</v>
      </c>
      <c r="I1712" s="26">
        <v>23.861249999999998</v>
      </c>
      <c r="K1712" s="43"/>
    </row>
    <row r="1713" spans="1:11" s="27" customFormat="1" ht="11.25" x14ac:dyDescent="0.2">
      <c r="A1713" s="108"/>
      <c r="B1713" s="57">
        <v>150123</v>
      </c>
      <c r="C1713" s="23" t="s">
        <v>1645</v>
      </c>
      <c r="D1713" s="24" t="s">
        <v>11</v>
      </c>
      <c r="E1713" s="25">
        <v>7500</v>
      </c>
      <c r="F1713" s="42">
        <v>22.98</v>
      </c>
      <c r="G1713" s="42">
        <f t="shared" si="52"/>
        <v>28.35</v>
      </c>
      <c r="H1713" s="42">
        <f t="shared" si="53"/>
        <v>212625</v>
      </c>
      <c r="I1713" s="26">
        <v>24.454625</v>
      </c>
      <c r="K1713" s="43"/>
    </row>
    <row r="1714" spans="1:11" s="27" customFormat="1" ht="11.25" x14ac:dyDescent="0.2">
      <c r="A1714" s="108"/>
      <c r="B1714" s="57">
        <v>150124</v>
      </c>
      <c r="C1714" s="23" t="s">
        <v>1646</v>
      </c>
      <c r="D1714" s="24" t="s">
        <v>11</v>
      </c>
      <c r="E1714" s="25">
        <v>4500</v>
      </c>
      <c r="F1714" s="42">
        <v>44.51</v>
      </c>
      <c r="G1714" s="42">
        <f t="shared" si="52"/>
        <v>54.92</v>
      </c>
      <c r="H1714" s="42">
        <f t="shared" si="53"/>
        <v>247140</v>
      </c>
      <c r="I1714" s="26">
        <v>46.611499999999999</v>
      </c>
      <c r="K1714" s="43"/>
    </row>
    <row r="1715" spans="1:11" s="27" customFormat="1" ht="22.5" x14ac:dyDescent="0.2">
      <c r="A1715" s="108"/>
      <c r="B1715" s="57">
        <v>150125</v>
      </c>
      <c r="C1715" s="23" t="s">
        <v>1647</v>
      </c>
      <c r="D1715" s="24" t="s">
        <v>11</v>
      </c>
      <c r="E1715" s="25">
        <v>532</v>
      </c>
      <c r="F1715" s="42">
        <v>37.590000000000003</v>
      </c>
      <c r="G1715" s="42">
        <f t="shared" si="52"/>
        <v>46.38</v>
      </c>
      <c r="H1715" s="42">
        <f t="shared" si="53"/>
        <v>24674.16</v>
      </c>
      <c r="I1715" s="26">
        <v>44.440000000000005</v>
      </c>
      <c r="K1715" s="43"/>
    </row>
    <row r="1716" spans="1:11" s="27" customFormat="1" ht="11.25" x14ac:dyDescent="0.2">
      <c r="A1716" s="108"/>
      <c r="B1716" s="57">
        <v>150136</v>
      </c>
      <c r="C1716" s="23" t="s">
        <v>1648</v>
      </c>
      <c r="D1716" s="24" t="s">
        <v>11</v>
      </c>
      <c r="E1716" s="25">
        <v>260</v>
      </c>
      <c r="F1716" s="42">
        <v>138.47</v>
      </c>
      <c r="G1716" s="42">
        <f t="shared" si="52"/>
        <v>170.84</v>
      </c>
      <c r="H1716" s="42">
        <f t="shared" si="53"/>
        <v>44418.400000000001</v>
      </c>
      <c r="I1716" s="26">
        <v>139.25375</v>
      </c>
      <c r="K1716" s="43"/>
    </row>
    <row r="1717" spans="1:11" s="27" customFormat="1" ht="11.25" x14ac:dyDescent="0.2">
      <c r="A1717" s="108"/>
      <c r="B1717" s="57">
        <v>150170</v>
      </c>
      <c r="C1717" s="23" t="s">
        <v>1649</v>
      </c>
      <c r="D1717" s="24" t="s">
        <v>11</v>
      </c>
      <c r="E1717" s="25">
        <v>260</v>
      </c>
      <c r="F1717" s="42">
        <v>30.65</v>
      </c>
      <c r="G1717" s="42">
        <f t="shared" si="52"/>
        <v>37.82</v>
      </c>
      <c r="H1717" s="42">
        <f t="shared" si="53"/>
        <v>9833.2000000000007</v>
      </c>
      <c r="I1717" s="26">
        <v>30.754499999999997</v>
      </c>
      <c r="K1717" s="43"/>
    </row>
    <row r="1718" spans="1:11" s="27" customFormat="1" ht="11.25" x14ac:dyDescent="0.2">
      <c r="A1718" s="108"/>
      <c r="B1718" s="57">
        <v>150176</v>
      </c>
      <c r="C1718" s="23" t="s">
        <v>1650</v>
      </c>
      <c r="D1718" s="24" t="s">
        <v>11</v>
      </c>
      <c r="E1718" s="25">
        <v>400</v>
      </c>
      <c r="F1718" s="42">
        <v>25.36</v>
      </c>
      <c r="G1718" s="42">
        <f t="shared" si="52"/>
        <v>31.29</v>
      </c>
      <c r="H1718" s="42">
        <f t="shared" si="53"/>
        <v>12516</v>
      </c>
      <c r="I1718" s="26">
        <v>28.0275</v>
      </c>
      <c r="K1718" s="43"/>
    </row>
    <row r="1719" spans="1:11" s="27" customFormat="1" ht="22.5" x14ac:dyDescent="0.2">
      <c r="A1719" s="108"/>
      <c r="B1719" s="57">
        <v>150177</v>
      </c>
      <c r="C1719" s="23" t="s">
        <v>1651</v>
      </c>
      <c r="D1719" s="24" t="s">
        <v>11</v>
      </c>
      <c r="E1719" s="25">
        <v>400</v>
      </c>
      <c r="F1719" s="42">
        <v>34.380000000000003</v>
      </c>
      <c r="G1719" s="42">
        <f t="shared" si="52"/>
        <v>42.42</v>
      </c>
      <c r="H1719" s="42">
        <f t="shared" si="53"/>
        <v>16968</v>
      </c>
      <c r="I1719" s="26">
        <v>39.793999999999997</v>
      </c>
      <c r="K1719" s="43"/>
    </row>
    <row r="1720" spans="1:11" s="27" customFormat="1" ht="11.25" x14ac:dyDescent="0.2">
      <c r="A1720" s="108"/>
      <c r="B1720" s="57">
        <v>150210</v>
      </c>
      <c r="C1720" s="23" t="s">
        <v>1652</v>
      </c>
      <c r="D1720" s="24" t="s">
        <v>11</v>
      </c>
      <c r="E1720" s="25">
        <v>1500</v>
      </c>
      <c r="F1720" s="42">
        <v>25.01</v>
      </c>
      <c r="G1720" s="42">
        <f t="shared" si="52"/>
        <v>30.86</v>
      </c>
      <c r="H1720" s="42">
        <f t="shared" si="53"/>
        <v>46290</v>
      </c>
      <c r="I1720" s="26">
        <v>26.954375000000002</v>
      </c>
      <c r="K1720" s="43"/>
    </row>
    <row r="1721" spans="1:11" s="27" customFormat="1" ht="11.25" x14ac:dyDescent="0.2">
      <c r="A1721" s="108"/>
      <c r="B1721" s="57">
        <v>150211</v>
      </c>
      <c r="C1721" s="23" t="s">
        <v>1653</v>
      </c>
      <c r="D1721" s="24" t="s">
        <v>11</v>
      </c>
      <c r="E1721" s="25">
        <v>1066</v>
      </c>
      <c r="F1721" s="42">
        <v>42.27</v>
      </c>
      <c r="G1721" s="42">
        <f t="shared" si="52"/>
        <v>52.15</v>
      </c>
      <c r="H1721" s="42">
        <f t="shared" si="53"/>
        <v>55591.9</v>
      </c>
      <c r="I1721" s="26">
        <v>44.742999999999995</v>
      </c>
      <c r="K1721" s="43"/>
    </row>
    <row r="1722" spans="1:11" s="27" customFormat="1" ht="11.25" x14ac:dyDescent="0.2">
      <c r="A1722" s="108"/>
      <c r="B1722" s="57">
        <v>150212</v>
      </c>
      <c r="C1722" s="23" t="s">
        <v>1654</v>
      </c>
      <c r="D1722" s="24" t="s">
        <v>11</v>
      </c>
      <c r="E1722" s="25">
        <v>2660</v>
      </c>
      <c r="F1722" s="42">
        <v>12.88</v>
      </c>
      <c r="G1722" s="42">
        <f t="shared" si="52"/>
        <v>15.89</v>
      </c>
      <c r="H1722" s="42">
        <f t="shared" si="53"/>
        <v>42267.4</v>
      </c>
      <c r="I1722" s="26">
        <v>13.723374999999999</v>
      </c>
      <c r="K1722" s="43"/>
    </row>
    <row r="1723" spans="1:11" s="27" customFormat="1" ht="11.25" x14ac:dyDescent="0.2">
      <c r="A1723" s="108"/>
      <c r="B1723" s="57">
        <v>150214</v>
      </c>
      <c r="C1723" s="23" t="s">
        <v>1655</v>
      </c>
      <c r="D1723" s="24" t="s">
        <v>32</v>
      </c>
      <c r="E1723" s="25">
        <v>1600</v>
      </c>
      <c r="F1723" s="42">
        <v>4.47</v>
      </c>
      <c r="G1723" s="42">
        <f t="shared" si="52"/>
        <v>5.52</v>
      </c>
      <c r="H1723" s="42">
        <f t="shared" si="53"/>
        <v>8832</v>
      </c>
      <c r="I1723" s="26">
        <v>4.835375</v>
      </c>
      <c r="K1723" s="43"/>
    </row>
    <row r="1724" spans="1:11" s="27" customFormat="1" ht="24" customHeight="1" x14ac:dyDescent="0.2">
      <c r="A1724" s="108"/>
      <c r="B1724" s="57">
        <v>150240</v>
      </c>
      <c r="C1724" s="23" t="s">
        <v>1656</v>
      </c>
      <c r="D1724" s="24" t="s">
        <v>11</v>
      </c>
      <c r="E1724" s="25">
        <v>266</v>
      </c>
      <c r="F1724" s="42">
        <v>28.85</v>
      </c>
      <c r="G1724" s="42">
        <f t="shared" si="52"/>
        <v>35.6</v>
      </c>
      <c r="H1724" s="42">
        <f t="shared" si="53"/>
        <v>9469.6</v>
      </c>
      <c r="I1724" s="26">
        <v>23.116374999999998</v>
      </c>
      <c r="K1724" s="43"/>
    </row>
    <row r="1725" spans="1:11" s="27" customFormat="1" ht="11.25" x14ac:dyDescent="0.2">
      <c r="A1725" s="108"/>
      <c r="B1725" s="57">
        <v>150260</v>
      </c>
      <c r="C1725" s="23" t="s">
        <v>1657</v>
      </c>
      <c r="D1725" s="24" t="s">
        <v>11</v>
      </c>
      <c r="E1725" s="25">
        <v>400</v>
      </c>
      <c r="F1725" s="42">
        <v>20.54</v>
      </c>
      <c r="G1725" s="42">
        <f t="shared" si="52"/>
        <v>25.34</v>
      </c>
      <c r="H1725" s="42">
        <f t="shared" si="53"/>
        <v>10136</v>
      </c>
      <c r="I1725" s="26">
        <v>21.954875000000001</v>
      </c>
      <c r="K1725" s="43"/>
    </row>
    <row r="1726" spans="1:11" s="27" customFormat="1" ht="11.25" x14ac:dyDescent="0.2">
      <c r="A1726" s="108"/>
      <c r="B1726" s="57">
        <v>150304</v>
      </c>
      <c r="C1726" s="23" t="s">
        <v>1658</v>
      </c>
      <c r="D1726" s="24" t="s">
        <v>32</v>
      </c>
      <c r="E1726" s="25">
        <v>532</v>
      </c>
      <c r="F1726" s="42">
        <v>7.78</v>
      </c>
      <c r="G1726" s="42">
        <f t="shared" si="52"/>
        <v>9.6</v>
      </c>
      <c r="H1726" s="42">
        <f t="shared" si="53"/>
        <v>5107.2</v>
      </c>
      <c r="I1726" s="26">
        <v>8.092625</v>
      </c>
      <c r="K1726" s="43"/>
    </row>
    <row r="1727" spans="1:11" s="27" customFormat="1" ht="11.25" x14ac:dyDescent="0.2">
      <c r="A1727" s="108"/>
      <c r="B1727" s="57">
        <v>150310</v>
      </c>
      <c r="C1727" s="23" t="s">
        <v>1659</v>
      </c>
      <c r="D1727" s="24" t="s">
        <v>11</v>
      </c>
      <c r="E1727" s="25">
        <v>2000</v>
      </c>
      <c r="F1727" s="42">
        <v>49.99</v>
      </c>
      <c r="G1727" s="42">
        <f t="shared" si="52"/>
        <v>61.68</v>
      </c>
      <c r="H1727" s="42">
        <f t="shared" si="53"/>
        <v>123360</v>
      </c>
      <c r="I1727" s="26">
        <v>51.535249999999998</v>
      </c>
      <c r="K1727" s="43"/>
    </row>
    <row r="1728" spans="1:11" s="27" customFormat="1" ht="11.25" x14ac:dyDescent="0.2">
      <c r="A1728" s="108"/>
      <c r="B1728" s="57">
        <v>150312</v>
      </c>
      <c r="C1728" s="23" t="s">
        <v>1660</v>
      </c>
      <c r="D1728" s="24" t="s">
        <v>11</v>
      </c>
      <c r="E1728" s="25">
        <v>3500</v>
      </c>
      <c r="F1728" s="42">
        <v>21.24</v>
      </c>
      <c r="G1728" s="42">
        <f t="shared" si="52"/>
        <v>26.21</v>
      </c>
      <c r="H1728" s="42">
        <f t="shared" si="53"/>
        <v>91735</v>
      </c>
      <c r="I1728" s="26">
        <v>21.727625</v>
      </c>
      <c r="K1728" s="43"/>
    </row>
    <row r="1729" spans="1:11" s="27" customFormat="1" ht="11.25" x14ac:dyDescent="0.2">
      <c r="A1729" s="108"/>
      <c r="B1729" s="57">
        <v>150314</v>
      </c>
      <c r="C1729" s="23" t="s">
        <v>1661</v>
      </c>
      <c r="D1729" s="24" t="s">
        <v>32</v>
      </c>
      <c r="E1729" s="25">
        <v>270</v>
      </c>
      <c r="F1729" s="42">
        <v>12.79</v>
      </c>
      <c r="G1729" s="42">
        <f t="shared" si="52"/>
        <v>15.78</v>
      </c>
      <c r="H1729" s="42">
        <f t="shared" si="53"/>
        <v>4260.6000000000004</v>
      </c>
      <c r="I1729" s="26">
        <v>13.13</v>
      </c>
      <c r="K1729" s="43"/>
    </row>
    <row r="1730" spans="1:11" s="27" customFormat="1" ht="11.25" x14ac:dyDescent="0.2">
      <c r="A1730" s="108"/>
      <c r="B1730" s="57">
        <v>155001</v>
      </c>
      <c r="C1730" s="23" t="s">
        <v>1662</v>
      </c>
      <c r="D1730" s="24" t="s">
        <v>11</v>
      </c>
      <c r="E1730" s="25">
        <v>400</v>
      </c>
      <c r="F1730" s="42">
        <v>2.37</v>
      </c>
      <c r="G1730" s="42">
        <f t="shared" si="52"/>
        <v>2.92</v>
      </c>
      <c r="H1730" s="42">
        <f t="shared" si="53"/>
        <v>1168</v>
      </c>
      <c r="I1730" s="26">
        <v>2.4492499999999997</v>
      </c>
      <c r="K1730" s="43"/>
    </row>
    <row r="1731" spans="1:11" s="27" customFormat="1" ht="11.25" x14ac:dyDescent="0.2">
      <c r="A1731" s="108"/>
      <c r="B1731" s="57">
        <v>155003</v>
      </c>
      <c r="C1731" s="23" t="s">
        <v>1663</v>
      </c>
      <c r="D1731" s="24" t="s">
        <v>11</v>
      </c>
      <c r="E1731" s="25">
        <v>2650</v>
      </c>
      <c r="F1731" s="42">
        <v>5.45</v>
      </c>
      <c r="G1731" s="42">
        <f t="shared" si="52"/>
        <v>6.72</v>
      </c>
      <c r="H1731" s="42">
        <f t="shared" si="53"/>
        <v>17808</v>
      </c>
      <c r="I1731" s="26">
        <v>5.5802499999999995</v>
      </c>
      <c r="K1731" s="43"/>
    </row>
    <row r="1732" spans="1:11" s="27" customFormat="1" ht="11.25" x14ac:dyDescent="0.2">
      <c r="A1732" s="108"/>
      <c r="B1732" s="57">
        <v>155004</v>
      </c>
      <c r="C1732" s="23" t="s">
        <v>1664</v>
      </c>
      <c r="D1732" s="24" t="s">
        <v>11</v>
      </c>
      <c r="E1732" s="25">
        <v>400</v>
      </c>
      <c r="F1732" s="42">
        <v>9.94</v>
      </c>
      <c r="G1732" s="42">
        <f t="shared" si="52"/>
        <v>12.26</v>
      </c>
      <c r="H1732" s="42">
        <f t="shared" si="53"/>
        <v>4904</v>
      </c>
      <c r="I1732" s="26">
        <v>10.352499999999999</v>
      </c>
      <c r="K1732" s="43"/>
    </row>
    <row r="1733" spans="1:11" s="27" customFormat="1" ht="11.25" x14ac:dyDescent="0.2">
      <c r="A1733" s="108"/>
      <c r="B1733" s="57">
        <v>155005</v>
      </c>
      <c r="C1733" s="23" t="s">
        <v>1665</v>
      </c>
      <c r="D1733" s="24" t="s">
        <v>11</v>
      </c>
      <c r="E1733" s="25">
        <v>106</v>
      </c>
      <c r="F1733" s="42">
        <v>94.2</v>
      </c>
      <c r="G1733" s="42">
        <f t="shared" si="52"/>
        <v>116.22</v>
      </c>
      <c r="H1733" s="42">
        <f t="shared" si="53"/>
        <v>12319.32</v>
      </c>
      <c r="I1733" s="26">
        <v>97.149375000000006</v>
      </c>
      <c r="K1733" s="43"/>
    </row>
    <row r="1734" spans="1:11" s="27" customFormat="1" ht="11.25" x14ac:dyDescent="0.2">
      <c r="A1734" s="108"/>
      <c r="B1734" s="57">
        <v>155010</v>
      </c>
      <c r="C1734" s="23" t="s">
        <v>1666</v>
      </c>
      <c r="D1734" s="24" t="s">
        <v>11</v>
      </c>
      <c r="E1734" s="25">
        <v>532</v>
      </c>
      <c r="F1734" s="42">
        <v>7.42</v>
      </c>
      <c r="G1734" s="42">
        <f t="shared" si="52"/>
        <v>9.15</v>
      </c>
      <c r="H1734" s="42">
        <f t="shared" si="53"/>
        <v>4867.8</v>
      </c>
      <c r="I1734" s="26">
        <v>7.6381249999999996</v>
      </c>
      <c r="K1734" s="43"/>
    </row>
    <row r="1735" spans="1:11" s="27" customFormat="1" ht="11.25" x14ac:dyDescent="0.2">
      <c r="A1735" s="108"/>
      <c r="B1735" s="57">
        <v>155011</v>
      </c>
      <c r="C1735" s="23" t="s">
        <v>1667</v>
      </c>
      <c r="D1735" s="24" t="s">
        <v>11</v>
      </c>
      <c r="E1735" s="25">
        <v>132</v>
      </c>
      <c r="F1735" s="42">
        <v>12.31</v>
      </c>
      <c r="G1735" s="42">
        <f t="shared" si="52"/>
        <v>15.19</v>
      </c>
      <c r="H1735" s="42">
        <f t="shared" si="53"/>
        <v>2005.08</v>
      </c>
      <c r="I1735" s="26">
        <v>12.80175</v>
      </c>
      <c r="K1735" s="43"/>
    </row>
    <row r="1736" spans="1:11" s="27" customFormat="1" ht="11.25" x14ac:dyDescent="0.2">
      <c r="A1736" s="108"/>
      <c r="B1736" s="57">
        <v>155013</v>
      </c>
      <c r="C1736" s="23" t="s">
        <v>1668</v>
      </c>
      <c r="D1736" s="24" t="s">
        <v>32</v>
      </c>
      <c r="E1736" s="25">
        <v>266</v>
      </c>
      <c r="F1736" s="42">
        <v>1.25</v>
      </c>
      <c r="G1736" s="42">
        <f t="shared" si="52"/>
        <v>1.54</v>
      </c>
      <c r="H1736" s="42">
        <f t="shared" si="53"/>
        <v>409.64</v>
      </c>
      <c r="I1736" s="26">
        <v>1.28775</v>
      </c>
      <c r="K1736" s="43"/>
    </row>
    <row r="1737" spans="1:11" s="27" customFormat="1" ht="11.25" x14ac:dyDescent="0.2">
      <c r="A1737" s="108"/>
      <c r="B1737" s="57">
        <v>155014</v>
      </c>
      <c r="C1737" s="23" t="s">
        <v>1669</v>
      </c>
      <c r="D1737" s="24" t="s">
        <v>32</v>
      </c>
      <c r="E1737" s="25">
        <v>132</v>
      </c>
      <c r="F1737" s="42">
        <v>1.75</v>
      </c>
      <c r="G1737" s="42">
        <f t="shared" si="52"/>
        <v>2.16</v>
      </c>
      <c r="H1737" s="42">
        <f t="shared" si="53"/>
        <v>285.12</v>
      </c>
      <c r="I1737" s="26">
        <v>1.8306249999999999</v>
      </c>
      <c r="K1737" s="43"/>
    </row>
    <row r="1738" spans="1:11" s="27" customFormat="1" ht="11.25" x14ac:dyDescent="0.2">
      <c r="A1738" s="108"/>
      <c r="B1738" s="57">
        <v>155020</v>
      </c>
      <c r="C1738" s="23" t="s">
        <v>1670</v>
      </c>
      <c r="D1738" s="24" t="s">
        <v>11</v>
      </c>
      <c r="E1738" s="25">
        <v>1065.989</v>
      </c>
      <c r="F1738" s="42">
        <v>7.14</v>
      </c>
      <c r="G1738" s="42">
        <f t="shared" si="52"/>
        <v>8.81</v>
      </c>
      <c r="H1738" s="42">
        <f t="shared" si="53"/>
        <v>9391.36</v>
      </c>
      <c r="I1738" s="26">
        <v>7.3729999999999993</v>
      </c>
      <c r="K1738" s="43"/>
    </row>
    <row r="1739" spans="1:11" s="27" customFormat="1" ht="11.25" x14ac:dyDescent="0.2">
      <c r="A1739" s="108"/>
      <c r="B1739" s="57">
        <v>155021</v>
      </c>
      <c r="C1739" s="23" t="s">
        <v>1671</v>
      </c>
      <c r="D1739" s="24" t="s">
        <v>11</v>
      </c>
      <c r="E1739" s="25">
        <v>266</v>
      </c>
      <c r="F1739" s="42">
        <v>11.12</v>
      </c>
      <c r="G1739" s="42">
        <f t="shared" ref="G1739:G1802" si="54">ROUND(F1739*(1+$H$3),2)</f>
        <v>13.72</v>
      </c>
      <c r="H1739" s="42">
        <f t="shared" ref="H1739:H1802" si="55">ROUND(E1739*G1739,2)</f>
        <v>3649.52</v>
      </c>
      <c r="I1739" s="26">
        <v>11.577124999999999</v>
      </c>
      <c r="K1739" s="43"/>
    </row>
    <row r="1740" spans="1:11" s="27" customFormat="1" ht="11.25" x14ac:dyDescent="0.2">
      <c r="A1740" s="108"/>
      <c r="B1740" s="57">
        <v>155023</v>
      </c>
      <c r="C1740" s="23" t="s">
        <v>1672</v>
      </c>
      <c r="D1740" s="24" t="s">
        <v>11</v>
      </c>
      <c r="E1740" s="25">
        <v>15</v>
      </c>
      <c r="F1740" s="42">
        <v>94.2</v>
      </c>
      <c r="G1740" s="42">
        <f t="shared" si="54"/>
        <v>116.22</v>
      </c>
      <c r="H1740" s="42">
        <f t="shared" si="55"/>
        <v>1743.3</v>
      </c>
      <c r="I1740" s="26">
        <v>97.149375000000006</v>
      </c>
      <c r="K1740" s="43"/>
    </row>
    <row r="1741" spans="1:11" s="27" customFormat="1" ht="11.25" x14ac:dyDescent="0.2">
      <c r="A1741" s="108"/>
      <c r="B1741" s="57">
        <v>158001</v>
      </c>
      <c r="C1741" s="23" t="s">
        <v>1673</v>
      </c>
      <c r="D1741" s="24" t="s">
        <v>11</v>
      </c>
      <c r="E1741" s="25">
        <v>8000</v>
      </c>
      <c r="F1741" s="42">
        <v>16.73</v>
      </c>
      <c r="G1741" s="42">
        <f t="shared" si="54"/>
        <v>20.64</v>
      </c>
      <c r="H1741" s="42">
        <f t="shared" si="55"/>
        <v>165120</v>
      </c>
      <c r="I1741" s="26">
        <v>17.359375</v>
      </c>
      <c r="K1741" s="43"/>
    </row>
    <row r="1742" spans="1:11" s="27" customFormat="1" ht="11.25" x14ac:dyDescent="0.2">
      <c r="A1742" s="108"/>
      <c r="B1742" s="57">
        <v>158005</v>
      </c>
      <c r="C1742" s="23" t="s">
        <v>1674</v>
      </c>
      <c r="D1742" s="24" t="s">
        <v>11</v>
      </c>
      <c r="E1742" s="25">
        <v>8000</v>
      </c>
      <c r="F1742" s="42">
        <v>17.71</v>
      </c>
      <c r="G1742" s="42">
        <f t="shared" si="54"/>
        <v>21.85</v>
      </c>
      <c r="H1742" s="42">
        <f t="shared" si="55"/>
        <v>174800</v>
      </c>
      <c r="I1742" s="26">
        <v>18.55875</v>
      </c>
      <c r="K1742" s="43"/>
    </row>
    <row r="1743" spans="1:11" s="27" customFormat="1" ht="11.25" x14ac:dyDescent="0.2">
      <c r="A1743" s="108"/>
      <c r="B1743" s="57">
        <v>158030</v>
      </c>
      <c r="C1743" s="23" t="s">
        <v>1675</v>
      </c>
      <c r="D1743" s="24" t="s">
        <v>11</v>
      </c>
      <c r="E1743" s="25">
        <v>532</v>
      </c>
      <c r="F1743" s="42">
        <v>22.09</v>
      </c>
      <c r="G1743" s="42">
        <f t="shared" si="54"/>
        <v>27.25</v>
      </c>
      <c r="H1743" s="42">
        <f t="shared" si="55"/>
        <v>14497</v>
      </c>
      <c r="I1743" s="26">
        <v>23.394124999999999</v>
      </c>
      <c r="K1743" s="43"/>
    </row>
    <row r="1744" spans="1:11" s="27" customFormat="1" ht="11.25" x14ac:dyDescent="0.2">
      <c r="A1744" s="108"/>
      <c r="B1744" s="57">
        <v>158031</v>
      </c>
      <c r="C1744" s="23" t="s">
        <v>1676</v>
      </c>
      <c r="D1744" s="24" t="s">
        <v>11</v>
      </c>
      <c r="E1744" s="25">
        <v>532</v>
      </c>
      <c r="F1744" s="42">
        <v>11.02</v>
      </c>
      <c r="G1744" s="42">
        <f t="shared" si="54"/>
        <v>13.6</v>
      </c>
      <c r="H1744" s="42">
        <f t="shared" si="55"/>
        <v>7235.2</v>
      </c>
      <c r="I1744" s="26">
        <v>11.703374999999999</v>
      </c>
      <c r="K1744" s="43"/>
    </row>
    <row r="1745" spans="1:11" s="27" customFormat="1" ht="11.25" x14ac:dyDescent="0.2">
      <c r="A1745" s="108"/>
      <c r="B1745" s="57">
        <v>158032</v>
      </c>
      <c r="C1745" s="23" t="s">
        <v>1677</v>
      </c>
      <c r="D1745" s="24" t="s">
        <v>11</v>
      </c>
      <c r="E1745" s="25">
        <v>266</v>
      </c>
      <c r="F1745" s="42">
        <v>16.89</v>
      </c>
      <c r="G1745" s="42">
        <f t="shared" si="54"/>
        <v>20.84</v>
      </c>
      <c r="H1745" s="42">
        <f t="shared" si="55"/>
        <v>5543.44</v>
      </c>
      <c r="I1745" s="26">
        <v>18.028499999999998</v>
      </c>
      <c r="K1745" s="43"/>
    </row>
    <row r="1746" spans="1:11" s="27" customFormat="1" ht="11.25" x14ac:dyDescent="0.2">
      <c r="A1746" s="108"/>
      <c r="B1746" s="57">
        <v>158033</v>
      </c>
      <c r="C1746" s="23" t="s">
        <v>1678</v>
      </c>
      <c r="D1746" s="24" t="s">
        <v>32</v>
      </c>
      <c r="E1746" s="25">
        <v>266</v>
      </c>
      <c r="F1746" s="42">
        <v>2.83</v>
      </c>
      <c r="G1746" s="42">
        <f t="shared" si="54"/>
        <v>3.49</v>
      </c>
      <c r="H1746" s="42">
        <f t="shared" si="55"/>
        <v>928.34</v>
      </c>
      <c r="I1746" s="26">
        <v>3.03</v>
      </c>
      <c r="K1746" s="43"/>
    </row>
    <row r="1747" spans="1:11" s="27" customFormat="1" ht="11.25" x14ac:dyDescent="0.2">
      <c r="A1747" s="108"/>
      <c r="B1747" s="57">
        <v>158034</v>
      </c>
      <c r="C1747" s="23" t="s">
        <v>1679</v>
      </c>
      <c r="D1747" s="24" t="s">
        <v>11</v>
      </c>
      <c r="E1747" s="25">
        <v>8000</v>
      </c>
      <c r="F1747" s="42">
        <v>29.24</v>
      </c>
      <c r="G1747" s="42">
        <f t="shared" si="54"/>
        <v>36.08</v>
      </c>
      <c r="H1747" s="42">
        <f t="shared" si="55"/>
        <v>288640</v>
      </c>
      <c r="I1747" s="26">
        <v>30.400999999999996</v>
      </c>
      <c r="K1747" s="43"/>
    </row>
    <row r="1748" spans="1:11" s="27" customFormat="1" ht="11.25" x14ac:dyDescent="0.2">
      <c r="A1748" s="108"/>
      <c r="B1748" s="57">
        <v>170127</v>
      </c>
      <c r="C1748" s="23" t="s">
        <v>1680</v>
      </c>
      <c r="D1748" s="24" t="s">
        <v>32</v>
      </c>
      <c r="E1748" s="25">
        <v>15</v>
      </c>
      <c r="F1748" s="42">
        <v>463.23</v>
      </c>
      <c r="G1748" s="42">
        <f t="shared" si="54"/>
        <v>571.53</v>
      </c>
      <c r="H1748" s="42">
        <f t="shared" si="55"/>
        <v>8572.9500000000007</v>
      </c>
      <c r="I1748" s="26">
        <v>448.09912500000002</v>
      </c>
      <c r="K1748" s="43"/>
    </row>
    <row r="1749" spans="1:11" s="27" customFormat="1" ht="11.25" x14ac:dyDescent="0.2">
      <c r="A1749" s="108"/>
      <c r="B1749" s="57">
        <v>170128</v>
      </c>
      <c r="C1749" s="23" t="s">
        <v>1681</v>
      </c>
      <c r="D1749" s="24" t="s">
        <v>32</v>
      </c>
      <c r="E1749" s="25">
        <v>15</v>
      </c>
      <c r="F1749" s="42">
        <v>194.56</v>
      </c>
      <c r="G1749" s="42">
        <f t="shared" si="54"/>
        <v>240.05</v>
      </c>
      <c r="H1749" s="42">
        <f t="shared" si="55"/>
        <v>3600.75</v>
      </c>
      <c r="I1749" s="26">
        <v>184.27450000000002</v>
      </c>
      <c r="K1749" s="43"/>
    </row>
    <row r="1750" spans="1:11" s="27" customFormat="1" ht="11.25" x14ac:dyDescent="0.2">
      <c r="A1750" s="108"/>
      <c r="B1750" s="57">
        <v>170129</v>
      </c>
      <c r="C1750" s="23" t="s">
        <v>1682</v>
      </c>
      <c r="D1750" s="24" t="s">
        <v>32</v>
      </c>
      <c r="E1750" s="25">
        <v>15</v>
      </c>
      <c r="F1750" s="42">
        <v>726.7</v>
      </c>
      <c r="G1750" s="42">
        <f t="shared" si="54"/>
        <v>896.6</v>
      </c>
      <c r="H1750" s="42">
        <f t="shared" si="55"/>
        <v>13449</v>
      </c>
      <c r="I1750" s="26">
        <v>671.77625</v>
      </c>
      <c r="K1750" s="43"/>
    </row>
    <row r="1751" spans="1:11" s="27" customFormat="1" ht="11.25" x14ac:dyDescent="0.2">
      <c r="A1751" s="108"/>
      <c r="B1751" s="57">
        <v>170130</v>
      </c>
      <c r="C1751" s="23" t="s">
        <v>1683</v>
      </c>
      <c r="D1751" s="24" t="s">
        <v>32</v>
      </c>
      <c r="E1751" s="25">
        <v>15</v>
      </c>
      <c r="F1751" s="42">
        <v>754.97</v>
      </c>
      <c r="G1751" s="42">
        <f t="shared" si="54"/>
        <v>931.48</v>
      </c>
      <c r="H1751" s="42">
        <f t="shared" si="55"/>
        <v>13972.2</v>
      </c>
      <c r="I1751" s="26">
        <v>667.67312500000003</v>
      </c>
      <c r="K1751" s="43"/>
    </row>
    <row r="1752" spans="1:11" s="27" customFormat="1" ht="11.25" x14ac:dyDescent="0.2">
      <c r="A1752" s="108"/>
      <c r="B1752" s="57">
        <v>170131</v>
      </c>
      <c r="C1752" s="23" t="s">
        <v>1684</v>
      </c>
      <c r="D1752" s="24" t="s">
        <v>32</v>
      </c>
      <c r="E1752" s="25">
        <v>100</v>
      </c>
      <c r="F1752" s="42">
        <v>1191.23</v>
      </c>
      <c r="G1752" s="42">
        <f t="shared" si="54"/>
        <v>1469.74</v>
      </c>
      <c r="H1752" s="42">
        <f t="shared" si="55"/>
        <v>146974</v>
      </c>
      <c r="I1752" s="26">
        <v>1064.0728750000001</v>
      </c>
      <c r="K1752" s="43"/>
    </row>
    <row r="1753" spans="1:11" s="27" customFormat="1" ht="11.25" x14ac:dyDescent="0.2">
      <c r="A1753" s="108"/>
      <c r="B1753" s="57">
        <v>170132</v>
      </c>
      <c r="C1753" s="23" t="s">
        <v>1685</v>
      </c>
      <c r="D1753" s="24" t="s">
        <v>32</v>
      </c>
      <c r="E1753" s="25">
        <v>100</v>
      </c>
      <c r="F1753" s="42">
        <v>1297.52</v>
      </c>
      <c r="G1753" s="42">
        <f t="shared" si="54"/>
        <v>1600.88</v>
      </c>
      <c r="H1753" s="42">
        <f t="shared" si="55"/>
        <v>160088</v>
      </c>
      <c r="I1753" s="26">
        <v>1181.0308749999999</v>
      </c>
      <c r="K1753" s="43"/>
    </row>
    <row r="1754" spans="1:11" s="27" customFormat="1" ht="11.25" x14ac:dyDescent="0.2">
      <c r="A1754" s="108"/>
      <c r="B1754" s="57">
        <v>170133</v>
      </c>
      <c r="C1754" s="23" t="s">
        <v>1686</v>
      </c>
      <c r="D1754" s="24" t="s">
        <v>32</v>
      </c>
      <c r="E1754" s="25">
        <v>20</v>
      </c>
      <c r="F1754" s="42">
        <v>297.42</v>
      </c>
      <c r="G1754" s="42">
        <f t="shared" si="54"/>
        <v>366.96</v>
      </c>
      <c r="H1754" s="42">
        <f t="shared" si="55"/>
        <v>7339.2</v>
      </c>
      <c r="I1754" s="26">
        <v>270.25074999999998</v>
      </c>
      <c r="K1754" s="43"/>
    </row>
    <row r="1755" spans="1:11" s="27" customFormat="1" ht="11.25" x14ac:dyDescent="0.2">
      <c r="A1755" s="108"/>
      <c r="B1755" s="57">
        <v>170134</v>
      </c>
      <c r="C1755" s="23" t="s">
        <v>1687</v>
      </c>
      <c r="D1755" s="24" t="s">
        <v>13</v>
      </c>
      <c r="E1755" s="25">
        <v>4</v>
      </c>
      <c r="F1755" s="42">
        <v>3482.01</v>
      </c>
      <c r="G1755" s="42">
        <f t="shared" si="54"/>
        <v>4296.1000000000004</v>
      </c>
      <c r="H1755" s="42">
        <f t="shared" si="55"/>
        <v>17184.400000000001</v>
      </c>
      <c r="I1755" s="26">
        <v>3021.225625</v>
      </c>
      <c r="K1755" s="43"/>
    </row>
    <row r="1756" spans="1:11" s="27" customFormat="1" ht="11.25" x14ac:dyDescent="0.2">
      <c r="A1756" s="108"/>
      <c r="B1756" s="57">
        <v>170135</v>
      </c>
      <c r="C1756" s="23" t="s">
        <v>1688</v>
      </c>
      <c r="D1756" s="24" t="s">
        <v>13</v>
      </c>
      <c r="E1756" s="25">
        <v>4</v>
      </c>
      <c r="F1756" s="42">
        <v>3002.74</v>
      </c>
      <c r="G1756" s="42">
        <f t="shared" si="54"/>
        <v>3704.78</v>
      </c>
      <c r="H1756" s="42">
        <f t="shared" si="55"/>
        <v>14819.12</v>
      </c>
      <c r="I1756" s="26">
        <v>2604.1082499999998</v>
      </c>
      <c r="K1756" s="43"/>
    </row>
    <row r="1757" spans="1:11" s="27" customFormat="1" ht="11.25" x14ac:dyDescent="0.2">
      <c r="A1757" s="108"/>
      <c r="B1757" s="57">
        <v>170136</v>
      </c>
      <c r="C1757" s="23" t="s">
        <v>1689</v>
      </c>
      <c r="D1757" s="24" t="s">
        <v>13</v>
      </c>
      <c r="E1757" s="25">
        <v>4</v>
      </c>
      <c r="F1757" s="42">
        <v>4716.49</v>
      </c>
      <c r="G1757" s="42">
        <f t="shared" si="54"/>
        <v>5819.21</v>
      </c>
      <c r="H1757" s="42">
        <f t="shared" si="55"/>
        <v>23276.84</v>
      </c>
      <c r="I1757" s="26">
        <v>4090.6641249999998</v>
      </c>
      <c r="K1757" s="43"/>
    </row>
    <row r="1758" spans="1:11" s="27" customFormat="1" ht="11.25" x14ac:dyDescent="0.2">
      <c r="A1758" s="108"/>
      <c r="B1758" s="57">
        <v>170137</v>
      </c>
      <c r="C1758" s="23" t="s">
        <v>1690</v>
      </c>
      <c r="D1758" s="24" t="s">
        <v>13</v>
      </c>
      <c r="E1758" s="25">
        <v>4</v>
      </c>
      <c r="F1758" s="42">
        <v>5724.85</v>
      </c>
      <c r="G1758" s="42">
        <f t="shared" si="54"/>
        <v>7063.32</v>
      </c>
      <c r="H1758" s="42">
        <f t="shared" si="55"/>
        <v>28253.279999999999</v>
      </c>
      <c r="I1758" s="26">
        <v>4914.5084999999999</v>
      </c>
      <c r="K1758" s="43"/>
    </row>
    <row r="1759" spans="1:11" s="27" customFormat="1" ht="11.25" x14ac:dyDescent="0.2">
      <c r="A1759" s="108"/>
      <c r="B1759" s="57">
        <v>170138</v>
      </c>
      <c r="C1759" s="23" t="s">
        <v>1691</v>
      </c>
      <c r="D1759" s="24" t="s">
        <v>13</v>
      </c>
      <c r="E1759" s="25">
        <v>2</v>
      </c>
      <c r="F1759" s="42">
        <v>7797.15</v>
      </c>
      <c r="G1759" s="42">
        <f t="shared" si="54"/>
        <v>9620.1200000000008</v>
      </c>
      <c r="H1759" s="42">
        <f t="shared" si="55"/>
        <v>19240.240000000002</v>
      </c>
      <c r="I1759" s="26">
        <v>6684.091625</v>
      </c>
      <c r="K1759" s="43"/>
    </row>
    <row r="1760" spans="1:11" s="27" customFormat="1" ht="11.25" x14ac:dyDescent="0.2">
      <c r="A1760" s="108"/>
      <c r="B1760" s="57">
        <v>170140</v>
      </c>
      <c r="C1760" s="23" t="s">
        <v>1692</v>
      </c>
      <c r="D1760" s="24" t="s">
        <v>11</v>
      </c>
      <c r="E1760" s="25">
        <v>14</v>
      </c>
      <c r="F1760" s="42">
        <v>578.14</v>
      </c>
      <c r="G1760" s="42">
        <f t="shared" si="54"/>
        <v>713.31</v>
      </c>
      <c r="H1760" s="42">
        <f t="shared" si="55"/>
        <v>9986.34</v>
      </c>
      <c r="I1760" s="26">
        <v>519.65762500000005</v>
      </c>
      <c r="K1760" s="43"/>
    </row>
    <row r="1761" spans="1:11" s="27" customFormat="1" ht="11.25" x14ac:dyDescent="0.2">
      <c r="A1761" s="108"/>
      <c r="B1761" s="57">
        <v>170141</v>
      </c>
      <c r="C1761" s="23" t="s">
        <v>1693</v>
      </c>
      <c r="D1761" s="24" t="s">
        <v>11</v>
      </c>
      <c r="E1761" s="25">
        <v>14</v>
      </c>
      <c r="F1761" s="42">
        <v>450.41</v>
      </c>
      <c r="G1761" s="42">
        <f t="shared" si="54"/>
        <v>555.72</v>
      </c>
      <c r="H1761" s="42">
        <f t="shared" si="55"/>
        <v>7780.08</v>
      </c>
      <c r="I1761" s="26">
        <v>405.56549999999999</v>
      </c>
      <c r="K1761" s="43"/>
    </row>
    <row r="1762" spans="1:11" s="27" customFormat="1" ht="11.25" x14ac:dyDescent="0.2">
      <c r="A1762" s="108"/>
      <c r="B1762" s="57">
        <v>170142</v>
      </c>
      <c r="C1762" s="23" t="s">
        <v>1694</v>
      </c>
      <c r="D1762" s="24" t="s">
        <v>11</v>
      </c>
      <c r="E1762" s="25">
        <v>14</v>
      </c>
      <c r="F1762" s="42">
        <v>573.22</v>
      </c>
      <c r="G1762" s="42">
        <f t="shared" si="54"/>
        <v>707.24</v>
      </c>
      <c r="H1762" s="42">
        <f t="shared" si="55"/>
        <v>9901.36</v>
      </c>
      <c r="I1762" s="26">
        <v>515.88274999999999</v>
      </c>
      <c r="K1762" s="43"/>
    </row>
    <row r="1763" spans="1:11" s="27" customFormat="1" ht="11.25" x14ac:dyDescent="0.2">
      <c r="A1763" s="108"/>
      <c r="B1763" s="57">
        <v>170143</v>
      </c>
      <c r="C1763" s="23" t="s">
        <v>1695</v>
      </c>
      <c r="D1763" s="24" t="s">
        <v>11</v>
      </c>
      <c r="E1763" s="25">
        <v>14</v>
      </c>
      <c r="F1763" s="42">
        <v>443.74</v>
      </c>
      <c r="G1763" s="42">
        <f t="shared" si="54"/>
        <v>547.49</v>
      </c>
      <c r="H1763" s="42">
        <f t="shared" si="55"/>
        <v>7664.86</v>
      </c>
      <c r="I1763" s="26">
        <v>400.35137500000002</v>
      </c>
      <c r="K1763" s="43"/>
    </row>
    <row r="1764" spans="1:11" s="27" customFormat="1" ht="11.25" x14ac:dyDescent="0.2">
      <c r="A1764" s="108"/>
      <c r="B1764" s="57">
        <v>170144</v>
      </c>
      <c r="C1764" s="23" t="s">
        <v>1696</v>
      </c>
      <c r="D1764" s="24" t="s">
        <v>11</v>
      </c>
      <c r="E1764" s="25">
        <v>14</v>
      </c>
      <c r="F1764" s="42">
        <v>600.51</v>
      </c>
      <c r="G1764" s="42">
        <f t="shared" si="54"/>
        <v>740.91</v>
      </c>
      <c r="H1764" s="42">
        <f t="shared" si="55"/>
        <v>10372.74</v>
      </c>
      <c r="I1764" s="26">
        <v>538.51937499999997</v>
      </c>
      <c r="K1764" s="43"/>
    </row>
    <row r="1765" spans="1:11" s="27" customFormat="1" ht="11.25" x14ac:dyDescent="0.2">
      <c r="A1765" s="108"/>
      <c r="B1765" s="57">
        <v>170145</v>
      </c>
      <c r="C1765" s="23" t="s">
        <v>1697</v>
      </c>
      <c r="D1765" s="24" t="s">
        <v>11</v>
      </c>
      <c r="E1765" s="25">
        <v>14</v>
      </c>
      <c r="F1765" s="42">
        <v>474.38</v>
      </c>
      <c r="G1765" s="42">
        <f t="shared" si="54"/>
        <v>585.29</v>
      </c>
      <c r="H1765" s="42">
        <f t="shared" si="55"/>
        <v>8194.06</v>
      </c>
      <c r="I1765" s="26">
        <v>425.70237499999996</v>
      </c>
      <c r="K1765" s="43"/>
    </row>
    <row r="1766" spans="1:11" s="27" customFormat="1" ht="11.25" x14ac:dyDescent="0.2">
      <c r="A1766" s="108"/>
      <c r="B1766" s="57">
        <v>170170</v>
      </c>
      <c r="C1766" s="23" t="s">
        <v>1940</v>
      </c>
      <c r="D1766" s="24" t="s">
        <v>32</v>
      </c>
      <c r="E1766" s="25">
        <v>60</v>
      </c>
      <c r="F1766" s="25">
        <v>1961.01</v>
      </c>
      <c r="G1766" s="42">
        <f t="shared" si="54"/>
        <v>2419.4899999999998</v>
      </c>
      <c r="H1766" s="42">
        <f t="shared" si="55"/>
        <v>145169.4</v>
      </c>
      <c r="I1766" s="26"/>
      <c r="K1766" s="43"/>
    </row>
    <row r="1767" spans="1:11" s="27" customFormat="1" ht="11.25" x14ac:dyDescent="0.2">
      <c r="A1767" s="108"/>
      <c r="B1767" s="57">
        <v>170171</v>
      </c>
      <c r="C1767" s="23" t="s">
        <v>1942</v>
      </c>
      <c r="D1767" s="24" t="s">
        <v>32</v>
      </c>
      <c r="E1767" s="25">
        <v>80</v>
      </c>
      <c r="F1767" s="53">
        <v>3519.18</v>
      </c>
      <c r="G1767" s="42">
        <f t="shared" si="54"/>
        <v>4341.96</v>
      </c>
      <c r="H1767" s="42">
        <f t="shared" si="55"/>
        <v>347356.8</v>
      </c>
      <c r="I1767" s="26"/>
      <c r="K1767" s="43"/>
    </row>
    <row r="1768" spans="1:11" s="27" customFormat="1" ht="11.25" x14ac:dyDescent="0.2">
      <c r="A1768" s="108"/>
      <c r="B1768" s="57">
        <v>170172</v>
      </c>
      <c r="C1768" s="23" t="s">
        <v>1941</v>
      </c>
      <c r="D1768" s="24" t="s">
        <v>32</v>
      </c>
      <c r="E1768" s="25">
        <v>100</v>
      </c>
      <c r="F1768" s="25">
        <v>6955.16</v>
      </c>
      <c r="G1768" s="42">
        <f t="shared" si="54"/>
        <v>8581.2800000000007</v>
      </c>
      <c r="H1768" s="42">
        <f t="shared" si="55"/>
        <v>858128</v>
      </c>
      <c r="I1768" s="26"/>
      <c r="K1768" s="43"/>
    </row>
    <row r="1769" spans="1:11" s="27" customFormat="1" ht="11.25" x14ac:dyDescent="0.2">
      <c r="A1769" s="108"/>
      <c r="B1769" s="57">
        <v>170176</v>
      </c>
      <c r="C1769" s="23" t="s">
        <v>1698</v>
      </c>
      <c r="D1769" s="24" t="s">
        <v>32</v>
      </c>
      <c r="E1769" s="25">
        <v>15</v>
      </c>
      <c r="F1769" s="42">
        <v>348.15</v>
      </c>
      <c r="G1769" s="42">
        <f t="shared" si="54"/>
        <v>429.55</v>
      </c>
      <c r="H1769" s="42">
        <f t="shared" si="55"/>
        <v>6443.25</v>
      </c>
      <c r="I1769" s="26">
        <v>347.46525000000003</v>
      </c>
      <c r="K1769" s="43"/>
    </row>
    <row r="1770" spans="1:11" s="27" customFormat="1" ht="22.5" x14ac:dyDescent="0.2">
      <c r="A1770" s="108"/>
      <c r="B1770" s="57">
        <v>170190</v>
      </c>
      <c r="C1770" s="23" t="s">
        <v>1699</v>
      </c>
      <c r="D1770" s="24" t="s">
        <v>11</v>
      </c>
      <c r="E1770" s="25">
        <v>26</v>
      </c>
      <c r="F1770" s="42">
        <v>259.89</v>
      </c>
      <c r="G1770" s="42">
        <f t="shared" si="54"/>
        <v>320.64999999999998</v>
      </c>
      <c r="H1770" s="42">
        <f t="shared" si="55"/>
        <v>8336.9</v>
      </c>
      <c r="I1770" s="26">
        <v>253.29537499999998</v>
      </c>
      <c r="K1770" s="43"/>
    </row>
    <row r="1771" spans="1:11" s="27" customFormat="1" ht="22.5" x14ac:dyDescent="0.2">
      <c r="A1771" s="108"/>
      <c r="B1771" s="57">
        <v>170191</v>
      </c>
      <c r="C1771" s="23" t="s">
        <v>1700</v>
      </c>
      <c r="D1771" s="24" t="s">
        <v>11</v>
      </c>
      <c r="E1771" s="25">
        <v>26</v>
      </c>
      <c r="F1771" s="42">
        <v>268.61</v>
      </c>
      <c r="G1771" s="42">
        <f t="shared" si="54"/>
        <v>331.41</v>
      </c>
      <c r="H1771" s="42">
        <f t="shared" si="55"/>
        <v>8616.66</v>
      </c>
      <c r="I1771" s="26">
        <v>322.98537499999998</v>
      </c>
      <c r="K1771" s="43"/>
    </row>
    <row r="1772" spans="1:11" s="27" customFormat="1" ht="11.25" x14ac:dyDescent="0.2">
      <c r="A1772" s="108"/>
      <c r="B1772" s="57">
        <v>170192</v>
      </c>
      <c r="C1772" s="23" t="s">
        <v>1701</v>
      </c>
      <c r="D1772" s="24" t="s">
        <v>11</v>
      </c>
      <c r="E1772" s="25">
        <v>8</v>
      </c>
      <c r="F1772" s="42">
        <v>905.44</v>
      </c>
      <c r="G1772" s="42">
        <f t="shared" si="54"/>
        <v>1117.1300000000001</v>
      </c>
      <c r="H1772" s="42">
        <f t="shared" si="55"/>
        <v>8937.0400000000009</v>
      </c>
      <c r="I1772" s="26">
        <v>1138.888625</v>
      </c>
      <c r="K1772" s="43"/>
    </row>
    <row r="1773" spans="1:11" s="27" customFormat="1" ht="21" customHeight="1" x14ac:dyDescent="0.2">
      <c r="A1773" s="108"/>
      <c r="B1773" s="57">
        <v>170193</v>
      </c>
      <c r="C1773" s="23" t="s">
        <v>1702</v>
      </c>
      <c r="D1773" s="24" t="s">
        <v>11</v>
      </c>
      <c r="E1773" s="25">
        <v>8</v>
      </c>
      <c r="F1773" s="42">
        <v>970.58</v>
      </c>
      <c r="G1773" s="42">
        <f t="shared" si="54"/>
        <v>1197.5</v>
      </c>
      <c r="H1773" s="42">
        <f t="shared" si="55"/>
        <v>9580</v>
      </c>
      <c r="I1773" s="26">
        <v>1117.6912499999999</v>
      </c>
      <c r="K1773" s="43"/>
    </row>
    <row r="1774" spans="1:11" s="27" customFormat="1" ht="11.25" x14ac:dyDescent="0.2">
      <c r="A1774" s="108"/>
      <c r="B1774" s="57">
        <v>170194</v>
      </c>
      <c r="C1774" s="23" t="s">
        <v>1703</v>
      </c>
      <c r="D1774" s="24" t="s">
        <v>11</v>
      </c>
      <c r="E1774" s="25">
        <v>8</v>
      </c>
      <c r="F1774" s="42">
        <v>885.04</v>
      </c>
      <c r="G1774" s="42">
        <f t="shared" si="54"/>
        <v>1091.96</v>
      </c>
      <c r="H1774" s="42">
        <f t="shared" si="55"/>
        <v>8735.68</v>
      </c>
      <c r="I1774" s="26">
        <v>1118.814875</v>
      </c>
      <c r="K1774" s="43"/>
    </row>
    <row r="1775" spans="1:11" s="27" customFormat="1" ht="24.75" customHeight="1" x14ac:dyDescent="0.2">
      <c r="A1775" s="108"/>
      <c r="B1775" s="57">
        <v>170195</v>
      </c>
      <c r="C1775" s="23" t="s">
        <v>1704</v>
      </c>
      <c r="D1775" s="24" t="s">
        <v>11</v>
      </c>
      <c r="E1775" s="25">
        <v>8</v>
      </c>
      <c r="F1775" s="42">
        <v>931.81</v>
      </c>
      <c r="G1775" s="42">
        <f t="shared" si="54"/>
        <v>1149.67</v>
      </c>
      <c r="H1775" s="42">
        <f t="shared" si="55"/>
        <v>9197.36</v>
      </c>
      <c r="I1775" s="26">
        <v>1093.1356249999999</v>
      </c>
      <c r="K1775" s="43"/>
    </row>
    <row r="1776" spans="1:11" s="27" customFormat="1" ht="11.25" x14ac:dyDescent="0.2">
      <c r="A1776" s="108"/>
      <c r="B1776" s="57">
        <v>170196</v>
      </c>
      <c r="C1776" s="23" t="s">
        <v>1705</v>
      </c>
      <c r="D1776" s="24" t="s">
        <v>11</v>
      </c>
      <c r="E1776" s="25">
        <v>8</v>
      </c>
      <c r="F1776" s="42">
        <v>1045.56</v>
      </c>
      <c r="G1776" s="42">
        <f t="shared" si="54"/>
        <v>1290.01</v>
      </c>
      <c r="H1776" s="42">
        <f t="shared" si="55"/>
        <v>10320.08</v>
      </c>
      <c r="I1776" s="26">
        <v>1175.5894999999998</v>
      </c>
      <c r="K1776" s="43"/>
    </row>
    <row r="1777" spans="1:11" s="27" customFormat="1" ht="24.75" customHeight="1" x14ac:dyDescent="0.2">
      <c r="A1777" s="108"/>
      <c r="B1777" s="57">
        <v>170197</v>
      </c>
      <c r="C1777" s="23" t="s">
        <v>1706</v>
      </c>
      <c r="D1777" s="24" t="s">
        <v>11</v>
      </c>
      <c r="E1777" s="25">
        <v>8</v>
      </c>
      <c r="F1777" s="42">
        <v>1076.68</v>
      </c>
      <c r="G1777" s="42">
        <f t="shared" si="54"/>
        <v>1328.41</v>
      </c>
      <c r="H1777" s="42">
        <f t="shared" si="55"/>
        <v>10627.28</v>
      </c>
      <c r="I1777" s="26">
        <v>1197.9357499999999</v>
      </c>
      <c r="K1777" s="43"/>
    </row>
    <row r="1778" spans="1:11" s="27" customFormat="1" ht="11.25" x14ac:dyDescent="0.2">
      <c r="A1778" s="108"/>
      <c r="B1778" s="57">
        <v>170202</v>
      </c>
      <c r="C1778" s="23" t="s">
        <v>1943</v>
      </c>
      <c r="D1778" s="24" t="s">
        <v>11</v>
      </c>
      <c r="E1778" s="25">
        <v>500</v>
      </c>
      <c r="F1778" s="25">
        <v>57.14</v>
      </c>
      <c r="G1778" s="42">
        <f t="shared" si="54"/>
        <v>70.5</v>
      </c>
      <c r="H1778" s="42">
        <f t="shared" si="55"/>
        <v>35250</v>
      </c>
      <c r="I1778" s="26"/>
      <c r="K1778" s="43"/>
    </row>
    <row r="1779" spans="1:11" s="27" customFormat="1" ht="11.25" x14ac:dyDescent="0.2">
      <c r="A1779" s="108"/>
      <c r="B1779" s="57">
        <v>170242</v>
      </c>
      <c r="C1779" s="23" t="s">
        <v>1707</v>
      </c>
      <c r="D1779" s="24" t="s">
        <v>7</v>
      </c>
      <c r="E1779" s="25">
        <v>90</v>
      </c>
      <c r="F1779" s="42">
        <v>567.94000000000005</v>
      </c>
      <c r="G1779" s="42">
        <f t="shared" si="54"/>
        <v>700.72</v>
      </c>
      <c r="H1779" s="42">
        <f t="shared" si="55"/>
        <v>63064.800000000003</v>
      </c>
      <c r="I1779" s="26">
        <v>583.07299999999998</v>
      </c>
      <c r="K1779" s="43"/>
    </row>
    <row r="1780" spans="1:11" s="27" customFormat="1" ht="11.25" x14ac:dyDescent="0.2">
      <c r="A1780" s="108"/>
      <c r="B1780" s="57">
        <v>170243</v>
      </c>
      <c r="C1780" s="23" t="s">
        <v>1708</v>
      </c>
      <c r="D1780" s="24" t="s">
        <v>7</v>
      </c>
      <c r="E1780" s="25">
        <v>45</v>
      </c>
      <c r="F1780" s="42">
        <v>908.76</v>
      </c>
      <c r="G1780" s="42">
        <f t="shared" si="54"/>
        <v>1121.23</v>
      </c>
      <c r="H1780" s="42">
        <f t="shared" si="55"/>
        <v>50455.35</v>
      </c>
      <c r="I1780" s="26">
        <v>879.04087499999991</v>
      </c>
      <c r="K1780" s="43"/>
    </row>
    <row r="1781" spans="1:11" s="27" customFormat="1" ht="11.25" x14ac:dyDescent="0.2">
      <c r="A1781" s="108"/>
      <c r="B1781" s="57">
        <v>170244</v>
      </c>
      <c r="C1781" s="23" t="s">
        <v>1709</v>
      </c>
      <c r="D1781" s="24" t="s">
        <v>7</v>
      </c>
      <c r="E1781" s="25">
        <v>12</v>
      </c>
      <c r="F1781" s="42">
        <v>580.70000000000005</v>
      </c>
      <c r="G1781" s="42">
        <f t="shared" si="54"/>
        <v>716.47</v>
      </c>
      <c r="H1781" s="42">
        <f t="shared" si="55"/>
        <v>8597.64</v>
      </c>
      <c r="I1781" s="26">
        <v>596.39237500000002</v>
      </c>
      <c r="K1781" s="43"/>
    </row>
    <row r="1782" spans="1:11" s="27" customFormat="1" ht="11.25" x14ac:dyDescent="0.2">
      <c r="A1782" s="108"/>
      <c r="B1782" s="57">
        <v>170245</v>
      </c>
      <c r="C1782" s="23" t="s">
        <v>1710</v>
      </c>
      <c r="D1782" s="24" t="s">
        <v>7</v>
      </c>
      <c r="E1782" s="25">
        <v>5</v>
      </c>
      <c r="F1782" s="42">
        <v>921.53</v>
      </c>
      <c r="G1782" s="42">
        <f t="shared" si="54"/>
        <v>1136.98</v>
      </c>
      <c r="H1782" s="42">
        <f t="shared" si="55"/>
        <v>5684.9</v>
      </c>
      <c r="I1782" s="26">
        <v>892.36025000000006</v>
      </c>
      <c r="K1782" s="43"/>
    </row>
    <row r="1783" spans="1:11" s="27" customFormat="1" ht="33.75" x14ac:dyDescent="0.2">
      <c r="A1783" s="108"/>
      <c r="B1783" s="57">
        <v>170246</v>
      </c>
      <c r="C1783" s="23" t="s">
        <v>1711</v>
      </c>
      <c r="D1783" s="24" t="s">
        <v>7</v>
      </c>
      <c r="E1783" s="25">
        <v>5</v>
      </c>
      <c r="F1783" s="42">
        <v>237.82</v>
      </c>
      <c r="G1783" s="42">
        <f t="shared" si="54"/>
        <v>293.42</v>
      </c>
      <c r="H1783" s="42">
        <f t="shared" si="55"/>
        <v>1467.1</v>
      </c>
      <c r="I1783" s="26">
        <v>252.5</v>
      </c>
      <c r="K1783" s="43"/>
    </row>
    <row r="1784" spans="1:11" s="27" customFormat="1" ht="33.75" x14ac:dyDescent="0.2">
      <c r="A1784" s="108"/>
      <c r="B1784" s="57">
        <v>170247</v>
      </c>
      <c r="C1784" s="23" t="s">
        <v>1712</v>
      </c>
      <c r="D1784" s="24" t="s">
        <v>7</v>
      </c>
      <c r="E1784" s="25">
        <v>5</v>
      </c>
      <c r="F1784" s="42">
        <v>578.65</v>
      </c>
      <c r="G1784" s="42">
        <f t="shared" si="54"/>
        <v>713.94</v>
      </c>
      <c r="H1784" s="42">
        <f t="shared" si="55"/>
        <v>3569.7</v>
      </c>
      <c r="I1784" s="26">
        <v>548.45524999999998</v>
      </c>
      <c r="K1784" s="43"/>
    </row>
    <row r="1785" spans="1:11" s="27" customFormat="1" ht="11.25" x14ac:dyDescent="0.2">
      <c r="A1785" s="108"/>
      <c r="B1785" s="57">
        <v>170260</v>
      </c>
      <c r="C1785" s="23" t="s">
        <v>1944</v>
      </c>
      <c r="D1785" s="24" t="s">
        <v>11</v>
      </c>
      <c r="E1785" s="25">
        <v>500</v>
      </c>
      <c r="F1785" s="25">
        <v>73.349999999999994</v>
      </c>
      <c r="G1785" s="42">
        <f t="shared" si="54"/>
        <v>90.5</v>
      </c>
      <c r="H1785" s="42">
        <f t="shared" si="55"/>
        <v>45250</v>
      </c>
      <c r="I1785" s="26"/>
      <c r="K1785" s="43"/>
    </row>
    <row r="1786" spans="1:11" s="27" customFormat="1" ht="11.25" x14ac:dyDescent="0.2">
      <c r="A1786" s="108"/>
      <c r="B1786" s="57">
        <v>170261</v>
      </c>
      <c r="C1786" s="23" t="s">
        <v>1945</v>
      </c>
      <c r="D1786" s="24" t="s">
        <v>11</v>
      </c>
      <c r="E1786" s="25">
        <v>500</v>
      </c>
      <c r="F1786" s="25">
        <v>89.96</v>
      </c>
      <c r="G1786" s="42">
        <f t="shared" si="54"/>
        <v>110.99</v>
      </c>
      <c r="H1786" s="42">
        <f t="shared" si="55"/>
        <v>55495</v>
      </c>
      <c r="I1786" s="26"/>
      <c r="K1786" s="43"/>
    </row>
    <row r="1787" spans="1:11" s="27" customFormat="1" ht="11.25" x14ac:dyDescent="0.2">
      <c r="A1787" s="108"/>
      <c r="B1787" s="57">
        <v>170319</v>
      </c>
      <c r="C1787" s="23" t="s">
        <v>1713</v>
      </c>
      <c r="D1787" s="24" t="s">
        <v>13</v>
      </c>
      <c r="E1787" s="25">
        <v>3</v>
      </c>
      <c r="F1787" s="42">
        <v>4889.82</v>
      </c>
      <c r="G1787" s="42">
        <f t="shared" si="54"/>
        <v>6033.06</v>
      </c>
      <c r="H1787" s="42">
        <f t="shared" si="55"/>
        <v>18099.18</v>
      </c>
      <c r="I1787" s="26">
        <v>4578.2921249999999</v>
      </c>
      <c r="K1787" s="43"/>
    </row>
    <row r="1788" spans="1:11" s="27" customFormat="1" ht="11.25" x14ac:dyDescent="0.2">
      <c r="A1788" s="108"/>
      <c r="B1788" s="57">
        <v>170320</v>
      </c>
      <c r="C1788" s="23" t="s">
        <v>1714</v>
      </c>
      <c r="D1788" s="24" t="s">
        <v>13</v>
      </c>
      <c r="E1788" s="25">
        <v>3</v>
      </c>
      <c r="F1788" s="42">
        <v>6860.83</v>
      </c>
      <c r="G1788" s="42">
        <f t="shared" si="54"/>
        <v>8464.89</v>
      </c>
      <c r="H1788" s="42">
        <f t="shared" si="55"/>
        <v>25394.67</v>
      </c>
      <c r="I1788" s="26">
        <v>6181.7807499999999</v>
      </c>
      <c r="K1788" s="43"/>
    </row>
    <row r="1789" spans="1:11" s="27" customFormat="1" ht="11.25" x14ac:dyDescent="0.2">
      <c r="A1789" s="108"/>
      <c r="B1789" s="57">
        <v>170351</v>
      </c>
      <c r="C1789" s="23" t="s">
        <v>1715</v>
      </c>
      <c r="D1789" s="24" t="s">
        <v>11</v>
      </c>
      <c r="E1789" s="25">
        <v>15</v>
      </c>
      <c r="F1789" s="42">
        <v>104.16</v>
      </c>
      <c r="G1789" s="42">
        <f t="shared" si="54"/>
        <v>128.51</v>
      </c>
      <c r="H1789" s="42">
        <f t="shared" si="55"/>
        <v>1927.65</v>
      </c>
      <c r="I1789" s="26">
        <v>106.794875</v>
      </c>
      <c r="K1789" s="43"/>
    </row>
    <row r="1790" spans="1:11" s="27" customFormat="1" ht="11.25" x14ac:dyDescent="0.2">
      <c r="A1790" s="108"/>
      <c r="B1790" s="57">
        <v>170354</v>
      </c>
      <c r="C1790" s="23" t="s">
        <v>1716</v>
      </c>
      <c r="D1790" s="24" t="s">
        <v>11</v>
      </c>
      <c r="E1790" s="25">
        <v>600</v>
      </c>
      <c r="F1790" s="42">
        <v>99.54</v>
      </c>
      <c r="G1790" s="42">
        <f t="shared" si="54"/>
        <v>122.81</v>
      </c>
      <c r="H1790" s="42">
        <f t="shared" si="55"/>
        <v>73686</v>
      </c>
      <c r="I1790" s="26">
        <v>100.911625</v>
      </c>
      <c r="K1790" s="43"/>
    </row>
    <row r="1791" spans="1:11" s="27" customFormat="1" ht="11.25" x14ac:dyDescent="0.2">
      <c r="A1791" s="108"/>
      <c r="B1791" s="57">
        <v>170355</v>
      </c>
      <c r="C1791" s="23" t="s">
        <v>1717</v>
      </c>
      <c r="D1791" s="24" t="s">
        <v>13</v>
      </c>
      <c r="E1791" s="25">
        <v>40</v>
      </c>
      <c r="F1791" s="42">
        <v>211.92</v>
      </c>
      <c r="G1791" s="42">
        <f t="shared" si="54"/>
        <v>261.47000000000003</v>
      </c>
      <c r="H1791" s="42">
        <f t="shared" si="55"/>
        <v>10458.799999999999</v>
      </c>
      <c r="I1791" s="26">
        <v>235.595125</v>
      </c>
      <c r="K1791" s="43"/>
    </row>
    <row r="1792" spans="1:11" s="27" customFormat="1" ht="11.25" x14ac:dyDescent="0.2">
      <c r="A1792" s="108"/>
      <c r="B1792" s="57">
        <v>170356</v>
      </c>
      <c r="C1792" s="23" t="s">
        <v>1718</v>
      </c>
      <c r="D1792" s="24" t="s">
        <v>13</v>
      </c>
      <c r="E1792" s="25">
        <v>40</v>
      </c>
      <c r="F1792" s="42">
        <v>392.45</v>
      </c>
      <c r="G1792" s="42">
        <f t="shared" si="54"/>
        <v>484.2</v>
      </c>
      <c r="H1792" s="42">
        <f t="shared" si="55"/>
        <v>19368</v>
      </c>
      <c r="I1792" s="26">
        <v>436.29474999999996</v>
      </c>
      <c r="K1792" s="43"/>
    </row>
    <row r="1793" spans="1:11" s="27" customFormat="1" ht="11.25" x14ac:dyDescent="0.2">
      <c r="A1793" s="108"/>
      <c r="B1793" s="57">
        <v>170357</v>
      </c>
      <c r="C1793" s="23" t="s">
        <v>1719</v>
      </c>
      <c r="D1793" s="24" t="s">
        <v>13</v>
      </c>
      <c r="E1793" s="25">
        <v>40</v>
      </c>
      <c r="F1793" s="42">
        <v>523.27</v>
      </c>
      <c r="G1793" s="42">
        <f t="shared" si="54"/>
        <v>645.61</v>
      </c>
      <c r="H1793" s="42">
        <f t="shared" si="55"/>
        <v>25824.400000000001</v>
      </c>
      <c r="I1793" s="26">
        <v>581.73474999999996</v>
      </c>
      <c r="K1793" s="43"/>
    </row>
    <row r="1794" spans="1:11" s="27" customFormat="1" ht="11.25" x14ac:dyDescent="0.2">
      <c r="A1794" s="108"/>
      <c r="B1794" s="57">
        <v>170358</v>
      </c>
      <c r="C1794" s="23" t="s">
        <v>1720</v>
      </c>
      <c r="D1794" s="24" t="s">
        <v>13</v>
      </c>
      <c r="E1794" s="25">
        <v>40</v>
      </c>
      <c r="F1794" s="42">
        <v>289.88</v>
      </c>
      <c r="G1794" s="42">
        <f t="shared" si="54"/>
        <v>357.65</v>
      </c>
      <c r="H1794" s="42">
        <f t="shared" si="55"/>
        <v>14306</v>
      </c>
      <c r="I1794" s="26">
        <v>324.41199999999998</v>
      </c>
      <c r="K1794" s="43"/>
    </row>
    <row r="1795" spans="1:11" s="27" customFormat="1" ht="11.25" x14ac:dyDescent="0.2">
      <c r="A1795" s="108"/>
      <c r="B1795" s="57">
        <v>170359</v>
      </c>
      <c r="C1795" s="23" t="s">
        <v>1721</v>
      </c>
      <c r="D1795" s="24" t="s">
        <v>13</v>
      </c>
      <c r="E1795" s="25">
        <v>40</v>
      </c>
      <c r="F1795" s="42">
        <v>222.36</v>
      </c>
      <c r="G1795" s="42">
        <f t="shared" si="54"/>
        <v>274.35000000000002</v>
      </c>
      <c r="H1795" s="42">
        <f t="shared" si="55"/>
        <v>10974</v>
      </c>
      <c r="I1795" s="26">
        <v>246.86924999999999</v>
      </c>
      <c r="K1795" s="43"/>
    </row>
    <row r="1796" spans="1:11" s="27" customFormat="1" ht="11.25" x14ac:dyDescent="0.2">
      <c r="A1796" s="108"/>
      <c r="B1796" s="57">
        <v>170360</v>
      </c>
      <c r="C1796" s="23" t="s">
        <v>1722</v>
      </c>
      <c r="D1796" s="24" t="s">
        <v>13</v>
      </c>
      <c r="E1796" s="25">
        <v>6</v>
      </c>
      <c r="F1796" s="42">
        <v>2312.17</v>
      </c>
      <c r="G1796" s="42">
        <f t="shared" si="54"/>
        <v>2852.76</v>
      </c>
      <c r="H1796" s="42">
        <f t="shared" si="55"/>
        <v>17116.560000000001</v>
      </c>
      <c r="I1796" s="26">
        <v>2716.4454999999998</v>
      </c>
      <c r="K1796" s="43"/>
    </row>
    <row r="1797" spans="1:11" s="27" customFormat="1" ht="11.25" x14ac:dyDescent="0.2">
      <c r="A1797" s="108"/>
      <c r="B1797" s="57">
        <v>170361</v>
      </c>
      <c r="C1797" s="23" t="s">
        <v>1723</v>
      </c>
      <c r="D1797" s="24" t="s">
        <v>13</v>
      </c>
      <c r="E1797" s="25">
        <v>16</v>
      </c>
      <c r="F1797" s="42">
        <v>2833.56</v>
      </c>
      <c r="G1797" s="42">
        <f t="shared" si="54"/>
        <v>3496.05</v>
      </c>
      <c r="H1797" s="42">
        <f t="shared" si="55"/>
        <v>55936.800000000003</v>
      </c>
      <c r="I1797" s="26">
        <v>2772.8035</v>
      </c>
      <c r="K1797" s="43"/>
    </row>
    <row r="1798" spans="1:11" s="27" customFormat="1" ht="11.25" x14ac:dyDescent="0.2">
      <c r="A1798" s="108"/>
      <c r="B1798" s="57">
        <v>170363</v>
      </c>
      <c r="C1798" s="23" t="s">
        <v>1724</v>
      </c>
      <c r="D1798" s="24" t="s">
        <v>13</v>
      </c>
      <c r="E1798" s="25">
        <v>6</v>
      </c>
      <c r="F1798" s="42">
        <v>5298.13</v>
      </c>
      <c r="G1798" s="42">
        <f t="shared" si="54"/>
        <v>6536.83</v>
      </c>
      <c r="H1798" s="42">
        <f t="shared" si="55"/>
        <v>39220.980000000003</v>
      </c>
      <c r="I1798" s="26">
        <v>5093.6067499999999</v>
      </c>
      <c r="K1798" s="43"/>
    </row>
    <row r="1799" spans="1:11" s="27" customFormat="1" ht="11.25" x14ac:dyDescent="0.2">
      <c r="A1799" s="108"/>
      <c r="B1799" s="57">
        <v>170365</v>
      </c>
      <c r="C1799" s="23" t="s">
        <v>1725</v>
      </c>
      <c r="D1799" s="24" t="s">
        <v>11</v>
      </c>
      <c r="E1799" s="25">
        <v>1200</v>
      </c>
      <c r="F1799" s="42">
        <v>10.02</v>
      </c>
      <c r="G1799" s="42">
        <f t="shared" si="54"/>
        <v>12.36</v>
      </c>
      <c r="H1799" s="42">
        <f t="shared" si="55"/>
        <v>14832</v>
      </c>
      <c r="I1799" s="26">
        <v>12.107374999999999</v>
      </c>
      <c r="K1799" s="43"/>
    </row>
    <row r="1800" spans="1:11" s="27" customFormat="1" ht="11.25" x14ac:dyDescent="0.2">
      <c r="A1800" s="108"/>
      <c r="B1800" s="57">
        <v>170370</v>
      </c>
      <c r="C1800" s="23" t="s">
        <v>1726</v>
      </c>
      <c r="D1800" s="24" t="s">
        <v>11</v>
      </c>
      <c r="E1800" s="25">
        <v>660</v>
      </c>
      <c r="F1800" s="42">
        <v>25.32</v>
      </c>
      <c r="G1800" s="42">
        <f t="shared" si="54"/>
        <v>31.24</v>
      </c>
      <c r="H1800" s="42">
        <f t="shared" si="55"/>
        <v>20618.400000000001</v>
      </c>
      <c r="I1800" s="26">
        <v>29.353124999999999</v>
      </c>
      <c r="K1800" s="43"/>
    </row>
    <row r="1801" spans="1:11" s="27" customFormat="1" ht="11.25" x14ac:dyDescent="0.2">
      <c r="A1801" s="108"/>
      <c r="B1801" s="57">
        <v>170371</v>
      </c>
      <c r="C1801" s="23" t="s">
        <v>1727</v>
      </c>
      <c r="D1801" s="24" t="s">
        <v>11</v>
      </c>
      <c r="E1801" s="25">
        <v>66</v>
      </c>
      <c r="F1801" s="42">
        <v>27.76</v>
      </c>
      <c r="G1801" s="42">
        <f t="shared" si="54"/>
        <v>34.25</v>
      </c>
      <c r="H1801" s="42">
        <f t="shared" si="55"/>
        <v>2260.5</v>
      </c>
      <c r="I1801" s="26">
        <v>28.052749999999996</v>
      </c>
      <c r="K1801" s="43"/>
    </row>
    <row r="1802" spans="1:11" s="27" customFormat="1" ht="11.25" x14ac:dyDescent="0.2">
      <c r="A1802" s="108"/>
      <c r="B1802" s="57">
        <v>170372</v>
      </c>
      <c r="C1802" s="23" t="s">
        <v>1728</v>
      </c>
      <c r="D1802" s="24" t="s">
        <v>32</v>
      </c>
      <c r="E1802" s="25">
        <v>3000</v>
      </c>
      <c r="F1802" s="42">
        <v>6.1</v>
      </c>
      <c r="G1802" s="42">
        <f t="shared" si="54"/>
        <v>7.53</v>
      </c>
      <c r="H1802" s="42">
        <f t="shared" si="55"/>
        <v>22590</v>
      </c>
      <c r="I1802" s="26">
        <v>6.6407499999999997</v>
      </c>
      <c r="K1802" s="43"/>
    </row>
    <row r="1803" spans="1:11" s="27" customFormat="1" ht="11.25" x14ac:dyDescent="0.2">
      <c r="A1803" s="108"/>
      <c r="B1803" s="57">
        <v>170373</v>
      </c>
      <c r="C1803" s="23" t="s">
        <v>1729</v>
      </c>
      <c r="D1803" s="24" t="s">
        <v>32</v>
      </c>
      <c r="E1803" s="25">
        <v>66</v>
      </c>
      <c r="F1803" s="42">
        <v>7.1</v>
      </c>
      <c r="G1803" s="42">
        <f t="shared" ref="G1803:G1866" si="56">ROUND(F1803*(1+$H$3),2)</f>
        <v>8.76</v>
      </c>
      <c r="H1803" s="42">
        <f t="shared" ref="H1803:H1866" si="57">ROUND(E1803*G1803,2)</f>
        <v>578.16</v>
      </c>
      <c r="I1803" s="26">
        <v>7.29725</v>
      </c>
      <c r="K1803" s="43"/>
    </row>
    <row r="1804" spans="1:11" s="27" customFormat="1" ht="24" customHeight="1" x14ac:dyDescent="0.2">
      <c r="A1804" s="108"/>
      <c r="B1804" s="57">
        <v>170383</v>
      </c>
      <c r="C1804" s="23" t="s">
        <v>1946</v>
      </c>
      <c r="D1804" s="24" t="s">
        <v>13</v>
      </c>
      <c r="E1804" s="25">
        <v>10</v>
      </c>
      <c r="F1804" s="25">
        <v>2852</v>
      </c>
      <c r="G1804" s="42">
        <f t="shared" si="56"/>
        <v>3518.8</v>
      </c>
      <c r="H1804" s="42">
        <f t="shared" si="57"/>
        <v>35188</v>
      </c>
      <c r="I1804" s="26"/>
      <c r="K1804" s="43"/>
    </row>
    <row r="1805" spans="1:11" s="27" customFormat="1" ht="11.25" x14ac:dyDescent="0.2">
      <c r="A1805" s="108"/>
      <c r="B1805" s="57">
        <v>170385</v>
      </c>
      <c r="C1805" s="23" t="s">
        <v>1947</v>
      </c>
      <c r="D1805" s="24" t="s">
        <v>13</v>
      </c>
      <c r="E1805" s="25">
        <v>10</v>
      </c>
      <c r="F1805" s="25">
        <v>2962.41</v>
      </c>
      <c r="G1805" s="42">
        <f t="shared" si="56"/>
        <v>3655.02</v>
      </c>
      <c r="H1805" s="42">
        <f t="shared" si="57"/>
        <v>36550.199999999997</v>
      </c>
      <c r="I1805" s="26"/>
      <c r="K1805" s="43"/>
    </row>
    <row r="1806" spans="1:11" s="27" customFormat="1" ht="11.25" x14ac:dyDescent="0.2">
      <c r="A1806" s="108"/>
      <c r="B1806" s="57">
        <v>170401</v>
      </c>
      <c r="C1806" s="23" t="s">
        <v>1730</v>
      </c>
      <c r="D1806" s="24" t="s">
        <v>11</v>
      </c>
      <c r="E1806" s="25">
        <v>4000</v>
      </c>
      <c r="F1806" s="42">
        <v>10.94</v>
      </c>
      <c r="G1806" s="42">
        <f t="shared" si="56"/>
        <v>13.5</v>
      </c>
      <c r="H1806" s="42">
        <f t="shared" si="57"/>
        <v>54000</v>
      </c>
      <c r="I1806" s="26">
        <v>11.551875000000001</v>
      </c>
      <c r="K1806" s="43"/>
    </row>
    <row r="1807" spans="1:11" s="27" customFormat="1" ht="11.25" x14ac:dyDescent="0.2">
      <c r="A1807" s="108"/>
      <c r="B1807" s="57">
        <v>170409</v>
      </c>
      <c r="C1807" s="23" t="s">
        <v>1731</v>
      </c>
      <c r="D1807" s="24" t="s">
        <v>11</v>
      </c>
      <c r="E1807" s="25">
        <v>265</v>
      </c>
      <c r="F1807" s="42">
        <v>9.11</v>
      </c>
      <c r="G1807" s="42">
        <f t="shared" si="56"/>
        <v>11.24</v>
      </c>
      <c r="H1807" s="42">
        <f t="shared" si="57"/>
        <v>2978.6</v>
      </c>
      <c r="I1807" s="26">
        <v>9.6202500000000004</v>
      </c>
      <c r="K1807" s="43"/>
    </row>
    <row r="1808" spans="1:11" s="27" customFormat="1" ht="11.25" x14ac:dyDescent="0.2">
      <c r="A1808" s="108"/>
      <c r="B1808" s="57">
        <v>170410</v>
      </c>
      <c r="C1808" s="23" t="s">
        <v>1732</v>
      </c>
      <c r="D1808" s="24" t="s">
        <v>11</v>
      </c>
      <c r="E1808" s="25">
        <v>134</v>
      </c>
      <c r="F1808" s="42">
        <v>13.67</v>
      </c>
      <c r="G1808" s="42">
        <f t="shared" si="56"/>
        <v>16.87</v>
      </c>
      <c r="H1808" s="42">
        <f t="shared" si="57"/>
        <v>2260.58</v>
      </c>
      <c r="I1808" s="26">
        <v>14.430375</v>
      </c>
      <c r="K1808" s="43"/>
    </row>
    <row r="1809" spans="1:11" s="27" customFormat="1" ht="11.25" x14ac:dyDescent="0.2">
      <c r="A1809" s="108"/>
      <c r="B1809" s="57">
        <v>170412</v>
      </c>
      <c r="C1809" s="23" t="s">
        <v>1733</v>
      </c>
      <c r="D1809" s="24" t="s">
        <v>11</v>
      </c>
      <c r="E1809" s="25">
        <v>134</v>
      </c>
      <c r="F1809" s="42">
        <v>6.64</v>
      </c>
      <c r="G1809" s="42">
        <f t="shared" si="56"/>
        <v>8.19</v>
      </c>
      <c r="H1809" s="42">
        <f t="shared" si="57"/>
        <v>1097.46</v>
      </c>
      <c r="I1809" s="26">
        <v>6.5650000000000004</v>
      </c>
      <c r="K1809" s="43"/>
    </row>
    <row r="1810" spans="1:11" s="27" customFormat="1" ht="22.5" x14ac:dyDescent="0.2">
      <c r="A1810" s="108"/>
      <c r="B1810" s="57">
        <v>170413</v>
      </c>
      <c r="C1810" s="23" t="s">
        <v>1734</v>
      </c>
      <c r="D1810" s="24" t="s">
        <v>11</v>
      </c>
      <c r="E1810" s="25">
        <v>132</v>
      </c>
      <c r="F1810" s="42">
        <v>9.59</v>
      </c>
      <c r="G1810" s="42">
        <f t="shared" si="56"/>
        <v>11.83</v>
      </c>
      <c r="H1810" s="42">
        <f t="shared" si="57"/>
        <v>1561.56</v>
      </c>
      <c r="I1810" s="26">
        <v>9.67075</v>
      </c>
      <c r="K1810" s="43"/>
    </row>
    <row r="1811" spans="1:11" s="27" customFormat="1" ht="11.25" x14ac:dyDescent="0.2">
      <c r="A1811" s="108"/>
      <c r="B1811" s="57">
        <v>170414</v>
      </c>
      <c r="C1811" s="23" t="s">
        <v>1735</v>
      </c>
      <c r="D1811" s="24" t="s">
        <v>11</v>
      </c>
      <c r="E1811" s="25">
        <v>136</v>
      </c>
      <c r="F1811" s="42">
        <v>6.64</v>
      </c>
      <c r="G1811" s="42">
        <f t="shared" si="56"/>
        <v>8.19</v>
      </c>
      <c r="H1811" s="42">
        <f t="shared" si="57"/>
        <v>1113.8399999999999</v>
      </c>
      <c r="I1811" s="26">
        <v>6.5650000000000004</v>
      </c>
      <c r="K1811" s="43"/>
    </row>
    <row r="1812" spans="1:11" s="27" customFormat="1" ht="11.25" x14ac:dyDescent="0.2">
      <c r="A1812" s="108"/>
      <c r="B1812" s="57">
        <v>170420</v>
      </c>
      <c r="C1812" s="23" t="s">
        <v>1736</v>
      </c>
      <c r="D1812" s="24" t="s">
        <v>13</v>
      </c>
      <c r="E1812" s="25">
        <v>60</v>
      </c>
      <c r="F1812" s="42">
        <v>54.68</v>
      </c>
      <c r="G1812" s="42">
        <f t="shared" si="56"/>
        <v>67.459999999999994</v>
      </c>
      <c r="H1812" s="42">
        <f t="shared" si="57"/>
        <v>4047.6</v>
      </c>
      <c r="I1812" s="26">
        <v>57.734124999999992</v>
      </c>
      <c r="K1812" s="43"/>
    </row>
    <row r="1813" spans="1:11" s="27" customFormat="1" ht="11.25" x14ac:dyDescent="0.2">
      <c r="A1813" s="108"/>
      <c r="B1813" s="57">
        <v>170421</v>
      </c>
      <c r="C1813" s="23" t="s">
        <v>1737</v>
      </c>
      <c r="D1813" s="24" t="s">
        <v>13</v>
      </c>
      <c r="E1813" s="25">
        <v>44</v>
      </c>
      <c r="F1813" s="42">
        <v>145.81</v>
      </c>
      <c r="G1813" s="42">
        <f t="shared" si="56"/>
        <v>179.9</v>
      </c>
      <c r="H1813" s="42">
        <f t="shared" si="57"/>
        <v>7915.6</v>
      </c>
      <c r="I1813" s="26">
        <v>153.96187499999999</v>
      </c>
      <c r="K1813" s="43"/>
    </row>
    <row r="1814" spans="1:11" s="27" customFormat="1" ht="11.25" x14ac:dyDescent="0.2">
      <c r="A1814" s="108"/>
      <c r="B1814" s="57">
        <v>170422</v>
      </c>
      <c r="C1814" s="23" t="s">
        <v>1738</v>
      </c>
      <c r="D1814" s="24" t="s">
        <v>13</v>
      </c>
      <c r="E1814" s="25">
        <v>7</v>
      </c>
      <c r="F1814" s="42">
        <v>328.08</v>
      </c>
      <c r="G1814" s="42">
        <f t="shared" si="56"/>
        <v>404.79</v>
      </c>
      <c r="H1814" s="42">
        <f t="shared" si="57"/>
        <v>2833.53</v>
      </c>
      <c r="I1814" s="26">
        <v>346.41737499999999</v>
      </c>
      <c r="K1814" s="43"/>
    </row>
    <row r="1815" spans="1:11" s="27" customFormat="1" ht="11.25" x14ac:dyDescent="0.2">
      <c r="A1815" s="108"/>
      <c r="B1815" s="57">
        <v>170425</v>
      </c>
      <c r="C1815" s="23" t="s">
        <v>1739</v>
      </c>
      <c r="D1815" s="24" t="s">
        <v>32</v>
      </c>
      <c r="E1815" s="25">
        <v>1200</v>
      </c>
      <c r="F1815" s="42">
        <v>2.73</v>
      </c>
      <c r="G1815" s="42">
        <f t="shared" si="56"/>
        <v>3.37</v>
      </c>
      <c r="H1815" s="42">
        <f t="shared" si="57"/>
        <v>4044</v>
      </c>
      <c r="I1815" s="26">
        <v>2.8911249999999997</v>
      </c>
      <c r="K1815" s="43"/>
    </row>
    <row r="1816" spans="1:11" s="27" customFormat="1" ht="11.25" x14ac:dyDescent="0.2">
      <c r="A1816" s="108"/>
      <c r="B1816" s="57">
        <v>170430</v>
      </c>
      <c r="C1816" s="23" t="s">
        <v>1740</v>
      </c>
      <c r="D1816" s="24" t="s">
        <v>13</v>
      </c>
      <c r="E1816" s="25">
        <v>132</v>
      </c>
      <c r="F1816" s="42">
        <v>5.47</v>
      </c>
      <c r="G1816" s="42">
        <f t="shared" si="56"/>
        <v>6.75</v>
      </c>
      <c r="H1816" s="42">
        <f t="shared" si="57"/>
        <v>891</v>
      </c>
      <c r="I1816" s="26">
        <v>5.7696250000000004</v>
      </c>
      <c r="K1816" s="43"/>
    </row>
    <row r="1817" spans="1:11" s="27" customFormat="1" ht="11.25" x14ac:dyDescent="0.2">
      <c r="A1817" s="108"/>
      <c r="B1817" s="57">
        <v>170450</v>
      </c>
      <c r="C1817" s="23" t="s">
        <v>1741</v>
      </c>
      <c r="D1817" s="24" t="s">
        <v>11</v>
      </c>
      <c r="E1817" s="25">
        <v>15</v>
      </c>
      <c r="F1817" s="42">
        <v>7.58</v>
      </c>
      <c r="G1817" s="42">
        <f t="shared" si="56"/>
        <v>9.35</v>
      </c>
      <c r="H1817" s="42">
        <f t="shared" si="57"/>
        <v>140.25</v>
      </c>
      <c r="I1817" s="26">
        <v>9.09</v>
      </c>
      <c r="K1817" s="43"/>
    </row>
    <row r="1818" spans="1:11" s="27" customFormat="1" ht="11.25" x14ac:dyDescent="0.2">
      <c r="A1818" s="108"/>
      <c r="B1818" s="57">
        <v>170501</v>
      </c>
      <c r="C1818" s="23" t="s">
        <v>1948</v>
      </c>
      <c r="D1818" s="24" t="s">
        <v>11</v>
      </c>
      <c r="E1818" s="25">
        <v>100</v>
      </c>
      <c r="F1818" s="25">
        <v>331.26</v>
      </c>
      <c r="G1818" s="42">
        <f t="shared" si="56"/>
        <v>408.71</v>
      </c>
      <c r="H1818" s="42">
        <f t="shared" si="57"/>
        <v>40871</v>
      </c>
      <c r="I1818" s="26"/>
      <c r="K1818" s="43"/>
    </row>
    <row r="1819" spans="1:11" s="27" customFormat="1" ht="11.25" x14ac:dyDescent="0.2">
      <c r="A1819" s="108"/>
      <c r="B1819" s="57">
        <v>170502</v>
      </c>
      <c r="C1819" s="23" t="s">
        <v>1949</v>
      </c>
      <c r="D1819" s="24" t="s">
        <v>11</v>
      </c>
      <c r="E1819" s="25">
        <v>100</v>
      </c>
      <c r="F1819" s="25">
        <v>316.2</v>
      </c>
      <c r="G1819" s="42">
        <f t="shared" si="56"/>
        <v>390.13</v>
      </c>
      <c r="H1819" s="42">
        <f t="shared" si="57"/>
        <v>39013</v>
      </c>
      <c r="I1819" s="26"/>
      <c r="K1819" s="43"/>
    </row>
    <row r="1820" spans="1:11" s="27" customFormat="1" ht="11.25" x14ac:dyDescent="0.2">
      <c r="A1820" s="108"/>
      <c r="B1820" s="57">
        <v>170507</v>
      </c>
      <c r="C1820" s="23" t="s">
        <v>1950</v>
      </c>
      <c r="D1820" s="24" t="s">
        <v>11</v>
      </c>
      <c r="E1820" s="25">
        <v>100</v>
      </c>
      <c r="F1820" s="25">
        <v>478.92</v>
      </c>
      <c r="G1820" s="42">
        <f t="shared" si="56"/>
        <v>590.89</v>
      </c>
      <c r="H1820" s="42">
        <f t="shared" si="57"/>
        <v>59089</v>
      </c>
      <c r="I1820" s="26"/>
      <c r="K1820" s="43"/>
    </row>
    <row r="1821" spans="1:11" s="27" customFormat="1" ht="11.25" x14ac:dyDescent="0.2">
      <c r="A1821" s="108"/>
      <c r="B1821" s="57">
        <v>170520</v>
      </c>
      <c r="C1821" s="23" t="s">
        <v>1742</v>
      </c>
      <c r="D1821" s="24" t="s">
        <v>13</v>
      </c>
      <c r="E1821" s="25">
        <v>4</v>
      </c>
      <c r="F1821" s="42">
        <v>187.54</v>
      </c>
      <c r="G1821" s="42">
        <f t="shared" si="56"/>
        <v>231.39</v>
      </c>
      <c r="H1821" s="42">
        <f t="shared" si="57"/>
        <v>925.56</v>
      </c>
      <c r="I1821" s="26">
        <v>226.18949999999998</v>
      </c>
      <c r="K1821" s="43"/>
    </row>
    <row r="1822" spans="1:11" s="27" customFormat="1" ht="11.25" x14ac:dyDescent="0.2">
      <c r="A1822" s="108"/>
      <c r="B1822" s="57">
        <v>170521</v>
      </c>
      <c r="C1822" s="23" t="s">
        <v>1743</v>
      </c>
      <c r="D1822" s="24" t="s">
        <v>13</v>
      </c>
      <c r="E1822" s="25">
        <v>40</v>
      </c>
      <c r="F1822" s="42">
        <v>220.41</v>
      </c>
      <c r="G1822" s="42">
        <f t="shared" si="56"/>
        <v>271.94</v>
      </c>
      <c r="H1822" s="42">
        <f t="shared" si="57"/>
        <v>10877.6</v>
      </c>
      <c r="I1822" s="26">
        <v>239.98862499999998</v>
      </c>
      <c r="K1822" s="43"/>
    </row>
    <row r="1823" spans="1:11" s="27" customFormat="1" ht="11.25" x14ac:dyDescent="0.2">
      <c r="A1823" s="108"/>
      <c r="B1823" s="57">
        <v>170522</v>
      </c>
      <c r="C1823" s="23" t="s">
        <v>1744</v>
      </c>
      <c r="D1823" s="24" t="s">
        <v>13</v>
      </c>
      <c r="E1823" s="25">
        <v>4</v>
      </c>
      <c r="F1823" s="42">
        <v>214.19</v>
      </c>
      <c r="G1823" s="42">
        <f t="shared" si="56"/>
        <v>264.27</v>
      </c>
      <c r="H1823" s="42">
        <f t="shared" si="57"/>
        <v>1057.08</v>
      </c>
      <c r="I1823" s="26">
        <v>245.19012499999999</v>
      </c>
      <c r="K1823" s="43"/>
    </row>
    <row r="1824" spans="1:11" s="27" customFormat="1" ht="22.5" x14ac:dyDescent="0.2">
      <c r="A1824" s="108"/>
      <c r="B1824" s="57">
        <v>170523</v>
      </c>
      <c r="C1824" s="23" t="s">
        <v>1745</v>
      </c>
      <c r="D1824" s="24" t="s">
        <v>13</v>
      </c>
      <c r="E1824" s="25">
        <v>12</v>
      </c>
      <c r="F1824" s="42">
        <v>291.16000000000003</v>
      </c>
      <c r="G1824" s="42">
        <f t="shared" si="56"/>
        <v>359.23</v>
      </c>
      <c r="H1824" s="42">
        <f t="shared" si="57"/>
        <v>4310.76</v>
      </c>
      <c r="I1824" s="26">
        <v>349.14437500000003</v>
      </c>
      <c r="K1824" s="43"/>
    </row>
    <row r="1825" spans="1:11" s="27" customFormat="1" ht="11.25" x14ac:dyDescent="0.2">
      <c r="A1825" s="108"/>
      <c r="B1825" s="57">
        <v>170524</v>
      </c>
      <c r="C1825" s="23" t="s">
        <v>1746</v>
      </c>
      <c r="D1825" s="24" t="s">
        <v>32</v>
      </c>
      <c r="E1825" s="25">
        <v>54</v>
      </c>
      <c r="F1825" s="42">
        <v>64.84</v>
      </c>
      <c r="G1825" s="42">
        <f t="shared" si="56"/>
        <v>80</v>
      </c>
      <c r="H1825" s="42">
        <f t="shared" si="57"/>
        <v>4320</v>
      </c>
      <c r="I1825" s="26">
        <v>73.111374999999995</v>
      </c>
      <c r="K1825" s="43"/>
    </row>
    <row r="1826" spans="1:11" s="27" customFormat="1" ht="11.25" x14ac:dyDescent="0.2">
      <c r="A1826" s="108"/>
      <c r="B1826" s="57">
        <v>170525</v>
      </c>
      <c r="C1826" s="23" t="s">
        <v>1747</v>
      </c>
      <c r="D1826" s="24" t="s">
        <v>32</v>
      </c>
      <c r="E1826" s="25">
        <v>14</v>
      </c>
      <c r="F1826" s="42">
        <v>381.45</v>
      </c>
      <c r="G1826" s="42">
        <f t="shared" si="56"/>
        <v>470.63</v>
      </c>
      <c r="H1826" s="42">
        <f t="shared" si="57"/>
        <v>6588.82</v>
      </c>
      <c r="I1826" s="26">
        <v>371.13712500000003</v>
      </c>
      <c r="K1826" s="43"/>
    </row>
    <row r="1827" spans="1:11" s="27" customFormat="1" ht="11.25" x14ac:dyDescent="0.2">
      <c r="A1827" s="108"/>
      <c r="B1827" s="57">
        <v>170526</v>
      </c>
      <c r="C1827" s="23" t="s">
        <v>1748</v>
      </c>
      <c r="D1827" s="24" t="s">
        <v>13</v>
      </c>
      <c r="E1827" s="25">
        <v>250</v>
      </c>
      <c r="F1827" s="42">
        <v>31.43</v>
      </c>
      <c r="G1827" s="42">
        <f t="shared" si="56"/>
        <v>38.78</v>
      </c>
      <c r="H1827" s="42">
        <f t="shared" si="57"/>
        <v>9695</v>
      </c>
      <c r="I1827" s="26">
        <v>36.094875000000002</v>
      </c>
      <c r="K1827" s="43"/>
    </row>
    <row r="1828" spans="1:11" s="27" customFormat="1" ht="11.25" x14ac:dyDescent="0.2">
      <c r="A1828" s="108"/>
      <c r="B1828" s="57">
        <v>170527</v>
      </c>
      <c r="C1828" s="23" t="s">
        <v>1749</v>
      </c>
      <c r="D1828" s="24" t="s">
        <v>13</v>
      </c>
      <c r="E1828" s="25">
        <v>15</v>
      </c>
      <c r="F1828" s="42">
        <v>614.03</v>
      </c>
      <c r="G1828" s="42">
        <f t="shared" si="56"/>
        <v>757.59</v>
      </c>
      <c r="H1828" s="42">
        <f t="shared" si="57"/>
        <v>11363.85</v>
      </c>
      <c r="I1828" s="26">
        <v>607.19937499999992</v>
      </c>
      <c r="K1828" s="43"/>
    </row>
    <row r="1829" spans="1:11" s="27" customFormat="1" ht="11.25" x14ac:dyDescent="0.2">
      <c r="A1829" s="108"/>
      <c r="B1829" s="57">
        <v>170533</v>
      </c>
      <c r="C1829" s="23" t="s">
        <v>1750</v>
      </c>
      <c r="D1829" s="24" t="s">
        <v>11</v>
      </c>
      <c r="E1829" s="25">
        <v>35</v>
      </c>
      <c r="F1829" s="42">
        <v>259.82</v>
      </c>
      <c r="G1829" s="42">
        <f t="shared" si="56"/>
        <v>320.57</v>
      </c>
      <c r="H1829" s="42">
        <f t="shared" si="57"/>
        <v>11219.95</v>
      </c>
      <c r="I1829" s="26">
        <v>259.34274999999997</v>
      </c>
      <c r="K1829" s="43"/>
    </row>
    <row r="1830" spans="1:11" s="27" customFormat="1" ht="11.25" x14ac:dyDescent="0.2">
      <c r="A1830" s="108"/>
      <c r="B1830" s="57">
        <v>170540</v>
      </c>
      <c r="C1830" s="23" t="s">
        <v>1751</v>
      </c>
      <c r="D1830" s="24" t="s">
        <v>32</v>
      </c>
      <c r="E1830" s="25">
        <v>7</v>
      </c>
      <c r="F1830" s="42">
        <v>143.76</v>
      </c>
      <c r="G1830" s="42">
        <f t="shared" si="56"/>
        <v>177.37</v>
      </c>
      <c r="H1830" s="42">
        <f t="shared" si="57"/>
        <v>1241.5899999999999</v>
      </c>
      <c r="I1830" s="26">
        <v>160.13550000000001</v>
      </c>
      <c r="K1830" s="43"/>
    </row>
    <row r="1831" spans="1:11" s="27" customFormat="1" ht="11.25" x14ac:dyDescent="0.2">
      <c r="A1831" s="108"/>
      <c r="B1831" s="57">
        <v>170541</v>
      </c>
      <c r="C1831" s="23" t="s">
        <v>1752</v>
      </c>
      <c r="D1831" s="24" t="s">
        <v>32</v>
      </c>
      <c r="E1831" s="25">
        <v>7</v>
      </c>
      <c r="F1831" s="42">
        <v>38.880000000000003</v>
      </c>
      <c r="G1831" s="42">
        <f t="shared" si="56"/>
        <v>47.97</v>
      </c>
      <c r="H1831" s="42">
        <f t="shared" si="57"/>
        <v>335.79</v>
      </c>
      <c r="I1831" s="26">
        <v>40.740875000000003</v>
      </c>
      <c r="K1831" s="43"/>
    </row>
    <row r="1832" spans="1:11" s="27" customFormat="1" ht="11.25" x14ac:dyDescent="0.2">
      <c r="A1832" s="108"/>
      <c r="B1832" s="57">
        <v>170551</v>
      </c>
      <c r="C1832" s="23" t="s">
        <v>1753</v>
      </c>
      <c r="D1832" s="24" t="s">
        <v>32</v>
      </c>
      <c r="E1832" s="25">
        <v>14</v>
      </c>
      <c r="F1832" s="42">
        <v>173</v>
      </c>
      <c r="G1832" s="42">
        <f t="shared" si="56"/>
        <v>213.45</v>
      </c>
      <c r="H1832" s="42">
        <f t="shared" si="57"/>
        <v>2988.3</v>
      </c>
      <c r="I1832" s="26">
        <v>182.68374999999997</v>
      </c>
      <c r="K1832" s="43"/>
    </row>
    <row r="1833" spans="1:11" s="27" customFormat="1" ht="11.25" x14ac:dyDescent="0.2">
      <c r="A1833" s="108"/>
      <c r="B1833" s="57">
        <v>170552</v>
      </c>
      <c r="C1833" s="23" t="s">
        <v>1754</v>
      </c>
      <c r="D1833" s="24" t="s">
        <v>32</v>
      </c>
      <c r="E1833" s="25">
        <v>65</v>
      </c>
      <c r="F1833" s="42">
        <v>371.83</v>
      </c>
      <c r="G1833" s="42">
        <f t="shared" si="56"/>
        <v>458.76</v>
      </c>
      <c r="H1833" s="42">
        <f t="shared" si="57"/>
        <v>29819.4</v>
      </c>
      <c r="I1833" s="26">
        <v>392.81424999999996</v>
      </c>
      <c r="K1833" s="43"/>
    </row>
    <row r="1834" spans="1:11" s="27" customFormat="1" ht="11.25" x14ac:dyDescent="0.2">
      <c r="A1834" s="108"/>
      <c r="B1834" s="57">
        <v>170553</v>
      </c>
      <c r="C1834" s="23" t="s">
        <v>1755</v>
      </c>
      <c r="D1834" s="24" t="s">
        <v>32</v>
      </c>
      <c r="E1834" s="25">
        <v>65</v>
      </c>
      <c r="F1834" s="42">
        <v>151.09</v>
      </c>
      <c r="G1834" s="42">
        <f t="shared" si="56"/>
        <v>186.41</v>
      </c>
      <c r="H1834" s="42">
        <f t="shared" si="57"/>
        <v>12116.65</v>
      </c>
      <c r="I1834" s="26">
        <v>159.542125</v>
      </c>
      <c r="K1834" s="43"/>
    </row>
    <row r="1835" spans="1:11" s="27" customFormat="1" ht="11.25" x14ac:dyDescent="0.2">
      <c r="A1835" s="108"/>
      <c r="B1835" s="57">
        <v>170561</v>
      </c>
      <c r="C1835" s="23" t="s">
        <v>1756</v>
      </c>
      <c r="D1835" s="24" t="s">
        <v>13</v>
      </c>
      <c r="E1835" s="25">
        <v>35</v>
      </c>
      <c r="F1835" s="42">
        <v>708.1</v>
      </c>
      <c r="G1835" s="42">
        <f t="shared" si="56"/>
        <v>873.65</v>
      </c>
      <c r="H1835" s="42">
        <f t="shared" si="57"/>
        <v>30577.75</v>
      </c>
      <c r="I1835" s="26">
        <v>642.99125000000004</v>
      </c>
      <c r="K1835" s="43"/>
    </row>
    <row r="1836" spans="1:11" s="27" customFormat="1" ht="11.25" x14ac:dyDescent="0.2">
      <c r="A1836" s="108"/>
      <c r="B1836" s="57">
        <v>170580</v>
      </c>
      <c r="C1836" s="23" t="s">
        <v>1757</v>
      </c>
      <c r="D1836" s="24" t="s">
        <v>13</v>
      </c>
      <c r="E1836" s="25">
        <v>5</v>
      </c>
      <c r="F1836" s="42">
        <v>2392.46</v>
      </c>
      <c r="G1836" s="42">
        <f t="shared" si="56"/>
        <v>2951.82</v>
      </c>
      <c r="H1836" s="42">
        <f t="shared" si="57"/>
        <v>14759.1</v>
      </c>
      <c r="I1836" s="26">
        <v>2373.5504999999998</v>
      </c>
      <c r="K1836" s="43"/>
    </row>
    <row r="1837" spans="1:11" s="27" customFormat="1" ht="11.25" x14ac:dyDescent="0.2">
      <c r="A1837" s="108"/>
      <c r="B1837" s="57">
        <v>170590</v>
      </c>
      <c r="C1837" s="23" t="s">
        <v>1758</v>
      </c>
      <c r="D1837" s="24" t="s">
        <v>13</v>
      </c>
      <c r="E1837" s="25">
        <v>12</v>
      </c>
      <c r="F1837" s="42">
        <v>1157.07</v>
      </c>
      <c r="G1837" s="42">
        <f t="shared" si="56"/>
        <v>1427.59</v>
      </c>
      <c r="H1837" s="42">
        <f t="shared" si="57"/>
        <v>17131.080000000002</v>
      </c>
      <c r="I1837" s="26">
        <v>1144.7845</v>
      </c>
      <c r="K1837" s="43"/>
    </row>
    <row r="1838" spans="1:11" s="27" customFormat="1" ht="11.25" x14ac:dyDescent="0.2">
      <c r="A1838" s="108"/>
      <c r="B1838" s="57">
        <v>170591</v>
      </c>
      <c r="C1838" s="23" t="s">
        <v>1759</v>
      </c>
      <c r="D1838" s="24" t="s">
        <v>13</v>
      </c>
      <c r="E1838" s="25">
        <v>2</v>
      </c>
      <c r="F1838" s="42">
        <v>1309.17</v>
      </c>
      <c r="G1838" s="42">
        <f t="shared" si="56"/>
        <v>1615.25</v>
      </c>
      <c r="H1838" s="42">
        <f t="shared" si="57"/>
        <v>3230.5</v>
      </c>
      <c r="I1838" s="26">
        <v>1282.2328749999999</v>
      </c>
      <c r="K1838" s="43"/>
    </row>
    <row r="1839" spans="1:11" s="27" customFormat="1" ht="11.25" x14ac:dyDescent="0.2">
      <c r="A1839" s="108"/>
      <c r="B1839" s="57">
        <v>170592</v>
      </c>
      <c r="C1839" s="23" t="s">
        <v>1760</v>
      </c>
      <c r="D1839" s="24" t="s">
        <v>13</v>
      </c>
      <c r="E1839" s="25">
        <v>2</v>
      </c>
      <c r="F1839" s="42">
        <v>523.35</v>
      </c>
      <c r="G1839" s="42">
        <f t="shared" si="56"/>
        <v>645.71</v>
      </c>
      <c r="H1839" s="42">
        <f t="shared" si="57"/>
        <v>1291.42</v>
      </c>
      <c r="I1839" s="26">
        <v>556.30799999999999</v>
      </c>
      <c r="K1839" s="43"/>
    </row>
    <row r="1840" spans="1:11" s="27" customFormat="1" ht="11.25" x14ac:dyDescent="0.2">
      <c r="A1840" s="108"/>
      <c r="B1840" s="57">
        <v>170593</v>
      </c>
      <c r="C1840" s="23" t="s">
        <v>1761</v>
      </c>
      <c r="D1840" s="24" t="s">
        <v>13</v>
      </c>
      <c r="E1840" s="25">
        <v>60</v>
      </c>
      <c r="F1840" s="42">
        <v>51.57</v>
      </c>
      <c r="G1840" s="42">
        <f t="shared" si="56"/>
        <v>63.63</v>
      </c>
      <c r="H1840" s="42">
        <f t="shared" si="57"/>
        <v>3817.8</v>
      </c>
      <c r="I1840" s="26">
        <v>44.616750000000003</v>
      </c>
      <c r="K1840" s="43"/>
    </row>
    <row r="1841" spans="1:11" s="27" customFormat="1" ht="11.25" x14ac:dyDescent="0.2">
      <c r="A1841" s="108"/>
      <c r="B1841" s="57">
        <v>170594</v>
      </c>
      <c r="C1841" s="23" t="s">
        <v>1762</v>
      </c>
      <c r="D1841" s="24" t="s">
        <v>13</v>
      </c>
      <c r="E1841" s="25">
        <v>60</v>
      </c>
      <c r="F1841" s="42">
        <v>87.67</v>
      </c>
      <c r="G1841" s="42">
        <f t="shared" si="56"/>
        <v>108.17</v>
      </c>
      <c r="H1841" s="42">
        <f t="shared" si="57"/>
        <v>6490.2</v>
      </c>
      <c r="I1841" s="26">
        <v>86.86</v>
      </c>
      <c r="K1841" s="43"/>
    </row>
    <row r="1842" spans="1:11" s="27" customFormat="1" ht="11.25" x14ac:dyDescent="0.2">
      <c r="A1842" s="108"/>
      <c r="B1842" s="57">
        <v>170595</v>
      </c>
      <c r="C1842" s="23" t="s">
        <v>1763</v>
      </c>
      <c r="D1842" s="24" t="s">
        <v>13</v>
      </c>
      <c r="E1842" s="25">
        <v>60</v>
      </c>
      <c r="F1842" s="42">
        <v>18.71</v>
      </c>
      <c r="G1842" s="42">
        <f t="shared" si="56"/>
        <v>23.08</v>
      </c>
      <c r="H1842" s="42">
        <f t="shared" si="57"/>
        <v>1384.8</v>
      </c>
      <c r="I1842" s="26">
        <v>20.275749999999999</v>
      </c>
      <c r="K1842" s="43"/>
    </row>
    <row r="1843" spans="1:11" s="27" customFormat="1" ht="11.25" x14ac:dyDescent="0.2">
      <c r="A1843" s="108"/>
      <c r="B1843" s="57">
        <v>170596</v>
      </c>
      <c r="C1843" s="23" t="s">
        <v>1764</v>
      </c>
      <c r="D1843" s="24" t="s">
        <v>13</v>
      </c>
      <c r="E1843" s="25">
        <v>60</v>
      </c>
      <c r="F1843" s="42">
        <v>15.48</v>
      </c>
      <c r="G1843" s="42">
        <f t="shared" si="56"/>
        <v>19.100000000000001</v>
      </c>
      <c r="H1843" s="42">
        <f t="shared" si="57"/>
        <v>1146</v>
      </c>
      <c r="I1843" s="26">
        <v>23.053250000000002</v>
      </c>
      <c r="K1843" s="43"/>
    </row>
    <row r="1844" spans="1:11" s="27" customFormat="1" ht="11.25" x14ac:dyDescent="0.2">
      <c r="A1844" s="108"/>
      <c r="B1844" s="57">
        <v>170597</v>
      </c>
      <c r="C1844" s="23" t="s">
        <v>1765</v>
      </c>
      <c r="D1844" s="24" t="s">
        <v>13</v>
      </c>
      <c r="E1844" s="25">
        <v>90</v>
      </c>
      <c r="F1844" s="42">
        <v>24.91</v>
      </c>
      <c r="G1844" s="42">
        <f t="shared" si="56"/>
        <v>30.73</v>
      </c>
      <c r="H1844" s="42">
        <f t="shared" si="57"/>
        <v>2765.7</v>
      </c>
      <c r="I1844" s="26">
        <v>27.598249999999997</v>
      </c>
      <c r="K1844" s="43"/>
    </row>
    <row r="1845" spans="1:11" s="27" customFormat="1" ht="11.25" x14ac:dyDescent="0.2">
      <c r="A1845" s="108"/>
      <c r="B1845" s="57">
        <v>170598</v>
      </c>
      <c r="C1845" s="23" t="s">
        <v>1766</v>
      </c>
      <c r="D1845" s="24" t="s">
        <v>13</v>
      </c>
      <c r="E1845" s="25">
        <v>270</v>
      </c>
      <c r="F1845" s="42">
        <v>5.78</v>
      </c>
      <c r="G1845" s="42">
        <f t="shared" si="56"/>
        <v>7.13</v>
      </c>
      <c r="H1845" s="42">
        <f t="shared" si="57"/>
        <v>1925.1</v>
      </c>
      <c r="I1845" s="26">
        <v>6.06</v>
      </c>
      <c r="K1845" s="43"/>
    </row>
    <row r="1846" spans="1:11" s="27" customFormat="1" ht="11.25" x14ac:dyDescent="0.2">
      <c r="A1846" s="108"/>
      <c r="B1846" s="57">
        <v>171011</v>
      </c>
      <c r="C1846" s="23" t="s">
        <v>1951</v>
      </c>
      <c r="D1846" s="24" t="s">
        <v>13</v>
      </c>
      <c r="E1846" s="25">
        <v>50</v>
      </c>
      <c r="F1846" s="25">
        <v>1729.1</v>
      </c>
      <c r="G1846" s="42">
        <f t="shared" si="56"/>
        <v>2133.36</v>
      </c>
      <c r="H1846" s="42">
        <f t="shared" si="57"/>
        <v>106668</v>
      </c>
      <c r="I1846" s="26"/>
      <c r="K1846" s="43"/>
    </row>
    <row r="1847" spans="1:11" s="27" customFormat="1" ht="11.25" x14ac:dyDescent="0.2">
      <c r="A1847" s="108"/>
      <c r="B1847" s="57">
        <v>171012</v>
      </c>
      <c r="C1847" s="23" t="s">
        <v>1952</v>
      </c>
      <c r="D1847" s="24" t="s">
        <v>13</v>
      </c>
      <c r="E1847" s="25">
        <v>50</v>
      </c>
      <c r="F1847" s="25">
        <v>2264.8200000000002</v>
      </c>
      <c r="G1847" s="42">
        <f t="shared" si="56"/>
        <v>2794.33</v>
      </c>
      <c r="H1847" s="42">
        <f t="shared" si="57"/>
        <v>139716.5</v>
      </c>
      <c r="I1847" s="26"/>
      <c r="K1847" s="43"/>
    </row>
    <row r="1848" spans="1:11" s="27" customFormat="1" ht="11.25" x14ac:dyDescent="0.2">
      <c r="A1848" s="108"/>
      <c r="B1848" s="57">
        <v>171017</v>
      </c>
      <c r="C1848" s="23" t="s">
        <v>1767</v>
      </c>
      <c r="D1848" s="24" t="s">
        <v>13</v>
      </c>
      <c r="E1848" s="25">
        <v>2</v>
      </c>
      <c r="F1848" s="42">
        <v>152.9</v>
      </c>
      <c r="G1848" s="42">
        <f t="shared" si="56"/>
        <v>188.65</v>
      </c>
      <c r="H1848" s="42">
        <f t="shared" si="57"/>
        <v>377.3</v>
      </c>
      <c r="I1848" s="26">
        <v>136.867625</v>
      </c>
      <c r="K1848" s="43"/>
    </row>
    <row r="1849" spans="1:11" s="27" customFormat="1" ht="11.25" x14ac:dyDescent="0.2">
      <c r="A1849" s="108"/>
      <c r="B1849" s="57">
        <v>171018</v>
      </c>
      <c r="C1849" s="23" t="s">
        <v>1768</v>
      </c>
      <c r="D1849" s="24" t="s">
        <v>32</v>
      </c>
      <c r="E1849" s="25">
        <v>7</v>
      </c>
      <c r="F1849" s="42">
        <v>275.36</v>
      </c>
      <c r="G1849" s="42">
        <f t="shared" si="56"/>
        <v>339.74</v>
      </c>
      <c r="H1849" s="42">
        <f t="shared" si="57"/>
        <v>2378.1799999999998</v>
      </c>
      <c r="I1849" s="26">
        <v>223.07112499999999</v>
      </c>
      <c r="K1849" s="43"/>
    </row>
    <row r="1850" spans="1:11" s="27" customFormat="1" ht="22.5" customHeight="1" x14ac:dyDescent="0.2">
      <c r="A1850" s="108"/>
      <c r="B1850" s="57">
        <v>171019</v>
      </c>
      <c r="C1850" s="23" t="s">
        <v>1769</v>
      </c>
      <c r="D1850" s="24" t="s">
        <v>13</v>
      </c>
      <c r="E1850" s="25">
        <v>4</v>
      </c>
      <c r="F1850" s="42">
        <v>266.25</v>
      </c>
      <c r="G1850" s="42">
        <f t="shared" si="56"/>
        <v>328.5</v>
      </c>
      <c r="H1850" s="42">
        <f t="shared" si="57"/>
        <v>1314</v>
      </c>
      <c r="I1850" s="26">
        <v>219.99062499999999</v>
      </c>
      <c r="K1850" s="43"/>
    </row>
    <row r="1851" spans="1:11" s="27" customFormat="1" ht="11.25" x14ac:dyDescent="0.2">
      <c r="A1851" s="108"/>
      <c r="B1851" s="57">
        <v>171025</v>
      </c>
      <c r="C1851" s="23" t="s">
        <v>1953</v>
      </c>
      <c r="D1851" s="24" t="s">
        <v>13</v>
      </c>
      <c r="E1851" s="25">
        <v>50</v>
      </c>
      <c r="F1851" s="25">
        <v>1096.57</v>
      </c>
      <c r="G1851" s="42">
        <f t="shared" si="56"/>
        <v>1352.95</v>
      </c>
      <c r="H1851" s="42">
        <f t="shared" si="57"/>
        <v>67647.5</v>
      </c>
      <c r="I1851" s="26"/>
      <c r="K1851" s="43"/>
    </row>
    <row r="1852" spans="1:11" s="27" customFormat="1" ht="11.25" x14ac:dyDescent="0.2">
      <c r="A1852" s="108"/>
      <c r="B1852" s="57">
        <v>171073</v>
      </c>
      <c r="C1852" s="23" t="s">
        <v>1770</v>
      </c>
      <c r="D1852" s="24" t="s">
        <v>13</v>
      </c>
      <c r="E1852" s="25">
        <v>15</v>
      </c>
      <c r="F1852" s="42">
        <v>1313.09</v>
      </c>
      <c r="G1852" s="42">
        <f t="shared" si="56"/>
        <v>1620.09</v>
      </c>
      <c r="H1852" s="42">
        <f t="shared" si="57"/>
        <v>24301.35</v>
      </c>
      <c r="I1852" s="26">
        <v>1233.8412499999999</v>
      </c>
      <c r="K1852" s="43"/>
    </row>
    <row r="1853" spans="1:11" s="27" customFormat="1" ht="11.25" x14ac:dyDescent="0.2">
      <c r="A1853" s="108"/>
      <c r="B1853" s="57">
        <v>173001</v>
      </c>
      <c r="C1853" s="23" t="s">
        <v>1771</v>
      </c>
      <c r="D1853" s="24" t="s">
        <v>13</v>
      </c>
      <c r="E1853" s="25">
        <v>1</v>
      </c>
      <c r="F1853" s="42">
        <v>2252.54</v>
      </c>
      <c r="G1853" s="42">
        <f t="shared" si="56"/>
        <v>2779.18</v>
      </c>
      <c r="H1853" s="42">
        <f t="shared" si="57"/>
        <v>2779.18</v>
      </c>
      <c r="I1853" s="26">
        <v>1914.947375</v>
      </c>
      <c r="K1853" s="43"/>
    </row>
    <row r="1854" spans="1:11" s="4" customFormat="1" ht="11.25" x14ac:dyDescent="0.2">
      <c r="A1854" s="108"/>
      <c r="B1854" s="57">
        <v>173002</v>
      </c>
      <c r="C1854" s="23" t="s">
        <v>1772</v>
      </c>
      <c r="D1854" s="24" t="s">
        <v>11</v>
      </c>
      <c r="E1854" s="25">
        <v>90</v>
      </c>
      <c r="F1854" s="42">
        <v>266.91000000000003</v>
      </c>
      <c r="G1854" s="42">
        <f t="shared" si="56"/>
        <v>329.31</v>
      </c>
      <c r="H1854" s="42">
        <f t="shared" si="57"/>
        <v>29637.9</v>
      </c>
      <c r="I1854" s="19">
        <v>217.02375000000001</v>
      </c>
      <c r="K1854" s="33"/>
    </row>
    <row r="1855" spans="1:11" s="4" customFormat="1" ht="11.25" x14ac:dyDescent="0.2">
      <c r="A1855" s="108"/>
      <c r="B1855" s="57">
        <v>174501</v>
      </c>
      <c r="C1855" s="23" t="s">
        <v>1773</v>
      </c>
      <c r="D1855" s="24" t="s">
        <v>1774</v>
      </c>
      <c r="E1855" s="25">
        <v>15</v>
      </c>
      <c r="F1855" s="42">
        <v>7.07</v>
      </c>
      <c r="G1855" s="42">
        <f t="shared" si="56"/>
        <v>8.7200000000000006</v>
      </c>
      <c r="H1855" s="42">
        <f t="shared" si="57"/>
        <v>130.80000000000001</v>
      </c>
      <c r="I1855" s="19">
        <v>8.3829999999999991</v>
      </c>
      <c r="K1855" s="33"/>
    </row>
    <row r="1856" spans="1:11" s="4" customFormat="1" ht="11.25" x14ac:dyDescent="0.2">
      <c r="A1856" s="108"/>
      <c r="B1856" s="57">
        <v>174502</v>
      </c>
      <c r="C1856" s="23" t="s">
        <v>1775</v>
      </c>
      <c r="D1856" s="24" t="s">
        <v>7</v>
      </c>
      <c r="E1856" s="25">
        <v>250</v>
      </c>
      <c r="F1856" s="42">
        <v>6.25</v>
      </c>
      <c r="G1856" s="42">
        <f t="shared" si="56"/>
        <v>7.71</v>
      </c>
      <c r="H1856" s="42">
        <f t="shared" si="57"/>
        <v>1927.5</v>
      </c>
      <c r="I1856" s="19">
        <v>6.4766249999999994</v>
      </c>
      <c r="K1856" s="33"/>
    </row>
    <row r="1857" spans="1:11" s="4" customFormat="1" ht="11.25" x14ac:dyDescent="0.2">
      <c r="A1857" s="108"/>
      <c r="B1857" s="57">
        <v>175001</v>
      </c>
      <c r="C1857" s="23" t="s">
        <v>1776</v>
      </c>
      <c r="D1857" s="24" t="s">
        <v>32</v>
      </c>
      <c r="E1857" s="25">
        <v>15</v>
      </c>
      <c r="F1857" s="42">
        <v>45.57</v>
      </c>
      <c r="G1857" s="42">
        <f t="shared" si="56"/>
        <v>56.22</v>
      </c>
      <c r="H1857" s="42">
        <f t="shared" si="57"/>
        <v>843.3</v>
      </c>
      <c r="I1857" s="19">
        <v>48.113875</v>
      </c>
      <c r="K1857" s="33"/>
    </row>
    <row r="1858" spans="1:11" s="4" customFormat="1" ht="11.25" x14ac:dyDescent="0.2">
      <c r="A1858" s="108"/>
      <c r="B1858" s="57">
        <v>175015</v>
      </c>
      <c r="C1858" s="23" t="s">
        <v>1777</v>
      </c>
      <c r="D1858" s="24" t="s">
        <v>11</v>
      </c>
      <c r="E1858" s="25">
        <v>134</v>
      </c>
      <c r="F1858" s="42">
        <v>2.04</v>
      </c>
      <c r="G1858" s="42">
        <f t="shared" si="56"/>
        <v>2.52</v>
      </c>
      <c r="H1858" s="42">
        <f t="shared" si="57"/>
        <v>337.68</v>
      </c>
      <c r="I1858" s="19">
        <v>2.1588750000000001</v>
      </c>
      <c r="K1858" s="33"/>
    </row>
    <row r="1859" spans="1:11" s="4" customFormat="1" ht="11.25" x14ac:dyDescent="0.2">
      <c r="A1859" s="108"/>
      <c r="B1859" s="57">
        <v>175020</v>
      </c>
      <c r="C1859" s="23" t="s">
        <v>76</v>
      </c>
      <c r="D1859" s="24" t="s">
        <v>7</v>
      </c>
      <c r="E1859" s="25">
        <v>14</v>
      </c>
      <c r="F1859" s="42">
        <v>200.49</v>
      </c>
      <c r="G1859" s="42">
        <f t="shared" si="56"/>
        <v>247.36</v>
      </c>
      <c r="H1859" s="42">
        <f t="shared" si="57"/>
        <v>3463.04</v>
      </c>
      <c r="I1859" s="19">
        <v>211.696</v>
      </c>
      <c r="K1859" s="33"/>
    </row>
    <row r="1860" spans="1:11" s="4" customFormat="1" ht="11.25" x14ac:dyDescent="0.2">
      <c r="A1860" s="108"/>
      <c r="B1860" s="57">
        <v>175021</v>
      </c>
      <c r="C1860" s="23" t="s">
        <v>77</v>
      </c>
      <c r="D1860" s="24" t="s">
        <v>7</v>
      </c>
      <c r="E1860" s="25">
        <v>14</v>
      </c>
      <c r="F1860" s="42">
        <v>364.53</v>
      </c>
      <c r="G1860" s="42">
        <f t="shared" si="56"/>
        <v>449.76</v>
      </c>
      <c r="H1860" s="42">
        <f t="shared" si="57"/>
        <v>6296.64</v>
      </c>
      <c r="I1860" s="19">
        <v>384.911</v>
      </c>
      <c r="K1860" s="33"/>
    </row>
    <row r="1861" spans="1:11" s="4" customFormat="1" ht="11.25" x14ac:dyDescent="0.2">
      <c r="A1861" s="108"/>
      <c r="B1861" s="57">
        <v>175022</v>
      </c>
      <c r="C1861" s="23" t="s">
        <v>78</v>
      </c>
      <c r="D1861" s="24" t="s">
        <v>7</v>
      </c>
      <c r="E1861" s="25">
        <v>14</v>
      </c>
      <c r="F1861" s="42">
        <v>140.11000000000001</v>
      </c>
      <c r="G1861" s="42">
        <f t="shared" si="56"/>
        <v>172.87</v>
      </c>
      <c r="H1861" s="42">
        <f t="shared" si="57"/>
        <v>2420.1799999999998</v>
      </c>
      <c r="I1861" s="19">
        <v>154.13862499999999</v>
      </c>
      <c r="K1861" s="33"/>
    </row>
    <row r="1862" spans="1:11" s="4" customFormat="1" ht="11.25" x14ac:dyDescent="0.2">
      <c r="A1862" s="108"/>
      <c r="B1862" s="57">
        <v>175023</v>
      </c>
      <c r="C1862" s="23" t="s">
        <v>79</v>
      </c>
      <c r="D1862" s="24" t="s">
        <v>7</v>
      </c>
      <c r="E1862" s="25">
        <v>7</v>
      </c>
      <c r="F1862" s="42">
        <v>280.23</v>
      </c>
      <c r="G1862" s="42">
        <f t="shared" si="56"/>
        <v>345.75</v>
      </c>
      <c r="H1862" s="42">
        <f t="shared" si="57"/>
        <v>2420.25</v>
      </c>
      <c r="I1862" s="19">
        <v>308.27724999999998</v>
      </c>
      <c r="K1862" s="33"/>
    </row>
    <row r="1863" spans="1:11" s="4" customFormat="1" ht="11.25" x14ac:dyDescent="0.2">
      <c r="A1863" s="108"/>
      <c r="B1863" s="57">
        <v>175025</v>
      </c>
      <c r="C1863" s="23" t="s">
        <v>1778</v>
      </c>
      <c r="D1863" s="24" t="s">
        <v>11</v>
      </c>
      <c r="E1863" s="25">
        <v>15</v>
      </c>
      <c r="F1863" s="42">
        <v>10.94</v>
      </c>
      <c r="G1863" s="42">
        <f t="shared" si="56"/>
        <v>13.5</v>
      </c>
      <c r="H1863" s="42">
        <f t="shared" si="57"/>
        <v>202.5</v>
      </c>
      <c r="I1863" s="19">
        <v>11.551875000000001</v>
      </c>
      <c r="K1863" s="33"/>
    </row>
    <row r="1864" spans="1:11" s="4" customFormat="1" ht="11.25" x14ac:dyDescent="0.2">
      <c r="A1864" s="108"/>
      <c r="B1864" s="57">
        <v>175030</v>
      </c>
      <c r="C1864" s="23" t="s">
        <v>1779</v>
      </c>
      <c r="D1864" s="24" t="s">
        <v>11</v>
      </c>
      <c r="E1864" s="25">
        <v>26</v>
      </c>
      <c r="F1864" s="42">
        <v>9.11</v>
      </c>
      <c r="G1864" s="42">
        <f t="shared" si="56"/>
        <v>11.24</v>
      </c>
      <c r="H1864" s="42">
        <f t="shared" si="57"/>
        <v>292.24</v>
      </c>
      <c r="I1864" s="19">
        <v>9.6202500000000004</v>
      </c>
      <c r="K1864" s="33"/>
    </row>
    <row r="1865" spans="1:11" s="4" customFormat="1" ht="11.25" x14ac:dyDescent="0.2">
      <c r="A1865" s="108"/>
      <c r="B1865" s="57">
        <v>175040</v>
      </c>
      <c r="C1865" s="23" t="s">
        <v>1780</v>
      </c>
      <c r="D1865" s="24" t="s">
        <v>11</v>
      </c>
      <c r="E1865" s="25">
        <v>15</v>
      </c>
      <c r="F1865" s="42">
        <v>27.34</v>
      </c>
      <c r="G1865" s="42">
        <f t="shared" si="56"/>
        <v>33.729999999999997</v>
      </c>
      <c r="H1865" s="42">
        <f t="shared" si="57"/>
        <v>505.95</v>
      </c>
      <c r="I1865" s="19">
        <v>28.873374999999999</v>
      </c>
      <c r="K1865" s="33"/>
    </row>
    <row r="1866" spans="1:11" s="4" customFormat="1" ht="11.25" x14ac:dyDescent="0.2">
      <c r="A1866" s="108"/>
      <c r="B1866" s="57">
        <v>175045</v>
      </c>
      <c r="C1866" s="23" t="s">
        <v>1781</v>
      </c>
      <c r="D1866" s="24" t="s">
        <v>32</v>
      </c>
      <c r="E1866" s="25">
        <v>26</v>
      </c>
      <c r="F1866" s="42">
        <v>7.29</v>
      </c>
      <c r="G1866" s="42">
        <f t="shared" si="56"/>
        <v>8.99</v>
      </c>
      <c r="H1866" s="42">
        <f t="shared" si="57"/>
        <v>233.74</v>
      </c>
      <c r="I1866" s="19">
        <v>7.701249999999999</v>
      </c>
      <c r="K1866" s="33"/>
    </row>
    <row r="1867" spans="1:11" s="4" customFormat="1" ht="11.25" x14ac:dyDescent="0.2">
      <c r="A1867" s="108"/>
      <c r="B1867" s="57">
        <v>175048</v>
      </c>
      <c r="C1867" s="23" t="s">
        <v>1782</v>
      </c>
      <c r="D1867" s="24" t="s">
        <v>32</v>
      </c>
      <c r="E1867" s="25">
        <v>26</v>
      </c>
      <c r="F1867" s="42">
        <v>10.94</v>
      </c>
      <c r="G1867" s="42">
        <f t="shared" ref="G1867:G1930" si="58">ROUND(F1867*(1+$H$3),2)</f>
        <v>13.5</v>
      </c>
      <c r="H1867" s="42">
        <f t="shared" ref="H1867:H1930" si="59">ROUND(E1867*G1867,2)</f>
        <v>351</v>
      </c>
      <c r="I1867" s="19">
        <v>11.551875000000001</v>
      </c>
      <c r="K1867" s="33"/>
    </row>
    <row r="1868" spans="1:11" s="4" customFormat="1" ht="11.25" x14ac:dyDescent="0.2">
      <c r="A1868" s="108"/>
      <c r="B1868" s="57">
        <v>176005</v>
      </c>
      <c r="C1868" s="23" t="s">
        <v>1783</v>
      </c>
      <c r="D1868" s="24" t="s">
        <v>32</v>
      </c>
      <c r="E1868" s="25">
        <v>10</v>
      </c>
      <c r="F1868" s="42">
        <v>9.11</v>
      </c>
      <c r="G1868" s="42">
        <f t="shared" si="58"/>
        <v>11.24</v>
      </c>
      <c r="H1868" s="42">
        <f t="shared" si="59"/>
        <v>112.4</v>
      </c>
      <c r="I1868" s="19">
        <v>9.6202500000000004</v>
      </c>
      <c r="K1868" s="33"/>
    </row>
    <row r="1869" spans="1:11" s="4" customFormat="1" ht="11.25" x14ac:dyDescent="0.2">
      <c r="A1869" s="108"/>
      <c r="B1869" s="57">
        <v>176030</v>
      </c>
      <c r="C1869" s="23" t="s">
        <v>1784</v>
      </c>
      <c r="D1869" s="24" t="s">
        <v>11</v>
      </c>
      <c r="E1869" s="25">
        <v>26</v>
      </c>
      <c r="F1869" s="42">
        <v>12.76</v>
      </c>
      <c r="G1869" s="42">
        <f t="shared" si="58"/>
        <v>15.74</v>
      </c>
      <c r="H1869" s="42">
        <f t="shared" si="59"/>
        <v>409.24</v>
      </c>
      <c r="I1869" s="19">
        <v>13.470874999999999</v>
      </c>
      <c r="K1869" s="33"/>
    </row>
    <row r="1870" spans="1:11" s="4" customFormat="1" ht="11.25" x14ac:dyDescent="0.2">
      <c r="A1870" s="108"/>
      <c r="B1870" s="57">
        <v>176032</v>
      </c>
      <c r="C1870" s="23" t="s">
        <v>1785</v>
      </c>
      <c r="D1870" s="24" t="s">
        <v>11</v>
      </c>
      <c r="E1870" s="25">
        <v>14</v>
      </c>
      <c r="F1870" s="42">
        <v>23.69</v>
      </c>
      <c r="G1870" s="42">
        <f t="shared" si="58"/>
        <v>29.23</v>
      </c>
      <c r="H1870" s="42">
        <f t="shared" si="59"/>
        <v>409.22</v>
      </c>
      <c r="I1870" s="19">
        <v>25.022749999999998</v>
      </c>
      <c r="K1870" s="33"/>
    </row>
    <row r="1871" spans="1:11" s="4" customFormat="1" ht="11.25" x14ac:dyDescent="0.2">
      <c r="A1871" s="108"/>
      <c r="B1871" s="57">
        <v>176035</v>
      </c>
      <c r="C1871" s="23" t="s">
        <v>1786</v>
      </c>
      <c r="D1871" s="24" t="s">
        <v>11</v>
      </c>
      <c r="E1871" s="25">
        <v>80</v>
      </c>
      <c r="F1871" s="42">
        <v>10.94</v>
      </c>
      <c r="G1871" s="42">
        <f t="shared" si="58"/>
        <v>13.5</v>
      </c>
      <c r="H1871" s="42">
        <f t="shared" si="59"/>
        <v>1080</v>
      </c>
      <c r="I1871" s="19">
        <v>11.551875000000001</v>
      </c>
      <c r="K1871" s="33"/>
    </row>
    <row r="1872" spans="1:11" s="4" customFormat="1" ht="11.25" x14ac:dyDescent="0.2">
      <c r="A1872" s="108"/>
      <c r="B1872" s="57">
        <v>176038</v>
      </c>
      <c r="C1872" s="23" t="s">
        <v>1787</v>
      </c>
      <c r="D1872" s="24" t="s">
        <v>11</v>
      </c>
      <c r="E1872" s="25">
        <v>150</v>
      </c>
      <c r="F1872" s="42">
        <v>10.94</v>
      </c>
      <c r="G1872" s="42">
        <f t="shared" si="58"/>
        <v>13.5</v>
      </c>
      <c r="H1872" s="42">
        <f t="shared" si="59"/>
        <v>2025</v>
      </c>
      <c r="I1872" s="19">
        <v>11.551875000000001</v>
      </c>
      <c r="K1872" s="33"/>
    </row>
    <row r="1873" spans="1:11" s="4" customFormat="1" ht="11.25" x14ac:dyDescent="0.2">
      <c r="A1873" s="108"/>
      <c r="B1873" s="57">
        <v>176045</v>
      </c>
      <c r="C1873" s="23" t="s">
        <v>1788</v>
      </c>
      <c r="D1873" s="24" t="s">
        <v>32</v>
      </c>
      <c r="E1873" s="25">
        <v>90</v>
      </c>
      <c r="F1873" s="42">
        <v>9.11</v>
      </c>
      <c r="G1873" s="42">
        <f t="shared" si="58"/>
        <v>11.24</v>
      </c>
      <c r="H1873" s="42">
        <f t="shared" si="59"/>
        <v>1011.6</v>
      </c>
      <c r="I1873" s="19">
        <v>9.6202500000000004</v>
      </c>
      <c r="K1873" s="33"/>
    </row>
    <row r="1874" spans="1:11" s="4" customFormat="1" ht="11.25" x14ac:dyDescent="0.2">
      <c r="A1874" s="108"/>
      <c r="B1874" s="57">
        <v>176050</v>
      </c>
      <c r="C1874" s="23" t="s">
        <v>1789</v>
      </c>
      <c r="D1874" s="24" t="s">
        <v>13</v>
      </c>
      <c r="E1874" s="25">
        <v>25</v>
      </c>
      <c r="F1874" s="42">
        <v>44.47</v>
      </c>
      <c r="G1874" s="42">
        <f t="shared" si="58"/>
        <v>54.87</v>
      </c>
      <c r="H1874" s="42">
        <f t="shared" si="59"/>
        <v>1371.75</v>
      </c>
      <c r="I1874" s="19">
        <v>46.965000000000003</v>
      </c>
      <c r="K1874" s="33"/>
    </row>
    <row r="1875" spans="1:11" s="4" customFormat="1" ht="11.25" x14ac:dyDescent="0.2">
      <c r="A1875" s="108"/>
      <c r="B1875" s="57">
        <v>176087</v>
      </c>
      <c r="C1875" s="23" t="s">
        <v>1790</v>
      </c>
      <c r="D1875" s="24" t="s">
        <v>32</v>
      </c>
      <c r="E1875" s="25">
        <v>5</v>
      </c>
      <c r="F1875" s="42">
        <v>8.9600000000000009</v>
      </c>
      <c r="G1875" s="42">
        <f t="shared" si="58"/>
        <v>11.05</v>
      </c>
      <c r="H1875" s="42">
        <f t="shared" si="59"/>
        <v>55.25</v>
      </c>
      <c r="I1875" s="19">
        <v>9.582374999999999</v>
      </c>
      <c r="K1875" s="33"/>
    </row>
    <row r="1876" spans="1:11" s="4" customFormat="1" ht="11.25" x14ac:dyDescent="0.2">
      <c r="A1876" s="108"/>
      <c r="B1876" s="57">
        <v>176090</v>
      </c>
      <c r="C1876" s="23" t="s">
        <v>1791</v>
      </c>
      <c r="D1876" s="24" t="s">
        <v>13</v>
      </c>
      <c r="E1876" s="25">
        <v>26</v>
      </c>
      <c r="F1876" s="42">
        <v>41.66</v>
      </c>
      <c r="G1876" s="42">
        <f t="shared" si="58"/>
        <v>51.4</v>
      </c>
      <c r="H1876" s="42">
        <f t="shared" si="59"/>
        <v>1336.4</v>
      </c>
      <c r="I1876" s="19">
        <v>45.184874999999998</v>
      </c>
      <c r="K1876" s="33"/>
    </row>
    <row r="1877" spans="1:11" s="4" customFormat="1" ht="11.25" x14ac:dyDescent="0.2">
      <c r="A1877" s="108"/>
      <c r="B1877" s="57">
        <v>176091</v>
      </c>
      <c r="C1877" s="23" t="s">
        <v>1792</v>
      </c>
      <c r="D1877" s="24" t="s">
        <v>13</v>
      </c>
      <c r="E1877" s="25">
        <v>4</v>
      </c>
      <c r="F1877" s="42">
        <v>52.08</v>
      </c>
      <c r="G1877" s="42">
        <f t="shared" si="58"/>
        <v>64.260000000000005</v>
      </c>
      <c r="H1877" s="42">
        <f t="shared" si="59"/>
        <v>257.04000000000002</v>
      </c>
      <c r="I1877" s="19">
        <v>56.484250000000003</v>
      </c>
      <c r="K1877" s="33"/>
    </row>
    <row r="1878" spans="1:11" s="4" customFormat="1" ht="11.25" x14ac:dyDescent="0.2">
      <c r="A1878" s="108"/>
      <c r="B1878" s="57">
        <v>176092</v>
      </c>
      <c r="C1878" s="23" t="s">
        <v>1793</v>
      </c>
      <c r="D1878" s="24" t="s">
        <v>13</v>
      </c>
      <c r="E1878" s="25">
        <v>6</v>
      </c>
      <c r="F1878" s="42">
        <v>7.32</v>
      </c>
      <c r="G1878" s="42">
        <f t="shared" si="58"/>
        <v>9.0299999999999994</v>
      </c>
      <c r="H1878" s="42">
        <f t="shared" si="59"/>
        <v>54.18</v>
      </c>
      <c r="I1878" s="19">
        <v>8.3072499999999998</v>
      </c>
      <c r="K1878" s="33"/>
    </row>
    <row r="1879" spans="1:11" s="4" customFormat="1" ht="11.25" x14ac:dyDescent="0.2">
      <c r="A1879" s="108"/>
      <c r="B1879" s="57">
        <v>176093</v>
      </c>
      <c r="C1879" s="23" t="s">
        <v>1794</v>
      </c>
      <c r="D1879" s="24" t="s">
        <v>32</v>
      </c>
      <c r="E1879" s="25">
        <v>7</v>
      </c>
      <c r="F1879" s="42">
        <v>15.62</v>
      </c>
      <c r="G1879" s="42">
        <f t="shared" si="58"/>
        <v>19.27</v>
      </c>
      <c r="H1879" s="42">
        <f t="shared" si="59"/>
        <v>134.88999999999999</v>
      </c>
      <c r="I1879" s="19">
        <v>16.94275</v>
      </c>
      <c r="K1879" s="33"/>
    </row>
    <row r="1880" spans="1:11" s="4" customFormat="1" ht="11.25" x14ac:dyDescent="0.2">
      <c r="A1880" s="108"/>
      <c r="B1880" s="57">
        <v>176094</v>
      </c>
      <c r="C1880" s="23" t="s">
        <v>1795</v>
      </c>
      <c r="D1880" s="24" t="s">
        <v>11</v>
      </c>
      <c r="E1880" s="25">
        <v>7</v>
      </c>
      <c r="F1880" s="42">
        <v>26.04</v>
      </c>
      <c r="G1880" s="42">
        <f t="shared" si="58"/>
        <v>32.130000000000003</v>
      </c>
      <c r="H1880" s="42">
        <f t="shared" si="59"/>
        <v>224.91</v>
      </c>
      <c r="I1880" s="19">
        <v>28.242125000000001</v>
      </c>
      <c r="K1880" s="33"/>
    </row>
    <row r="1881" spans="1:11" s="4" customFormat="1" ht="11.25" x14ac:dyDescent="0.2">
      <c r="A1881" s="108"/>
      <c r="B1881" s="57">
        <v>176095</v>
      </c>
      <c r="C1881" s="23" t="s">
        <v>1796</v>
      </c>
      <c r="D1881" s="24" t="s">
        <v>32</v>
      </c>
      <c r="E1881" s="25">
        <v>700</v>
      </c>
      <c r="F1881" s="42">
        <v>47.09</v>
      </c>
      <c r="G1881" s="42">
        <f t="shared" si="58"/>
        <v>58.1</v>
      </c>
      <c r="H1881" s="42">
        <f t="shared" si="59"/>
        <v>40670</v>
      </c>
      <c r="I1881" s="19">
        <v>49.692</v>
      </c>
      <c r="K1881" s="33"/>
    </row>
    <row r="1882" spans="1:11" s="4" customFormat="1" ht="11.25" x14ac:dyDescent="0.2">
      <c r="A1882" s="108"/>
      <c r="B1882" s="57">
        <v>176096</v>
      </c>
      <c r="C1882" s="23" t="s">
        <v>1797</v>
      </c>
      <c r="D1882" s="24" t="s">
        <v>32</v>
      </c>
      <c r="E1882" s="25">
        <v>134</v>
      </c>
      <c r="F1882" s="42">
        <v>41.52</v>
      </c>
      <c r="G1882" s="42">
        <f t="shared" si="58"/>
        <v>51.23</v>
      </c>
      <c r="H1882" s="42">
        <f t="shared" si="59"/>
        <v>6864.82</v>
      </c>
      <c r="I1882" s="19">
        <v>43.833999999999996</v>
      </c>
      <c r="K1882" s="33"/>
    </row>
    <row r="1883" spans="1:11" s="4" customFormat="1" ht="11.25" x14ac:dyDescent="0.2">
      <c r="A1883" s="108"/>
      <c r="B1883" s="57">
        <v>176097</v>
      </c>
      <c r="C1883" s="23" t="s">
        <v>1798</v>
      </c>
      <c r="D1883" s="24" t="s">
        <v>11</v>
      </c>
      <c r="E1883" s="25">
        <v>45</v>
      </c>
      <c r="F1883" s="42">
        <v>61.21</v>
      </c>
      <c r="G1883" s="42">
        <f t="shared" si="58"/>
        <v>75.52</v>
      </c>
      <c r="H1883" s="42">
        <f t="shared" si="59"/>
        <v>3398.4</v>
      </c>
      <c r="I1883" s="19">
        <v>64.576875000000001</v>
      </c>
      <c r="K1883" s="33"/>
    </row>
    <row r="1884" spans="1:11" s="4" customFormat="1" ht="11.25" x14ac:dyDescent="0.2">
      <c r="A1884" s="108"/>
      <c r="B1884" s="57">
        <v>177001</v>
      </c>
      <c r="C1884" s="23" t="s">
        <v>1799</v>
      </c>
      <c r="D1884" s="24" t="s">
        <v>11</v>
      </c>
      <c r="E1884" s="25">
        <v>90</v>
      </c>
      <c r="F1884" s="42">
        <v>31.84</v>
      </c>
      <c r="G1884" s="42">
        <f t="shared" si="58"/>
        <v>39.28</v>
      </c>
      <c r="H1884" s="42">
        <f t="shared" si="59"/>
        <v>3535.2</v>
      </c>
      <c r="I1884" s="19">
        <v>33.292124999999999</v>
      </c>
      <c r="K1884" s="33"/>
    </row>
    <row r="1885" spans="1:11" s="4" customFormat="1" ht="11.25" x14ac:dyDescent="0.2">
      <c r="A1885" s="108"/>
      <c r="B1885" s="57">
        <v>177035</v>
      </c>
      <c r="C1885" s="23" t="s">
        <v>1800</v>
      </c>
      <c r="D1885" s="24" t="s">
        <v>11</v>
      </c>
      <c r="E1885" s="25">
        <v>30</v>
      </c>
      <c r="F1885" s="42">
        <v>29.95</v>
      </c>
      <c r="G1885" s="42">
        <f t="shared" si="58"/>
        <v>36.950000000000003</v>
      </c>
      <c r="H1885" s="42">
        <f t="shared" si="59"/>
        <v>1108.5</v>
      </c>
      <c r="I1885" s="19">
        <v>31.196375</v>
      </c>
      <c r="K1885" s="33"/>
    </row>
    <row r="1886" spans="1:11" s="4" customFormat="1" ht="11.25" x14ac:dyDescent="0.2">
      <c r="A1886" s="108"/>
      <c r="B1886" s="57">
        <v>177036</v>
      </c>
      <c r="C1886" s="23" t="s">
        <v>1801</v>
      </c>
      <c r="D1886" s="24" t="s">
        <v>11</v>
      </c>
      <c r="E1886" s="25">
        <v>30</v>
      </c>
      <c r="F1886" s="42">
        <v>24.92</v>
      </c>
      <c r="G1886" s="42">
        <f t="shared" si="58"/>
        <v>30.75</v>
      </c>
      <c r="H1886" s="42">
        <f t="shared" si="59"/>
        <v>922.5</v>
      </c>
      <c r="I1886" s="19">
        <v>26.323125000000001</v>
      </c>
      <c r="K1886" s="33"/>
    </row>
    <row r="1887" spans="1:11" s="4" customFormat="1" ht="11.25" x14ac:dyDescent="0.2">
      <c r="A1887" s="108"/>
      <c r="B1887" s="57">
        <v>177038</v>
      </c>
      <c r="C1887" s="23" t="s">
        <v>1802</v>
      </c>
      <c r="D1887" s="24" t="s">
        <v>11</v>
      </c>
      <c r="E1887" s="25">
        <v>80</v>
      </c>
      <c r="F1887" s="42">
        <v>64.38</v>
      </c>
      <c r="G1887" s="42">
        <f t="shared" si="58"/>
        <v>79.430000000000007</v>
      </c>
      <c r="H1887" s="42">
        <f t="shared" si="59"/>
        <v>6354.4</v>
      </c>
      <c r="I1887" s="19">
        <v>66.394874999999999</v>
      </c>
      <c r="K1887" s="33"/>
    </row>
    <row r="1888" spans="1:11" s="4" customFormat="1" ht="11.25" x14ac:dyDescent="0.2">
      <c r="A1888" s="108"/>
      <c r="B1888" s="57">
        <v>177039</v>
      </c>
      <c r="C1888" s="23" t="s">
        <v>1803</v>
      </c>
      <c r="D1888" s="24" t="s">
        <v>11</v>
      </c>
      <c r="E1888" s="25">
        <v>150</v>
      </c>
      <c r="F1888" s="42">
        <v>44.6</v>
      </c>
      <c r="G1888" s="42">
        <f t="shared" si="58"/>
        <v>55.03</v>
      </c>
      <c r="H1888" s="42">
        <f t="shared" si="59"/>
        <v>8254.5</v>
      </c>
      <c r="I1888" s="19">
        <v>46.788249999999998</v>
      </c>
      <c r="K1888" s="33"/>
    </row>
    <row r="1889" spans="1:11" s="4" customFormat="1" ht="11.25" x14ac:dyDescent="0.2">
      <c r="A1889" s="108"/>
      <c r="B1889" s="57">
        <v>177040</v>
      </c>
      <c r="C1889" s="23" t="s">
        <v>1804</v>
      </c>
      <c r="D1889" s="24" t="s">
        <v>11</v>
      </c>
      <c r="E1889" s="25">
        <v>80</v>
      </c>
      <c r="F1889" s="42">
        <v>59.94</v>
      </c>
      <c r="G1889" s="42">
        <f t="shared" si="58"/>
        <v>73.95</v>
      </c>
      <c r="H1889" s="42">
        <f t="shared" si="59"/>
        <v>5916</v>
      </c>
      <c r="I1889" s="19">
        <v>62.051874999999995</v>
      </c>
      <c r="K1889" s="33"/>
    </row>
    <row r="1890" spans="1:11" s="4" customFormat="1" ht="11.25" x14ac:dyDescent="0.2">
      <c r="A1890" s="108"/>
      <c r="B1890" s="57">
        <v>177041</v>
      </c>
      <c r="C1890" s="23" t="s">
        <v>1805</v>
      </c>
      <c r="D1890" s="24" t="s">
        <v>11</v>
      </c>
      <c r="E1890" s="25">
        <v>150</v>
      </c>
      <c r="F1890" s="42">
        <v>40.57</v>
      </c>
      <c r="G1890" s="42">
        <f t="shared" si="58"/>
        <v>50.06</v>
      </c>
      <c r="H1890" s="42">
        <f t="shared" si="59"/>
        <v>7509</v>
      </c>
      <c r="I1890" s="19">
        <v>42.887124999999997</v>
      </c>
      <c r="K1890" s="33"/>
    </row>
    <row r="1891" spans="1:11" s="4" customFormat="1" ht="11.25" x14ac:dyDescent="0.2">
      <c r="A1891" s="108"/>
      <c r="B1891" s="57">
        <v>177045</v>
      </c>
      <c r="C1891" s="23" t="s">
        <v>1806</v>
      </c>
      <c r="D1891" s="24" t="s">
        <v>32</v>
      </c>
      <c r="E1891" s="25">
        <v>90</v>
      </c>
      <c r="F1891" s="42">
        <v>49.52</v>
      </c>
      <c r="G1891" s="42">
        <f t="shared" si="58"/>
        <v>61.1</v>
      </c>
      <c r="H1891" s="42">
        <f t="shared" si="59"/>
        <v>5499</v>
      </c>
      <c r="I1891" s="19">
        <v>52.179124999999999</v>
      </c>
      <c r="K1891" s="33"/>
    </row>
    <row r="1892" spans="1:11" s="4" customFormat="1" ht="11.25" x14ac:dyDescent="0.2">
      <c r="A1892" s="108"/>
      <c r="B1892" s="57">
        <v>177087</v>
      </c>
      <c r="C1892" s="23" t="s">
        <v>1807</v>
      </c>
      <c r="D1892" s="24" t="s">
        <v>32</v>
      </c>
      <c r="E1892" s="25">
        <v>5</v>
      </c>
      <c r="F1892" s="42">
        <v>22.22</v>
      </c>
      <c r="G1892" s="42">
        <f t="shared" si="58"/>
        <v>27.42</v>
      </c>
      <c r="H1892" s="42">
        <f t="shared" si="59"/>
        <v>137.1</v>
      </c>
      <c r="I1892" s="19">
        <v>23.267875</v>
      </c>
      <c r="K1892" s="33"/>
    </row>
    <row r="1893" spans="1:11" s="4" customFormat="1" ht="11.25" x14ac:dyDescent="0.2">
      <c r="A1893" s="108"/>
      <c r="B1893" s="57">
        <v>177090</v>
      </c>
      <c r="C1893" s="23" t="s">
        <v>1808</v>
      </c>
      <c r="D1893" s="24" t="s">
        <v>13</v>
      </c>
      <c r="E1893" s="25">
        <v>5</v>
      </c>
      <c r="F1893" s="42">
        <v>80.510000000000005</v>
      </c>
      <c r="G1893" s="42">
        <f t="shared" si="58"/>
        <v>99.33</v>
      </c>
      <c r="H1893" s="42">
        <f t="shared" si="59"/>
        <v>496.65</v>
      </c>
      <c r="I1893" s="19">
        <v>86.897874999999999</v>
      </c>
      <c r="K1893" s="33"/>
    </row>
    <row r="1894" spans="1:11" s="4" customFormat="1" ht="11.25" x14ac:dyDescent="0.2">
      <c r="A1894" s="108"/>
      <c r="B1894" s="57">
        <v>177091</v>
      </c>
      <c r="C1894" s="23" t="s">
        <v>1809</v>
      </c>
      <c r="D1894" s="24" t="s">
        <v>13</v>
      </c>
      <c r="E1894" s="25">
        <v>5</v>
      </c>
      <c r="F1894" s="42">
        <v>106.55</v>
      </c>
      <c r="G1894" s="42">
        <f t="shared" si="58"/>
        <v>131.46</v>
      </c>
      <c r="H1894" s="42">
        <f t="shared" si="59"/>
        <v>657.3</v>
      </c>
      <c r="I1894" s="19">
        <v>115.14</v>
      </c>
      <c r="K1894" s="33"/>
    </row>
    <row r="1895" spans="1:11" s="4" customFormat="1" ht="11.25" x14ac:dyDescent="0.2">
      <c r="A1895" s="108"/>
      <c r="B1895" s="57">
        <v>177092</v>
      </c>
      <c r="C1895" s="23" t="s">
        <v>1810</v>
      </c>
      <c r="D1895" s="24" t="s">
        <v>13</v>
      </c>
      <c r="E1895" s="25">
        <v>5</v>
      </c>
      <c r="F1895" s="42">
        <v>31.62</v>
      </c>
      <c r="G1895" s="42">
        <f t="shared" si="58"/>
        <v>39.01</v>
      </c>
      <c r="H1895" s="42">
        <f t="shared" si="59"/>
        <v>195.05</v>
      </c>
      <c r="I1895" s="19">
        <v>33.633000000000003</v>
      </c>
      <c r="K1895" s="33"/>
    </row>
    <row r="1896" spans="1:11" s="4" customFormat="1" ht="11.25" x14ac:dyDescent="0.2">
      <c r="A1896" s="108"/>
      <c r="B1896" s="57">
        <v>177093</v>
      </c>
      <c r="C1896" s="23" t="s">
        <v>1811</v>
      </c>
      <c r="D1896" s="24" t="s">
        <v>32</v>
      </c>
      <c r="E1896" s="25">
        <v>15</v>
      </c>
      <c r="F1896" s="42">
        <v>22.03</v>
      </c>
      <c r="G1896" s="42">
        <f t="shared" si="58"/>
        <v>27.18</v>
      </c>
      <c r="H1896" s="42">
        <f t="shared" si="59"/>
        <v>407.7</v>
      </c>
      <c r="I1896" s="19">
        <v>23.6845</v>
      </c>
      <c r="K1896" s="33"/>
    </row>
    <row r="1897" spans="1:11" s="4" customFormat="1" ht="11.25" x14ac:dyDescent="0.2">
      <c r="A1897" s="108"/>
      <c r="B1897" s="57">
        <v>177094</v>
      </c>
      <c r="C1897" s="23" t="s">
        <v>1812</v>
      </c>
      <c r="D1897" s="24" t="s">
        <v>11</v>
      </c>
      <c r="E1897" s="25">
        <v>10</v>
      </c>
      <c r="F1897" s="42">
        <v>76.2</v>
      </c>
      <c r="G1897" s="42">
        <f t="shared" si="58"/>
        <v>94.02</v>
      </c>
      <c r="H1897" s="42">
        <f t="shared" si="59"/>
        <v>940.2</v>
      </c>
      <c r="I1897" s="19">
        <v>80.332875000000001</v>
      </c>
      <c r="K1897" s="33"/>
    </row>
    <row r="1898" spans="1:11" s="4" customFormat="1" ht="11.25" x14ac:dyDescent="0.2">
      <c r="A1898" s="108"/>
      <c r="B1898" s="57">
        <v>177096</v>
      </c>
      <c r="C1898" s="23" t="s">
        <v>1813</v>
      </c>
      <c r="D1898" s="24" t="s">
        <v>32</v>
      </c>
      <c r="E1898" s="25">
        <v>134</v>
      </c>
      <c r="F1898" s="42">
        <v>61.74</v>
      </c>
      <c r="G1898" s="42">
        <f t="shared" si="58"/>
        <v>76.17</v>
      </c>
      <c r="H1898" s="42">
        <f t="shared" si="59"/>
        <v>10206.780000000001</v>
      </c>
      <c r="I1898" s="19">
        <v>64.172874999999991</v>
      </c>
      <c r="K1898" s="33"/>
    </row>
    <row r="1899" spans="1:11" s="4" customFormat="1" ht="11.25" x14ac:dyDescent="0.2">
      <c r="A1899" s="108"/>
      <c r="B1899" s="57">
        <v>178015</v>
      </c>
      <c r="C1899" s="23" t="s">
        <v>1814</v>
      </c>
      <c r="D1899" s="24" t="s">
        <v>11</v>
      </c>
      <c r="E1899" s="25">
        <v>700</v>
      </c>
      <c r="F1899" s="42">
        <v>87.41</v>
      </c>
      <c r="G1899" s="42">
        <f t="shared" si="58"/>
        <v>107.85</v>
      </c>
      <c r="H1899" s="42">
        <f t="shared" si="59"/>
        <v>75495</v>
      </c>
      <c r="I1899" s="19">
        <v>82.643249999999995</v>
      </c>
      <c r="K1899" s="33"/>
    </row>
    <row r="1900" spans="1:11" s="4" customFormat="1" ht="11.25" x14ac:dyDescent="0.2">
      <c r="A1900" s="108"/>
      <c r="B1900" s="57">
        <v>178019</v>
      </c>
      <c r="C1900" s="23" t="s">
        <v>1815</v>
      </c>
      <c r="D1900" s="24" t="s">
        <v>68</v>
      </c>
      <c r="E1900" s="25">
        <v>450</v>
      </c>
      <c r="F1900" s="42">
        <v>12.65</v>
      </c>
      <c r="G1900" s="42">
        <f t="shared" si="58"/>
        <v>15.61</v>
      </c>
      <c r="H1900" s="42">
        <f t="shared" si="59"/>
        <v>7024.5</v>
      </c>
      <c r="I1900" s="19">
        <v>10.668124999999998</v>
      </c>
      <c r="K1900" s="33"/>
    </row>
    <row r="1901" spans="1:11" s="4" customFormat="1" ht="11.25" x14ac:dyDescent="0.2">
      <c r="A1901" s="108"/>
      <c r="B1901" s="57">
        <v>178070</v>
      </c>
      <c r="C1901" s="23" t="s">
        <v>1816</v>
      </c>
      <c r="D1901" s="24" t="s">
        <v>13</v>
      </c>
      <c r="E1901" s="25">
        <v>2</v>
      </c>
      <c r="F1901" s="42">
        <v>595.02</v>
      </c>
      <c r="G1901" s="42">
        <f t="shared" si="58"/>
        <v>734.14</v>
      </c>
      <c r="H1901" s="42">
        <f t="shared" si="59"/>
        <v>1468.28</v>
      </c>
      <c r="I1901" s="19">
        <v>591.55700000000002</v>
      </c>
      <c r="K1901" s="33"/>
    </row>
    <row r="1902" spans="1:11" s="4" customFormat="1" ht="11.25" x14ac:dyDescent="0.2">
      <c r="A1902" s="108"/>
      <c r="B1902" s="57">
        <v>178072</v>
      </c>
      <c r="C1902" s="23" t="s">
        <v>1817</v>
      </c>
      <c r="D1902" s="24" t="s">
        <v>32</v>
      </c>
      <c r="E1902" s="25">
        <v>350</v>
      </c>
      <c r="F1902" s="42">
        <v>5.68</v>
      </c>
      <c r="G1902" s="42">
        <f t="shared" si="58"/>
        <v>7.01</v>
      </c>
      <c r="H1902" s="42">
        <f t="shared" si="59"/>
        <v>2453.5</v>
      </c>
      <c r="I1902" s="19">
        <v>6.2115</v>
      </c>
      <c r="K1902" s="33"/>
    </row>
    <row r="1903" spans="1:11" s="4" customFormat="1" ht="11.25" x14ac:dyDescent="0.2">
      <c r="A1903" s="108"/>
      <c r="B1903" s="57">
        <v>178073</v>
      </c>
      <c r="C1903" s="23" t="s">
        <v>1818</v>
      </c>
      <c r="D1903" s="24" t="s">
        <v>32</v>
      </c>
      <c r="E1903" s="25">
        <v>350</v>
      </c>
      <c r="F1903" s="42">
        <v>6.68</v>
      </c>
      <c r="G1903" s="42">
        <f t="shared" si="58"/>
        <v>8.24</v>
      </c>
      <c r="H1903" s="42">
        <f t="shared" si="59"/>
        <v>2884</v>
      </c>
      <c r="I1903" s="19">
        <v>6.8553749999999996</v>
      </c>
      <c r="K1903" s="33"/>
    </row>
    <row r="1904" spans="1:11" s="4" customFormat="1" ht="11.25" x14ac:dyDescent="0.2">
      <c r="A1904" s="108"/>
      <c r="B1904" s="57">
        <v>180101</v>
      </c>
      <c r="C1904" s="23" t="s">
        <v>1819</v>
      </c>
      <c r="D1904" s="24" t="s">
        <v>13</v>
      </c>
      <c r="E1904" s="25">
        <v>15</v>
      </c>
      <c r="F1904" s="42">
        <v>21.36</v>
      </c>
      <c r="G1904" s="42">
        <f t="shared" si="58"/>
        <v>26.35</v>
      </c>
      <c r="H1904" s="42">
        <f t="shared" si="59"/>
        <v>395.25</v>
      </c>
      <c r="I1904" s="19">
        <v>17.485624999999999</v>
      </c>
      <c r="K1904" s="33"/>
    </row>
    <row r="1905" spans="1:11" s="4" customFormat="1" ht="11.25" x14ac:dyDescent="0.2">
      <c r="A1905" s="108"/>
      <c r="B1905" s="57">
        <v>180103</v>
      </c>
      <c r="C1905" s="23" t="s">
        <v>1820</v>
      </c>
      <c r="D1905" s="24" t="s">
        <v>13</v>
      </c>
      <c r="E1905" s="25">
        <v>15</v>
      </c>
      <c r="F1905" s="42">
        <v>121.4</v>
      </c>
      <c r="G1905" s="42">
        <f t="shared" si="58"/>
        <v>149.78</v>
      </c>
      <c r="H1905" s="42">
        <f t="shared" si="59"/>
        <v>2246.6999999999998</v>
      </c>
      <c r="I1905" s="19">
        <v>94.460249999999988</v>
      </c>
      <c r="K1905" s="33"/>
    </row>
    <row r="1906" spans="1:11" s="4" customFormat="1" ht="11.25" x14ac:dyDescent="0.2">
      <c r="A1906" s="108"/>
      <c r="B1906" s="57">
        <v>180203</v>
      </c>
      <c r="C1906" s="23" t="s">
        <v>1821</v>
      </c>
      <c r="D1906" s="24" t="s">
        <v>13</v>
      </c>
      <c r="E1906" s="25">
        <v>15</v>
      </c>
      <c r="F1906" s="42">
        <v>214.7</v>
      </c>
      <c r="G1906" s="42">
        <f t="shared" si="58"/>
        <v>264.89999999999998</v>
      </c>
      <c r="H1906" s="42">
        <f t="shared" si="59"/>
        <v>3973.5</v>
      </c>
      <c r="I1906" s="19">
        <v>237.22375</v>
      </c>
      <c r="K1906" s="33"/>
    </row>
    <row r="1907" spans="1:11" s="4" customFormat="1" ht="11.25" x14ac:dyDescent="0.2">
      <c r="A1907" s="108"/>
      <c r="B1907" s="57">
        <v>180204</v>
      </c>
      <c r="C1907" s="23" t="s">
        <v>1822</v>
      </c>
      <c r="D1907" s="24" t="s">
        <v>13</v>
      </c>
      <c r="E1907" s="25">
        <v>15</v>
      </c>
      <c r="F1907" s="42">
        <v>275.08</v>
      </c>
      <c r="G1907" s="42">
        <f t="shared" si="58"/>
        <v>339.39</v>
      </c>
      <c r="H1907" s="42">
        <f t="shared" si="59"/>
        <v>5090.8500000000004</v>
      </c>
      <c r="I1907" s="19">
        <v>262.28437500000001</v>
      </c>
      <c r="K1907" s="33"/>
    </row>
    <row r="1908" spans="1:11" s="4" customFormat="1" ht="11.25" x14ac:dyDescent="0.2">
      <c r="A1908" s="108"/>
      <c r="B1908" s="57">
        <v>180205</v>
      </c>
      <c r="C1908" s="23" t="s">
        <v>1823</v>
      </c>
      <c r="D1908" s="24" t="s">
        <v>13</v>
      </c>
      <c r="E1908" s="25">
        <v>15</v>
      </c>
      <c r="F1908" s="42">
        <v>184.06</v>
      </c>
      <c r="G1908" s="42">
        <f t="shared" si="58"/>
        <v>227.09</v>
      </c>
      <c r="H1908" s="42">
        <f t="shared" si="59"/>
        <v>3406.35</v>
      </c>
      <c r="I1908" s="19">
        <v>204.49974999999998</v>
      </c>
      <c r="K1908" s="33"/>
    </row>
    <row r="1909" spans="1:11" s="4" customFormat="1" ht="11.25" x14ac:dyDescent="0.2">
      <c r="A1909" s="108"/>
      <c r="B1909" s="57">
        <v>180206</v>
      </c>
      <c r="C1909" s="23" t="s">
        <v>1824</v>
      </c>
      <c r="D1909" s="24" t="s">
        <v>13</v>
      </c>
      <c r="E1909" s="25">
        <v>15</v>
      </c>
      <c r="F1909" s="42">
        <v>180.56</v>
      </c>
      <c r="G1909" s="42">
        <f t="shared" si="58"/>
        <v>222.77</v>
      </c>
      <c r="H1909" s="42">
        <f t="shared" si="59"/>
        <v>3341.55</v>
      </c>
      <c r="I1909" s="19">
        <v>195.7885</v>
      </c>
      <c r="K1909" s="33"/>
    </row>
    <row r="1910" spans="1:11" s="4" customFormat="1" ht="11.25" x14ac:dyDescent="0.2">
      <c r="A1910" s="108"/>
      <c r="B1910" s="57">
        <v>180207</v>
      </c>
      <c r="C1910" s="23" t="s">
        <v>1825</v>
      </c>
      <c r="D1910" s="24" t="s">
        <v>13</v>
      </c>
      <c r="E1910" s="25">
        <v>15</v>
      </c>
      <c r="F1910" s="42">
        <v>166.05</v>
      </c>
      <c r="G1910" s="42">
        <f t="shared" si="58"/>
        <v>204.87</v>
      </c>
      <c r="H1910" s="42">
        <f t="shared" si="59"/>
        <v>3073.05</v>
      </c>
      <c r="I1910" s="19">
        <v>168.19024999999999</v>
      </c>
      <c r="K1910" s="33"/>
    </row>
    <row r="1911" spans="1:11" s="4" customFormat="1" ht="11.25" x14ac:dyDescent="0.2">
      <c r="A1911" s="108"/>
      <c r="B1911" s="57">
        <v>180208</v>
      </c>
      <c r="C1911" s="23" t="s">
        <v>1826</v>
      </c>
      <c r="D1911" s="24" t="s">
        <v>13</v>
      </c>
      <c r="E1911" s="25">
        <v>15</v>
      </c>
      <c r="F1911" s="42">
        <v>177.95</v>
      </c>
      <c r="G1911" s="42">
        <f t="shared" si="58"/>
        <v>219.55</v>
      </c>
      <c r="H1911" s="42">
        <f t="shared" si="59"/>
        <v>3293.25</v>
      </c>
      <c r="I1911" s="19">
        <v>179.50225</v>
      </c>
      <c r="K1911" s="33"/>
    </row>
    <row r="1912" spans="1:11" s="4" customFormat="1" ht="11.25" x14ac:dyDescent="0.2">
      <c r="A1912" s="108"/>
      <c r="B1912" s="57">
        <v>180209</v>
      </c>
      <c r="C1912" s="23" t="s">
        <v>1827</v>
      </c>
      <c r="D1912" s="24" t="s">
        <v>13</v>
      </c>
      <c r="E1912" s="25">
        <v>15</v>
      </c>
      <c r="F1912" s="42">
        <v>191.44</v>
      </c>
      <c r="G1912" s="42">
        <f t="shared" si="58"/>
        <v>236.2</v>
      </c>
      <c r="H1912" s="42">
        <f t="shared" si="59"/>
        <v>3543</v>
      </c>
      <c r="I1912" s="19">
        <v>163.721</v>
      </c>
      <c r="K1912" s="33"/>
    </row>
    <row r="1913" spans="1:11" s="4" customFormat="1" ht="11.25" x14ac:dyDescent="0.2">
      <c r="A1913" s="108"/>
      <c r="B1913" s="57">
        <v>180210</v>
      </c>
      <c r="C1913" s="23" t="s">
        <v>1828</v>
      </c>
      <c r="D1913" s="24" t="s">
        <v>13</v>
      </c>
      <c r="E1913" s="25">
        <v>15</v>
      </c>
      <c r="F1913" s="42">
        <v>218.02</v>
      </c>
      <c r="G1913" s="42">
        <f t="shared" si="58"/>
        <v>268.99</v>
      </c>
      <c r="H1913" s="42">
        <f t="shared" si="59"/>
        <v>4034.85</v>
      </c>
      <c r="I1913" s="19">
        <v>240.64512500000001</v>
      </c>
      <c r="K1913" s="33"/>
    </row>
    <row r="1914" spans="1:11" s="4" customFormat="1" ht="11.25" x14ac:dyDescent="0.2">
      <c r="A1914" s="108"/>
      <c r="B1914" s="57">
        <v>180211</v>
      </c>
      <c r="C1914" s="23" t="s">
        <v>1829</v>
      </c>
      <c r="D1914" s="24" t="s">
        <v>13</v>
      </c>
      <c r="E1914" s="25">
        <v>15</v>
      </c>
      <c r="F1914" s="42">
        <v>171.52</v>
      </c>
      <c r="G1914" s="42">
        <f t="shared" si="58"/>
        <v>211.62</v>
      </c>
      <c r="H1914" s="42">
        <f t="shared" si="59"/>
        <v>3174.3</v>
      </c>
      <c r="I1914" s="19">
        <v>179.61587500000002</v>
      </c>
      <c r="K1914" s="33"/>
    </row>
    <row r="1915" spans="1:11" s="4" customFormat="1" ht="11.25" x14ac:dyDescent="0.2">
      <c r="A1915" s="108"/>
      <c r="B1915" s="57">
        <v>180212</v>
      </c>
      <c r="C1915" s="23" t="s">
        <v>1830</v>
      </c>
      <c r="D1915" s="24" t="s">
        <v>13</v>
      </c>
      <c r="E1915" s="25">
        <v>15</v>
      </c>
      <c r="F1915" s="42">
        <v>151.72</v>
      </c>
      <c r="G1915" s="42">
        <f t="shared" si="58"/>
        <v>187.19</v>
      </c>
      <c r="H1915" s="42">
        <f t="shared" si="59"/>
        <v>2807.85</v>
      </c>
      <c r="I1915" s="19">
        <v>158.48162500000001</v>
      </c>
      <c r="K1915" s="33"/>
    </row>
    <row r="1916" spans="1:11" s="4" customFormat="1" ht="11.25" x14ac:dyDescent="0.2">
      <c r="A1916" s="108"/>
      <c r="B1916" s="57">
        <v>180213</v>
      </c>
      <c r="C1916" s="23" t="s">
        <v>1831</v>
      </c>
      <c r="D1916" s="24" t="s">
        <v>13</v>
      </c>
      <c r="E1916" s="25">
        <v>15</v>
      </c>
      <c r="F1916" s="42">
        <v>146.08000000000001</v>
      </c>
      <c r="G1916" s="42">
        <f t="shared" si="58"/>
        <v>180.23</v>
      </c>
      <c r="H1916" s="42">
        <f t="shared" si="59"/>
        <v>2703.45</v>
      </c>
      <c r="I1916" s="19">
        <v>158.00187500000001</v>
      </c>
      <c r="K1916" s="33"/>
    </row>
    <row r="1917" spans="1:11" s="4" customFormat="1" ht="11.25" x14ac:dyDescent="0.2">
      <c r="A1917" s="108"/>
      <c r="B1917" s="57">
        <v>180214</v>
      </c>
      <c r="C1917" s="23" t="s">
        <v>1832</v>
      </c>
      <c r="D1917" s="24" t="s">
        <v>13</v>
      </c>
      <c r="E1917" s="25">
        <v>15</v>
      </c>
      <c r="F1917" s="42">
        <v>157.04</v>
      </c>
      <c r="G1917" s="42">
        <f t="shared" si="58"/>
        <v>193.76</v>
      </c>
      <c r="H1917" s="42">
        <f t="shared" si="59"/>
        <v>2906.4</v>
      </c>
      <c r="I1917" s="19">
        <v>169.52850000000001</v>
      </c>
      <c r="K1917" s="33"/>
    </row>
    <row r="1918" spans="1:11" s="4" customFormat="1" ht="11.25" x14ac:dyDescent="0.2">
      <c r="A1918" s="108"/>
      <c r="B1918" s="57">
        <v>180215</v>
      </c>
      <c r="C1918" s="23" t="s">
        <v>1833</v>
      </c>
      <c r="D1918" s="24" t="s">
        <v>13</v>
      </c>
      <c r="E1918" s="25">
        <v>15</v>
      </c>
      <c r="F1918" s="42">
        <v>140.02000000000001</v>
      </c>
      <c r="G1918" s="42">
        <f t="shared" si="58"/>
        <v>172.76</v>
      </c>
      <c r="H1918" s="42">
        <f t="shared" si="59"/>
        <v>2591.4</v>
      </c>
      <c r="I1918" s="19">
        <v>164.4785</v>
      </c>
      <c r="K1918" s="33"/>
    </row>
    <row r="1919" spans="1:11" s="4" customFormat="1" ht="11.25" x14ac:dyDescent="0.2">
      <c r="A1919" s="108"/>
      <c r="B1919" s="57">
        <v>180216</v>
      </c>
      <c r="C1919" s="23" t="s">
        <v>1834</v>
      </c>
      <c r="D1919" s="24" t="s">
        <v>13</v>
      </c>
      <c r="E1919" s="25">
        <v>15</v>
      </c>
      <c r="F1919" s="42">
        <v>143.91999999999999</v>
      </c>
      <c r="G1919" s="42">
        <f t="shared" si="58"/>
        <v>177.57</v>
      </c>
      <c r="H1919" s="42">
        <f t="shared" si="59"/>
        <v>2663.55</v>
      </c>
      <c r="I1919" s="19">
        <v>161.01925</v>
      </c>
      <c r="K1919" s="33"/>
    </row>
    <row r="1920" spans="1:11" s="4" customFormat="1" ht="11.25" x14ac:dyDescent="0.2">
      <c r="A1920" s="108"/>
      <c r="B1920" s="57">
        <v>180217</v>
      </c>
      <c r="C1920" s="23" t="s">
        <v>1835</v>
      </c>
      <c r="D1920" s="24" t="s">
        <v>13</v>
      </c>
      <c r="E1920" s="25">
        <v>15</v>
      </c>
      <c r="F1920" s="42">
        <v>255.53</v>
      </c>
      <c r="G1920" s="42">
        <f t="shared" si="58"/>
        <v>315.27</v>
      </c>
      <c r="H1920" s="42">
        <f t="shared" si="59"/>
        <v>4729.05</v>
      </c>
      <c r="I1920" s="19">
        <v>317.19049999999999</v>
      </c>
      <c r="K1920" s="33"/>
    </row>
    <row r="1921" spans="1:11" s="4" customFormat="1" ht="11.25" x14ac:dyDescent="0.2">
      <c r="A1921" s="108"/>
      <c r="B1921" s="57">
        <v>180218</v>
      </c>
      <c r="C1921" s="23" t="s">
        <v>1836</v>
      </c>
      <c r="D1921" s="24" t="s">
        <v>13</v>
      </c>
      <c r="E1921" s="25">
        <v>15</v>
      </c>
      <c r="F1921" s="42">
        <v>128.79</v>
      </c>
      <c r="G1921" s="42">
        <f t="shared" si="58"/>
        <v>158.9</v>
      </c>
      <c r="H1921" s="42">
        <f t="shared" si="59"/>
        <v>2383.5</v>
      </c>
      <c r="I1921" s="19">
        <v>136.95599999999999</v>
      </c>
      <c r="K1921" s="33"/>
    </row>
    <row r="1922" spans="1:11" s="4" customFormat="1" ht="11.25" x14ac:dyDescent="0.2">
      <c r="A1922" s="108"/>
      <c r="B1922" s="57">
        <v>180219</v>
      </c>
      <c r="C1922" s="23" t="s">
        <v>1837</v>
      </c>
      <c r="D1922" s="24" t="s">
        <v>13</v>
      </c>
      <c r="E1922" s="25">
        <v>15</v>
      </c>
      <c r="F1922" s="42">
        <v>155.21</v>
      </c>
      <c r="G1922" s="42">
        <f t="shared" si="58"/>
        <v>191.5</v>
      </c>
      <c r="H1922" s="42">
        <f t="shared" si="59"/>
        <v>2872.5</v>
      </c>
      <c r="I1922" s="19">
        <v>164.46587500000001</v>
      </c>
      <c r="K1922" s="33"/>
    </row>
    <row r="1923" spans="1:11" s="4" customFormat="1" ht="11.25" x14ac:dyDescent="0.2">
      <c r="A1923" s="108"/>
      <c r="B1923" s="57">
        <v>180220</v>
      </c>
      <c r="C1923" s="23" t="s">
        <v>1838</v>
      </c>
      <c r="D1923" s="24" t="s">
        <v>13</v>
      </c>
      <c r="E1923" s="25">
        <v>15</v>
      </c>
      <c r="F1923" s="42">
        <v>151.78</v>
      </c>
      <c r="G1923" s="42">
        <f t="shared" si="58"/>
        <v>187.27</v>
      </c>
      <c r="H1923" s="42">
        <f t="shared" si="59"/>
        <v>2809.05</v>
      </c>
      <c r="I1923" s="19">
        <v>155.86824999999999</v>
      </c>
      <c r="K1923" s="33"/>
    </row>
    <row r="1924" spans="1:11" s="4" customFormat="1" ht="11.25" x14ac:dyDescent="0.2">
      <c r="A1924" s="108"/>
      <c r="B1924" s="57">
        <v>180221</v>
      </c>
      <c r="C1924" s="23" t="s">
        <v>1839</v>
      </c>
      <c r="D1924" s="24" t="s">
        <v>13</v>
      </c>
      <c r="E1924" s="25">
        <v>15</v>
      </c>
      <c r="F1924" s="42">
        <v>181.74</v>
      </c>
      <c r="G1924" s="42">
        <f t="shared" si="58"/>
        <v>224.23</v>
      </c>
      <c r="H1924" s="42">
        <f t="shared" si="59"/>
        <v>3363.45</v>
      </c>
      <c r="I1924" s="19">
        <v>186.76162500000001</v>
      </c>
      <c r="K1924" s="33"/>
    </row>
    <row r="1925" spans="1:11" s="4" customFormat="1" ht="11.25" x14ac:dyDescent="0.2">
      <c r="A1925" s="108"/>
      <c r="B1925" s="57">
        <v>180222</v>
      </c>
      <c r="C1925" s="23" t="s">
        <v>1840</v>
      </c>
      <c r="D1925" s="24" t="s">
        <v>13</v>
      </c>
      <c r="E1925" s="25">
        <v>15</v>
      </c>
      <c r="F1925" s="42">
        <v>148.29</v>
      </c>
      <c r="G1925" s="42">
        <f t="shared" si="58"/>
        <v>182.96</v>
      </c>
      <c r="H1925" s="42">
        <f t="shared" si="59"/>
        <v>2744.4</v>
      </c>
      <c r="I1925" s="19">
        <v>152.623625</v>
      </c>
      <c r="K1925" s="33"/>
    </row>
    <row r="1926" spans="1:11" s="4" customFormat="1" ht="11.25" x14ac:dyDescent="0.2">
      <c r="A1926" s="108"/>
      <c r="B1926" s="57">
        <v>180223</v>
      </c>
      <c r="C1926" s="23" t="s">
        <v>1841</v>
      </c>
      <c r="D1926" s="24" t="s">
        <v>13</v>
      </c>
      <c r="E1926" s="25">
        <v>15</v>
      </c>
      <c r="F1926" s="42">
        <v>126.53</v>
      </c>
      <c r="G1926" s="42">
        <f t="shared" si="58"/>
        <v>156.11000000000001</v>
      </c>
      <c r="H1926" s="42">
        <f t="shared" si="59"/>
        <v>2341.65</v>
      </c>
      <c r="I1926" s="19">
        <v>134.20374999999999</v>
      </c>
      <c r="K1926" s="33"/>
    </row>
    <row r="1927" spans="1:11" s="4" customFormat="1" ht="11.25" x14ac:dyDescent="0.2">
      <c r="A1927" s="108"/>
      <c r="B1927" s="57">
        <v>180224</v>
      </c>
      <c r="C1927" s="23" t="s">
        <v>1842</v>
      </c>
      <c r="D1927" s="24" t="s">
        <v>13</v>
      </c>
      <c r="E1927" s="25">
        <v>15</v>
      </c>
      <c r="F1927" s="42">
        <v>180.75</v>
      </c>
      <c r="G1927" s="42">
        <f t="shared" si="58"/>
        <v>223.01</v>
      </c>
      <c r="H1927" s="42">
        <f t="shared" si="59"/>
        <v>3345.15</v>
      </c>
      <c r="I1927" s="19">
        <v>176.01774999999998</v>
      </c>
      <c r="K1927" s="33"/>
    </row>
    <row r="1928" spans="1:11" s="4" customFormat="1" ht="11.25" x14ac:dyDescent="0.2">
      <c r="A1928" s="108"/>
      <c r="B1928" s="57">
        <v>180225</v>
      </c>
      <c r="C1928" s="23" t="s">
        <v>1843</v>
      </c>
      <c r="D1928" s="24" t="s">
        <v>13</v>
      </c>
      <c r="E1928" s="25">
        <v>15</v>
      </c>
      <c r="F1928" s="42">
        <v>137.68</v>
      </c>
      <c r="G1928" s="42">
        <f t="shared" si="58"/>
        <v>169.87</v>
      </c>
      <c r="H1928" s="42">
        <f t="shared" si="59"/>
        <v>2548.0500000000002</v>
      </c>
      <c r="I1928" s="19">
        <v>152.78774999999999</v>
      </c>
      <c r="K1928" s="33"/>
    </row>
    <row r="1929" spans="1:11" s="4" customFormat="1" ht="11.25" x14ac:dyDescent="0.2">
      <c r="A1929" s="108"/>
      <c r="B1929" s="57">
        <v>180226</v>
      </c>
      <c r="C1929" s="23" t="s">
        <v>1844</v>
      </c>
      <c r="D1929" s="24" t="s">
        <v>13</v>
      </c>
      <c r="E1929" s="25">
        <v>15</v>
      </c>
      <c r="F1929" s="42">
        <v>222.1</v>
      </c>
      <c r="G1929" s="42">
        <f t="shared" si="58"/>
        <v>274.02999999999997</v>
      </c>
      <c r="H1929" s="42">
        <f t="shared" si="59"/>
        <v>4110.45</v>
      </c>
      <c r="I1929" s="19">
        <v>249.15437499999999</v>
      </c>
      <c r="K1929" s="33"/>
    </row>
    <row r="1930" spans="1:11" s="4" customFormat="1" ht="11.25" x14ac:dyDescent="0.2">
      <c r="A1930" s="108"/>
      <c r="B1930" s="57">
        <v>180227</v>
      </c>
      <c r="C1930" s="23" t="s">
        <v>1845</v>
      </c>
      <c r="D1930" s="24" t="s">
        <v>13</v>
      </c>
      <c r="E1930" s="25">
        <v>15</v>
      </c>
      <c r="F1930" s="42">
        <v>214.84</v>
      </c>
      <c r="G1930" s="42">
        <f t="shared" si="58"/>
        <v>265.07</v>
      </c>
      <c r="H1930" s="42">
        <f t="shared" si="59"/>
        <v>3976.05</v>
      </c>
      <c r="I1930" s="19">
        <v>237.77924999999999</v>
      </c>
      <c r="K1930" s="33"/>
    </row>
    <row r="1931" spans="1:11" s="4" customFormat="1" ht="11.25" x14ac:dyDescent="0.2">
      <c r="A1931" s="108"/>
      <c r="B1931" s="57">
        <v>180228</v>
      </c>
      <c r="C1931" s="23" t="s">
        <v>1846</v>
      </c>
      <c r="D1931" s="24" t="s">
        <v>13</v>
      </c>
      <c r="E1931" s="25">
        <v>15</v>
      </c>
      <c r="F1931" s="42">
        <v>145.58000000000001</v>
      </c>
      <c r="G1931" s="42">
        <f t="shared" ref="G1931:G1994" si="60">ROUND(F1931*(1+$H$3),2)</f>
        <v>179.62</v>
      </c>
      <c r="H1931" s="42">
        <f t="shared" ref="H1931:H1994" si="61">ROUND(E1931*G1931,2)</f>
        <v>2694.3</v>
      </c>
      <c r="I1931" s="19">
        <v>195.34662499999999</v>
      </c>
      <c r="K1931" s="33"/>
    </row>
    <row r="1932" spans="1:11" s="4" customFormat="1" ht="11.25" x14ac:dyDescent="0.2">
      <c r="A1932" s="108"/>
      <c r="B1932" s="57">
        <v>180229</v>
      </c>
      <c r="C1932" s="23" t="s">
        <v>1847</v>
      </c>
      <c r="D1932" s="24" t="s">
        <v>13</v>
      </c>
      <c r="E1932" s="25">
        <v>15</v>
      </c>
      <c r="F1932" s="42">
        <v>251.42</v>
      </c>
      <c r="G1932" s="42">
        <f t="shared" si="60"/>
        <v>310.2</v>
      </c>
      <c r="H1932" s="42">
        <f t="shared" si="61"/>
        <v>4653</v>
      </c>
      <c r="I1932" s="19">
        <v>212.642875</v>
      </c>
      <c r="K1932" s="33"/>
    </row>
    <row r="1933" spans="1:11" s="4" customFormat="1" ht="11.25" x14ac:dyDescent="0.2">
      <c r="A1933" s="108"/>
      <c r="B1933" s="57">
        <v>180230</v>
      </c>
      <c r="C1933" s="23" t="s">
        <v>1848</v>
      </c>
      <c r="D1933" s="24" t="s">
        <v>13</v>
      </c>
      <c r="E1933" s="25">
        <v>15</v>
      </c>
      <c r="F1933" s="42">
        <v>180.24</v>
      </c>
      <c r="G1933" s="42">
        <f t="shared" si="60"/>
        <v>222.38</v>
      </c>
      <c r="H1933" s="42">
        <f t="shared" si="61"/>
        <v>3335.7</v>
      </c>
      <c r="I1933" s="19">
        <v>198.667</v>
      </c>
      <c r="K1933" s="33"/>
    </row>
    <row r="1934" spans="1:11" s="4" customFormat="1" ht="11.25" x14ac:dyDescent="0.2">
      <c r="A1934" s="108"/>
      <c r="B1934" s="57">
        <v>180231</v>
      </c>
      <c r="C1934" s="23" t="s">
        <v>1849</v>
      </c>
      <c r="D1934" s="24" t="s">
        <v>13</v>
      </c>
      <c r="E1934" s="25">
        <v>15</v>
      </c>
      <c r="F1934" s="42">
        <v>142.02000000000001</v>
      </c>
      <c r="G1934" s="42">
        <f t="shared" si="60"/>
        <v>175.22</v>
      </c>
      <c r="H1934" s="42">
        <f t="shared" si="61"/>
        <v>2628.3</v>
      </c>
      <c r="I1934" s="19">
        <v>157.6105</v>
      </c>
      <c r="K1934" s="33"/>
    </row>
    <row r="1935" spans="1:11" s="4" customFormat="1" ht="11.25" x14ac:dyDescent="0.2">
      <c r="A1935" s="108"/>
      <c r="B1935" s="57">
        <v>180232</v>
      </c>
      <c r="C1935" s="23" t="s">
        <v>1850</v>
      </c>
      <c r="D1935" s="24" t="s">
        <v>13</v>
      </c>
      <c r="E1935" s="25">
        <v>15</v>
      </c>
      <c r="F1935" s="42">
        <v>160.18</v>
      </c>
      <c r="G1935" s="42">
        <f t="shared" si="60"/>
        <v>197.63</v>
      </c>
      <c r="H1935" s="42">
        <f t="shared" si="61"/>
        <v>2964.45</v>
      </c>
      <c r="I1935" s="19">
        <v>214.10737499999999</v>
      </c>
      <c r="K1935" s="33"/>
    </row>
    <row r="1936" spans="1:11" s="4" customFormat="1" ht="11.25" x14ac:dyDescent="0.2">
      <c r="A1936" s="108"/>
      <c r="B1936" s="57">
        <v>180233</v>
      </c>
      <c r="C1936" s="23" t="s">
        <v>1851</v>
      </c>
      <c r="D1936" s="24" t="s">
        <v>13</v>
      </c>
      <c r="E1936" s="25">
        <v>15</v>
      </c>
      <c r="F1936" s="42">
        <v>197.28</v>
      </c>
      <c r="G1936" s="42">
        <f t="shared" si="60"/>
        <v>243.4</v>
      </c>
      <c r="H1936" s="42">
        <f t="shared" si="61"/>
        <v>3651</v>
      </c>
      <c r="I1936" s="19">
        <v>223.47512499999999</v>
      </c>
      <c r="K1936" s="33"/>
    </row>
    <row r="1937" spans="1:11" s="4" customFormat="1" ht="11.25" x14ac:dyDescent="0.2">
      <c r="A1937" s="108"/>
      <c r="B1937" s="57">
        <v>180234</v>
      </c>
      <c r="C1937" s="23" t="s">
        <v>1852</v>
      </c>
      <c r="D1937" s="24" t="s">
        <v>13</v>
      </c>
      <c r="E1937" s="25">
        <v>15</v>
      </c>
      <c r="F1937" s="42">
        <v>165.93</v>
      </c>
      <c r="G1937" s="42">
        <f t="shared" si="60"/>
        <v>204.72</v>
      </c>
      <c r="H1937" s="42">
        <f t="shared" si="61"/>
        <v>3070.8</v>
      </c>
      <c r="I1937" s="19">
        <v>198.07362499999996</v>
      </c>
      <c r="K1937" s="33"/>
    </row>
    <row r="1938" spans="1:11" s="4" customFormat="1" ht="11.25" x14ac:dyDescent="0.2">
      <c r="A1938" s="108"/>
      <c r="B1938" s="57">
        <v>180235</v>
      </c>
      <c r="C1938" s="23" t="s">
        <v>1853</v>
      </c>
      <c r="D1938" s="24" t="s">
        <v>13</v>
      </c>
      <c r="E1938" s="25">
        <v>15</v>
      </c>
      <c r="F1938" s="42">
        <v>222</v>
      </c>
      <c r="G1938" s="42">
        <f t="shared" si="60"/>
        <v>273.89999999999998</v>
      </c>
      <c r="H1938" s="42">
        <f t="shared" si="61"/>
        <v>4108.5</v>
      </c>
      <c r="I1938" s="19">
        <v>236.75662499999999</v>
      </c>
      <c r="K1938" s="33"/>
    </row>
    <row r="1939" spans="1:11" s="4" customFormat="1" ht="11.25" x14ac:dyDescent="0.2">
      <c r="A1939" s="108"/>
      <c r="B1939" s="57">
        <v>180236</v>
      </c>
      <c r="C1939" s="23" t="s">
        <v>1854</v>
      </c>
      <c r="D1939" s="24" t="s">
        <v>13</v>
      </c>
      <c r="E1939" s="25">
        <v>15</v>
      </c>
      <c r="F1939" s="42">
        <v>192.75</v>
      </c>
      <c r="G1939" s="42">
        <f t="shared" si="60"/>
        <v>237.81</v>
      </c>
      <c r="H1939" s="42">
        <f t="shared" si="61"/>
        <v>3567.15</v>
      </c>
      <c r="I1939" s="19">
        <v>120.73287499999999</v>
      </c>
      <c r="K1939" s="33"/>
    </row>
    <row r="1940" spans="1:11" s="4" customFormat="1" ht="11.25" x14ac:dyDescent="0.2">
      <c r="A1940" s="108"/>
      <c r="B1940" s="57">
        <v>180237</v>
      </c>
      <c r="C1940" s="23" t="s">
        <v>1855</v>
      </c>
      <c r="D1940" s="24" t="s">
        <v>13</v>
      </c>
      <c r="E1940" s="25">
        <v>15</v>
      </c>
      <c r="F1940" s="42">
        <v>208.27</v>
      </c>
      <c r="G1940" s="42">
        <f t="shared" si="60"/>
        <v>256.95999999999998</v>
      </c>
      <c r="H1940" s="42">
        <f t="shared" si="61"/>
        <v>3854.4</v>
      </c>
      <c r="I1940" s="19">
        <v>235.292125</v>
      </c>
      <c r="K1940" s="33"/>
    </row>
    <row r="1941" spans="1:11" s="4" customFormat="1" ht="11.25" x14ac:dyDescent="0.2">
      <c r="A1941" s="108"/>
      <c r="B1941" s="57">
        <v>180238</v>
      </c>
      <c r="C1941" s="23" t="s">
        <v>1856</v>
      </c>
      <c r="D1941" s="24" t="s">
        <v>13</v>
      </c>
      <c r="E1941" s="25">
        <v>15</v>
      </c>
      <c r="F1941" s="42">
        <v>180.19</v>
      </c>
      <c r="G1941" s="42">
        <f t="shared" si="60"/>
        <v>222.32</v>
      </c>
      <c r="H1941" s="42">
        <f t="shared" si="61"/>
        <v>3334.8</v>
      </c>
      <c r="I1941" s="19">
        <v>170.0335</v>
      </c>
      <c r="K1941" s="33"/>
    </row>
    <row r="1942" spans="1:11" s="4" customFormat="1" ht="11.25" x14ac:dyDescent="0.2">
      <c r="A1942" s="108"/>
      <c r="B1942" s="57">
        <v>180239</v>
      </c>
      <c r="C1942" s="23" t="s">
        <v>1857</v>
      </c>
      <c r="D1942" s="24" t="s">
        <v>13</v>
      </c>
      <c r="E1942" s="25">
        <v>15</v>
      </c>
      <c r="F1942" s="42">
        <v>213.33</v>
      </c>
      <c r="G1942" s="42">
        <f t="shared" si="60"/>
        <v>263.20999999999998</v>
      </c>
      <c r="H1942" s="42">
        <f t="shared" si="61"/>
        <v>3948.15</v>
      </c>
      <c r="I1942" s="19">
        <v>112.33725</v>
      </c>
      <c r="K1942" s="33"/>
    </row>
    <row r="1943" spans="1:11" s="4" customFormat="1" ht="11.25" x14ac:dyDescent="0.2">
      <c r="A1943" s="108"/>
      <c r="B1943" s="57">
        <v>180240</v>
      </c>
      <c r="C1943" s="23" t="s">
        <v>1858</v>
      </c>
      <c r="D1943" s="24" t="s">
        <v>13</v>
      </c>
      <c r="E1943" s="25">
        <v>15</v>
      </c>
      <c r="F1943" s="42">
        <v>204.41</v>
      </c>
      <c r="G1943" s="42">
        <f t="shared" si="60"/>
        <v>252.2</v>
      </c>
      <c r="H1943" s="42">
        <f t="shared" si="61"/>
        <v>3783</v>
      </c>
      <c r="I1943" s="19">
        <v>228.853375</v>
      </c>
      <c r="K1943" s="33"/>
    </row>
    <row r="1944" spans="1:11" s="4" customFormat="1" ht="11.25" x14ac:dyDescent="0.2">
      <c r="A1944" s="108"/>
      <c r="B1944" s="57">
        <v>180241</v>
      </c>
      <c r="C1944" s="23" t="s">
        <v>1859</v>
      </c>
      <c r="D1944" s="24" t="s">
        <v>13</v>
      </c>
      <c r="E1944" s="25">
        <v>15</v>
      </c>
      <c r="F1944" s="42">
        <v>201.48</v>
      </c>
      <c r="G1944" s="42">
        <f t="shared" si="60"/>
        <v>248.59</v>
      </c>
      <c r="H1944" s="42">
        <f t="shared" si="61"/>
        <v>3728.85</v>
      </c>
      <c r="I1944" s="19">
        <v>211.53187500000001</v>
      </c>
      <c r="K1944" s="33"/>
    </row>
    <row r="1945" spans="1:11" s="4" customFormat="1" ht="11.25" x14ac:dyDescent="0.2">
      <c r="A1945" s="108"/>
      <c r="B1945" s="57">
        <v>180242</v>
      </c>
      <c r="C1945" s="23" t="s">
        <v>1860</v>
      </c>
      <c r="D1945" s="24" t="s">
        <v>13</v>
      </c>
      <c r="E1945" s="25">
        <v>15</v>
      </c>
      <c r="F1945" s="42">
        <v>187.41</v>
      </c>
      <c r="G1945" s="42">
        <f t="shared" si="60"/>
        <v>231.23</v>
      </c>
      <c r="H1945" s="42">
        <f t="shared" si="61"/>
        <v>3468.45</v>
      </c>
      <c r="I1945" s="19">
        <v>154.56787500000002</v>
      </c>
      <c r="K1945" s="33"/>
    </row>
    <row r="1946" spans="1:11" s="4" customFormat="1" ht="11.25" x14ac:dyDescent="0.2">
      <c r="A1946" s="108"/>
      <c r="B1946" s="57">
        <v>180250</v>
      </c>
      <c r="C1946" s="23" t="s">
        <v>1861</v>
      </c>
      <c r="D1946" s="24" t="s">
        <v>13</v>
      </c>
      <c r="E1946" s="25">
        <v>15</v>
      </c>
      <c r="F1946" s="42">
        <v>209.12</v>
      </c>
      <c r="G1946" s="42">
        <f t="shared" si="60"/>
        <v>258.01</v>
      </c>
      <c r="H1946" s="42">
        <f t="shared" si="61"/>
        <v>3870.15</v>
      </c>
      <c r="I1946" s="19">
        <v>232.17375000000001</v>
      </c>
      <c r="K1946" s="33"/>
    </row>
    <row r="1947" spans="1:11" s="4" customFormat="1" ht="11.25" x14ac:dyDescent="0.2">
      <c r="A1947" s="108"/>
      <c r="B1947" s="57">
        <v>180252</v>
      </c>
      <c r="C1947" s="23" t="s">
        <v>1862</v>
      </c>
      <c r="D1947" s="24" t="s">
        <v>13</v>
      </c>
      <c r="E1947" s="25">
        <v>15</v>
      </c>
      <c r="F1947" s="42">
        <v>120.95</v>
      </c>
      <c r="G1947" s="42">
        <f t="shared" si="60"/>
        <v>149.22999999999999</v>
      </c>
      <c r="H1947" s="42">
        <f t="shared" si="61"/>
        <v>2238.4499999999998</v>
      </c>
      <c r="I1947" s="19">
        <v>129.482</v>
      </c>
      <c r="K1947" s="33"/>
    </row>
    <row r="1948" spans="1:11" s="4" customFormat="1" ht="11.25" x14ac:dyDescent="0.2">
      <c r="A1948" s="108"/>
      <c r="B1948" s="57">
        <v>180255</v>
      </c>
      <c r="C1948" s="23" t="s">
        <v>1863</v>
      </c>
      <c r="D1948" s="24" t="s">
        <v>13</v>
      </c>
      <c r="E1948" s="25">
        <v>15</v>
      </c>
      <c r="F1948" s="42">
        <v>206.97</v>
      </c>
      <c r="G1948" s="42">
        <f t="shared" si="60"/>
        <v>255.36</v>
      </c>
      <c r="H1948" s="42">
        <f t="shared" si="61"/>
        <v>3830.4</v>
      </c>
      <c r="I1948" s="19">
        <v>230.57037499999998</v>
      </c>
      <c r="K1948" s="33"/>
    </row>
    <row r="1949" spans="1:11" s="4" customFormat="1" ht="11.25" x14ac:dyDescent="0.2">
      <c r="A1949" s="108"/>
      <c r="B1949" s="57">
        <v>180261</v>
      </c>
      <c r="C1949" s="23" t="s">
        <v>1864</v>
      </c>
      <c r="D1949" s="24" t="s">
        <v>13</v>
      </c>
      <c r="E1949" s="25">
        <v>15</v>
      </c>
      <c r="F1949" s="42">
        <v>52.4</v>
      </c>
      <c r="G1949" s="42">
        <f t="shared" si="60"/>
        <v>64.650000000000006</v>
      </c>
      <c r="H1949" s="42">
        <f t="shared" si="61"/>
        <v>969.75</v>
      </c>
      <c r="I1949" s="19">
        <v>57.254375000000003</v>
      </c>
      <c r="K1949" s="33"/>
    </row>
    <row r="1950" spans="1:11" s="4" customFormat="1" ht="11.25" x14ac:dyDescent="0.2">
      <c r="A1950" s="108"/>
      <c r="B1950" s="57">
        <v>180263</v>
      </c>
      <c r="C1950" s="23" t="s">
        <v>1865</v>
      </c>
      <c r="D1950" s="24" t="s">
        <v>13</v>
      </c>
      <c r="E1950" s="25">
        <v>15</v>
      </c>
      <c r="F1950" s="42">
        <v>196.26</v>
      </c>
      <c r="G1950" s="42">
        <f t="shared" si="60"/>
        <v>242.15</v>
      </c>
      <c r="H1950" s="42">
        <f t="shared" si="61"/>
        <v>3632.25</v>
      </c>
      <c r="I1950" s="19">
        <v>154.99712499999998</v>
      </c>
      <c r="K1950" s="33"/>
    </row>
    <row r="1951" spans="1:11" s="4" customFormat="1" ht="11.25" x14ac:dyDescent="0.2">
      <c r="A1951" s="108"/>
      <c r="B1951" s="57">
        <v>180265</v>
      </c>
      <c r="C1951" s="23" t="s">
        <v>1866</v>
      </c>
      <c r="D1951" s="24" t="s">
        <v>13</v>
      </c>
      <c r="E1951" s="25">
        <v>15</v>
      </c>
      <c r="F1951" s="42">
        <v>205.21</v>
      </c>
      <c r="G1951" s="42">
        <f t="shared" si="60"/>
        <v>253.19</v>
      </c>
      <c r="H1951" s="42">
        <f t="shared" si="61"/>
        <v>3797.85</v>
      </c>
      <c r="I1951" s="19">
        <v>219.19524999999999</v>
      </c>
      <c r="K1951" s="33"/>
    </row>
    <row r="1952" spans="1:11" s="4" customFormat="1" ht="11.25" x14ac:dyDescent="0.2">
      <c r="A1952" s="108"/>
      <c r="B1952" s="57">
        <v>180267</v>
      </c>
      <c r="C1952" s="23" t="s">
        <v>1867</v>
      </c>
      <c r="D1952" s="24" t="s">
        <v>13</v>
      </c>
      <c r="E1952" s="25">
        <v>15</v>
      </c>
      <c r="F1952" s="42">
        <v>125.51</v>
      </c>
      <c r="G1952" s="42">
        <f t="shared" si="60"/>
        <v>154.85</v>
      </c>
      <c r="H1952" s="42">
        <f t="shared" si="61"/>
        <v>2322.75</v>
      </c>
      <c r="I1952" s="19">
        <v>150.47737499999999</v>
      </c>
      <c r="K1952" s="33"/>
    </row>
    <row r="1953" spans="1:11" s="4" customFormat="1" ht="11.25" x14ac:dyDescent="0.2">
      <c r="A1953" s="108"/>
      <c r="B1953" s="57">
        <v>180270</v>
      </c>
      <c r="C1953" s="23" t="s">
        <v>1868</v>
      </c>
      <c r="D1953" s="24" t="s">
        <v>13</v>
      </c>
      <c r="E1953" s="25">
        <v>15</v>
      </c>
      <c r="F1953" s="42">
        <v>85.55</v>
      </c>
      <c r="G1953" s="42">
        <f t="shared" si="60"/>
        <v>105.55</v>
      </c>
      <c r="H1953" s="42">
        <f t="shared" si="61"/>
        <v>1583.25</v>
      </c>
      <c r="I1953" s="19">
        <v>94.864249999999998</v>
      </c>
      <c r="K1953" s="33"/>
    </row>
    <row r="1954" spans="1:11" s="4" customFormat="1" ht="11.25" x14ac:dyDescent="0.2">
      <c r="A1954" s="108"/>
      <c r="B1954" s="57">
        <v>180273</v>
      </c>
      <c r="C1954" s="23" t="s">
        <v>1869</v>
      </c>
      <c r="D1954" s="24" t="s">
        <v>13</v>
      </c>
      <c r="E1954" s="25">
        <v>15</v>
      </c>
      <c r="F1954" s="42">
        <v>124.79</v>
      </c>
      <c r="G1954" s="42">
        <f t="shared" si="60"/>
        <v>153.97</v>
      </c>
      <c r="H1954" s="42">
        <f t="shared" si="61"/>
        <v>2309.5500000000002</v>
      </c>
      <c r="I1954" s="19">
        <v>145.46525</v>
      </c>
      <c r="K1954" s="33"/>
    </row>
    <row r="1955" spans="1:11" s="4" customFormat="1" ht="11.25" x14ac:dyDescent="0.2">
      <c r="A1955" s="108"/>
      <c r="B1955" s="57">
        <v>180275</v>
      </c>
      <c r="C1955" s="23" t="s">
        <v>1870</v>
      </c>
      <c r="D1955" s="24" t="s">
        <v>13</v>
      </c>
      <c r="E1955" s="25">
        <v>15</v>
      </c>
      <c r="F1955" s="42">
        <v>79.680000000000007</v>
      </c>
      <c r="G1955" s="42">
        <f t="shared" si="60"/>
        <v>98.31</v>
      </c>
      <c r="H1955" s="42">
        <f t="shared" si="61"/>
        <v>1474.65</v>
      </c>
      <c r="I1955" s="19">
        <v>84.625375000000005</v>
      </c>
      <c r="K1955" s="33"/>
    </row>
    <row r="1956" spans="1:11" s="4" customFormat="1" ht="11.25" x14ac:dyDescent="0.2">
      <c r="A1956" s="108"/>
      <c r="B1956" s="57">
        <v>180277</v>
      </c>
      <c r="C1956" s="23" t="s">
        <v>1871</v>
      </c>
      <c r="D1956" s="24" t="s">
        <v>13</v>
      </c>
      <c r="E1956" s="25">
        <v>15</v>
      </c>
      <c r="F1956" s="42">
        <v>81.91</v>
      </c>
      <c r="G1956" s="42">
        <f t="shared" si="60"/>
        <v>101.06</v>
      </c>
      <c r="H1956" s="42">
        <f t="shared" si="61"/>
        <v>1515.9</v>
      </c>
      <c r="I1956" s="19">
        <v>95.482874999999993</v>
      </c>
      <c r="K1956" s="33"/>
    </row>
    <row r="1957" spans="1:11" s="4" customFormat="1" ht="11.25" x14ac:dyDescent="0.2">
      <c r="A1957" s="108"/>
      <c r="B1957" s="57">
        <v>180280</v>
      </c>
      <c r="C1957" s="23" t="s">
        <v>1872</v>
      </c>
      <c r="D1957" s="24" t="s">
        <v>13</v>
      </c>
      <c r="E1957" s="25">
        <v>15</v>
      </c>
      <c r="F1957" s="42">
        <v>78.89</v>
      </c>
      <c r="G1957" s="42">
        <f t="shared" si="60"/>
        <v>97.33</v>
      </c>
      <c r="H1957" s="42">
        <f t="shared" si="61"/>
        <v>1459.95</v>
      </c>
      <c r="I1957" s="19">
        <v>88.539124999999984</v>
      </c>
      <c r="K1957" s="33"/>
    </row>
    <row r="1958" spans="1:11" s="4" customFormat="1" ht="11.25" x14ac:dyDescent="0.2">
      <c r="A1958" s="108"/>
      <c r="B1958" s="57">
        <v>180290</v>
      </c>
      <c r="C1958" s="23" t="s">
        <v>1873</v>
      </c>
      <c r="D1958" s="24" t="s">
        <v>13</v>
      </c>
      <c r="E1958" s="25">
        <v>15</v>
      </c>
      <c r="F1958" s="42">
        <v>218.25</v>
      </c>
      <c r="G1958" s="42">
        <f t="shared" si="60"/>
        <v>269.27999999999997</v>
      </c>
      <c r="H1958" s="42">
        <f t="shared" si="61"/>
        <v>4039.2</v>
      </c>
      <c r="I1958" s="19">
        <v>242.98075</v>
      </c>
      <c r="K1958" s="33"/>
    </row>
    <row r="1959" spans="1:11" s="4" customFormat="1" ht="11.25" x14ac:dyDescent="0.2">
      <c r="A1959" s="108"/>
      <c r="B1959" s="57">
        <v>180291</v>
      </c>
      <c r="C1959" s="23" t="s">
        <v>1874</v>
      </c>
      <c r="D1959" s="24" t="s">
        <v>13</v>
      </c>
      <c r="E1959" s="25">
        <v>15</v>
      </c>
      <c r="F1959" s="42">
        <v>209.89</v>
      </c>
      <c r="G1959" s="42">
        <f t="shared" si="60"/>
        <v>258.95999999999998</v>
      </c>
      <c r="H1959" s="42">
        <f t="shared" si="61"/>
        <v>3884.4</v>
      </c>
      <c r="I1959" s="19">
        <v>230.69662499999998</v>
      </c>
      <c r="K1959" s="33"/>
    </row>
    <row r="1960" spans="1:11" s="4" customFormat="1" ht="11.25" x14ac:dyDescent="0.2">
      <c r="A1960" s="108"/>
      <c r="B1960" s="57">
        <v>180292</v>
      </c>
      <c r="C1960" s="23" t="s">
        <v>1875</v>
      </c>
      <c r="D1960" s="24" t="s">
        <v>13</v>
      </c>
      <c r="E1960" s="25">
        <v>15</v>
      </c>
      <c r="F1960" s="42">
        <v>215.34</v>
      </c>
      <c r="G1960" s="42">
        <f t="shared" si="60"/>
        <v>265.69</v>
      </c>
      <c r="H1960" s="42">
        <f t="shared" si="61"/>
        <v>3985.35</v>
      </c>
      <c r="I1960" s="19">
        <v>236.41574999999997</v>
      </c>
      <c r="K1960" s="33"/>
    </row>
    <row r="1961" spans="1:11" s="4" customFormat="1" ht="11.25" x14ac:dyDescent="0.2">
      <c r="A1961" s="108"/>
      <c r="B1961" s="57">
        <v>180301</v>
      </c>
      <c r="C1961" s="23" t="s">
        <v>1876</v>
      </c>
      <c r="D1961" s="24" t="s">
        <v>11</v>
      </c>
      <c r="E1961" s="25">
        <v>15</v>
      </c>
      <c r="F1961" s="42">
        <v>15.21</v>
      </c>
      <c r="G1961" s="42">
        <f t="shared" si="60"/>
        <v>18.77</v>
      </c>
      <c r="H1961" s="42">
        <f t="shared" si="61"/>
        <v>281.55</v>
      </c>
      <c r="I1961" s="19">
        <v>16.16</v>
      </c>
      <c r="K1961" s="33"/>
    </row>
    <row r="1962" spans="1:11" s="4" customFormat="1" ht="11.25" x14ac:dyDescent="0.2">
      <c r="A1962" s="108"/>
      <c r="B1962" s="57">
        <v>180303</v>
      </c>
      <c r="C1962" s="23" t="s">
        <v>1877</v>
      </c>
      <c r="D1962" s="24" t="s">
        <v>11</v>
      </c>
      <c r="E1962" s="25">
        <v>15</v>
      </c>
      <c r="F1962" s="42">
        <v>20.27</v>
      </c>
      <c r="G1962" s="42">
        <f t="shared" si="60"/>
        <v>25.01</v>
      </c>
      <c r="H1962" s="42">
        <f t="shared" si="61"/>
        <v>375.15</v>
      </c>
      <c r="I1962" s="19">
        <v>19.076374999999999</v>
      </c>
      <c r="K1962" s="33"/>
    </row>
    <row r="1963" spans="1:11" s="4" customFormat="1" ht="11.25" x14ac:dyDescent="0.2">
      <c r="A1963" s="108"/>
      <c r="B1963" s="57">
        <v>180305</v>
      </c>
      <c r="C1963" s="23" t="s">
        <v>1878</v>
      </c>
      <c r="D1963" s="24" t="s">
        <v>11</v>
      </c>
      <c r="E1963" s="25">
        <f>1500-42.15</f>
        <v>1457.85</v>
      </c>
      <c r="F1963" s="42">
        <v>19.940000000000001</v>
      </c>
      <c r="G1963" s="42">
        <f t="shared" si="60"/>
        <v>24.6</v>
      </c>
      <c r="H1963" s="42">
        <f t="shared" si="61"/>
        <v>35863.11</v>
      </c>
      <c r="I1963" s="19">
        <v>21.715</v>
      </c>
      <c r="K1963" s="33"/>
    </row>
    <row r="1964" spans="1:11" s="4" customFormat="1" ht="11.25" x14ac:dyDescent="0.2">
      <c r="A1964" s="108"/>
      <c r="B1964" s="57">
        <v>180307</v>
      </c>
      <c r="C1964" s="23" t="s">
        <v>1879</v>
      </c>
      <c r="D1964" s="24" t="s">
        <v>11</v>
      </c>
      <c r="E1964" s="25">
        <v>15</v>
      </c>
      <c r="F1964" s="42">
        <v>37.83</v>
      </c>
      <c r="G1964" s="42">
        <f t="shared" si="60"/>
        <v>46.67</v>
      </c>
      <c r="H1964" s="42">
        <f t="shared" si="61"/>
        <v>700.05</v>
      </c>
      <c r="I1964" s="19">
        <v>46.762999999999998</v>
      </c>
      <c r="K1964" s="33"/>
    </row>
    <row r="1965" spans="1:11" s="4" customFormat="1" ht="11.25" x14ac:dyDescent="0.2">
      <c r="A1965" s="108"/>
      <c r="B1965" s="57">
        <v>180313</v>
      </c>
      <c r="C1965" s="23" t="s">
        <v>1880</v>
      </c>
      <c r="D1965" s="24" t="s">
        <v>1881</v>
      </c>
      <c r="E1965" s="25">
        <v>15</v>
      </c>
      <c r="F1965" s="42">
        <v>52.66</v>
      </c>
      <c r="G1965" s="42">
        <f t="shared" si="60"/>
        <v>64.97</v>
      </c>
      <c r="H1965" s="42">
        <f t="shared" si="61"/>
        <v>974.55</v>
      </c>
      <c r="I1965" s="19">
        <v>57.6205</v>
      </c>
      <c r="K1965" s="33"/>
    </row>
    <row r="1966" spans="1:11" s="4" customFormat="1" ht="11.25" x14ac:dyDescent="0.2">
      <c r="A1966" s="108"/>
      <c r="B1966" s="57">
        <v>180315</v>
      </c>
      <c r="C1966" s="23" t="s">
        <v>1882</v>
      </c>
      <c r="D1966" s="24" t="s">
        <v>1881</v>
      </c>
      <c r="E1966" s="25">
        <v>15</v>
      </c>
      <c r="F1966" s="42">
        <v>34.19</v>
      </c>
      <c r="G1966" s="42">
        <f t="shared" si="60"/>
        <v>42.18</v>
      </c>
      <c r="H1966" s="42">
        <f t="shared" si="61"/>
        <v>632.70000000000005</v>
      </c>
      <c r="I1966" s="19">
        <v>39.503625</v>
      </c>
      <c r="K1966" s="33"/>
    </row>
    <row r="1967" spans="1:11" s="4" customFormat="1" ht="11.25" x14ac:dyDescent="0.2">
      <c r="A1967" s="108"/>
      <c r="B1967" s="57">
        <v>180317</v>
      </c>
      <c r="C1967" s="23" t="s">
        <v>1883</v>
      </c>
      <c r="D1967" s="24" t="s">
        <v>1881</v>
      </c>
      <c r="E1967" s="25">
        <v>15</v>
      </c>
      <c r="F1967" s="42">
        <v>59.44</v>
      </c>
      <c r="G1967" s="42">
        <f t="shared" si="60"/>
        <v>73.34</v>
      </c>
      <c r="H1967" s="42">
        <f t="shared" si="61"/>
        <v>1100.0999999999999</v>
      </c>
      <c r="I1967" s="19">
        <v>67.606874999999988</v>
      </c>
      <c r="K1967" s="33"/>
    </row>
    <row r="1968" spans="1:11" s="4" customFormat="1" ht="11.25" x14ac:dyDescent="0.2">
      <c r="A1968" s="108"/>
      <c r="B1968" s="57">
        <v>180319</v>
      </c>
      <c r="C1968" s="23" t="s">
        <v>1884</v>
      </c>
      <c r="D1968" s="24" t="s">
        <v>1881</v>
      </c>
      <c r="E1968" s="25">
        <v>15</v>
      </c>
      <c r="F1968" s="42">
        <v>34.54</v>
      </c>
      <c r="G1968" s="42">
        <f t="shared" si="60"/>
        <v>42.62</v>
      </c>
      <c r="H1968" s="42">
        <f t="shared" si="61"/>
        <v>639.29999999999995</v>
      </c>
      <c r="I1968" s="19">
        <v>38.859749999999998</v>
      </c>
      <c r="K1968" s="33"/>
    </row>
    <row r="1969" spans="1:11" s="4" customFormat="1" ht="11.25" x14ac:dyDescent="0.2">
      <c r="A1969" s="108"/>
      <c r="B1969" s="57">
        <v>180321</v>
      </c>
      <c r="C1969" s="23" t="s">
        <v>1885</v>
      </c>
      <c r="D1969" s="24" t="s">
        <v>1881</v>
      </c>
      <c r="E1969" s="25">
        <v>15</v>
      </c>
      <c r="F1969" s="42">
        <v>47.9</v>
      </c>
      <c r="G1969" s="42">
        <f t="shared" si="60"/>
        <v>59.1</v>
      </c>
      <c r="H1969" s="42">
        <f t="shared" si="61"/>
        <v>886.5</v>
      </c>
      <c r="I1969" s="19">
        <v>57.178624999999997</v>
      </c>
      <c r="K1969" s="33"/>
    </row>
    <row r="1970" spans="1:11" s="4" customFormat="1" ht="11.25" x14ac:dyDescent="0.2">
      <c r="A1970" s="108"/>
      <c r="B1970" s="57">
        <v>180323</v>
      </c>
      <c r="C1970" s="23" t="s">
        <v>1886</v>
      </c>
      <c r="D1970" s="24" t="s">
        <v>1881</v>
      </c>
      <c r="E1970" s="25">
        <v>15</v>
      </c>
      <c r="F1970" s="42">
        <v>36.33</v>
      </c>
      <c r="G1970" s="42">
        <f t="shared" si="60"/>
        <v>44.82</v>
      </c>
      <c r="H1970" s="42">
        <f t="shared" si="61"/>
        <v>672.3</v>
      </c>
      <c r="I1970" s="19">
        <v>42.558875</v>
      </c>
      <c r="K1970" s="33"/>
    </row>
    <row r="1971" spans="1:11" s="4" customFormat="1" ht="11.25" x14ac:dyDescent="0.2">
      <c r="A1971" s="108"/>
      <c r="B1971" s="57">
        <v>180325</v>
      </c>
      <c r="C1971" s="23" t="s">
        <v>1887</v>
      </c>
      <c r="D1971" s="24" t="s">
        <v>13</v>
      </c>
      <c r="E1971" s="25">
        <v>15</v>
      </c>
      <c r="F1971" s="42">
        <v>51.44</v>
      </c>
      <c r="G1971" s="42">
        <f t="shared" si="60"/>
        <v>63.47</v>
      </c>
      <c r="H1971" s="42">
        <f t="shared" si="61"/>
        <v>952.05</v>
      </c>
      <c r="I1971" s="19">
        <v>62.594749999999998</v>
      </c>
      <c r="K1971" s="33"/>
    </row>
    <row r="1972" spans="1:11" s="4" customFormat="1" ht="11.25" x14ac:dyDescent="0.2">
      <c r="A1972" s="108"/>
      <c r="B1972" s="57">
        <v>180327</v>
      </c>
      <c r="C1972" s="23" t="s">
        <v>1888</v>
      </c>
      <c r="D1972" s="24" t="s">
        <v>1881</v>
      </c>
      <c r="E1972" s="25">
        <v>15</v>
      </c>
      <c r="F1972" s="42">
        <v>34.450000000000003</v>
      </c>
      <c r="G1972" s="42">
        <f t="shared" si="60"/>
        <v>42.5</v>
      </c>
      <c r="H1972" s="42">
        <f t="shared" si="61"/>
        <v>637.5</v>
      </c>
      <c r="I1972" s="19">
        <v>38.910249999999998</v>
      </c>
      <c r="K1972" s="33"/>
    </row>
    <row r="1973" spans="1:11" s="4" customFormat="1" ht="11.25" x14ac:dyDescent="0.2">
      <c r="A1973" s="108"/>
      <c r="B1973" s="57">
        <v>180329</v>
      </c>
      <c r="C1973" s="23" t="s">
        <v>1889</v>
      </c>
      <c r="D1973" s="24" t="s">
        <v>1881</v>
      </c>
      <c r="E1973" s="25">
        <v>15</v>
      </c>
      <c r="F1973" s="42">
        <v>39.25</v>
      </c>
      <c r="G1973" s="42">
        <f t="shared" si="60"/>
        <v>48.43</v>
      </c>
      <c r="H1973" s="42">
        <f t="shared" si="61"/>
        <v>726.45</v>
      </c>
      <c r="I1973" s="19">
        <v>41.940249999999999</v>
      </c>
      <c r="K1973" s="33"/>
    </row>
    <row r="1974" spans="1:11" s="4" customFormat="1" ht="11.25" x14ac:dyDescent="0.2">
      <c r="A1974" s="108"/>
      <c r="B1974" s="57">
        <v>180341</v>
      </c>
      <c r="C1974" s="23" t="s">
        <v>1890</v>
      </c>
      <c r="D1974" s="24" t="s">
        <v>13</v>
      </c>
      <c r="E1974" s="25">
        <v>15</v>
      </c>
      <c r="F1974" s="42">
        <v>34.76</v>
      </c>
      <c r="G1974" s="42">
        <f t="shared" si="60"/>
        <v>42.89</v>
      </c>
      <c r="H1974" s="42">
        <f t="shared" si="61"/>
        <v>643.35</v>
      </c>
      <c r="I1974" s="19">
        <v>40.4</v>
      </c>
      <c r="K1974" s="33"/>
    </row>
    <row r="1975" spans="1:11" s="4" customFormat="1" ht="11.25" x14ac:dyDescent="0.2">
      <c r="A1975" s="108"/>
      <c r="B1975" s="57">
        <v>180343</v>
      </c>
      <c r="C1975" s="23" t="s">
        <v>1891</v>
      </c>
      <c r="D1975" s="24" t="s">
        <v>13</v>
      </c>
      <c r="E1975" s="25">
        <v>15</v>
      </c>
      <c r="F1975" s="42">
        <v>46.08</v>
      </c>
      <c r="G1975" s="42">
        <f t="shared" si="60"/>
        <v>56.85</v>
      </c>
      <c r="H1975" s="42">
        <f t="shared" si="61"/>
        <v>852.75</v>
      </c>
      <c r="I1975" s="19">
        <v>51.863499999999995</v>
      </c>
      <c r="K1975" s="33"/>
    </row>
    <row r="1976" spans="1:11" s="4" customFormat="1" ht="11.25" x14ac:dyDescent="0.2">
      <c r="A1976" s="108"/>
      <c r="B1976" s="57">
        <v>180345</v>
      </c>
      <c r="C1976" s="23" t="s">
        <v>1892</v>
      </c>
      <c r="D1976" s="24" t="s">
        <v>13</v>
      </c>
      <c r="E1976" s="25">
        <v>15</v>
      </c>
      <c r="F1976" s="42">
        <v>43.73</v>
      </c>
      <c r="G1976" s="42">
        <f t="shared" si="60"/>
        <v>53.95</v>
      </c>
      <c r="H1976" s="42">
        <f t="shared" si="61"/>
        <v>809.25</v>
      </c>
      <c r="I1976" s="19">
        <v>49.780374999999999</v>
      </c>
      <c r="K1976" s="33"/>
    </row>
    <row r="1977" spans="1:11" s="4" customFormat="1" ht="11.25" x14ac:dyDescent="0.2">
      <c r="A1977" s="108"/>
      <c r="B1977" s="57">
        <v>180347</v>
      </c>
      <c r="C1977" s="23" t="s">
        <v>1893</v>
      </c>
      <c r="D1977" s="24" t="s">
        <v>13</v>
      </c>
      <c r="E1977" s="25">
        <v>15</v>
      </c>
      <c r="F1977" s="42">
        <v>44.56</v>
      </c>
      <c r="G1977" s="42">
        <f t="shared" si="60"/>
        <v>54.98</v>
      </c>
      <c r="H1977" s="42">
        <f t="shared" si="61"/>
        <v>824.7</v>
      </c>
      <c r="I1977" s="19">
        <v>46.598874999999992</v>
      </c>
      <c r="K1977" s="33"/>
    </row>
    <row r="1978" spans="1:11" s="4" customFormat="1" ht="11.25" x14ac:dyDescent="0.2">
      <c r="A1978" s="108"/>
      <c r="B1978" s="57">
        <v>180349</v>
      </c>
      <c r="C1978" s="23" t="s">
        <v>1894</v>
      </c>
      <c r="D1978" s="24" t="s">
        <v>13</v>
      </c>
      <c r="E1978" s="25">
        <v>15</v>
      </c>
      <c r="F1978" s="42">
        <v>48.02</v>
      </c>
      <c r="G1978" s="42">
        <f t="shared" si="60"/>
        <v>59.25</v>
      </c>
      <c r="H1978" s="42">
        <f t="shared" si="61"/>
        <v>888.75</v>
      </c>
      <c r="I1978" s="19">
        <v>53.896124999999998</v>
      </c>
      <c r="K1978" s="33"/>
    </row>
    <row r="1979" spans="1:11" s="4" customFormat="1" ht="11.25" x14ac:dyDescent="0.2">
      <c r="A1979" s="108"/>
      <c r="B1979" s="57">
        <v>180351</v>
      </c>
      <c r="C1979" s="23" t="s">
        <v>1895</v>
      </c>
      <c r="D1979" s="24" t="s">
        <v>13</v>
      </c>
      <c r="E1979" s="25">
        <v>15</v>
      </c>
      <c r="F1979" s="42">
        <v>42.41</v>
      </c>
      <c r="G1979" s="42">
        <f t="shared" si="60"/>
        <v>52.33</v>
      </c>
      <c r="H1979" s="42">
        <f t="shared" si="61"/>
        <v>784.95</v>
      </c>
      <c r="I1979" s="19">
        <v>43.897125000000003</v>
      </c>
      <c r="K1979" s="33"/>
    </row>
    <row r="1980" spans="1:11" s="4" customFormat="1" ht="11.25" x14ac:dyDescent="0.2">
      <c r="A1980" s="108"/>
      <c r="B1980" s="57">
        <v>180353</v>
      </c>
      <c r="C1980" s="23" t="s">
        <v>1896</v>
      </c>
      <c r="D1980" s="24" t="s">
        <v>13</v>
      </c>
      <c r="E1980" s="25">
        <v>15</v>
      </c>
      <c r="F1980" s="42">
        <v>5.91</v>
      </c>
      <c r="G1980" s="42">
        <f t="shared" si="60"/>
        <v>7.29</v>
      </c>
      <c r="H1980" s="42">
        <f t="shared" si="61"/>
        <v>109.35</v>
      </c>
      <c r="I1980" s="19">
        <v>6.6533749999999996</v>
      </c>
      <c r="K1980" s="33"/>
    </row>
    <row r="1981" spans="1:11" s="4" customFormat="1" ht="11.25" x14ac:dyDescent="0.2">
      <c r="A1981" s="108"/>
      <c r="B1981" s="57">
        <v>180361</v>
      </c>
      <c r="C1981" s="23" t="s">
        <v>1897</v>
      </c>
      <c r="D1981" s="24" t="s">
        <v>13</v>
      </c>
      <c r="E1981" s="25">
        <v>15</v>
      </c>
      <c r="F1981" s="42">
        <v>38.11</v>
      </c>
      <c r="G1981" s="42">
        <f t="shared" si="60"/>
        <v>47.02</v>
      </c>
      <c r="H1981" s="42">
        <f t="shared" si="61"/>
        <v>705.3</v>
      </c>
      <c r="I1981" s="19">
        <v>41.069125</v>
      </c>
      <c r="K1981" s="33"/>
    </row>
    <row r="1982" spans="1:11" s="4" customFormat="1" ht="11.25" x14ac:dyDescent="0.2">
      <c r="A1982" s="108"/>
      <c r="B1982" s="57">
        <v>180363</v>
      </c>
      <c r="C1982" s="23" t="s">
        <v>1898</v>
      </c>
      <c r="D1982" s="24" t="s">
        <v>13</v>
      </c>
      <c r="E1982" s="25">
        <v>15</v>
      </c>
      <c r="F1982" s="42">
        <v>37.96</v>
      </c>
      <c r="G1982" s="42">
        <f t="shared" si="60"/>
        <v>46.84</v>
      </c>
      <c r="H1982" s="42">
        <f t="shared" si="61"/>
        <v>702.6</v>
      </c>
      <c r="I1982" s="19">
        <v>41.182749999999999</v>
      </c>
      <c r="K1982" s="33"/>
    </row>
    <row r="1983" spans="1:11" s="4" customFormat="1" ht="11.25" x14ac:dyDescent="0.2">
      <c r="A1983" s="108"/>
      <c r="B1983" s="57">
        <v>180365</v>
      </c>
      <c r="C1983" s="23" t="s">
        <v>1899</v>
      </c>
      <c r="D1983" s="24" t="s">
        <v>13</v>
      </c>
      <c r="E1983" s="25">
        <v>15</v>
      </c>
      <c r="F1983" s="42">
        <v>38.76</v>
      </c>
      <c r="G1983" s="42">
        <f t="shared" si="60"/>
        <v>47.82</v>
      </c>
      <c r="H1983" s="42">
        <f t="shared" si="61"/>
        <v>717.3</v>
      </c>
      <c r="I1983" s="19">
        <v>41.725624999999994</v>
      </c>
      <c r="K1983" s="33"/>
    </row>
    <row r="1984" spans="1:11" s="4" customFormat="1" ht="11.25" x14ac:dyDescent="0.2">
      <c r="A1984" s="108"/>
      <c r="B1984" s="57">
        <v>180367</v>
      </c>
      <c r="C1984" s="23" t="s">
        <v>1900</v>
      </c>
      <c r="D1984" s="24" t="s">
        <v>13</v>
      </c>
      <c r="E1984" s="25">
        <v>15</v>
      </c>
      <c r="F1984" s="42">
        <v>48.01</v>
      </c>
      <c r="G1984" s="42">
        <f t="shared" si="60"/>
        <v>59.23</v>
      </c>
      <c r="H1984" s="42">
        <f t="shared" si="61"/>
        <v>888.45</v>
      </c>
      <c r="I1984" s="19">
        <v>49.527874999999995</v>
      </c>
      <c r="K1984" s="33"/>
    </row>
    <row r="1985" spans="1:11" s="4" customFormat="1" ht="11.25" x14ac:dyDescent="0.2">
      <c r="A1985" s="108"/>
      <c r="B1985" s="57">
        <v>180369</v>
      </c>
      <c r="C1985" s="23" t="s">
        <v>1901</v>
      </c>
      <c r="D1985" s="24" t="s">
        <v>13</v>
      </c>
      <c r="E1985" s="25">
        <v>15</v>
      </c>
      <c r="F1985" s="42">
        <v>50.91</v>
      </c>
      <c r="G1985" s="42">
        <f t="shared" si="60"/>
        <v>62.81</v>
      </c>
      <c r="H1985" s="42">
        <f t="shared" si="61"/>
        <v>942.15</v>
      </c>
      <c r="I1985" s="19">
        <v>54.880874999999996</v>
      </c>
      <c r="K1985" s="33"/>
    </row>
    <row r="1986" spans="1:11" s="4" customFormat="1" ht="11.25" x14ac:dyDescent="0.2">
      <c r="A1986" s="108"/>
      <c r="B1986" s="57">
        <v>180371</v>
      </c>
      <c r="C1986" s="23" t="s">
        <v>1902</v>
      </c>
      <c r="D1986" s="24" t="s">
        <v>13</v>
      </c>
      <c r="E1986" s="25">
        <v>15</v>
      </c>
      <c r="F1986" s="42">
        <v>31.37</v>
      </c>
      <c r="G1986" s="42">
        <f t="shared" si="60"/>
        <v>38.700000000000003</v>
      </c>
      <c r="H1986" s="42">
        <f t="shared" si="61"/>
        <v>580.5</v>
      </c>
      <c r="I1986" s="19">
        <v>35.665624999999999</v>
      </c>
      <c r="K1986" s="33"/>
    </row>
    <row r="1987" spans="1:11" s="4" customFormat="1" ht="11.25" x14ac:dyDescent="0.2">
      <c r="A1987" s="108"/>
      <c r="B1987" s="57">
        <v>180373</v>
      </c>
      <c r="C1987" s="23" t="s">
        <v>1903</v>
      </c>
      <c r="D1987" s="24" t="s">
        <v>13</v>
      </c>
      <c r="E1987" s="25">
        <v>15</v>
      </c>
      <c r="F1987" s="42">
        <v>35.35</v>
      </c>
      <c r="G1987" s="42">
        <f t="shared" si="60"/>
        <v>43.61</v>
      </c>
      <c r="H1987" s="42">
        <f t="shared" si="61"/>
        <v>654.15</v>
      </c>
      <c r="I1987" s="19">
        <v>39.895000000000003</v>
      </c>
      <c r="K1987" s="33"/>
    </row>
    <row r="1988" spans="1:11" s="4" customFormat="1" ht="11.25" x14ac:dyDescent="0.2">
      <c r="A1988" s="108"/>
      <c r="B1988" s="57">
        <v>180375</v>
      </c>
      <c r="C1988" s="23" t="s">
        <v>1904</v>
      </c>
      <c r="D1988" s="24" t="s">
        <v>13</v>
      </c>
      <c r="E1988" s="25">
        <v>15</v>
      </c>
      <c r="F1988" s="42">
        <v>27.79</v>
      </c>
      <c r="G1988" s="42">
        <f t="shared" si="60"/>
        <v>34.29</v>
      </c>
      <c r="H1988" s="42">
        <f t="shared" si="61"/>
        <v>514.35</v>
      </c>
      <c r="I1988" s="19">
        <v>30.148499999999999</v>
      </c>
      <c r="K1988" s="33"/>
    </row>
    <row r="1989" spans="1:11" s="4" customFormat="1" ht="11.25" x14ac:dyDescent="0.2">
      <c r="A1989" s="108"/>
      <c r="B1989" s="57">
        <v>180377</v>
      </c>
      <c r="C1989" s="23" t="s">
        <v>1905</v>
      </c>
      <c r="D1989" s="24" t="s">
        <v>13</v>
      </c>
      <c r="E1989" s="25">
        <v>15</v>
      </c>
      <c r="F1989" s="42">
        <v>45.58</v>
      </c>
      <c r="G1989" s="42">
        <f t="shared" si="60"/>
        <v>56.24</v>
      </c>
      <c r="H1989" s="42">
        <f t="shared" si="61"/>
        <v>843.6</v>
      </c>
      <c r="I1989" s="19">
        <v>52.494749999999996</v>
      </c>
      <c r="K1989" s="33"/>
    </row>
    <row r="1990" spans="1:11" s="4" customFormat="1" ht="11.25" x14ac:dyDescent="0.2">
      <c r="A1990" s="108"/>
      <c r="B1990" s="57">
        <v>180379</v>
      </c>
      <c r="C1990" s="23" t="s">
        <v>1906</v>
      </c>
      <c r="D1990" s="24" t="s">
        <v>13</v>
      </c>
      <c r="E1990" s="25">
        <v>15</v>
      </c>
      <c r="F1990" s="42">
        <v>41.9</v>
      </c>
      <c r="G1990" s="42">
        <f t="shared" si="60"/>
        <v>51.7</v>
      </c>
      <c r="H1990" s="42">
        <f t="shared" si="61"/>
        <v>775.5</v>
      </c>
      <c r="I1990" s="19">
        <v>47.040749999999996</v>
      </c>
      <c r="K1990" s="33"/>
    </row>
    <row r="1991" spans="1:11" s="4" customFormat="1" ht="11.25" x14ac:dyDescent="0.2">
      <c r="A1991" s="108"/>
      <c r="B1991" s="57">
        <v>180383</v>
      </c>
      <c r="C1991" s="23" t="s">
        <v>1907</v>
      </c>
      <c r="D1991" s="24" t="s">
        <v>13</v>
      </c>
      <c r="E1991" s="25">
        <v>15</v>
      </c>
      <c r="F1991" s="42">
        <v>37.21</v>
      </c>
      <c r="G1991" s="42">
        <f t="shared" si="60"/>
        <v>45.91</v>
      </c>
      <c r="H1991" s="42">
        <f t="shared" si="61"/>
        <v>688.65</v>
      </c>
      <c r="I1991" s="19">
        <v>41.776125</v>
      </c>
      <c r="K1991" s="33"/>
    </row>
    <row r="1992" spans="1:11" s="4" customFormat="1" ht="11.25" x14ac:dyDescent="0.2">
      <c r="A1992" s="108"/>
      <c r="B1992" s="57">
        <v>180385</v>
      </c>
      <c r="C1992" s="23" t="s">
        <v>1908</v>
      </c>
      <c r="D1992" s="24" t="s">
        <v>13</v>
      </c>
      <c r="E1992" s="25">
        <v>15</v>
      </c>
      <c r="F1992" s="42">
        <v>34.99</v>
      </c>
      <c r="G1992" s="42">
        <f t="shared" si="60"/>
        <v>43.17</v>
      </c>
      <c r="H1992" s="42">
        <f t="shared" si="61"/>
        <v>647.54999999999995</v>
      </c>
      <c r="I1992" s="19">
        <v>39.200625000000002</v>
      </c>
      <c r="K1992" s="33"/>
    </row>
    <row r="1993" spans="1:11" s="4" customFormat="1" ht="11.25" x14ac:dyDescent="0.2">
      <c r="A1993" s="108"/>
      <c r="B1993" s="57">
        <v>180387</v>
      </c>
      <c r="C1993" s="23" t="s">
        <v>1909</v>
      </c>
      <c r="D1993" s="24" t="s">
        <v>13</v>
      </c>
      <c r="E1993" s="25">
        <v>15</v>
      </c>
      <c r="F1993" s="42">
        <v>48.09</v>
      </c>
      <c r="G1993" s="42">
        <f t="shared" si="60"/>
        <v>59.33</v>
      </c>
      <c r="H1993" s="42">
        <f t="shared" si="61"/>
        <v>889.95</v>
      </c>
      <c r="I1993" s="19">
        <v>54.565249999999999</v>
      </c>
      <c r="K1993" s="33"/>
    </row>
    <row r="1994" spans="1:11" s="4" customFormat="1" ht="11.25" x14ac:dyDescent="0.2">
      <c r="A1994" s="108"/>
      <c r="B1994" s="57">
        <v>181050</v>
      </c>
      <c r="C1994" s="23" t="s">
        <v>1910</v>
      </c>
      <c r="D1994" s="24" t="s">
        <v>13</v>
      </c>
      <c r="E1994" s="25">
        <v>15</v>
      </c>
      <c r="F1994" s="42">
        <v>233.92</v>
      </c>
      <c r="G1994" s="42">
        <f t="shared" si="60"/>
        <v>288.61</v>
      </c>
      <c r="H1994" s="42">
        <f t="shared" si="61"/>
        <v>4329.1499999999996</v>
      </c>
      <c r="I1994" s="19">
        <v>259.00187499999998</v>
      </c>
      <c r="K1994" s="33"/>
    </row>
    <row r="1995" spans="1:11" s="4" customFormat="1" ht="11.25" x14ac:dyDescent="0.2">
      <c r="A1995" s="108"/>
      <c r="B1995" s="57">
        <v>181056</v>
      </c>
      <c r="C1995" s="23" t="s">
        <v>1911</v>
      </c>
      <c r="D1995" s="24" t="s">
        <v>32</v>
      </c>
      <c r="E1995" s="25">
        <v>15</v>
      </c>
      <c r="F1995" s="42">
        <v>79.849999999999994</v>
      </c>
      <c r="G1995" s="42">
        <f t="shared" ref="G1995:G2043" si="62">ROUND(F1995*(1+$H$3),2)</f>
        <v>98.52</v>
      </c>
      <c r="H1995" s="42">
        <f t="shared" ref="H1995:H2043" si="63">ROUND(E1995*G1995,2)</f>
        <v>1477.8</v>
      </c>
      <c r="I1995" s="19">
        <v>81.305000000000007</v>
      </c>
      <c r="K1995" s="33"/>
    </row>
    <row r="1996" spans="1:11" s="4" customFormat="1" ht="11.25" x14ac:dyDescent="0.2">
      <c r="A1996" s="108"/>
      <c r="B1996" s="57">
        <v>181060</v>
      </c>
      <c r="C1996" s="23" t="s">
        <v>1912</v>
      </c>
      <c r="D1996" s="24" t="s">
        <v>11</v>
      </c>
      <c r="E1996" s="25">
        <v>15</v>
      </c>
      <c r="F1996" s="42">
        <v>79.53</v>
      </c>
      <c r="G1996" s="42">
        <f t="shared" si="62"/>
        <v>98.12</v>
      </c>
      <c r="H1996" s="42">
        <f t="shared" si="63"/>
        <v>1471.8</v>
      </c>
      <c r="I1996" s="19">
        <v>79.651125000000008</v>
      </c>
      <c r="K1996" s="33"/>
    </row>
    <row r="1997" spans="1:11" s="4" customFormat="1" ht="11.25" x14ac:dyDescent="0.2">
      <c r="A1997" s="108"/>
      <c r="B1997" s="57">
        <v>181090</v>
      </c>
      <c r="C1997" s="23" t="s">
        <v>1913</v>
      </c>
      <c r="D1997" s="24" t="s">
        <v>13</v>
      </c>
      <c r="E1997" s="25">
        <v>15</v>
      </c>
      <c r="F1997" s="42">
        <v>373.29</v>
      </c>
      <c r="G1997" s="42">
        <f t="shared" si="62"/>
        <v>460.57</v>
      </c>
      <c r="H1997" s="42">
        <f t="shared" si="63"/>
        <v>6908.55</v>
      </c>
      <c r="I1997" s="19">
        <v>383.37075000000004</v>
      </c>
      <c r="K1997" s="33"/>
    </row>
    <row r="1998" spans="1:11" s="4" customFormat="1" ht="11.25" x14ac:dyDescent="0.2">
      <c r="A1998" s="108"/>
      <c r="B1998" s="57">
        <v>181550</v>
      </c>
      <c r="C1998" s="23" t="s">
        <v>1914</v>
      </c>
      <c r="D1998" s="24" t="s">
        <v>7</v>
      </c>
      <c r="E1998" s="25">
        <v>15</v>
      </c>
      <c r="F1998" s="42">
        <v>167.95</v>
      </c>
      <c r="G1998" s="42">
        <f t="shared" si="62"/>
        <v>207.22</v>
      </c>
      <c r="H1998" s="42">
        <f t="shared" si="63"/>
        <v>3108.3</v>
      </c>
      <c r="I1998" s="19">
        <v>172.78575000000001</v>
      </c>
      <c r="K1998" s="33"/>
    </row>
    <row r="1999" spans="1:11" s="4" customFormat="1" ht="11.25" x14ac:dyDescent="0.2">
      <c r="A1999" s="108"/>
      <c r="B1999" s="57">
        <v>181551</v>
      </c>
      <c r="C1999" s="23" t="s">
        <v>1915</v>
      </c>
      <c r="D1999" s="24" t="s">
        <v>7</v>
      </c>
      <c r="E1999" s="25">
        <v>15</v>
      </c>
      <c r="F1999" s="42">
        <v>143.13</v>
      </c>
      <c r="G1999" s="42">
        <f t="shared" si="62"/>
        <v>176.59</v>
      </c>
      <c r="H1999" s="42">
        <f t="shared" si="63"/>
        <v>2648.85</v>
      </c>
      <c r="I1999" s="19">
        <v>159.542125</v>
      </c>
      <c r="K1999" s="33"/>
    </row>
    <row r="2000" spans="1:11" s="4" customFormat="1" ht="11.25" x14ac:dyDescent="0.2">
      <c r="A2000" s="108"/>
      <c r="B2000" s="57">
        <v>186007</v>
      </c>
      <c r="C2000" s="23" t="s">
        <v>1916</v>
      </c>
      <c r="D2000" s="24" t="s">
        <v>11</v>
      </c>
      <c r="E2000" s="25">
        <f>2500</f>
        <v>2500</v>
      </c>
      <c r="F2000" s="42">
        <v>4.55</v>
      </c>
      <c r="G2000" s="42">
        <f t="shared" si="62"/>
        <v>5.61</v>
      </c>
      <c r="H2000" s="42">
        <f t="shared" si="63"/>
        <v>14025</v>
      </c>
      <c r="I2000" s="19">
        <v>4.8101250000000002</v>
      </c>
      <c r="K2000" s="33"/>
    </row>
    <row r="2001" spans="1:11" s="4" customFormat="1" ht="11.25" x14ac:dyDescent="0.2">
      <c r="A2001" s="108"/>
      <c r="B2001" s="57">
        <v>187007</v>
      </c>
      <c r="C2001" s="23" t="s">
        <v>1917</v>
      </c>
      <c r="D2001" s="24" t="s">
        <v>11</v>
      </c>
      <c r="E2001" s="25">
        <v>3048.9973</v>
      </c>
      <c r="F2001" s="42">
        <v>32.32</v>
      </c>
      <c r="G2001" s="42">
        <f t="shared" si="62"/>
        <v>39.880000000000003</v>
      </c>
      <c r="H2001" s="42">
        <f t="shared" si="63"/>
        <v>121594.01</v>
      </c>
      <c r="I2001" s="19">
        <v>34.857624999999999</v>
      </c>
      <c r="K2001" s="33"/>
    </row>
    <row r="2002" spans="1:11" s="4" customFormat="1" ht="11.25" x14ac:dyDescent="0.2">
      <c r="A2002" s="108"/>
      <c r="B2002" s="57">
        <v>187040</v>
      </c>
      <c r="C2002" s="23" t="s">
        <v>1918</v>
      </c>
      <c r="D2002" s="24" t="s">
        <v>13</v>
      </c>
      <c r="E2002" s="25">
        <v>15</v>
      </c>
      <c r="F2002" s="42">
        <v>1101.95</v>
      </c>
      <c r="G2002" s="42">
        <f t="shared" si="62"/>
        <v>1359.59</v>
      </c>
      <c r="H2002" s="42">
        <f t="shared" si="63"/>
        <v>20393.849999999999</v>
      </c>
      <c r="I2002" s="19">
        <v>1197.4181249999999</v>
      </c>
      <c r="K2002" s="33"/>
    </row>
    <row r="2003" spans="1:11" s="4" customFormat="1" ht="11.25" x14ac:dyDescent="0.2">
      <c r="A2003" s="108"/>
      <c r="B2003" s="57">
        <v>187041</v>
      </c>
      <c r="C2003" s="23" t="s">
        <v>1919</v>
      </c>
      <c r="D2003" s="24" t="s">
        <v>13</v>
      </c>
      <c r="E2003" s="25">
        <v>12</v>
      </c>
      <c r="F2003" s="42">
        <v>7793.1</v>
      </c>
      <c r="G2003" s="42">
        <f t="shared" si="62"/>
        <v>9615.1299999999992</v>
      </c>
      <c r="H2003" s="42">
        <f t="shared" si="63"/>
        <v>115381.56</v>
      </c>
      <c r="I2003" s="19">
        <v>8425.3063750000001</v>
      </c>
      <c r="K2003" s="33"/>
    </row>
    <row r="2004" spans="1:11" s="4" customFormat="1" ht="11.25" x14ac:dyDescent="0.2">
      <c r="A2004" s="108"/>
      <c r="B2004" s="57">
        <v>188001</v>
      </c>
      <c r="C2004" s="23" t="s">
        <v>1920</v>
      </c>
      <c r="D2004" s="24" t="s">
        <v>11</v>
      </c>
      <c r="E2004" s="25">
        <v>150</v>
      </c>
      <c r="F2004" s="42">
        <v>7.58</v>
      </c>
      <c r="G2004" s="42">
        <f t="shared" si="62"/>
        <v>9.35</v>
      </c>
      <c r="H2004" s="42">
        <f t="shared" si="63"/>
        <v>1402.5</v>
      </c>
      <c r="I2004" s="19">
        <v>8.004249999999999</v>
      </c>
      <c r="K2004" s="33"/>
    </row>
    <row r="2005" spans="1:11" s="4" customFormat="1" ht="11.25" x14ac:dyDescent="0.2">
      <c r="A2005" s="108"/>
      <c r="B2005" s="57">
        <v>188011</v>
      </c>
      <c r="C2005" s="23" t="s">
        <v>1921</v>
      </c>
      <c r="D2005" s="24" t="s">
        <v>7</v>
      </c>
      <c r="E2005" s="25">
        <v>30</v>
      </c>
      <c r="F2005" s="42">
        <v>204.12</v>
      </c>
      <c r="G2005" s="42">
        <f t="shared" si="62"/>
        <v>251.84</v>
      </c>
      <c r="H2005" s="42">
        <f t="shared" si="63"/>
        <v>7555.2</v>
      </c>
      <c r="I2005" s="19">
        <v>222.616625</v>
      </c>
      <c r="K2005" s="33"/>
    </row>
    <row r="2006" spans="1:11" s="4" customFormat="1" ht="11.25" x14ac:dyDescent="0.2">
      <c r="A2006" s="108"/>
      <c r="B2006" s="57">
        <v>188013</v>
      </c>
      <c r="C2006" s="23" t="s">
        <v>1922</v>
      </c>
      <c r="D2006" s="24" t="s">
        <v>68</v>
      </c>
      <c r="E2006" s="25">
        <v>15</v>
      </c>
      <c r="F2006" s="42">
        <v>0.88</v>
      </c>
      <c r="G2006" s="42">
        <f t="shared" si="62"/>
        <v>1.0900000000000001</v>
      </c>
      <c r="H2006" s="42">
        <f t="shared" si="63"/>
        <v>16.350000000000001</v>
      </c>
      <c r="I2006" s="19">
        <v>0.99737500000000001</v>
      </c>
      <c r="K2006" s="33"/>
    </row>
    <row r="2007" spans="1:11" s="4" customFormat="1" ht="11.25" x14ac:dyDescent="0.2">
      <c r="A2007" s="108"/>
      <c r="B2007" s="57">
        <v>188015</v>
      </c>
      <c r="C2007" s="23" t="s">
        <v>1923</v>
      </c>
      <c r="D2007" s="24" t="s">
        <v>68</v>
      </c>
      <c r="E2007" s="25">
        <v>15</v>
      </c>
      <c r="F2007" s="42">
        <v>4.16</v>
      </c>
      <c r="G2007" s="42">
        <f t="shared" si="62"/>
        <v>5.13</v>
      </c>
      <c r="H2007" s="42">
        <f t="shared" si="63"/>
        <v>76.95</v>
      </c>
      <c r="I2007" s="19">
        <v>3.7369999999999997</v>
      </c>
      <c r="K2007" s="33"/>
    </row>
    <row r="2008" spans="1:11" s="4" customFormat="1" ht="11.25" x14ac:dyDescent="0.2">
      <c r="A2008" s="108"/>
      <c r="B2008" s="57">
        <v>188030</v>
      </c>
      <c r="C2008" s="23" t="s">
        <v>1924</v>
      </c>
      <c r="D2008" s="24" t="s">
        <v>11</v>
      </c>
      <c r="E2008" s="25">
        <v>1457</v>
      </c>
      <c r="F2008" s="42">
        <v>7.58</v>
      </c>
      <c r="G2008" s="42">
        <f t="shared" si="62"/>
        <v>9.35</v>
      </c>
      <c r="H2008" s="42">
        <f t="shared" si="63"/>
        <v>13622.95</v>
      </c>
      <c r="I2008" s="19">
        <v>8.004249999999999</v>
      </c>
      <c r="K2008" s="33"/>
    </row>
    <row r="2009" spans="1:11" s="4" customFormat="1" ht="11.25" x14ac:dyDescent="0.2">
      <c r="A2009" s="109"/>
      <c r="B2009" s="59">
        <v>188035</v>
      </c>
      <c r="C2009" s="49" t="s">
        <v>1925</v>
      </c>
      <c r="D2009" s="50" t="s">
        <v>7</v>
      </c>
      <c r="E2009" s="51">
        <v>62</v>
      </c>
      <c r="F2009" s="52">
        <v>231.46</v>
      </c>
      <c r="G2009" s="42">
        <f t="shared" si="62"/>
        <v>285.58</v>
      </c>
      <c r="H2009" s="52">
        <f t="shared" si="63"/>
        <v>17705.96</v>
      </c>
      <c r="I2009" s="19">
        <v>251.48999999999998</v>
      </c>
      <c r="K2009" s="33"/>
    </row>
    <row r="2010" spans="1:11" s="4" customFormat="1" ht="22.5" x14ac:dyDescent="0.2">
      <c r="A2010" s="106" t="s">
        <v>1954</v>
      </c>
      <c r="B2010" s="9" t="s">
        <v>1955</v>
      </c>
      <c r="C2010" s="10" t="s">
        <v>1956</v>
      </c>
      <c r="D2010" s="11" t="s">
        <v>11</v>
      </c>
      <c r="E2010" s="12">
        <v>500</v>
      </c>
      <c r="F2010" s="13">
        <v>9.7899999999999991</v>
      </c>
      <c r="G2010" s="42">
        <f t="shared" si="62"/>
        <v>12.08</v>
      </c>
      <c r="H2010" s="13">
        <f t="shared" si="63"/>
        <v>6040</v>
      </c>
      <c r="I2010" s="19"/>
      <c r="K2010" s="33"/>
    </row>
    <row r="2011" spans="1:11" s="4" customFormat="1" ht="11.25" customHeight="1" x14ac:dyDescent="0.2">
      <c r="A2011" s="106"/>
      <c r="B2011" s="9" t="s">
        <v>1957</v>
      </c>
      <c r="C2011" s="10" t="s">
        <v>1958</v>
      </c>
      <c r="D2011" s="11" t="s">
        <v>32</v>
      </c>
      <c r="E2011" s="12">
        <v>150</v>
      </c>
      <c r="F2011" s="13">
        <v>18.09</v>
      </c>
      <c r="G2011" s="42">
        <f t="shared" si="62"/>
        <v>22.32</v>
      </c>
      <c r="H2011" s="13">
        <f t="shared" si="63"/>
        <v>3348</v>
      </c>
      <c r="I2011" s="19"/>
      <c r="K2011" s="33"/>
    </row>
    <row r="2012" spans="1:11" s="4" customFormat="1" ht="22.5" x14ac:dyDescent="0.2">
      <c r="A2012" s="106"/>
      <c r="B2012" s="54">
        <v>100723</v>
      </c>
      <c r="C2012" s="10" t="s">
        <v>1975</v>
      </c>
      <c r="D2012" s="11" t="s">
        <v>11</v>
      </c>
      <c r="E2012" s="12">
        <v>7000</v>
      </c>
      <c r="F2012" s="13">
        <v>8.68</v>
      </c>
      <c r="G2012" s="42">
        <f t="shared" si="62"/>
        <v>10.71</v>
      </c>
      <c r="H2012" s="13">
        <f t="shared" si="63"/>
        <v>74970</v>
      </c>
      <c r="I2012" s="19"/>
      <c r="K2012" s="33"/>
    </row>
    <row r="2013" spans="1:11" s="4" customFormat="1" ht="11.25" x14ac:dyDescent="0.2">
      <c r="A2013" s="106" t="s">
        <v>1959</v>
      </c>
      <c r="B2013" s="9" t="s">
        <v>1960</v>
      </c>
      <c r="C2013" s="10" t="s">
        <v>1962</v>
      </c>
      <c r="D2013" s="11" t="s">
        <v>11</v>
      </c>
      <c r="E2013" s="12">
        <v>500</v>
      </c>
      <c r="F2013" s="13">
        <v>10.83</v>
      </c>
      <c r="G2013" s="42">
        <f t="shared" si="62"/>
        <v>13.36</v>
      </c>
      <c r="H2013" s="13">
        <f t="shared" si="63"/>
        <v>6680</v>
      </c>
      <c r="I2013" s="19"/>
      <c r="K2013" s="33"/>
    </row>
    <row r="2014" spans="1:11" s="4" customFormat="1" ht="11.25" x14ac:dyDescent="0.2">
      <c r="A2014" s="106"/>
      <c r="B2014" s="9" t="s">
        <v>1961</v>
      </c>
      <c r="C2014" s="10" t="s">
        <v>1963</v>
      </c>
      <c r="D2014" s="11" t="s">
        <v>32</v>
      </c>
      <c r="E2014" s="12">
        <v>150</v>
      </c>
      <c r="F2014" s="13">
        <v>18.829999999999998</v>
      </c>
      <c r="G2014" s="42">
        <f t="shared" si="62"/>
        <v>23.23</v>
      </c>
      <c r="H2014" s="13">
        <f t="shared" si="63"/>
        <v>3484.5</v>
      </c>
      <c r="I2014" s="19"/>
      <c r="K2014" s="33"/>
    </row>
    <row r="2015" spans="1:11" s="4" customFormat="1" ht="11.25" x14ac:dyDescent="0.2">
      <c r="A2015" s="106"/>
      <c r="B2015" s="9" t="s">
        <v>1979</v>
      </c>
      <c r="C2015" s="10" t="s">
        <v>1980</v>
      </c>
      <c r="D2015" s="11" t="s">
        <v>13</v>
      </c>
      <c r="E2015" s="12">
        <v>10</v>
      </c>
      <c r="F2015" s="13">
        <v>21.59</v>
      </c>
      <c r="G2015" s="42">
        <f t="shared" si="62"/>
        <v>26.64</v>
      </c>
      <c r="H2015" s="13">
        <f t="shared" si="63"/>
        <v>266.39999999999998</v>
      </c>
      <c r="I2015" s="19"/>
      <c r="K2015" s="33"/>
    </row>
    <row r="2016" spans="1:11" s="4" customFormat="1" ht="11.25" x14ac:dyDescent="0.2">
      <c r="A2016" s="106"/>
      <c r="B2016" s="9" t="s">
        <v>1981</v>
      </c>
      <c r="C2016" s="10" t="s">
        <v>1982</v>
      </c>
      <c r="D2016" s="11" t="s">
        <v>13</v>
      </c>
      <c r="E2016" s="12">
        <v>10</v>
      </c>
      <c r="F2016" s="13">
        <v>27.61</v>
      </c>
      <c r="G2016" s="42">
        <f t="shared" si="62"/>
        <v>34.07</v>
      </c>
      <c r="H2016" s="13">
        <f t="shared" si="63"/>
        <v>340.7</v>
      </c>
      <c r="I2016" s="19"/>
      <c r="K2016" s="33"/>
    </row>
    <row r="2017" spans="1:11" s="4" customFormat="1" ht="11.25" x14ac:dyDescent="0.2">
      <c r="A2017" s="106"/>
      <c r="B2017" s="9" t="s">
        <v>1983</v>
      </c>
      <c r="C2017" s="10" t="s">
        <v>1984</v>
      </c>
      <c r="D2017" s="11" t="s">
        <v>13</v>
      </c>
      <c r="E2017" s="12">
        <v>5</v>
      </c>
      <c r="F2017" s="13">
        <v>46.84</v>
      </c>
      <c r="G2017" s="42">
        <f t="shared" si="62"/>
        <v>57.79</v>
      </c>
      <c r="H2017" s="13">
        <f t="shared" si="63"/>
        <v>288.95</v>
      </c>
      <c r="I2017" s="19"/>
      <c r="K2017" s="33"/>
    </row>
    <row r="2018" spans="1:11" s="4" customFormat="1" ht="11.25" x14ac:dyDescent="0.2">
      <c r="A2018" s="106"/>
      <c r="B2018" s="9" t="s">
        <v>1985</v>
      </c>
      <c r="C2018" s="10" t="s">
        <v>1986</v>
      </c>
      <c r="D2018" s="11" t="s">
        <v>13</v>
      </c>
      <c r="E2018" s="12">
        <v>5</v>
      </c>
      <c r="F2018" s="13">
        <v>42.04</v>
      </c>
      <c r="G2018" s="42">
        <f t="shared" si="62"/>
        <v>51.87</v>
      </c>
      <c r="H2018" s="13">
        <f t="shared" si="63"/>
        <v>259.35000000000002</v>
      </c>
      <c r="I2018" s="19"/>
      <c r="K2018" s="33"/>
    </row>
    <row r="2019" spans="1:11" s="4" customFormat="1" ht="11.25" x14ac:dyDescent="0.2">
      <c r="A2019" s="106"/>
      <c r="B2019" s="9" t="s">
        <v>1987</v>
      </c>
      <c r="C2019" s="10" t="s">
        <v>1988</v>
      </c>
      <c r="D2019" s="11" t="s">
        <v>13</v>
      </c>
      <c r="E2019" s="12">
        <v>10</v>
      </c>
      <c r="F2019" s="13">
        <v>73.709999999999994</v>
      </c>
      <c r="G2019" s="42">
        <f t="shared" si="62"/>
        <v>90.94</v>
      </c>
      <c r="H2019" s="13">
        <f t="shared" si="63"/>
        <v>909.4</v>
      </c>
      <c r="I2019" s="19"/>
      <c r="K2019" s="33"/>
    </row>
    <row r="2020" spans="1:11" s="4" customFormat="1" ht="11.25" x14ac:dyDescent="0.2">
      <c r="A2020" s="106"/>
      <c r="B2020" s="9" t="s">
        <v>1989</v>
      </c>
      <c r="C2020" s="10" t="s">
        <v>1990</v>
      </c>
      <c r="D2020" s="11" t="s">
        <v>13</v>
      </c>
      <c r="E2020" s="12">
        <v>10</v>
      </c>
      <c r="F2020" s="13">
        <v>344.96</v>
      </c>
      <c r="G2020" s="42">
        <f t="shared" si="62"/>
        <v>425.61</v>
      </c>
      <c r="H2020" s="13">
        <f t="shared" si="63"/>
        <v>4256.1000000000004</v>
      </c>
      <c r="I2020" s="19"/>
      <c r="K2020" s="33"/>
    </row>
    <row r="2021" spans="1:11" s="4" customFormat="1" ht="11.25" x14ac:dyDescent="0.2">
      <c r="A2021" s="106"/>
      <c r="B2021" s="9" t="s">
        <v>1991</v>
      </c>
      <c r="C2021" s="10" t="s">
        <v>1992</v>
      </c>
      <c r="D2021" s="11" t="s">
        <v>13</v>
      </c>
      <c r="E2021" s="12">
        <v>30</v>
      </c>
      <c r="F2021" s="13">
        <v>401.3</v>
      </c>
      <c r="G2021" s="42">
        <f t="shared" si="62"/>
        <v>495.12</v>
      </c>
      <c r="H2021" s="13">
        <f t="shared" si="63"/>
        <v>14853.6</v>
      </c>
      <c r="I2021" s="19"/>
      <c r="K2021" s="33"/>
    </row>
    <row r="2022" spans="1:11" s="4" customFormat="1" ht="11.25" x14ac:dyDescent="0.2">
      <c r="A2022" s="106"/>
      <c r="B2022" s="9" t="s">
        <v>1993</v>
      </c>
      <c r="C2022" s="10" t="s">
        <v>1994</v>
      </c>
      <c r="D2022" s="11" t="s">
        <v>13</v>
      </c>
      <c r="E2022" s="12">
        <v>150</v>
      </c>
      <c r="F2022" s="13">
        <v>115.28</v>
      </c>
      <c r="G2022" s="42">
        <f t="shared" si="62"/>
        <v>142.22999999999999</v>
      </c>
      <c r="H2022" s="13">
        <f t="shared" si="63"/>
        <v>21334.5</v>
      </c>
      <c r="I2022" s="19"/>
      <c r="K2022" s="33"/>
    </row>
    <row r="2023" spans="1:11" s="4" customFormat="1" ht="11.25" x14ac:dyDescent="0.2">
      <c r="A2023" s="106"/>
      <c r="B2023" s="9" t="s">
        <v>1995</v>
      </c>
      <c r="C2023" s="10" t="s">
        <v>1996</v>
      </c>
      <c r="D2023" s="11" t="s">
        <v>13</v>
      </c>
      <c r="E2023" s="12">
        <v>10</v>
      </c>
      <c r="F2023" s="13">
        <v>168.53</v>
      </c>
      <c r="G2023" s="42">
        <f t="shared" si="62"/>
        <v>207.93</v>
      </c>
      <c r="H2023" s="13">
        <f t="shared" si="63"/>
        <v>2079.3000000000002</v>
      </c>
      <c r="I2023" s="19"/>
      <c r="K2023" s="33"/>
    </row>
    <row r="2024" spans="1:11" s="4" customFormat="1" ht="11.25" x14ac:dyDescent="0.2">
      <c r="A2024" s="106"/>
      <c r="B2024" s="9" t="s">
        <v>1997</v>
      </c>
      <c r="C2024" s="10" t="s">
        <v>1998</v>
      </c>
      <c r="D2024" s="11" t="s">
        <v>13</v>
      </c>
      <c r="E2024" s="12">
        <v>10</v>
      </c>
      <c r="F2024" s="13">
        <v>135.29</v>
      </c>
      <c r="G2024" s="42">
        <f t="shared" si="62"/>
        <v>166.92</v>
      </c>
      <c r="H2024" s="13">
        <f t="shared" si="63"/>
        <v>1669.2</v>
      </c>
      <c r="I2024" s="19"/>
      <c r="K2024" s="33"/>
    </row>
    <row r="2025" spans="1:11" s="4" customFormat="1" ht="11.25" x14ac:dyDescent="0.2">
      <c r="A2025" s="106"/>
      <c r="B2025" s="9" t="s">
        <v>1999</v>
      </c>
      <c r="C2025" s="10" t="s">
        <v>2000</v>
      </c>
      <c r="D2025" s="11" t="s">
        <v>13</v>
      </c>
      <c r="E2025" s="12">
        <v>150</v>
      </c>
      <c r="F2025" s="13">
        <v>129.88</v>
      </c>
      <c r="G2025" s="42">
        <f t="shared" si="62"/>
        <v>160.25</v>
      </c>
      <c r="H2025" s="13">
        <f t="shared" si="63"/>
        <v>24037.5</v>
      </c>
      <c r="I2025" s="19"/>
      <c r="K2025" s="33"/>
    </row>
    <row r="2026" spans="1:11" s="4" customFormat="1" ht="11.25" x14ac:dyDescent="0.2">
      <c r="A2026" s="106"/>
      <c r="B2026" s="9" t="s">
        <v>2001</v>
      </c>
      <c r="C2026" s="10" t="s">
        <v>2002</v>
      </c>
      <c r="D2026" s="11" t="s">
        <v>13</v>
      </c>
      <c r="E2026" s="12">
        <v>10</v>
      </c>
      <c r="F2026" s="13">
        <v>151.29</v>
      </c>
      <c r="G2026" s="42">
        <f t="shared" si="62"/>
        <v>186.66</v>
      </c>
      <c r="H2026" s="13">
        <f t="shared" si="63"/>
        <v>1866.6</v>
      </c>
      <c r="I2026" s="19"/>
      <c r="K2026" s="33"/>
    </row>
    <row r="2027" spans="1:11" s="4" customFormat="1" ht="11.25" x14ac:dyDescent="0.2">
      <c r="A2027" s="106"/>
      <c r="B2027" s="9" t="s">
        <v>2003</v>
      </c>
      <c r="C2027" s="10" t="s">
        <v>2004</v>
      </c>
      <c r="D2027" s="11" t="s">
        <v>13</v>
      </c>
      <c r="E2027" s="12">
        <v>5</v>
      </c>
      <c r="F2027" s="13">
        <v>400.44</v>
      </c>
      <c r="G2027" s="42">
        <f t="shared" si="62"/>
        <v>494.06</v>
      </c>
      <c r="H2027" s="13">
        <f t="shared" si="63"/>
        <v>2470.3000000000002</v>
      </c>
      <c r="I2027" s="19"/>
      <c r="K2027" s="33"/>
    </row>
    <row r="2028" spans="1:11" s="4" customFormat="1" ht="11.25" x14ac:dyDescent="0.2">
      <c r="A2028" s="106"/>
      <c r="B2028" s="9" t="s">
        <v>2005</v>
      </c>
      <c r="C2028" s="10" t="s">
        <v>2006</v>
      </c>
      <c r="D2028" s="11" t="s">
        <v>13</v>
      </c>
      <c r="E2028" s="12">
        <v>5</v>
      </c>
      <c r="F2028" s="13">
        <v>1394.32</v>
      </c>
      <c r="G2028" s="42">
        <f t="shared" si="62"/>
        <v>1720.31</v>
      </c>
      <c r="H2028" s="13">
        <f t="shared" si="63"/>
        <v>8601.5499999999993</v>
      </c>
      <c r="I2028" s="19"/>
      <c r="K2028" s="33"/>
    </row>
    <row r="2029" spans="1:11" s="4" customFormat="1" ht="11.25" x14ac:dyDescent="0.2">
      <c r="A2029" s="106"/>
      <c r="B2029" s="9" t="s">
        <v>2007</v>
      </c>
      <c r="C2029" s="10" t="s">
        <v>2008</v>
      </c>
      <c r="D2029" s="11" t="s">
        <v>13</v>
      </c>
      <c r="E2029" s="12">
        <v>20</v>
      </c>
      <c r="F2029" s="13">
        <v>2150.0700000000002</v>
      </c>
      <c r="G2029" s="42">
        <f t="shared" si="62"/>
        <v>2652.76</v>
      </c>
      <c r="H2029" s="13">
        <f t="shared" si="63"/>
        <v>53055.199999999997</v>
      </c>
      <c r="I2029" s="19"/>
      <c r="K2029" s="33"/>
    </row>
    <row r="2030" spans="1:11" s="4" customFormat="1" ht="11.25" x14ac:dyDescent="0.2">
      <c r="A2030" s="106"/>
      <c r="B2030" s="9" t="s">
        <v>2009</v>
      </c>
      <c r="C2030" s="10" t="s">
        <v>2010</v>
      </c>
      <c r="D2030" s="11" t="s">
        <v>13</v>
      </c>
      <c r="E2030" s="12">
        <v>3</v>
      </c>
      <c r="F2030" s="13">
        <v>917.71</v>
      </c>
      <c r="G2030" s="42">
        <f t="shared" si="62"/>
        <v>1132.27</v>
      </c>
      <c r="H2030" s="13">
        <f t="shared" si="63"/>
        <v>3396.81</v>
      </c>
      <c r="I2030" s="19"/>
      <c r="K2030" s="33"/>
    </row>
    <row r="2031" spans="1:11" s="4" customFormat="1" ht="11.25" x14ac:dyDescent="0.2">
      <c r="A2031" s="106"/>
      <c r="B2031" s="9" t="s">
        <v>2011</v>
      </c>
      <c r="C2031" s="10" t="s">
        <v>2012</v>
      </c>
      <c r="D2031" s="11" t="s">
        <v>13</v>
      </c>
      <c r="E2031" s="12">
        <v>3</v>
      </c>
      <c r="F2031" s="13">
        <v>1019.02</v>
      </c>
      <c r="G2031" s="42">
        <f t="shared" si="62"/>
        <v>1257.27</v>
      </c>
      <c r="H2031" s="13">
        <f t="shared" si="63"/>
        <v>3771.81</v>
      </c>
      <c r="I2031" s="19"/>
      <c r="K2031" s="33"/>
    </row>
    <row r="2032" spans="1:11" s="4" customFormat="1" ht="11.25" x14ac:dyDescent="0.2">
      <c r="A2032" s="106"/>
      <c r="B2032" s="9" t="s">
        <v>2013</v>
      </c>
      <c r="C2032" s="10" t="s">
        <v>2014</v>
      </c>
      <c r="D2032" s="11" t="s">
        <v>13</v>
      </c>
      <c r="E2032" s="12">
        <v>3</v>
      </c>
      <c r="F2032" s="13">
        <v>1172.76</v>
      </c>
      <c r="G2032" s="42">
        <f t="shared" si="62"/>
        <v>1446.95</v>
      </c>
      <c r="H2032" s="13">
        <f t="shared" si="63"/>
        <v>4340.8500000000004</v>
      </c>
      <c r="I2032" s="19"/>
      <c r="K2032" s="33"/>
    </row>
    <row r="2033" spans="1:12" s="4" customFormat="1" ht="11.25" x14ac:dyDescent="0.2">
      <c r="A2033" s="106"/>
      <c r="B2033" s="9" t="s">
        <v>2015</v>
      </c>
      <c r="C2033" s="10" t="s">
        <v>2016</v>
      </c>
      <c r="D2033" s="11" t="s">
        <v>13</v>
      </c>
      <c r="E2033" s="12">
        <v>3</v>
      </c>
      <c r="F2033" s="13">
        <v>1479.1</v>
      </c>
      <c r="G2033" s="42">
        <f t="shared" si="62"/>
        <v>1824.91</v>
      </c>
      <c r="H2033" s="13">
        <f t="shared" si="63"/>
        <v>5474.73</v>
      </c>
      <c r="I2033" s="19"/>
      <c r="K2033" s="33"/>
    </row>
    <row r="2034" spans="1:12" s="4" customFormat="1" ht="11.25" x14ac:dyDescent="0.2">
      <c r="A2034" s="106"/>
      <c r="B2034" s="9" t="s">
        <v>2017</v>
      </c>
      <c r="C2034" s="10" t="s">
        <v>2018</v>
      </c>
      <c r="D2034" s="11" t="s">
        <v>13</v>
      </c>
      <c r="E2034" s="12">
        <v>3</v>
      </c>
      <c r="F2034" s="13">
        <v>1644.92</v>
      </c>
      <c r="G2034" s="42">
        <f t="shared" si="62"/>
        <v>2029.5</v>
      </c>
      <c r="H2034" s="13">
        <f t="shared" si="63"/>
        <v>6088.5</v>
      </c>
      <c r="I2034" s="19"/>
      <c r="K2034" s="33"/>
    </row>
    <row r="2035" spans="1:12" s="4" customFormat="1" ht="11.25" x14ac:dyDescent="0.2">
      <c r="A2035" s="106"/>
      <c r="B2035" s="9" t="s">
        <v>2019</v>
      </c>
      <c r="C2035" s="10" t="s">
        <v>2020</v>
      </c>
      <c r="D2035" s="11" t="s">
        <v>13</v>
      </c>
      <c r="E2035" s="12">
        <v>3</v>
      </c>
      <c r="F2035" s="13">
        <v>2137.12</v>
      </c>
      <c r="G2035" s="42">
        <f t="shared" si="62"/>
        <v>2636.78</v>
      </c>
      <c r="H2035" s="13">
        <f t="shared" si="63"/>
        <v>7910.34</v>
      </c>
      <c r="I2035" s="19"/>
      <c r="K2035" s="33"/>
    </row>
    <row r="2036" spans="1:12" s="4" customFormat="1" ht="11.25" x14ac:dyDescent="0.2">
      <c r="A2036" s="106"/>
      <c r="B2036" s="9" t="s">
        <v>2021</v>
      </c>
      <c r="C2036" s="10" t="s">
        <v>2022</v>
      </c>
      <c r="D2036" s="11" t="s">
        <v>13</v>
      </c>
      <c r="E2036" s="12">
        <v>3</v>
      </c>
      <c r="F2036" s="13">
        <v>2356.52</v>
      </c>
      <c r="G2036" s="42">
        <f t="shared" si="62"/>
        <v>2907.47</v>
      </c>
      <c r="H2036" s="13">
        <f t="shared" si="63"/>
        <v>8722.41</v>
      </c>
      <c r="I2036" s="19"/>
      <c r="K2036" s="33"/>
    </row>
    <row r="2037" spans="1:12" s="4" customFormat="1" ht="11.25" x14ac:dyDescent="0.2">
      <c r="A2037" s="106"/>
      <c r="B2037" s="9" t="s">
        <v>2023</v>
      </c>
      <c r="C2037" s="10" t="s">
        <v>2024</v>
      </c>
      <c r="D2037" s="11" t="s">
        <v>13</v>
      </c>
      <c r="E2037" s="12">
        <v>3</v>
      </c>
      <c r="F2037" s="13">
        <v>3120.05</v>
      </c>
      <c r="G2037" s="42">
        <f t="shared" si="62"/>
        <v>3849.52</v>
      </c>
      <c r="H2037" s="13">
        <f t="shared" si="63"/>
        <v>11548.56</v>
      </c>
      <c r="I2037" s="19"/>
      <c r="K2037" s="33"/>
    </row>
    <row r="2038" spans="1:12" s="4" customFormat="1" ht="11.25" x14ac:dyDescent="0.2">
      <c r="A2038" s="106"/>
      <c r="B2038" s="9" t="s">
        <v>2025</v>
      </c>
      <c r="C2038" s="10" t="s">
        <v>2026</v>
      </c>
      <c r="D2038" s="11" t="s">
        <v>13</v>
      </c>
      <c r="E2038" s="12">
        <v>5</v>
      </c>
      <c r="F2038" s="13">
        <v>4054.13</v>
      </c>
      <c r="G2038" s="42">
        <f t="shared" si="62"/>
        <v>5001.99</v>
      </c>
      <c r="H2038" s="13">
        <f t="shared" si="63"/>
        <v>25009.95</v>
      </c>
      <c r="I2038" s="19"/>
      <c r="K2038" s="33"/>
    </row>
    <row r="2039" spans="1:12" s="4" customFormat="1" ht="11.25" x14ac:dyDescent="0.2">
      <c r="A2039" s="106"/>
      <c r="B2039" s="9" t="s">
        <v>2027</v>
      </c>
      <c r="C2039" s="10" t="s">
        <v>2028</v>
      </c>
      <c r="D2039" s="11" t="s">
        <v>13</v>
      </c>
      <c r="E2039" s="12">
        <v>5</v>
      </c>
      <c r="F2039" s="13">
        <v>4750.1499999999996</v>
      </c>
      <c r="G2039" s="42">
        <f t="shared" si="62"/>
        <v>5860.74</v>
      </c>
      <c r="H2039" s="13">
        <f t="shared" si="63"/>
        <v>29303.7</v>
      </c>
      <c r="I2039" s="19"/>
      <c r="K2039" s="33"/>
    </row>
    <row r="2040" spans="1:12" s="4" customFormat="1" ht="11.25" x14ac:dyDescent="0.2">
      <c r="A2040" s="106"/>
      <c r="B2040" s="9" t="s">
        <v>2029</v>
      </c>
      <c r="C2040" s="10" t="s">
        <v>2036</v>
      </c>
      <c r="D2040" s="11" t="s">
        <v>13</v>
      </c>
      <c r="E2040" s="12">
        <v>10</v>
      </c>
      <c r="F2040" s="13">
        <v>75.53</v>
      </c>
      <c r="G2040" s="42">
        <f t="shared" si="62"/>
        <v>93.19</v>
      </c>
      <c r="H2040" s="13">
        <f t="shared" si="63"/>
        <v>931.9</v>
      </c>
      <c r="I2040" s="19"/>
      <c r="K2040" s="33"/>
    </row>
    <row r="2041" spans="1:12" s="4" customFormat="1" ht="11.25" x14ac:dyDescent="0.2">
      <c r="A2041" s="106"/>
      <c r="B2041" s="9" t="s">
        <v>2030</v>
      </c>
      <c r="C2041" s="10" t="s">
        <v>2035</v>
      </c>
      <c r="D2041" s="11" t="s">
        <v>13</v>
      </c>
      <c r="E2041" s="12">
        <v>30</v>
      </c>
      <c r="F2041" s="13">
        <v>120.2</v>
      </c>
      <c r="G2041" s="42">
        <f t="shared" si="62"/>
        <v>148.30000000000001</v>
      </c>
      <c r="H2041" s="13">
        <f t="shared" si="63"/>
        <v>4449</v>
      </c>
      <c r="I2041" s="19"/>
      <c r="K2041" s="33"/>
    </row>
    <row r="2042" spans="1:12" s="4" customFormat="1" ht="11.25" x14ac:dyDescent="0.2">
      <c r="A2042" s="106"/>
      <c r="B2042" s="9" t="s">
        <v>2031</v>
      </c>
      <c r="C2042" s="10" t="s">
        <v>2033</v>
      </c>
      <c r="D2042" s="11" t="s">
        <v>13</v>
      </c>
      <c r="E2042" s="12">
        <v>400</v>
      </c>
      <c r="F2042" s="13">
        <v>44.25</v>
      </c>
      <c r="G2042" s="42">
        <f t="shared" si="62"/>
        <v>54.6</v>
      </c>
      <c r="H2042" s="13">
        <f t="shared" si="63"/>
        <v>21840</v>
      </c>
      <c r="I2042" s="19"/>
      <c r="K2042" s="33"/>
    </row>
    <row r="2043" spans="1:12" s="4" customFormat="1" ht="11.25" x14ac:dyDescent="0.2">
      <c r="A2043" s="106"/>
      <c r="B2043" s="9" t="s">
        <v>2032</v>
      </c>
      <c r="C2043" s="10" t="s">
        <v>2034</v>
      </c>
      <c r="D2043" s="11" t="s">
        <v>13</v>
      </c>
      <c r="E2043" s="12">
        <v>500</v>
      </c>
      <c r="F2043" s="13">
        <v>36.520000000000003</v>
      </c>
      <c r="G2043" s="42">
        <f t="shared" si="62"/>
        <v>45.06</v>
      </c>
      <c r="H2043" s="13">
        <f t="shared" si="63"/>
        <v>22530</v>
      </c>
      <c r="I2043" s="19"/>
      <c r="K2043" s="33"/>
    </row>
    <row r="2044" spans="1:12" s="4" customFormat="1" ht="11.25" x14ac:dyDescent="0.2">
      <c r="B2044" s="9"/>
      <c r="C2044" s="10"/>
      <c r="D2044" s="11" t="s">
        <v>13</v>
      </c>
      <c r="E2044" s="12"/>
      <c r="F2044" s="13"/>
      <c r="G2044" s="13"/>
      <c r="H2044" s="13"/>
      <c r="I2044" s="19"/>
      <c r="K2044" s="33"/>
    </row>
    <row r="2045" spans="1:12" s="14" customFormat="1" ht="15" x14ac:dyDescent="0.2">
      <c r="B2045" s="78"/>
      <c r="C2045" s="30"/>
      <c r="D2045" s="30"/>
      <c r="E2045" s="30"/>
      <c r="F2045" s="29" t="s">
        <v>1926</v>
      </c>
      <c r="G2045" s="22"/>
      <c r="H2045" s="31">
        <f>SUM(H11:H2044)</f>
        <v>26628883.519999962</v>
      </c>
      <c r="I2045" s="16"/>
      <c r="K2045" s="33"/>
      <c r="L2045" s="34"/>
    </row>
    <row r="2046" spans="1:12" s="4" customFormat="1" ht="11.25" x14ac:dyDescent="0.2">
      <c r="B2046" s="30" t="s">
        <v>1971</v>
      </c>
      <c r="C2046" s="16"/>
      <c r="D2046" s="16"/>
      <c r="E2046" s="16"/>
      <c r="F2046" s="2"/>
      <c r="G2046" s="2"/>
      <c r="H2046" s="2"/>
      <c r="I2046" s="3"/>
      <c r="K2046" s="33"/>
    </row>
    <row r="2047" spans="1:12" s="4" customFormat="1" ht="11.25" x14ac:dyDescent="0.2">
      <c r="B2047" s="1" t="s">
        <v>1928</v>
      </c>
      <c r="C2047" s="15"/>
      <c r="D2047" s="15"/>
      <c r="E2047" s="15"/>
      <c r="F2047" s="2"/>
      <c r="G2047" s="22"/>
      <c r="H2047" s="22"/>
      <c r="I2047" s="3"/>
      <c r="K2047" s="33"/>
    </row>
    <row r="2048" spans="1:12" s="4" customFormat="1" ht="11.25" x14ac:dyDescent="0.2">
      <c r="B2048" s="1"/>
      <c r="C2048" s="1"/>
      <c r="D2048" s="1"/>
      <c r="E2048" s="1"/>
      <c r="F2048" s="2"/>
      <c r="G2048" s="22"/>
      <c r="H2048" s="22"/>
      <c r="I2048" s="3"/>
      <c r="K2048" s="33"/>
    </row>
  </sheetData>
  <sheetProtection selectLockedCells="1"/>
  <mergeCells count="7">
    <mergeCell ref="B4:H4"/>
    <mergeCell ref="B1:H1"/>
    <mergeCell ref="B2:H2"/>
    <mergeCell ref="B6:H7"/>
    <mergeCell ref="A2013:A2043"/>
    <mergeCell ref="A2010:A2012"/>
    <mergeCell ref="A8:A2009"/>
  </mergeCells>
  <printOptions horizontalCentered="1"/>
  <pageMargins left="0.51181102362204722" right="0.11811023622047245" top="0.27559055118110237" bottom="0.51181102362204722" header="0.51181102362204722" footer="0.19685039370078741"/>
  <pageSetup paperSize="9" scale="60" firstPageNumber="0" orientation="portrait" horizontalDpi="300" verticalDpi="300" r:id="rId1"/>
  <headerFooter>
    <oddFooter>&amp;CPREFEITURA DO MUNICIPIO DE MAUÁ 
REGISTRO DE PREÇOS 2021&amp;R&amp;8   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F2050"/>
  <sheetViews>
    <sheetView tabSelected="1" view="pageBreakPreview" zoomScale="85" zoomScaleNormal="85" zoomScaleSheetLayoutView="85" workbookViewId="0">
      <selection activeCell="I5" sqref="I5"/>
    </sheetView>
  </sheetViews>
  <sheetFormatPr defaultRowHeight="12.75" x14ac:dyDescent="0.2"/>
  <cols>
    <col min="1" max="1" width="13.85546875" style="60" customWidth="1"/>
    <col min="2" max="2" width="72.140625" style="60" customWidth="1"/>
    <col min="3" max="3" width="13.5703125" style="60" bestFit="1" customWidth="1"/>
    <col min="4" max="4" width="12.7109375" style="60" bestFit="1" customWidth="1"/>
    <col min="5" max="5" width="12.7109375" style="60" customWidth="1"/>
    <col min="6" max="6" width="18.5703125" style="94" customWidth="1"/>
    <col min="7" max="7" width="19.140625" style="94" bestFit="1" customWidth="1"/>
    <col min="8" max="8" width="16.85546875" style="94" customWidth="1"/>
    <col min="9" max="9" width="21.140625" style="94" bestFit="1" customWidth="1"/>
    <col min="10" max="10" width="18.42578125" style="60" bestFit="1" customWidth="1"/>
    <col min="11" max="11" width="15.7109375" style="60" bestFit="1" customWidth="1"/>
    <col min="12" max="1020" width="8.7109375" style="60" customWidth="1"/>
    <col min="1021" max="16384" width="9.140625" style="61"/>
  </cols>
  <sheetData>
    <row r="1" spans="1:1020" ht="20.25" x14ac:dyDescent="0.2">
      <c r="A1" s="110" t="s">
        <v>1929</v>
      </c>
      <c r="B1" s="110"/>
      <c r="C1" s="110"/>
      <c r="D1" s="110"/>
      <c r="E1" s="110"/>
      <c r="F1" s="110"/>
      <c r="G1" s="110"/>
      <c r="H1" s="110"/>
      <c r="I1" s="110"/>
      <c r="J1" s="79"/>
      <c r="K1" s="80"/>
    </row>
    <row r="2" spans="1:1020" ht="21" thickBot="1" x14ac:dyDescent="0.25">
      <c r="A2" s="110" t="s">
        <v>1930</v>
      </c>
      <c r="B2" s="110"/>
      <c r="C2" s="110"/>
      <c r="D2" s="110"/>
      <c r="E2" s="110"/>
      <c r="F2" s="110"/>
      <c r="G2" s="110"/>
      <c r="H2" s="110"/>
      <c r="I2" s="110"/>
      <c r="J2" s="79"/>
    </row>
    <row r="3" spans="1:1020" ht="15.75" thickBot="1" x14ac:dyDescent="0.25">
      <c r="A3" s="79"/>
      <c r="B3" s="81"/>
      <c r="C3" s="79"/>
      <c r="D3" s="79"/>
      <c r="E3" s="79"/>
      <c r="F3" s="82"/>
      <c r="G3" s="82"/>
      <c r="H3" s="83" t="s">
        <v>1970</v>
      </c>
      <c r="I3" s="84">
        <v>0</v>
      </c>
      <c r="J3" s="79"/>
    </row>
    <row r="4" spans="1:1020" ht="15.75" thickBot="1" x14ac:dyDescent="0.25">
      <c r="A4" s="111" t="s">
        <v>2044</v>
      </c>
      <c r="B4" s="111"/>
      <c r="C4" s="111"/>
      <c r="D4" s="111"/>
      <c r="E4" s="111"/>
      <c r="F4" s="111"/>
      <c r="G4" s="111"/>
      <c r="H4" s="111"/>
      <c r="I4" s="111"/>
      <c r="J4" s="85"/>
    </row>
    <row r="5" spans="1:1020" ht="15.75" thickBot="1" x14ac:dyDescent="0.25">
      <c r="A5" s="86"/>
      <c r="B5" s="86"/>
      <c r="C5" s="86"/>
      <c r="D5" s="86"/>
      <c r="E5" s="86"/>
      <c r="F5" s="86"/>
      <c r="G5" s="86"/>
      <c r="H5" s="83" t="s">
        <v>1974</v>
      </c>
      <c r="I5" s="84">
        <v>0</v>
      </c>
      <c r="J5" s="87" t="s">
        <v>2042</v>
      </c>
    </row>
    <row r="6" spans="1:1020" ht="15.75" thickBot="1" x14ac:dyDescent="0.25">
      <c r="A6" s="86"/>
      <c r="B6" s="86"/>
      <c r="C6" s="86"/>
      <c r="D6" s="86"/>
      <c r="E6" s="86"/>
      <c r="F6" s="86"/>
      <c r="G6" s="86"/>
      <c r="H6" s="86"/>
      <c r="I6" s="86"/>
      <c r="J6" s="85"/>
      <c r="L6" s="87" t="s">
        <v>2043</v>
      </c>
    </row>
    <row r="7" spans="1:1020" ht="15.75" thickBot="1" x14ac:dyDescent="0.25">
      <c r="A7" s="86"/>
      <c r="B7" s="86"/>
      <c r="C7" s="86"/>
      <c r="D7" s="86"/>
      <c r="E7" s="86"/>
      <c r="F7" s="86"/>
      <c r="G7" s="86"/>
      <c r="H7" s="102" t="s">
        <v>1973</v>
      </c>
      <c r="I7" s="103">
        <f>((1+(I5/100))*(1+(I3/100))-1)*100</f>
        <v>0</v>
      </c>
    </row>
    <row r="8" spans="1:1020" ht="12.75" customHeight="1" x14ac:dyDescent="0.2">
      <c r="A8" s="112" t="s">
        <v>2046</v>
      </c>
      <c r="B8" s="114" t="s">
        <v>2047</v>
      </c>
      <c r="C8" s="114"/>
      <c r="D8" s="114"/>
      <c r="E8" s="114"/>
      <c r="F8" s="114"/>
      <c r="G8" s="114"/>
      <c r="H8" s="114"/>
      <c r="I8" s="115"/>
      <c r="ALX8" s="61"/>
      <c r="ALY8" s="61"/>
      <c r="ALZ8" s="61"/>
      <c r="AMA8" s="61"/>
      <c r="AMB8" s="61"/>
      <c r="AMC8" s="61"/>
      <c r="AMD8" s="61"/>
      <c r="AME8" s="61"/>
      <c r="AMF8" s="61"/>
    </row>
    <row r="9" spans="1:1020" ht="12.75" customHeight="1" thickBot="1" x14ac:dyDescent="0.25">
      <c r="A9" s="113"/>
      <c r="B9" s="116"/>
      <c r="C9" s="116"/>
      <c r="D9" s="116"/>
      <c r="E9" s="116"/>
      <c r="F9" s="116"/>
      <c r="G9" s="116"/>
      <c r="H9" s="116"/>
      <c r="I9" s="117"/>
    </row>
    <row r="11" spans="1:1020" s="77" customFormat="1" ht="22.5" x14ac:dyDescent="0.2">
      <c r="A11" s="73" t="s">
        <v>0</v>
      </c>
      <c r="B11" s="74" t="s">
        <v>1</v>
      </c>
      <c r="C11" s="74" t="s">
        <v>2</v>
      </c>
      <c r="D11" s="75" t="s">
        <v>3</v>
      </c>
      <c r="E11" s="75" t="s">
        <v>2041</v>
      </c>
      <c r="F11" s="76" t="s">
        <v>1972</v>
      </c>
      <c r="G11" s="76" t="s">
        <v>2037</v>
      </c>
      <c r="H11" s="76" t="s">
        <v>2038</v>
      </c>
      <c r="I11" s="76" t="s">
        <v>2039</v>
      </c>
    </row>
    <row r="12" spans="1:1020" x14ac:dyDescent="0.2">
      <c r="A12" s="62">
        <v>10105</v>
      </c>
      <c r="B12" s="88" t="s">
        <v>6</v>
      </c>
      <c r="C12" s="63" t="s">
        <v>7</v>
      </c>
      <c r="D12" s="64">
        <v>15</v>
      </c>
      <c r="E12" s="64">
        <v>8.1300000000000008</v>
      </c>
      <c r="F12" s="65">
        <f>ROUND(E12*(1+$I$3),2)</f>
        <v>8.1300000000000008</v>
      </c>
      <c r="G12" s="65">
        <f>ROUND(F12*D12,2)</f>
        <v>121.95</v>
      </c>
      <c r="H12" s="65">
        <f>ROUND(E12*(1+$I$7),2)</f>
        <v>8.1300000000000008</v>
      </c>
      <c r="I12" s="65">
        <f>ROUND(D12*H12,2)</f>
        <v>121.95</v>
      </c>
      <c r="K12" s="66"/>
    </row>
    <row r="13" spans="1:1020" x14ac:dyDescent="0.2">
      <c r="A13" s="62">
        <v>10106</v>
      </c>
      <c r="B13" s="88" t="s">
        <v>8</v>
      </c>
      <c r="C13" s="63" t="s">
        <v>7</v>
      </c>
      <c r="D13" s="64">
        <v>30</v>
      </c>
      <c r="E13" s="64">
        <v>27.4</v>
      </c>
      <c r="F13" s="65">
        <f>ROUND(E13*(1+$I$3),2)</f>
        <v>27.4</v>
      </c>
      <c r="G13" s="65">
        <f>ROUND(F13*D13,2)</f>
        <v>822</v>
      </c>
      <c r="H13" s="65">
        <f>ROUND(E13*(1+$I$7),2)</f>
        <v>27.4</v>
      </c>
      <c r="I13" s="65">
        <f>ROUND(D13*H13,2)</f>
        <v>822</v>
      </c>
    </row>
    <row r="14" spans="1:1020" ht="22.5" x14ac:dyDescent="0.2">
      <c r="A14" s="62">
        <v>10107</v>
      </c>
      <c r="B14" s="88" t="s">
        <v>9</v>
      </c>
      <c r="C14" s="63" t="s">
        <v>7</v>
      </c>
      <c r="D14" s="64">
        <v>100</v>
      </c>
      <c r="E14" s="64">
        <v>88.79</v>
      </c>
      <c r="F14" s="65">
        <f>ROUND(E14*(1+$I$3),2)</f>
        <v>88.79</v>
      </c>
      <c r="G14" s="65">
        <f>ROUND(F14*D14,2)</f>
        <v>8879</v>
      </c>
      <c r="H14" s="65">
        <f>ROUND(E14*(1+$I$7),2)</f>
        <v>88.79</v>
      </c>
      <c r="I14" s="65">
        <f>ROUND(D14*H14,2)</f>
        <v>8879</v>
      </c>
    </row>
    <row r="15" spans="1:1020" ht="22.5" x14ac:dyDescent="0.2">
      <c r="A15" s="62">
        <v>10108</v>
      </c>
      <c r="B15" s="88" t="s">
        <v>10</v>
      </c>
      <c r="C15" s="63" t="s">
        <v>11</v>
      </c>
      <c r="D15" s="64">
        <v>300</v>
      </c>
      <c r="E15" s="64">
        <v>4.5599999999999996</v>
      </c>
      <c r="F15" s="65">
        <f>ROUND(E15*(1+$I$3),2)</f>
        <v>4.5599999999999996</v>
      </c>
      <c r="G15" s="65">
        <f>ROUND(F15*D15,2)</f>
        <v>1368</v>
      </c>
      <c r="H15" s="65">
        <f>ROUND(E15*(1+$I$7),2)</f>
        <v>4.5599999999999996</v>
      </c>
      <c r="I15" s="65">
        <f>ROUND(D15*H15,2)</f>
        <v>1368</v>
      </c>
    </row>
    <row r="16" spans="1:1020" x14ac:dyDescent="0.2">
      <c r="A16" s="62">
        <v>10109</v>
      </c>
      <c r="B16" s="88" t="s">
        <v>12</v>
      </c>
      <c r="C16" s="63" t="s">
        <v>13</v>
      </c>
      <c r="D16" s="64">
        <v>15</v>
      </c>
      <c r="E16" s="64">
        <v>54.68</v>
      </c>
      <c r="F16" s="65">
        <f>ROUND(E16*(1+$I$3),2)</f>
        <v>54.68</v>
      </c>
      <c r="G16" s="65">
        <f>ROUND(F16*D16,2)</f>
        <v>820.2</v>
      </c>
      <c r="H16" s="65">
        <f>ROUND(E16*(1+$I$7),2)</f>
        <v>54.68</v>
      </c>
      <c r="I16" s="65">
        <f>ROUND(D16*H16,2)</f>
        <v>820.2</v>
      </c>
    </row>
    <row r="17" spans="1:9" x14ac:dyDescent="0.2">
      <c r="A17" s="62">
        <v>10110</v>
      </c>
      <c r="B17" s="88" t="s">
        <v>14</v>
      </c>
      <c r="C17" s="63" t="s">
        <v>15</v>
      </c>
      <c r="D17" s="64">
        <v>3450</v>
      </c>
      <c r="E17" s="64">
        <v>1.37</v>
      </c>
      <c r="F17" s="65">
        <f>ROUND(E17*(1+$I$3),2)</f>
        <v>1.37</v>
      </c>
      <c r="G17" s="65">
        <f>ROUND(F17*D17,2)</f>
        <v>4726.5</v>
      </c>
      <c r="H17" s="65">
        <f>ROUND(E17*(1+$I$7),2)</f>
        <v>1.37</v>
      </c>
      <c r="I17" s="65">
        <f>ROUND(D17*H17,2)</f>
        <v>4726.5</v>
      </c>
    </row>
    <row r="18" spans="1:9" x14ac:dyDescent="0.2">
      <c r="A18" s="62">
        <v>10201</v>
      </c>
      <c r="B18" s="88" t="s">
        <v>16</v>
      </c>
      <c r="C18" s="63" t="s">
        <v>7</v>
      </c>
      <c r="D18" s="64">
        <v>10</v>
      </c>
      <c r="E18" s="64">
        <v>36.450000000000003</v>
      </c>
      <c r="F18" s="65">
        <f>ROUND(E18*(1+$I$3),2)</f>
        <v>36.450000000000003</v>
      </c>
      <c r="G18" s="65">
        <f>ROUND(F18*D18,2)</f>
        <v>364.5</v>
      </c>
      <c r="H18" s="65">
        <f>ROUND(E18*(1+$I$7),2)</f>
        <v>36.450000000000003</v>
      </c>
      <c r="I18" s="65">
        <f>ROUND(D18*H18,2)</f>
        <v>364.5</v>
      </c>
    </row>
    <row r="19" spans="1:9" s="60" customFormat="1" ht="11.25" x14ac:dyDescent="0.2">
      <c r="A19" s="62">
        <v>10202</v>
      </c>
      <c r="B19" s="88" t="s">
        <v>17</v>
      </c>
      <c r="C19" s="63" t="s">
        <v>7</v>
      </c>
      <c r="D19" s="64">
        <v>10</v>
      </c>
      <c r="E19" s="64">
        <v>45.57</v>
      </c>
      <c r="F19" s="65">
        <f>ROUND(E19*(1+$I$3),2)</f>
        <v>45.57</v>
      </c>
      <c r="G19" s="65">
        <f>ROUND(F19*D19,2)</f>
        <v>455.7</v>
      </c>
      <c r="H19" s="65">
        <f>ROUND(E19*(1+$I$7),2)</f>
        <v>45.57</v>
      </c>
      <c r="I19" s="65">
        <f>ROUND(D19*H19,2)</f>
        <v>455.7</v>
      </c>
    </row>
    <row r="20" spans="1:9" s="60" customFormat="1" ht="11.25" x14ac:dyDescent="0.2">
      <c r="A20" s="62">
        <v>10205</v>
      </c>
      <c r="B20" s="88" t="s">
        <v>18</v>
      </c>
      <c r="C20" s="63" t="s">
        <v>7</v>
      </c>
      <c r="D20" s="64">
        <v>10</v>
      </c>
      <c r="E20" s="64">
        <v>27.34</v>
      </c>
      <c r="F20" s="65">
        <f>ROUND(E20*(1+$I$3),2)</f>
        <v>27.34</v>
      </c>
      <c r="G20" s="65">
        <f>ROUND(F20*D20,2)</f>
        <v>273.39999999999998</v>
      </c>
      <c r="H20" s="65">
        <f>ROUND(E20*(1+$I$7),2)</f>
        <v>27.34</v>
      </c>
      <c r="I20" s="65">
        <f>ROUND(D20*H20,2)</f>
        <v>273.39999999999998</v>
      </c>
    </row>
    <row r="21" spans="1:9" s="60" customFormat="1" ht="11.25" x14ac:dyDescent="0.2">
      <c r="A21" s="62">
        <v>10210</v>
      </c>
      <c r="B21" s="88" t="s">
        <v>19</v>
      </c>
      <c r="C21" s="63" t="s">
        <v>7</v>
      </c>
      <c r="D21" s="64">
        <v>10</v>
      </c>
      <c r="E21" s="64">
        <v>9.99</v>
      </c>
      <c r="F21" s="65">
        <f>ROUND(E21*(1+$I$3),2)</f>
        <v>9.99</v>
      </c>
      <c r="G21" s="65">
        <f>ROUND(F21*D21,2)</f>
        <v>99.9</v>
      </c>
      <c r="H21" s="65">
        <f>ROUND(E21*(1+$I$7),2)</f>
        <v>9.99</v>
      </c>
      <c r="I21" s="65">
        <f>ROUND(D21*H21,2)</f>
        <v>99.9</v>
      </c>
    </row>
    <row r="22" spans="1:9" s="60" customFormat="1" ht="11.25" x14ac:dyDescent="0.2">
      <c r="A22" s="62">
        <v>10211</v>
      </c>
      <c r="B22" s="88" t="s">
        <v>20</v>
      </c>
      <c r="C22" s="63" t="s">
        <v>7</v>
      </c>
      <c r="D22" s="64">
        <v>40</v>
      </c>
      <c r="E22" s="64">
        <v>28.74</v>
      </c>
      <c r="F22" s="65">
        <f>ROUND(E22*(1+$I$3),2)</f>
        <v>28.74</v>
      </c>
      <c r="G22" s="65">
        <f>ROUND(F22*D22,2)</f>
        <v>1149.5999999999999</v>
      </c>
      <c r="H22" s="65">
        <f>ROUND(E22*(1+$I$7),2)</f>
        <v>28.74</v>
      </c>
      <c r="I22" s="65">
        <f>ROUND(D22*H22,2)</f>
        <v>1149.5999999999999</v>
      </c>
    </row>
    <row r="23" spans="1:9" s="60" customFormat="1" ht="11.25" x14ac:dyDescent="0.2">
      <c r="A23" s="62">
        <v>10301</v>
      </c>
      <c r="B23" s="88" t="s">
        <v>17</v>
      </c>
      <c r="C23" s="63" t="s">
        <v>7</v>
      </c>
      <c r="D23" s="64">
        <v>15</v>
      </c>
      <c r="E23" s="64">
        <v>11.37</v>
      </c>
      <c r="F23" s="65">
        <f>ROUND(E23*(1+$I$3),2)</f>
        <v>11.37</v>
      </c>
      <c r="G23" s="65">
        <f>ROUND(F23*D23,2)</f>
        <v>170.55</v>
      </c>
      <c r="H23" s="65">
        <f>ROUND(E23*(1+$I$7),2)</f>
        <v>11.37</v>
      </c>
      <c r="I23" s="65">
        <f>ROUND(D23*H23,2)</f>
        <v>170.55</v>
      </c>
    </row>
    <row r="24" spans="1:9" s="60" customFormat="1" ht="11.25" x14ac:dyDescent="0.2">
      <c r="A24" s="62">
        <v>10302</v>
      </c>
      <c r="B24" s="88" t="s">
        <v>21</v>
      </c>
      <c r="C24" s="63" t="s">
        <v>7</v>
      </c>
      <c r="D24" s="64">
        <v>15</v>
      </c>
      <c r="E24" s="64">
        <v>12.99</v>
      </c>
      <c r="F24" s="65">
        <f>ROUND(E24*(1+$I$3),2)</f>
        <v>12.99</v>
      </c>
      <c r="G24" s="65">
        <f>ROUND(F24*D24,2)</f>
        <v>194.85</v>
      </c>
      <c r="H24" s="65">
        <f>ROUND(E24*(1+$I$7),2)</f>
        <v>12.99</v>
      </c>
      <c r="I24" s="65">
        <f>ROUND(D24*H24,2)</f>
        <v>194.85</v>
      </c>
    </row>
    <row r="25" spans="1:9" s="60" customFormat="1" ht="11.25" x14ac:dyDescent="0.2">
      <c r="A25" s="62">
        <v>10303</v>
      </c>
      <c r="B25" s="88" t="s">
        <v>22</v>
      </c>
      <c r="C25" s="63" t="s">
        <v>7</v>
      </c>
      <c r="D25" s="64">
        <v>15</v>
      </c>
      <c r="E25" s="64">
        <v>16.760000000000002</v>
      </c>
      <c r="F25" s="65">
        <f>ROUND(E25*(1+$I$3),2)</f>
        <v>16.760000000000002</v>
      </c>
      <c r="G25" s="65">
        <f>ROUND(F25*D25,2)</f>
        <v>251.4</v>
      </c>
      <c r="H25" s="65">
        <f>ROUND(E25*(1+$I$7),2)</f>
        <v>16.760000000000002</v>
      </c>
      <c r="I25" s="65">
        <f>ROUND(D25*H25,2)</f>
        <v>251.4</v>
      </c>
    </row>
    <row r="26" spans="1:9" s="60" customFormat="1" ht="11.25" x14ac:dyDescent="0.2">
      <c r="A26" s="62">
        <v>10305</v>
      </c>
      <c r="B26" s="88" t="s">
        <v>23</v>
      </c>
      <c r="C26" s="63" t="s">
        <v>7</v>
      </c>
      <c r="D26" s="64">
        <v>15</v>
      </c>
      <c r="E26" s="64">
        <v>19.95</v>
      </c>
      <c r="F26" s="65">
        <f>ROUND(E26*(1+$I$3),2)</f>
        <v>19.95</v>
      </c>
      <c r="G26" s="65">
        <f>ROUND(F26*D26,2)</f>
        <v>299.25</v>
      </c>
      <c r="H26" s="65">
        <f>ROUND(E26*(1+$I$7),2)</f>
        <v>19.95</v>
      </c>
      <c r="I26" s="65">
        <f>ROUND(D26*H26,2)</f>
        <v>299.25</v>
      </c>
    </row>
    <row r="27" spans="1:9" s="60" customFormat="1" ht="11.25" x14ac:dyDescent="0.2">
      <c r="A27" s="62">
        <v>10306</v>
      </c>
      <c r="B27" s="88" t="s">
        <v>18</v>
      </c>
      <c r="C27" s="63" t="s">
        <v>7</v>
      </c>
      <c r="D27" s="64">
        <v>15</v>
      </c>
      <c r="E27" s="64">
        <v>4.79</v>
      </c>
      <c r="F27" s="65">
        <f>ROUND(E27*(1+$I$3),2)</f>
        <v>4.79</v>
      </c>
      <c r="G27" s="65">
        <f>ROUND(F27*D27,2)</f>
        <v>71.849999999999994</v>
      </c>
      <c r="H27" s="65">
        <f>ROUND(E27*(1+$I$7),2)</f>
        <v>4.79</v>
      </c>
      <c r="I27" s="65">
        <f>ROUND(D27*H27,2)</f>
        <v>71.849999999999994</v>
      </c>
    </row>
    <row r="28" spans="1:9" s="60" customFormat="1" ht="11.25" x14ac:dyDescent="0.2">
      <c r="A28" s="62">
        <v>10310</v>
      </c>
      <c r="B28" s="88" t="s">
        <v>24</v>
      </c>
      <c r="C28" s="63" t="s">
        <v>15</v>
      </c>
      <c r="D28" s="64">
        <v>4300</v>
      </c>
      <c r="E28" s="64">
        <v>1.77</v>
      </c>
      <c r="F28" s="65">
        <f>ROUND(E28*(1+$I$3),2)</f>
        <v>1.77</v>
      </c>
      <c r="G28" s="65">
        <f>ROUND(F28*D28,2)</f>
        <v>7611</v>
      </c>
      <c r="H28" s="65">
        <f>ROUND(E28*(1+$I$7),2)</f>
        <v>1.77</v>
      </c>
      <c r="I28" s="65">
        <f>ROUND(D28*H28,2)</f>
        <v>7611</v>
      </c>
    </row>
    <row r="29" spans="1:9" s="60" customFormat="1" ht="11.25" x14ac:dyDescent="0.2">
      <c r="A29" s="62">
        <v>10401</v>
      </c>
      <c r="B29" s="88" t="s">
        <v>25</v>
      </c>
      <c r="C29" s="63" t="s">
        <v>7</v>
      </c>
      <c r="D29" s="64">
        <v>30</v>
      </c>
      <c r="E29" s="64">
        <v>54.68</v>
      </c>
      <c r="F29" s="65">
        <f>ROUND(E29*(1+$I$3),2)</f>
        <v>54.68</v>
      </c>
      <c r="G29" s="65">
        <f>ROUND(F29*D29,2)</f>
        <v>1640.4</v>
      </c>
      <c r="H29" s="65">
        <f>ROUND(E29*(1+$I$7),2)</f>
        <v>54.68</v>
      </c>
      <c r="I29" s="65">
        <f>ROUND(D29*H29,2)</f>
        <v>1640.4</v>
      </c>
    </row>
    <row r="30" spans="1:9" s="60" customFormat="1" ht="11.25" x14ac:dyDescent="0.2">
      <c r="A30" s="62">
        <v>10405</v>
      </c>
      <c r="B30" s="88" t="s">
        <v>1935</v>
      </c>
      <c r="C30" s="63" t="s">
        <v>11</v>
      </c>
      <c r="D30" s="64">
        <v>175</v>
      </c>
      <c r="E30" s="64">
        <v>90.58</v>
      </c>
      <c r="F30" s="65">
        <f>ROUND(E30*(1+$I$3),2)</f>
        <v>90.58</v>
      </c>
      <c r="G30" s="65">
        <f>ROUND(F30*D30,2)</f>
        <v>15851.5</v>
      </c>
      <c r="H30" s="65">
        <f>ROUND(E30*(1+$I$7),2)</f>
        <v>90.58</v>
      </c>
      <c r="I30" s="65">
        <f>ROUND(D30*H30,2)</f>
        <v>15851.5</v>
      </c>
    </row>
    <row r="31" spans="1:9" s="60" customFormat="1" ht="11.25" x14ac:dyDescent="0.2">
      <c r="A31" s="62">
        <v>10406</v>
      </c>
      <c r="B31" s="88" t="s">
        <v>1936</v>
      </c>
      <c r="C31" s="63" t="s">
        <v>11</v>
      </c>
      <c r="D31" s="64">
        <v>500</v>
      </c>
      <c r="E31" s="64">
        <v>53.68</v>
      </c>
      <c r="F31" s="65">
        <f>ROUND(E31*(1+$I$3),2)</f>
        <v>53.68</v>
      </c>
      <c r="G31" s="65">
        <f>ROUND(F31*D31,2)</f>
        <v>26840</v>
      </c>
      <c r="H31" s="65">
        <f>ROUND(E31*(1+$I$7),2)</f>
        <v>53.68</v>
      </c>
      <c r="I31" s="65">
        <f>ROUND(D31*H31,2)</f>
        <v>26840</v>
      </c>
    </row>
    <row r="32" spans="1:9" s="60" customFormat="1" ht="11.25" x14ac:dyDescent="0.2">
      <c r="A32" s="62">
        <v>10410</v>
      </c>
      <c r="B32" s="88" t="s">
        <v>26</v>
      </c>
      <c r="C32" s="63" t="s">
        <v>11</v>
      </c>
      <c r="D32" s="64">
        <v>30</v>
      </c>
      <c r="E32" s="64">
        <v>4.5599999999999996</v>
      </c>
      <c r="F32" s="65">
        <f>ROUND(E32*(1+$I$3),2)</f>
        <v>4.5599999999999996</v>
      </c>
      <c r="G32" s="65">
        <f>ROUND(F32*D32,2)</f>
        <v>136.80000000000001</v>
      </c>
      <c r="H32" s="65">
        <f>ROUND(E32*(1+$I$7),2)</f>
        <v>4.5599999999999996</v>
      </c>
      <c r="I32" s="65">
        <f>ROUND(D32*H32,2)</f>
        <v>136.80000000000001</v>
      </c>
    </row>
    <row r="33" spans="1:9" s="60" customFormat="1" ht="11.25" x14ac:dyDescent="0.2">
      <c r="A33" s="62">
        <v>10414</v>
      </c>
      <c r="B33" s="88" t="s">
        <v>27</v>
      </c>
      <c r="C33" s="63" t="s">
        <v>7</v>
      </c>
      <c r="D33" s="64">
        <v>15</v>
      </c>
      <c r="E33" s="64">
        <v>98.26</v>
      </c>
      <c r="F33" s="65">
        <f>ROUND(E33*(1+$I$3),2)</f>
        <v>98.26</v>
      </c>
      <c r="G33" s="65">
        <f>ROUND(F33*D33,2)</f>
        <v>1473.9</v>
      </c>
      <c r="H33" s="65">
        <f>ROUND(E33*(1+$I$7),2)</f>
        <v>98.26</v>
      </c>
      <c r="I33" s="65">
        <f>ROUND(D33*H33,2)</f>
        <v>1473.9</v>
      </c>
    </row>
    <row r="34" spans="1:9" s="60" customFormat="1" ht="11.25" x14ac:dyDescent="0.2">
      <c r="A34" s="62">
        <v>10415</v>
      </c>
      <c r="B34" s="88" t="s">
        <v>28</v>
      </c>
      <c r="C34" s="63" t="s">
        <v>7</v>
      </c>
      <c r="D34" s="64">
        <v>15</v>
      </c>
      <c r="E34" s="64">
        <v>134.01</v>
      </c>
      <c r="F34" s="65">
        <f>ROUND(E34*(1+$I$3),2)</f>
        <v>134.01</v>
      </c>
      <c r="G34" s="65">
        <f>ROUND(F34*D34,2)</f>
        <v>2010.15</v>
      </c>
      <c r="H34" s="65">
        <f>ROUND(E34*(1+$I$7),2)</f>
        <v>134.01</v>
      </c>
      <c r="I34" s="65">
        <f>ROUND(D34*H34,2)</f>
        <v>2010.15</v>
      </c>
    </row>
    <row r="35" spans="1:9" s="60" customFormat="1" ht="11.25" x14ac:dyDescent="0.2">
      <c r="A35" s="62">
        <v>10416</v>
      </c>
      <c r="B35" s="88" t="s">
        <v>29</v>
      </c>
      <c r="C35" s="63" t="s">
        <v>7</v>
      </c>
      <c r="D35" s="64">
        <v>15</v>
      </c>
      <c r="E35" s="64">
        <v>365.45</v>
      </c>
      <c r="F35" s="65">
        <f>ROUND(E35*(1+$I$3),2)</f>
        <v>365.45</v>
      </c>
      <c r="G35" s="65">
        <f>ROUND(F35*D35,2)</f>
        <v>5481.75</v>
      </c>
      <c r="H35" s="65">
        <f>ROUND(E35*(1+$I$7),2)</f>
        <v>365.45</v>
      </c>
      <c r="I35" s="65">
        <f>ROUND(D35*H35,2)</f>
        <v>5481.75</v>
      </c>
    </row>
    <row r="36" spans="1:9" s="60" customFormat="1" ht="11.25" x14ac:dyDescent="0.2">
      <c r="A36" s="62">
        <v>10417</v>
      </c>
      <c r="B36" s="88" t="s">
        <v>30</v>
      </c>
      <c r="C36" s="63" t="s">
        <v>7</v>
      </c>
      <c r="D36" s="64">
        <v>15</v>
      </c>
      <c r="E36" s="64">
        <v>337.42</v>
      </c>
      <c r="F36" s="65">
        <f>ROUND(E36*(1+$I$3),2)</f>
        <v>337.42</v>
      </c>
      <c r="G36" s="65">
        <f>ROUND(F36*D36,2)</f>
        <v>5061.3</v>
      </c>
      <c r="H36" s="65">
        <f>ROUND(E36*(1+$I$7),2)</f>
        <v>337.42</v>
      </c>
      <c r="I36" s="65">
        <f>ROUND(D36*H36,2)</f>
        <v>5061.3</v>
      </c>
    </row>
    <row r="37" spans="1:9" s="60" customFormat="1" ht="11.25" x14ac:dyDescent="0.2">
      <c r="A37" s="62">
        <v>10420</v>
      </c>
      <c r="B37" s="88" t="s">
        <v>31</v>
      </c>
      <c r="C37" s="63" t="s">
        <v>32</v>
      </c>
      <c r="D37" s="64">
        <v>15</v>
      </c>
      <c r="E37" s="64">
        <v>20.64</v>
      </c>
      <c r="F37" s="65">
        <f>ROUND(E37*(1+$I$3),2)</f>
        <v>20.64</v>
      </c>
      <c r="G37" s="65">
        <f>ROUND(F37*D37,2)</f>
        <v>309.60000000000002</v>
      </c>
      <c r="H37" s="65">
        <f>ROUND(E37*(1+$I$7),2)</f>
        <v>20.64</v>
      </c>
      <c r="I37" s="65">
        <f>ROUND(D37*H37,2)</f>
        <v>309.60000000000002</v>
      </c>
    </row>
    <row r="38" spans="1:9" s="60" customFormat="1" ht="22.5" x14ac:dyDescent="0.2">
      <c r="A38" s="62">
        <v>10421</v>
      </c>
      <c r="B38" s="88" t="s">
        <v>33</v>
      </c>
      <c r="C38" s="63" t="s">
        <v>32</v>
      </c>
      <c r="D38" s="64">
        <v>15</v>
      </c>
      <c r="E38" s="64">
        <v>27.09</v>
      </c>
      <c r="F38" s="65">
        <f>ROUND(E38*(1+$I$3),2)</f>
        <v>27.09</v>
      </c>
      <c r="G38" s="65">
        <f>ROUND(F38*D38,2)</f>
        <v>406.35</v>
      </c>
      <c r="H38" s="65">
        <f>ROUND(E38*(1+$I$7),2)</f>
        <v>27.09</v>
      </c>
      <c r="I38" s="65">
        <f>ROUND(D38*H38,2)</f>
        <v>406.35</v>
      </c>
    </row>
    <row r="39" spans="1:9" s="60" customFormat="1" ht="22.5" x14ac:dyDescent="0.2">
      <c r="A39" s="62">
        <v>10422</v>
      </c>
      <c r="B39" s="88" t="s">
        <v>34</v>
      </c>
      <c r="C39" s="63" t="s">
        <v>32</v>
      </c>
      <c r="D39" s="64">
        <v>15</v>
      </c>
      <c r="E39" s="64">
        <v>27.29</v>
      </c>
      <c r="F39" s="65">
        <f>ROUND(E39*(1+$I$3),2)</f>
        <v>27.29</v>
      </c>
      <c r="G39" s="65">
        <f>ROUND(F39*D39,2)</f>
        <v>409.35</v>
      </c>
      <c r="H39" s="65">
        <f>ROUND(E39*(1+$I$7),2)</f>
        <v>27.29</v>
      </c>
      <c r="I39" s="65">
        <f>ROUND(D39*H39,2)</f>
        <v>409.35</v>
      </c>
    </row>
    <row r="40" spans="1:9" s="60" customFormat="1" ht="11.25" x14ac:dyDescent="0.2">
      <c r="A40" s="62">
        <v>10423</v>
      </c>
      <c r="B40" s="88" t="s">
        <v>35</v>
      </c>
      <c r="C40" s="63" t="s">
        <v>32</v>
      </c>
      <c r="D40" s="64">
        <v>15</v>
      </c>
      <c r="E40" s="64">
        <v>54.65</v>
      </c>
      <c r="F40" s="65">
        <f>ROUND(E40*(1+$I$3),2)</f>
        <v>54.65</v>
      </c>
      <c r="G40" s="65">
        <f>ROUND(F40*D40,2)</f>
        <v>819.75</v>
      </c>
      <c r="H40" s="65">
        <f>ROUND(E40*(1+$I$7),2)</f>
        <v>54.65</v>
      </c>
      <c r="I40" s="65">
        <f>ROUND(D40*H40,2)</f>
        <v>819.75</v>
      </c>
    </row>
    <row r="41" spans="1:9" s="60" customFormat="1" ht="11.25" x14ac:dyDescent="0.2">
      <c r="A41" s="62">
        <v>10426</v>
      </c>
      <c r="B41" s="88" t="s">
        <v>36</v>
      </c>
      <c r="C41" s="63" t="s">
        <v>32</v>
      </c>
      <c r="D41" s="64">
        <v>15</v>
      </c>
      <c r="E41" s="64">
        <v>55.06</v>
      </c>
      <c r="F41" s="65">
        <f>ROUND(E41*(1+$I$3),2)</f>
        <v>55.06</v>
      </c>
      <c r="G41" s="65">
        <f>ROUND(F41*D41,2)</f>
        <v>825.9</v>
      </c>
      <c r="H41" s="65">
        <f>ROUND(E41*(1+$I$7),2)</f>
        <v>55.06</v>
      </c>
      <c r="I41" s="65">
        <f>ROUND(D41*H41,2)</f>
        <v>825.9</v>
      </c>
    </row>
    <row r="42" spans="1:9" s="60" customFormat="1" ht="11.25" x14ac:dyDescent="0.2">
      <c r="A42" s="62">
        <v>10427</v>
      </c>
      <c r="B42" s="88" t="s">
        <v>37</v>
      </c>
      <c r="C42" s="63" t="s">
        <v>32</v>
      </c>
      <c r="D42" s="64">
        <v>15</v>
      </c>
      <c r="E42" s="64">
        <v>96.82</v>
      </c>
      <c r="F42" s="65">
        <f>ROUND(E42*(1+$I$3),2)</f>
        <v>96.82</v>
      </c>
      <c r="G42" s="65">
        <f>ROUND(F42*D42,2)</f>
        <v>1452.3</v>
      </c>
      <c r="H42" s="65">
        <f>ROUND(E42*(1+$I$7),2)</f>
        <v>96.82</v>
      </c>
      <c r="I42" s="65">
        <f>ROUND(D42*H42,2)</f>
        <v>1452.3</v>
      </c>
    </row>
    <row r="43" spans="1:9" s="60" customFormat="1" ht="11.25" x14ac:dyDescent="0.2">
      <c r="A43" s="62">
        <v>10430</v>
      </c>
      <c r="B43" s="88" t="s">
        <v>38</v>
      </c>
      <c r="C43" s="63" t="s">
        <v>32</v>
      </c>
      <c r="D43" s="64">
        <v>60</v>
      </c>
      <c r="E43" s="64">
        <v>43.66</v>
      </c>
      <c r="F43" s="65">
        <f>ROUND(E43*(1+$I$3),2)</f>
        <v>43.66</v>
      </c>
      <c r="G43" s="65">
        <f>ROUND(F43*D43,2)</f>
        <v>2619.6</v>
      </c>
      <c r="H43" s="65">
        <f>ROUND(E43*(1+$I$7),2)</f>
        <v>43.66</v>
      </c>
      <c r="I43" s="65">
        <f>ROUND(D43*H43,2)</f>
        <v>2619.6</v>
      </c>
    </row>
    <row r="44" spans="1:9" s="60" customFormat="1" ht="11.25" x14ac:dyDescent="0.2">
      <c r="A44" s="62">
        <v>10431</v>
      </c>
      <c r="B44" s="88" t="s">
        <v>39</v>
      </c>
      <c r="C44" s="63" t="s">
        <v>32</v>
      </c>
      <c r="D44" s="64">
        <v>60</v>
      </c>
      <c r="E44" s="64">
        <v>60.93</v>
      </c>
      <c r="F44" s="65">
        <f>ROUND(E44*(1+$I$3),2)</f>
        <v>60.93</v>
      </c>
      <c r="G44" s="65">
        <f>ROUND(F44*D44,2)</f>
        <v>3655.8</v>
      </c>
      <c r="H44" s="65">
        <f>ROUND(E44*(1+$I$7),2)</f>
        <v>60.93</v>
      </c>
      <c r="I44" s="65">
        <f>ROUND(D44*H44,2)</f>
        <v>3655.8</v>
      </c>
    </row>
    <row r="45" spans="1:9" s="60" customFormat="1" ht="11.25" x14ac:dyDescent="0.2">
      <c r="A45" s="62">
        <v>10432</v>
      </c>
      <c r="B45" s="88" t="s">
        <v>40</v>
      </c>
      <c r="C45" s="63" t="s">
        <v>32</v>
      </c>
      <c r="D45" s="64">
        <v>15</v>
      </c>
      <c r="E45" s="64">
        <v>84.58</v>
      </c>
      <c r="F45" s="65">
        <f>ROUND(E45*(1+$I$3),2)</f>
        <v>84.58</v>
      </c>
      <c r="G45" s="65">
        <f>ROUND(F45*D45,2)</f>
        <v>1268.7</v>
      </c>
      <c r="H45" s="65">
        <f>ROUND(E45*(1+$I$7),2)</f>
        <v>84.58</v>
      </c>
      <c r="I45" s="65">
        <f>ROUND(D45*H45,2)</f>
        <v>1268.7</v>
      </c>
    </row>
    <row r="46" spans="1:9" s="60" customFormat="1" ht="11.25" x14ac:dyDescent="0.2">
      <c r="A46" s="62">
        <v>10433</v>
      </c>
      <c r="B46" s="88" t="s">
        <v>41</v>
      </c>
      <c r="C46" s="63" t="s">
        <v>32</v>
      </c>
      <c r="D46" s="64">
        <v>15</v>
      </c>
      <c r="E46" s="64">
        <v>105.67</v>
      </c>
      <c r="F46" s="65">
        <f>ROUND(E46*(1+$I$3),2)</f>
        <v>105.67</v>
      </c>
      <c r="G46" s="65">
        <f>ROUND(F46*D46,2)</f>
        <v>1585.05</v>
      </c>
      <c r="H46" s="65">
        <f>ROUND(E46*(1+$I$7),2)</f>
        <v>105.67</v>
      </c>
      <c r="I46" s="65">
        <f>ROUND(D46*H46,2)</f>
        <v>1585.05</v>
      </c>
    </row>
    <row r="47" spans="1:9" s="60" customFormat="1" ht="11.25" x14ac:dyDescent="0.2">
      <c r="A47" s="62">
        <v>10448</v>
      </c>
      <c r="B47" s="88" t="s">
        <v>42</v>
      </c>
      <c r="C47" s="63" t="s">
        <v>7</v>
      </c>
      <c r="D47" s="64">
        <v>15</v>
      </c>
      <c r="E47" s="64">
        <v>49.21</v>
      </c>
      <c r="F47" s="65">
        <f>ROUND(E47*(1+$I$3),2)</f>
        <v>49.21</v>
      </c>
      <c r="G47" s="65">
        <f>ROUND(F47*D47,2)</f>
        <v>738.15</v>
      </c>
      <c r="H47" s="65">
        <f>ROUND(E47*(1+$I$7),2)</f>
        <v>49.21</v>
      </c>
      <c r="I47" s="65">
        <f>ROUND(D47*H47,2)</f>
        <v>738.15</v>
      </c>
    </row>
    <row r="48" spans="1:9" s="60" customFormat="1" ht="11.25" x14ac:dyDescent="0.2">
      <c r="A48" s="62">
        <v>10449</v>
      </c>
      <c r="B48" s="88" t="s">
        <v>43</v>
      </c>
      <c r="C48" s="63" t="s">
        <v>7</v>
      </c>
      <c r="D48" s="64">
        <v>5</v>
      </c>
      <c r="E48" s="64">
        <v>395.09</v>
      </c>
      <c r="F48" s="65">
        <f>ROUND(E48*(1+$I$3),2)</f>
        <v>395.09</v>
      </c>
      <c r="G48" s="65">
        <f>ROUND(F48*D48,2)</f>
        <v>1975.45</v>
      </c>
      <c r="H48" s="65">
        <f>ROUND(E48*(1+$I$7),2)</f>
        <v>395.09</v>
      </c>
      <c r="I48" s="65">
        <f>ROUND(D48*H48,2)</f>
        <v>1975.45</v>
      </c>
    </row>
    <row r="49" spans="1:9" s="60" customFormat="1" ht="11.25" x14ac:dyDescent="0.2">
      <c r="A49" s="62">
        <v>10450</v>
      </c>
      <c r="B49" s="88" t="s">
        <v>44</v>
      </c>
      <c r="C49" s="63" t="s">
        <v>11</v>
      </c>
      <c r="D49" s="64">
        <v>15</v>
      </c>
      <c r="E49" s="64">
        <v>209.58</v>
      </c>
      <c r="F49" s="65">
        <f>ROUND(E49*(1+$I$3),2)</f>
        <v>209.58</v>
      </c>
      <c r="G49" s="65">
        <f>ROUND(F49*D49,2)</f>
        <v>3143.7</v>
      </c>
      <c r="H49" s="65">
        <f>ROUND(E49*(1+$I$7),2)</f>
        <v>209.58</v>
      </c>
      <c r="I49" s="65">
        <f>ROUND(D49*H49,2)</f>
        <v>3143.7</v>
      </c>
    </row>
    <row r="50" spans="1:9" s="60" customFormat="1" ht="11.25" x14ac:dyDescent="0.2">
      <c r="A50" s="62">
        <v>10451</v>
      </c>
      <c r="B50" s="88" t="s">
        <v>45</v>
      </c>
      <c r="C50" s="63" t="s">
        <v>11</v>
      </c>
      <c r="D50" s="64">
        <v>15</v>
      </c>
      <c r="E50" s="64">
        <v>293.5</v>
      </c>
      <c r="F50" s="65">
        <f>ROUND(E50*(1+$I$3),2)</f>
        <v>293.5</v>
      </c>
      <c r="G50" s="65">
        <f>ROUND(F50*D50,2)</f>
        <v>4402.5</v>
      </c>
      <c r="H50" s="65">
        <f>ROUND(E50*(1+$I$7),2)</f>
        <v>293.5</v>
      </c>
      <c r="I50" s="65">
        <f>ROUND(D50*H50,2)</f>
        <v>4402.5</v>
      </c>
    </row>
    <row r="51" spans="1:9" s="60" customFormat="1" ht="11.25" x14ac:dyDescent="0.2">
      <c r="A51" s="62">
        <v>10452</v>
      </c>
      <c r="B51" s="88" t="s">
        <v>46</v>
      </c>
      <c r="C51" s="63" t="s">
        <v>11</v>
      </c>
      <c r="D51" s="64">
        <v>15</v>
      </c>
      <c r="E51" s="64">
        <v>209.99</v>
      </c>
      <c r="F51" s="65">
        <f>ROUND(E51*(1+$I$3),2)</f>
        <v>209.99</v>
      </c>
      <c r="G51" s="65">
        <f>ROUND(F51*D51,2)</f>
        <v>3149.85</v>
      </c>
      <c r="H51" s="65">
        <f>ROUND(E51*(1+$I$7),2)</f>
        <v>209.99</v>
      </c>
      <c r="I51" s="65">
        <f>ROUND(D51*H51,2)</f>
        <v>3149.85</v>
      </c>
    </row>
    <row r="52" spans="1:9" s="60" customFormat="1" ht="11.25" x14ac:dyDescent="0.2">
      <c r="A52" s="62">
        <v>10470</v>
      </c>
      <c r="B52" s="88" t="s">
        <v>47</v>
      </c>
      <c r="C52" s="63" t="s">
        <v>7</v>
      </c>
      <c r="D52" s="64">
        <v>15</v>
      </c>
      <c r="E52" s="64">
        <v>143.13</v>
      </c>
      <c r="F52" s="65">
        <f>ROUND(E52*(1+$I$3),2)</f>
        <v>143.13</v>
      </c>
      <c r="G52" s="65">
        <f>ROUND(F52*D52,2)</f>
        <v>2146.9499999999998</v>
      </c>
      <c r="H52" s="65">
        <f>ROUND(E52*(1+$I$7),2)</f>
        <v>143.13</v>
      </c>
      <c r="I52" s="65">
        <f>ROUND(D52*H52,2)</f>
        <v>2146.9499999999998</v>
      </c>
    </row>
    <row r="53" spans="1:9" s="60" customFormat="1" ht="11.25" x14ac:dyDescent="0.2">
      <c r="A53" s="62">
        <v>10471</v>
      </c>
      <c r="B53" s="88" t="s">
        <v>48</v>
      </c>
      <c r="C53" s="63" t="s">
        <v>7</v>
      </c>
      <c r="D53" s="64">
        <v>15</v>
      </c>
      <c r="E53" s="64">
        <v>180.84</v>
      </c>
      <c r="F53" s="65">
        <f>ROUND(E53*(1+$I$3),2)</f>
        <v>180.84</v>
      </c>
      <c r="G53" s="65">
        <f>ROUND(F53*D53,2)</f>
        <v>2712.6</v>
      </c>
      <c r="H53" s="65">
        <f>ROUND(E53*(1+$I$7),2)</f>
        <v>180.84</v>
      </c>
      <c r="I53" s="65">
        <f>ROUND(D53*H53,2)</f>
        <v>2712.6</v>
      </c>
    </row>
    <row r="54" spans="1:9" s="60" customFormat="1" ht="11.25" x14ac:dyDescent="0.2">
      <c r="A54" s="62">
        <v>10475</v>
      </c>
      <c r="B54" s="88" t="s">
        <v>49</v>
      </c>
      <c r="C54" s="63" t="s">
        <v>11</v>
      </c>
      <c r="D54" s="64">
        <v>100</v>
      </c>
      <c r="E54" s="64">
        <v>6.59</v>
      </c>
      <c r="F54" s="65">
        <f>ROUND(E54*(1+$I$3),2)</f>
        <v>6.59</v>
      </c>
      <c r="G54" s="65">
        <f>ROUND(F54*D54,2)</f>
        <v>659</v>
      </c>
      <c r="H54" s="65">
        <f>ROUND(E54*(1+$I$7),2)</f>
        <v>6.59</v>
      </c>
      <c r="I54" s="65">
        <f>ROUND(D54*H54,2)</f>
        <v>659</v>
      </c>
    </row>
    <row r="55" spans="1:9" s="60" customFormat="1" ht="11.25" x14ac:dyDescent="0.2">
      <c r="A55" s="62">
        <v>10476</v>
      </c>
      <c r="B55" s="88" t="s">
        <v>50</v>
      </c>
      <c r="C55" s="63" t="s">
        <v>11</v>
      </c>
      <c r="D55" s="64">
        <v>150</v>
      </c>
      <c r="E55" s="64">
        <v>28.18</v>
      </c>
      <c r="F55" s="65">
        <f>ROUND(E55*(1+$I$3),2)</f>
        <v>28.18</v>
      </c>
      <c r="G55" s="65">
        <f>ROUND(F55*D55,2)</f>
        <v>4227</v>
      </c>
      <c r="H55" s="65">
        <f>ROUND(E55*(1+$I$7),2)</f>
        <v>28.18</v>
      </c>
      <c r="I55" s="65">
        <f>ROUND(D55*H55,2)</f>
        <v>4227</v>
      </c>
    </row>
    <row r="56" spans="1:9" s="60" customFormat="1" ht="11.25" x14ac:dyDescent="0.2">
      <c r="A56" s="62">
        <v>10477</v>
      </c>
      <c r="B56" s="88" t="s">
        <v>51</v>
      </c>
      <c r="C56" s="63" t="s">
        <v>11</v>
      </c>
      <c r="D56" s="64">
        <v>15</v>
      </c>
      <c r="E56" s="64">
        <v>22</v>
      </c>
      <c r="F56" s="65">
        <f>ROUND(E56*(1+$I$3),2)</f>
        <v>22</v>
      </c>
      <c r="G56" s="65">
        <f>ROUND(F56*D56,2)</f>
        <v>330</v>
      </c>
      <c r="H56" s="65">
        <f>ROUND(E56*(1+$I$7),2)</f>
        <v>22</v>
      </c>
      <c r="I56" s="65">
        <f>ROUND(D56*H56,2)</f>
        <v>330</v>
      </c>
    </row>
    <row r="57" spans="1:9" s="60" customFormat="1" ht="11.25" x14ac:dyDescent="0.2">
      <c r="A57" s="62">
        <v>10478</v>
      </c>
      <c r="B57" s="88" t="s">
        <v>52</v>
      </c>
      <c r="C57" s="63" t="s">
        <v>11</v>
      </c>
      <c r="D57" s="64">
        <v>15</v>
      </c>
      <c r="E57" s="64">
        <v>38.74</v>
      </c>
      <c r="F57" s="65">
        <f>ROUND(E57*(1+$I$3),2)</f>
        <v>38.74</v>
      </c>
      <c r="G57" s="65">
        <f>ROUND(F57*D57,2)</f>
        <v>581.1</v>
      </c>
      <c r="H57" s="65">
        <f>ROUND(E57*(1+$I$7),2)</f>
        <v>38.74</v>
      </c>
      <c r="I57" s="65">
        <f>ROUND(D57*H57,2)</f>
        <v>581.1</v>
      </c>
    </row>
    <row r="58" spans="1:9" s="60" customFormat="1" ht="22.5" x14ac:dyDescent="0.2">
      <c r="A58" s="62">
        <v>10480</v>
      </c>
      <c r="B58" s="88" t="s">
        <v>53</v>
      </c>
      <c r="C58" s="63" t="s">
        <v>7</v>
      </c>
      <c r="D58" s="64">
        <v>60</v>
      </c>
      <c r="E58" s="64">
        <v>11.38</v>
      </c>
      <c r="F58" s="65">
        <f>ROUND(E58*(1+$I$3),2)</f>
        <v>11.38</v>
      </c>
      <c r="G58" s="65">
        <f>ROUND(F58*D58,2)</f>
        <v>682.8</v>
      </c>
      <c r="H58" s="65">
        <f>ROUND(E58*(1+$I$7),2)</f>
        <v>11.38</v>
      </c>
      <c r="I58" s="65">
        <f>ROUND(D58*H58,2)</f>
        <v>682.8</v>
      </c>
    </row>
    <row r="59" spans="1:9" s="60" customFormat="1" ht="11.25" x14ac:dyDescent="0.2">
      <c r="A59" s="62">
        <v>10501</v>
      </c>
      <c r="B59" s="88" t="s">
        <v>54</v>
      </c>
      <c r="C59" s="63" t="s">
        <v>11</v>
      </c>
      <c r="D59" s="64">
        <v>200</v>
      </c>
      <c r="E59" s="64">
        <v>62.88</v>
      </c>
      <c r="F59" s="65">
        <f>ROUND(E59*(1+$I$3),2)</f>
        <v>62.88</v>
      </c>
      <c r="G59" s="65">
        <f>ROUND(F59*D59,2)</f>
        <v>12576</v>
      </c>
      <c r="H59" s="65">
        <f>ROUND(E59*(1+$I$7),2)</f>
        <v>62.88</v>
      </c>
      <c r="I59" s="65">
        <f>ROUND(D59*H59,2)</f>
        <v>12576</v>
      </c>
    </row>
    <row r="60" spans="1:9" s="60" customFormat="1" ht="11.25" x14ac:dyDescent="0.2">
      <c r="A60" s="62">
        <v>10506</v>
      </c>
      <c r="B60" s="88" t="s">
        <v>55</v>
      </c>
      <c r="C60" s="63" t="s">
        <v>11</v>
      </c>
      <c r="D60" s="64">
        <v>15</v>
      </c>
      <c r="E60" s="64">
        <v>252.6</v>
      </c>
      <c r="F60" s="65">
        <f>ROUND(E60*(1+$I$3),2)</f>
        <v>252.6</v>
      </c>
      <c r="G60" s="65">
        <f>ROUND(F60*D60,2)</f>
        <v>3789</v>
      </c>
      <c r="H60" s="65">
        <f>ROUND(E60*(1+$I$7),2)</f>
        <v>252.6</v>
      </c>
      <c r="I60" s="65">
        <f>ROUND(D60*H60,2)</f>
        <v>3789</v>
      </c>
    </row>
    <row r="61" spans="1:9" s="60" customFormat="1" ht="11.25" x14ac:dyDescent="0.2">
      <c r="A61" s="62">
        <v>10507</v>
      </c>
      <c r="B61" s="88" t="s">
        <v>56</v>
      </c>
      <c r="C61" s="63" t="s">
        <v>11</v>
      </c>
      <c r="D61" s="64">
        <v>6</v>
      </c>
      <c r="E61" s="64">
        <v>272.8</v>
      </c>
      <c r="F61" s="65">
        <f>ROUND(E61*(1+$I$3),2)</f>
        <v>272.8</v>
      </c>
      <c r="G61" s="65">
        <f>ROUND(F61*D61,2)</f>
        <v>1636.8</v>
      </c>
      <c r="H61" s="65">
        <f>ROUND(E61*(1+$I$7),2)</f>
        <v>272.8</v>
      </c>
      <c r="I61" s="65">
        <f>ROUND(D61*H61,2)</f>
        <v>1636.8</v>
      </c>
    </row>
    <row r="62" spans="1:9" s="60" customFormat="1" ht="11.25" x14ac:dyDescent="0.2">
      <c r="A62" s="62">
        <v>10540</v>
      </c>
      <c r="B62" s="88" t="s">
        <v>57</v>
      </c>
      <c r="C62" s="63" t="s">
        <v>11</v>
      </c>
      <c r="D62" s="64">
        <v>300</v>
      </c>
      <c r="E62" s="64">
        <v>23.52</v>
      </c>
      <c r="F62" s="65">
        <f>ROUND(E62*(1+$I$3),2)</f>
        <v>23.52</v>
      </c>
      <c r="G62" s="65">
        <f>ROUND(F62*D62,2)</f>
        <v>7056</v>
      </c>
      <c r="H62" s="65">
        <f>ROUND(E62*(1+$I$7),2)</f>
        <v>23.52</v>
      </c>
      <c r="I62" s="65">
        <f>ROUND(D62*H62,2)</f>
        <v>7056</v>
      </c>
    </row>
    <row r="63" spans="1:9" s="60" customFormat="1" ht="11.25" x14ac:dyDescent="0.2">
      <c r="A63" s="62">
        <v>20101</v>
      </c>
      <c r="B63" s="88" t="s">
        <v>58</v>
      </c>
      <c r="C63" s="63" t="s">
        <v>32</v>
      </c>
      <c r="D63" s="64">
        <v>150</v>
      </c>
      <c r="E63" s="64">
        <v>47.26</v>
      </c>
      <c r="F63" s="65">
        <f>ROUND(E63*(1+$I$3),2)</f>
        <v>47.26</v>
      </c>
      <c r="G63" s="65">
        <f>ROUND(F63*D63,2)</f>
        <v>7089</v>
      </c>
      <c r="H63" s="65">
        <f>ROUND(E63*(1+$I$7),2)</f>
        <v>47.26</v>
      </c>
      <c r="I63" s="65">
        <f>ROUND(D63*H63,2)</f>
        <v>7089</v>
      </c>
    </row>
    <row r="64" spans="1:9" s="60" customFormat="1" ht="22.5" x14ac:dyDescent="0.2">
      <c r="A64" s="62">
        <v>20102</v>
      </c>
      <c r="B64" s="88" t="s">
        <v>59</v>
      </c>
      <c r="C64" s="63" t="s">
        <v>32</v>
      </c>
      <c r="D64" s="64">
        <v>150</v>
      </c>
      <c r="E64" s="64">
        <v>71.650000000000006</v>
      </c>
      <c r="F64" s="65">
        <f>ROUND(E64*(1+$I$3),2)</f>
        <v>71.650000000000006</v>
      </c>
      <c r="G64" s="65">
        <f>ROUND(F64*D64,2)</f>
        <v>10747.5</v>
      </c>
      <c r="H64" s="65">
        <f>ROUND(E64*(1+$I$7),2)</f>
        <v>71.650000000000006</v>
      </c>
      <c r="I64" s="65">
        <f>ROUND(D64*H64,2)</f>
        <v>10747.5</v>
      </c>
    </row>
    <row r="65" spans="1:9" s="60" customFormat="1" ht="11.25" x14ac:dyDescent="0.2">
      <c r="A65" s="62">
        <v>20103</v>
      </c>
      <c r="B65" s="88" t="s">
        <v>60</v>
      </c>
      <c r="C65" s="63" t="s">
        <v>32</v>
      </c>
      <c r="D65" s="64">
        <v>15</v>
      </c>
      <c r="E65" s="64">
        <v>106.47</v>
      </c>
      <c r="F65" s="65">
        <f>ROUND(E65*(1+$I$3),2)</f>
        <v>106.47</v>
      </c>
      <c r="G65" s="65">
        <f>ROUND(F65*D65,2)</f>
        <v>1597.05</v>
      </c>
      <c r="H65" s="65">
        <f>ROUND(E65*(1+$I$7),2)</f>
        <v>106.47</v>
      </c>
      <c r="I65" s="65">
        <f>ROUND(D65*H65,2)</f>
        <v>1597.05</v>
      </c>
    </row>
    <row r="66" spans="1:9" s="60" customFormat="1" ht="22.5" x14ac:dyDescent="0.2">
      <c r="A66" s="62">
        <v>20170</v>
      </c>
      <c r="B66" s="88" t="s">
        <v>1968</v>
      </c>
      <c r="C66" s="63" t="s">
        <v>32</v>
      </c>
      <c r="D66" s="64">
        <v>200</v>
      </c>
      <c r="E66" s="64">
        <v>300</v>
      </c>
      <c r="F66" s="65">
        <f>ROUND(E66*(1+$I$3),2)</f>
        <v>300</v>
      </c>
      <c r="G66" s="65">
        <f>ROUND(F66*D66,2)</f>
        <v>60000</v>
      </c>
      <c r="H66" s="65">
        <f>ROUND(E66*(1+$I$7),2)</f>
        <v>300</v>
      </c>
      <c r="I66" s="65">
        <f>ROUND(D66*H66,2)</f>
        <v>60000</v>
      </c>
    </row>
    <row r="67" spans="1:9" s="60" customFormat="1" ht="11.25" x14ac:dyDescent="0.2">
      <c r="A67" s="62">
        <v>20171</v>
      </c>
      <c r="B67" s="88" t="s">
        <v>1969</v>
      </c>
      <c r="C67" s="63" t="s">
        <v>32</v>
      </c>
      <c r="D67" s="64">
        <v>100</v>
      </c>
      <c r="E67" s="64">
        <v>444.7</v>
      </c>
      <c r="F67" s="65">
        <f>ROUND(E67*(1+$I$3),2)</f>
        <v>444.7</v>
      </c>
      <c r="G67" s="65">
        <f>ROUND(F67*D67,2)</f>
        <v>44470</v>
      </c>
      <c r="H67" s="65">
        <f>ROUND(E67*(1+$I$7),2)</f>
        <v>444.7</v>
      </c>
      <c r="I67" s="65">
        <f>ROUND(D67*H67,2)</f>
        <v>44470</v>
      </c>
    </row>
    <row r="68" spans="1:9" s="60" customFormat="1" ht="22.5" x14ac:dyDescent="0.2">
      <c r="A68" s="62">
        <v>20176</v>
      </c>
      <c r="B68" s="88" t="s">
        <v>1966</v>
      </c>
      <c r="C68" s="63" t="s">
        <v>13</v>
      </c>
      <c r="D68" s="64">
        <v>100</v>
      </c>
      <c r="E68" s="64">
        <v>331.57</v>
      </c>
      <c r="F68" s="65">
        <f>ROUND(E68*(1+$I$3),2)</f>
        <v>331.57</v>
      </c>
      <c r="G68" s="65">
        <f>ROUND(F68*D68,2)</f>
        <v>33157</v>
      </c>
      <c r="H68" s="65">
        <f>ROUND(E68*(1+$I$7),2)</f>
        <v>331.57</v>
      </c>
      <c r="I68" s="65">
        <f>ROUND(D68*H68,2)</f>
        <v>33157</v>
      </c>
    </row>
    <row r="69" spans="1:9" s="60" customFormat="1" ht="11.25" x14ac:dyDescent="0.2">
      <c r="A69" s="62">
        <v>20177</v>
      </c>
      <c r="B69" s="88" t="s">
        <v>1967</v>
      </c>
      <c r="C69" s="63" t="s">
        <v>13</v>
      </c>
      <c r="D69" s="64">
        <v>100</v>
      </c>
      <c r="E69" s="64">
        <v>359.81</v>
      </c>
      <c r="F69" s="65">
        <f>ROUND(E69*(1+$I$3),2)</f>
        <v>359.81</v>
      </c>
      <c r="G69" s="65">
        <f>ROUND(F69*D69,2)</f>
        <v>35981</v>
      </c>
      <c r="H69" s="65">
        <f>ROUND(E69*(1+$I$7),2)</f>
        <v>359.81</v>
      </c>
      <c r="I69" s="65">
        <f>ROUND(D69*H69,2)</f>
        <v>35981</v>
      </c>
    </row>
    <row r="70" spans="1:9" s="60" customFormat="1" ht="11.25" x14ac:dyDescent="0.2">
      <c r="A70" s="62">
        <v>20201</v>
      </c>
      <c r="B70" s="88" t="s">
        <v>61</v>
      </c>
      <c r="C70" s="63" t="s">
        <v>7</v>
      </c>
      <c r="D70" s="64">
        <v>30</v>
      </c>
      <c r="E70" s="64">
        <v>54.68</v>
      </c>
      <c r="F70" s="65">
        <f>ROUND(E70*(1+$I$3),2)</f>
        <v>54.68</v>
      </c>
      <c r="G70" s="65">
        <f>ROUND(F70*D70,2)</f>
        <v>1640.4</v>
      </c>
      <c r="H70" s="65">
        <f>ROUND(E70*(1+$I$7),2)</f>
        <v>54.68</v>
      </c>
      <c r="I70" s="65">
        <f>ROUND(D70*H70,2)</f>
        <v>1640.4</v>
      </c>
    </row>
    <row r="71" spans="1:9" s="60" customFormat="1" ht="11.25" x14ac:dyDescent="0.2">
      <c r="A71" s="62">
        <v>20210</v>
      </c>
      <c r="B71" s="88" t="s">
        <v>26</v>
      </c>
      <c r="C71" s="63" t="s">
        <v>11</v>
      </c>
      <c r="D71" s="64">
        <v>90</v>
      </c>
      <c r="E71" s="64">
        <v>4.5599999999999996</v>
      </c>
      <c r="F71" s="65">
        <f>ROUND(E71*(1+$I$3),2)</f>
        <v>4.5599999999999996</v>
      </c>
      <c r="G71" s="65">
        <f>ROUND(F71*D71,2)</f>
        <v>410.4</v>
      </c>
      <c r="H71" s="65">
        <f>ROUND(E71*(1+$I$7),2)</f>
        <v>4.5599999999999996</v>
      </c>
      <c r="I71" s="65">
        <f>ROUND(D71*H71,2)</f>
        <v>410.4</v>
      </c>
    </row>
    <row r="72" spans="1:9" s="60" customFormat="1" ht="11.25" x14ac:dyDescent="0.2">
      <c r="A72" s="62">
        <v>20211</v>
      </c>
      <c r="B72" s="88" t="s">
        <v>62</v>
      </c>
      <c r="C72" s="63" t="s">
        <v>11</v>
      </c>
      <c r="D72" s="64">
        <v>90</v>
      </c>
      <c r="E72" s="64">
        <v>3.18</v>
      </c>
      <c r="F72" s="65">
        <f>ROUND(E72*(1+$I$3),2)</f>
        <v>3.18</v>
      </c>
      <c r="G72" s="65">
        <f>ROUND(F72*D72,2)</f>
        <v>286.2</v>
      </c>
      <c r="H72" s="65">
        <f>ROUND(E72*(1+$I$7),2)</f>
        <v>3.18</v>
      </c>
      <c r="I72" s="65">
        <f>ROUND(D72*H72,2)</f>
        <v>286.2</v>
      </c>
    </row>
    <row r="73" spans="1:9" s="60" customFormat="1" ht="11.25" x14ac:dyDescent="0.2">
      <c r="A73" s="62">
        <v>20215</v>
      </c>
      <c r="B73" s="88" t="s">
        <v>28</v>
      </c>
      <c r="C73" s="63" t="s">
        <v>7</v>
      </c>
      <c r="D73" s="64">
        <v>15</v>
      </c>
      <c r="E73" s="64">
        <v>134.01</v>
      </c>
      <c r="F73" s="65">
        <f>ROUND(E73*(1+$I$3),2)</f>
        <v>134.01</v>
      </c>
      <c r="G73" s="65">
        <f>ROUND(F73*D73,2)</f>
        <v>2010.15</v>
      </c>
      <c r="H73" s="65">
        <f>ROUND(E73*(1+$I$7),2)</f>
        <v>134.01</v>
      </c>
      <c r="I73" s="65">
        <f>ROUND(D73*H73,2)</f>
        <v>2010.15</v>
      </c>
    </row>
    <row r="74" spans="1:9" s="60" customFormat="1" ht="22.5" x14ac:dyDescent="0.2">
      <c r="A74" s="62">
        <v>20216</v>
      </c>
      <c r="B74" s="88" t="s">
        <v>63</v>
      </c>
      <c r="C74" s="63" t="s">
        <v>7</v>
      </c>
      <c r="D74" s="64">
        <v>15</v>
      </c>
      <c r="E74" s="64">
        <v>366.2</v>
      </c>
      <c r="F74" s="65">
        <f>ROUND(E74*(1+$I$3),2)</f>
        <v>366.2</v>
      </c>
      <c r="G74" s="65">
        <f>ROUND(F74*D74,2)</f>
        <v>5493</v>
      </c>
      <c r="H74" s="65">
        <f>ROUND(E74*(1+$I$7),2)</f>
        <v>366.2</v>
      </c>
      <c r="I74" s="65">
        <f>ROUND(D74*H74,2)</f>
        <v>5493</v>
      </c>
    </row>
    <row r="75" spans="1:9" s="60" customFormat="1" ht="11.25" x14ac:dyDescent="0.2">
      <c r="A75" s="62">
        <v>20217</v>
      </c>
      <c r="B75" s="88" t="s">
        <v>64</v>
      </c>
      <c r="C75" s="63" t="s">
        <v>7</v>
      </c>
      <c r="D75" s="64">
        <v>15</v>
      </c>
      <c r="E75" s="64">
        <v>337.42</v>
      </c>
      <c r="F75" s="65">
        <f>ROUND(E75*(1+$I$3),2)</f>
        <v>337.42</v>
      </c>
      <c r="G75" s="65">
        <f>ROUND(F75*D75,2)</f>
        <v>5061.3</v>
      </c>
      <c r="H75" s="65">
        <f>ROUND(E75*(1+$I$7),2)</f>
        <v>337.42</v>
      </c>
      <c r="I75" s="65">
        <f>ROUND(D75*H75,2)</f>
        <v>5061.3</v>
      </c>
    </row>
    <row r="76" spans="1:9" s="60" customFormat="1" ht="11.25" x14ac:dyDescent="0.2">
      <c r="A76" s="62">
        <v>20301</v>
      </c>
      <c r="B76" s="88" t="s">
        <v>65</v>
      </c>
      <c r="C76" s="63" t="s">
        <v>11</v>
      </c>
      <c r="D76" s="64">
        <v>100</v>
      </c>
      <c r="E76" s="64">
        <v>63.25</v>
      </c>
      <c r="F76" s="65">
        <f>ROUND(E76*(1+$I$3),2)</f>
        <v>63.25</v>
      </c>
      <c r="G76" s="65">
        <f>ROUND(F76*D76,2)</f>
        <v>6325</v>
      </c>
      <c r="H76" s="65">
        <f>ROUND(E76*(1+$I$7),2)</f>
        <v>63.25</v>
      </c>
      <c r="I76" s="65">
        <f>ROUND(D76*H76,2)</f>
        <v>6325</v>
      </c>
    </row>
    <row r="77" spans="1:9" s="60" customFormat="1" ht="11.25" x14ac:dyDescent="0.2">
      <c r="A77" s="62">
        <v>20304</v>
      </c>
      <c r="B77" s="88" t="s">
        <v>66</v>
      </c>
      <c r="C77" s="63" t="s">
        <v>11</v>
      </c>
      <c r="D77" s="64">
        <v>100</v>
      </c>
      <c r="E77" s="64">
        <v>75.430000000000007</v>
      </c>
      <c r="F77" s="65">
        <f>ROUND(E77*(1+$I$3),2)</f>
        <v>75.430000000000007</v>
      </c>
      <c r="G77" s="65">
        <f>ROUND(F77*D77,2)</f>
        <v>7543</v>
      </c>
      <c r="H77" s="65">
        <f>ROUND(E77*(1+$I$7),2)</f>
        <v>75.430000000000007</v>
      </c>
      <c r="I77" s="65">
        <f>ROUND(D77*H77,2)</f>
        <v>7543</v>
      </c>
    </row>
    <row r="78" spans="1:9" s="60" customFormat="1" ht="11.25" x14ac:dyDescent="0.2">
      <c r="A78" s="62">
        <v>20404</v>
      </c>
      <c r="B78" s="88" t="s">
        <v>67</v>
      </c>
      <c r="C78" s="63" t="s">
        <v>68</v>
      </c>
      <c r="D78" s="64">
        <v>1000</v>
      </c>
      <c r="E78" s="64">
        <v>12.56</v>
      </c>
      <c r="F78" s="65">
        <f>ROUND(E78*(1+$I$3),2)</f>
        <v>12.56</v>
      </c>
      <c r="G78" s="65">
        <f>ROUND(F78*D78,2)</f>
        <v>12560</v>
      </c>
      <c r="H78" s="65">
        <f>ROUND(E78*(1+$I$7),2)</f>
        <v>12.56</v>
      </c>
      <c r="I78" s="65">
        <f>ROUND(D78*H78,2)</f>
        <v>12560</v>
      </c>
    </row>
    <row r="79" spans="1:9" s="60" customFormat="1" ht="11.25" x14ac:dyDescent="0.2">
      <c r="A79" s="62">
        <v>20407</v>
      </c>
      <c r="B79" s="88" t="s">
        <v>69</v>
      </c>
      <c r="C79" s="63" t="s">
        <v>68</v>
      </c>
      <c r="D79" s="64">
        <v>150</v>
      </c>
      <c r="E79" s="64">
        <v>12.32</v>
      </c>
      <c r="F79" s="65">
        <f>ROUND(E79*(1+$I$3),2)</f>
        <v>12.32</v>
      </c>
      <c r="G79" s="65">
        <f>ROUND(F79*D79,2)</f>
        <v>1848</v>
      </c>
      <c r="H79" s="65">
        <f>ROUND(E79*(1+$I$7),2)</f>
        <v>12.32</v>
      </c>
      <c r="I79" s="65">
        <f>ROUND(D79*H79,2)</f>
        <v>1848</v>
      </c>
    </row>
    <row r="80" spans="1:9" s="60" customFormat="1" ht="11.25" x14ac:dyDescent="0.2">
      <c r="A80" s="62">
        <v>20409</v>
      </c>
      <c r="B80" s="88" t="s">
        <v>70</v>
      </c>
      <c r="C80" s="63" t="s">
        <v>68</v>
      </c>
      <c r="D80" s="64">
        <v>350</v>
      </c>
      <c r="E80" s="64">
        <v>10.01</v>
      </c>
      <c r="F80" s="65">
        <f>ROUND(E80*(1+$I$3),2)</f>
        <v>10.01</v>
      </c>
      <c r="G80" s="65">
        <f>ROUND(F80*D80,2)</f>
        <v>3503.5</v>
      </c>
      <c r="H80" s="65">
        <f>ROUND(E80*(1+$I$7),2)</f>
        <v>10.01</v>
      </c>
      <c r="I80" s="65">
        <f>ROUND(D80*H80,2)</f>
        <v>3503.5</v>
      </c>
    </row>
    <row r="81" spans="1:9" s="60" customFormat="1" ht="11.25" x14ac:dyDescent="0.2">
      <c r="A81" s="62">
        <v>20505</v>
      </c>
      <c r="B81" s="88" t="s">
        <v>71</v>
      </c>
      <c r="C81" s="63" t="s">
        <v>7</v>
      </c>
      <c r="D81" s="64">
        <v>15</v>
      </c>
      <c r="E81" s="64">
        <v>440.07</v>
      </c>
      <c r="F81" s="65">
        <f>ROUND(E81*(1+$I$3),2)</f>
        <v>440.07</v>
      </c>
      <c r="G81" s="65">
        <f>ROUND(F81*D81,2)</f>
        <v>6601.05</v>
      </c>
      <c r="H81" s="65">
        <f>ROUND(E81*(1+$I$7),2)</f>
        <v>440.07</v>
      </c>
      <c r="I81" s="65">
        <f>ROUND(D81*H81,2)</f>
        <v>6601.05</v>
      </c>
    </row>
    <row r="82" spans="1:9" s="60" customFormat="1" ht="22.5" x14ac:dyDescent="0.2">
      <c r="A82" s="62">
        <v>20506</v>
      </c>
      <c r="B82" s="88" t="s">
        <v>72</v>
      </c>
      <c r="C82" s="63" t="s">
        <v>7</v>
      </c>
      <c r="D82" s="64">
        <v>15</v>
      </c>
      <c r="E82" s="64">
        <v>454.78</v>
      </c>
      <c r="F82" s="65">
        <f>ROUND(E82*(1+$I$3),2)</f>
        <v>454.78</v>
      </c>
      <c r="G82" s="65">
        <f>ROUND(F82*D82,2)</f>
        <v>6821.7</v>
      </c>
      <c r="H82" s="65">
        <f>ROUND(E82*(1+$I$7),2)</f>
        <v>454.78</v>
      </c>
      <c r="I82" s="65">
        <f>ROUND(D82*H82,2)</f>
        <v>6821.7</v>
      </c>
    </row>
    <row r="83" spans="1:9" s="60" customFormat="1" ht="11.25" x14ac:dyDescent="0.2">
      <c r="A83" s="62">
        <v>20601</v>
      </c>
      <c r="B83" s="88" t="s">
        <v>73</v>
      </c>
      <c r="C83" s="63" t="s">
        <v>7</v>
      </c>
      <c r="D83" s="64">
        <v>15</v>
      </c>
      <c r="E83" s="64">
        <v>744.41</v>
      </c>
      <c r="F83" s="65">
        <f>ROUND(E83*(1+$I$3),2)</f>
        <v>744.41</v>
      </c>
      <c r="G83" s="65">
        <f>ROUND(F83*D83,2)</f>
        <v>11166.15</v>
      </c>
      <c r="H83" s="65">
        <f>ROUND(E83*(1+$I$7),2)</f>
        <v>744.41</v>
      </c>
      <c r="I83" s="65">
        <f>ROUND(D83*H83,2)</f>
        <v>11166.15</v>
      </c>
    </row>
    <row r="84" spans="1:9" s="60" customFormat="1" ht="11.25" x14ac:dyDescent="0.2">
      <c r="A84" s="62">
        <v>20610</v>
      </c>
      <c r="B84" s="88" t="s">
        <v>74</v>
      </c>
      <c r="C84" s="63" t="s">
        <v>7</v>
      </c>
      <c r="D84" s="64">
        <v>15</v>
      </c>
      <c r="E84" s="64">
        <v>27.34</v>
      </c>
      <c r="F84" s="65">
        <f>ROUND(E84*(1+$I$3),2)</f>
        <v>27.34</v>
      </c>
      <c r="G84" s="65">
        <f>ROUND(F84*D84,2)</f>
        <v>410.1</v>
      </c>
      <c r="H84" s="65">
        <f>ROUND(E84*(1+$I$7),2)</f>
        <v>27.34</v>
      </c>
      <c r="I84" s="65">
        <f>ROUND(D84*H84,2)</f>
        <v>410.1</v>
      </c>
    </row>
    <row r="85" spans="1:9" s="60" customFormat="1" ht="22.5" x14ac:dyDescent="0.2">
      <c r="A85" s="62">
        <v>25001</v>
      </c>
      <c r="B85" s="88" t="s">
        <v>75</v>
      </c>
      <c r="C85" s="63" t="s">
        <v>7</v>
      </c>
      <c r="D85" s="64">
        <v>15</v>
      </c>
      <c r="E85" s="64">
        <v>61.45</v>
      </c>
      <c r="F85" s="65">
        <f>ROUND(E85*(1+$I$3),2)</f>
        <v>61.45</v>
      </c>
      <c r="G85" s="65">
        <f>ROUND(F85*D85,2)</f>
        <v>921.75</v>
      </c>
      <c r="H85" s="65">
        <f>ROUND(E85*(1+$I$7),2)</f>
        <v>61.45</v>
      </c>
      <c r="I85" s="65">
        <f>ROUND(D85*H85,2)</f>
        <v>921.75</v>
      </c>
    </row>
    <row r="86" spans="1:9" s="60" customFormat="1" ht="11.25" x14ac:dyDescent="0.2">
      <c r="A86" s="62">
        <v>25003</v>
      </c>
      <c r="B86" s="88" t="s">
        <v>76</v>
      </c>
      <c r="C86" s="63" t="s">
        <v>7</v>
      </c>
      <c r="D86" s="64">
        <v>54</v>
      </c>
      <c r="E86" s="64">
        <v>200.49</v>
      </c>
      <c r="F86" s="65">
        <f>ROUND(E86*(1+$I$3),2)</f>
        <v>200.49</v>
      </c>
      <c r="G86" s="65">
        <f>ROUND(F86*D86,2)</f>
        <v>10826.46</v>
      </c>
      <c r="H86" s="65">
        <f>ROUND(E86*(1+$I$7),2)</f>
        <v>200.49</v>
      </c>
      <c r="I86" s="65">
        <f>ROUND(D86*H86,2)</f>
        <v>10826.46</v>
      </c>
    </row>
    <row r="87" spans="1:9" s="60" customFormat="1" ht="11.25" x14ac:dyDescent="0.2">
      <c r="A87" s="62">
        <v>25004</v>
      </c>
      <c r="B87" s="88" t="s">
        <v>77</v>
      </c>
      <c r="C87" s="63" t="s">
        <v>7</v>
      </c>
      <c r="D87" s="64">
        <v>54</v>
      </c>
      <c r="E87" s="64">
        <v>364.53</v>
      </c>
      <c r="F87" s="65">
        <f>ROUND(E87*(1+$I$3),2)</f>
        <v>364.53</v>
      </c>
      <c r="G87" s="65">
        <f>ROUND(F87*D87,2)</f>
        <v>19684.62</v>
      </c>
      <c r="H87" s="65">
        <f>ROUND(E87*(1+$I$7),2)</f>
        <v>364.53</v>
      </c>
      <c r="I87" s="65">
        <f>ROUND(D87*H87,2)</f>
        <v>19684.62</v>
      </c>
    </row>
    <row r="88" spans="1:9" s="60" customFormat="1" ht="11.25" x14ac:dyDescent="0.2">
      <c r="A88" s="62">
        <v>25005</v>
      </c>
      <c r="B88" s="88" t="s">
        <v>78</v>
      </c>
      <c r="C88" s="63" t="s">
        <v>7</v>
      </c>
      <c r="D88" s="64">
        <v>160</v>
      </c>
      <c r="E88" s="64">
        <v>140.11000000000001</v>
      </c>
      <c r="F88" s="65">
        <f>ROUND(E88*(1+$I$3),2)</f>
        <v>140.11000000000001</v>
      </c>
      <c r="G88" s="65">
        <f>ROUND(F88*D88,2)</f>
        <v>22417.599999999999</v>
      </c>
      <c r="H88" s="65">
        <f>ROUND(E88*(1+$I$7),2)</f>
        <v>140.11000000000001</v>
      </c>
      <c r="I88" s="65">
        <f>ROUND(D88*H88,2)</f>
        <v>22417.599999999999</v>
      </c>
    </row>
    <row r="89" spans="1:9" s="60" customFormat="1" ht="11.25" x14ac:dyDescent="0.2">
      <c r="A89" s="62">
        <v>25006</v>
      </c>
      <c r="B89" s="88" t="s">
        <v>79</v>
      </c>
      <c r="C89" s="63" t="s">
        <v>7</v>
      </c>
      <c r="D89" s="64">
        <v>55</v>
      </c>
      <c r="E89" s="64">
        <v>280.23</v>
      </c>
      <c r="F89" s="65">
        <f>ROUND(E89*(1+$I$3),2)</f>
        <v>280.23</v>
      </c>
      <c r="G89" s="65">
        <f>ROUND(F89*D89,2)</f>
        <v>15412.65</v>
      </c>
      <c r="H89" s="65">
        <f>ROUND(E89*(1+$I$7),2)</f>
        <v>280.23</v>
      </c>
      <c r="I89" s="65">
        <f>ROUND(D89*H89,2)</f>
        <v>15412.65</v>
      </c>
    </row>
    <row r="90" spans="1:9" s="60" customFormat="1" ht="11.25" x14ac:dyDescent="0.2">
      <c r="A90" s="62">
        <v>29040</v>
      </c>
      <c r="B90" s="88" t="s">
        <v>80</v>
      </c>
      <c r="C90" s="63" t="s">
        <v>13</v>
      </c>
      <c r="D90" s="64">
        <v>15</v>
      </c>
      <c r="E90" s="64">
        <v>11.31</v>
      </c>
      <c r="F90" s="65">
        <f>ROUND(E90*(1+$I$3),2)</f>
        <v>11.31</v>
      </c>
      <c r="G90" s="65">
        <f>ROUND(F90*D90,2)</f>
        <v>169.65</v>
      </c>
      <c r="H90" s="65">
        <f>ROUND(E90*(1+$I$7),2)</f>
        <v>11.31</v>
      </c>
      <c r="I90" s="65">
        <f>ROUND(D90*H90,2)</f>
        <v>169.65</v>
      </c>
    </row>
    <row r="91" spans="1:9" s="60" customFormat="1" ht="11.25" x14ac:dyDescent="0.2">
      <c r="A91" s="62">
        <v>30101</v>
      </c>
      <c r="B91" s="88" t="s">
        <v>81</v>
      </c>
      <c r="C91" s="63" t="s">
        <v>11</v>
      </c>
      <c r="D91" s="64">
        <v>106</v>
      </c>
      <c r="E91" s="64">
        <v>70.27</v>
      </c>
      <c r="F91" s="65">
        <f>ROUND(E91*(1+$I$3),2)</f>
        <v>70.27</v>
      </c>
      <c r="G91" s="65">
        <f>ROUND(F91*D91,2)</f>
        <v>7448.62</v>
      </c>
      <c r="H91" s="65">
        <f>ROUND(E91*(1+$I$7),2)</f>
        <v>70.27</v>
      </c>
      <c r="I91" s="65">
        <f>ROUND(D91*H91,2)</f>
        <v>7448.62</v>
      </c>
    </row>
    <row r="92" spans="1:9" s="60" customFormat="1" ht="11.25" x14ac:dyDescent="0.2">
      <c r="A92" s="62">
        <v>30104</v>
      </c>
      <c r="B92" s="88" t="s">
        <v>66</v>
      </c>
      <c r="C92" s="63" t="s">
        <v>11</v>
      </c>
      <c r="D92" s="64">
        <v>108</v>
      </c>
      <c r="E92" s="64">
        <v>75.430000000000007</v>
      </c>
      <c r="F92" s="65">
        <f>ROUND(E92*(1+$I$3),2)</f>
        <v>75.430000000000007</v>
      </c>
      <c r="G92" s="65">
        <f>ROUND(F92*D92,2)</f>
        <v>8146.44</v>
      </c>
      <c r="H92" s="65">
        <f>ROUND(E92*(1+$I$7),2)</f>
        <v>75.430000000000007</v>
      </c>
      <c r="I92" s="65">
        <f>ROUND(D92*H92,2)</f>
        <v>8146.44</v>
      </c>
    </row>
    <row r="93" spans="1:9" s="60" customFormat="1" ht="11.25" x14ac:dyDescent="0.2">
      <c r="A93" s="62">
        <v>30113</v>
      </c>
      <c r="B93" s="88" t="s">
        <v>82</v>
      </c>
      <c r="C93" s="63" t="s">
        <v>11</v>
      </c>
      <c r="D93" s="64">
        <v>15</v>
      </c>
      <c r="E93" s="64">
        <v>105.46</v>
      </c>
      <c r="F93" s="65">
        <f>ROUND(E93*(1+$I$3),2)</f>
        <v>105.46</v>
      </c>
      <c r="G93" s="65">
        <f>ROUND(F93*D93,2)</f>
        <v>1581.9</v>
      </c>
      <c r="H93" s="65">
        <f>ROUND(E93*(1+$I$7),2)</f>
        <v>105.46</v>
      </c>
      <c r="I93" s="65">
        <f>ROUND(D93*H93,2)</f>
        <v>1581.9</v>
      </c>
    </row>
    <row r="94" spans="1:9" s="60" customFormat="1" ht="11.25" x14ac:dyDescent="0.2">
      <c r="A94" s="62">
        <v>30114</v>
      </c>
      <c r="B94" s="88" t="s">
        <v>83</v>
      </c>
      <c r="C94" s="63" t="s">
        <v>11</v>
      </c>
      <c r="D94" s="64">
        <v>110</v>
      </c>
      <c r="E94" s="64">
        <v>80.88</v>
      </c>
      <c r="F94" s="65">
        <f>ROUND(E94*(1+$I$3),2)</f>
        <v>80.88</v>
      </c>
      <c r="G94" s="65">
        <f>ROUND(F94*D94,2)</f>
        <v>8896.7999999999993</v>
      </c>
      <c r="H94" s="65">
        <f>ROUND(E94*(1+$I$7),2)</f>
        <v>80.88</v>
      </c>
      <c r="I94" s="65">
        <f>ROUND(D94*H94,2)</f>
        <v>8896.7999999999993</v>
      </c>
    </row>
    <row r="95" spans="1:9" s="60" customFormat="1" ht="11.25" x14ac:dyDescent="0.2">
      <c r="A95" s="62">
        <v>30115</v>
      </c>
      <c r="B95" s="88" t="s">
        <v>84</v>
      </c>
      <c r="C95" s="63" t="s">
        <v>11</v>
      </c>
      <c r="D95" s="64">
        <v>112</v>
      </c>
      <c r="E95" s="64">
        <v>82.21</v>
      </c>
      <c r="F95" s="65">
        <f>ROUND(E95*(1+$I$3),2)</f>
        <v>82.21</v>
      </c>
      <c r="G95" s="65">
        <f>ROUND(F95*D95,2)</f>
        <v>9207.52</v>
      </c>
      <c r="H95" s="65">
        <f>ROUND(E95*(1+$I$7),2)</f>
        <v>82.21</v>
      </c>
      <c r="I95" s="65">
        <f>ROUND(D95*H95,2)</f>
        <v>9207.52</v>
      </c>
    </row>
    <row r="96" spans="1:9" s="60" customFormat="1" ht="22.5" x14ac:dyDescent="0.2">
      <c r="A96" s="62">
        <v>30116</v>
      </c>
      <c r="B96" s="88" t="s">
        <v>85</v>
      </c>
      <c r="C96" s="63" t="s">
        <v>11</v>
      </c>
      <c r="D96" s="64">
        <v>15</v>
      </c>
      <c r="E96" s="64">
        <v>84.02</v>
      </c>
      <c r="F96" s="65">
        <f>ROUND(E96*(1+$I$3),2)</f>
        <v>84.02</v>
      </c>
      <c r="G96" s="65">
        <f>ROUND(F96*D96,2)</f>
        <v>1260.3</v>
      </c>
      <c r="H96" s="65">
        <f>ROUND(E96*(1+$I$7),2)</f>
        <v>84.02</v>
      </c>
      <c r="I96" s="65">
        <f>ROUND(D96*H96,2)</f>
        <v>1260.3</v>
      </c>
    </row>
    <row r="97" spans="1:9" s="60" customFormat="1" ht="11.25" x14ac:dyDescent="0.2">
      <c r="A97" s="62">
        <v>30117</v>
      </c>
      <c r="B97" s="88" t="s">
        <v>86</v>
      </c>
      <c r="C97" s="63" t="s">
        <v>11</v>
      </c>
      <c r="D97" s="64">
        <v>15</v>
      </c>
      <c r="E97" s="64">
        <v>85.59</v>
      </c>
      <c r="F97" s="65">
        <f>ROUND(E97*(1+$I$3),2)</f>
        <v>85.59</v>
      </c>
      <c r="G97" s="65">
        <f>ROUND(F97*D97,2)</f>
        <v>1283.8499999999999</v>
      </c>
      <c r="H97" s="65">
        <f>ROUND(E97*(1+$I$7),2)</f>
        <v>85.59</v>
      </c>
      <c r="I97" s="65">
        <f>ROUND(D97*H97,2)</f>
        <v>1283.8499999999999</v>
      </c>
    </row>
    <row r="98" spans="1:9" s="60" customFormat="1" ht="11.25" x14ac:dyDescent="0.2">
      <c r="A98" s="62">
        <v>30120</v>
      </c>
      <c r="B98" s="88" t="s">
        <v>87</v>
      </c>
      <c r="C98" s="63" t="s">
        <v>32</v>
      </c>
      <c r="D98" s="64">
        <v>15</v>
      </c>
      <c r="E98" s="64">
        <v>113.79</v>
      </c>
      <c r="F98" s="65">
        <f>ROUND(E98*(1+$I$3),2)</f>
        <v>113.79</v>
      </c>
      <c r="G98" s="65">
        <f>ROUND(F98*D98,2)</f>
        <v>1706.85</v>
      </c>
      <c r="H98" s="65">
        <f>ROUND(E98*(1+$I$7),2)</f>
        <v>113.79</v>
      </c>
      <c r="I98" s="65">
        <f>ROUND(D98*H98,2)</f>
        <v>1706.85</v>
      </c>
    </row>
    <row r="99" spans="1:9" s="60" customFormat="1" ht="11.25" x14ac:dyDescent="0.2">
      <c r="A99" s="62">
        <v>30204</v>
      </c>
      <c r="B99" s="88" t="s">
        <v>67</v>
      </c>
      <c r="C99" s="63" t="s">
        <v>68</v>
      </c>
      <c r="D99" s="64">
        <v>15</v>
      </c>
      <c r="E99" s="64">
        <v>12.56</v>
      </c>
      <c r="F99" s="65">
        <f>ROUND(E99*(1+$I$3),2)</f>
        <v>12.56</v>
      </c>
      <c r="G99" s="65">
        <f>ROUND(F99*D99,2)</f>
        <v>188.4</v>
      </c>
      <c r="H99" s="65">
        <f>ROUND(E99*(1+$I$7),2)</f>
        <v>12.56</v>
      </c>
      <c r="I99" s="65">
        <f>ROUND(D99*H99,2)</f>
        <v>188.4</v>
      </c>
    </row>
    <row r="100" spans="1:9" s="60" customFormat="1" ht="11.25" x14ac:dyDescent="0.2">
      <c r="A100" s="62">
        <v>30207</v>
      </c>
      <c r="B100" s="88" t="s">
        <v>69</v>
      </c>
      <c r="C100" s="63" t="s">
        <v>68</v>
      </c>
      <c r="D100" s="64">
        <v>15</v>
      </c>
      <c r="E100" s="64">
        <v>12.32</v>
      </c>
      <c r="F100" s="65">
        <f>ROUND(E100*(1+$I$3),2)</f>
        <v>12.32</v>
      </c>
      <c r="G100" s="65">
        <f>ROUND(F100*D100,2)</f>
        <v>184.8</v>
      </c>
      <c r="H100" s="65">
        <f>ROUND(E100*(1+$I$7),2)</f>
        <v>12.32</v>
      </c>
      <c r="I100" s="65">
        <f>ROUND(D100*H100,2)</f>
        <v>184.8</v>
      </c>
    </row>
    <row r="101" spans="1:9" s="60" customFormat="1" ht="11.25" x14ac:dyDescent="0.2">
      <c r="A101" s="62">
        <v>30209</v>
      </c>
      <c r="B101" s="88" t="s">
        <v>70</v>
      </c>
      <c r="C101" s="63" t="s">
        <v>68</v>
      </c>
      <c r="D101" s="64">
        <v>15</v>
      </c>
      <c r="E101" s="64">
        <v>10.01</v>
      </c>
      <c r="F101" s="65">
        <f>ROUND(E101*(1+$I$3),2)</f>
        <v>10.01</v>
      </c>
      <c r="G101" s="65">
        <f>ROUND(F101*D101,2)</f>
        <v>150.15</v>
      </c>
      <c r="H101" s="65">
        <f>ROUND(E101*(1+$I$7),2)</f>
        <v>10.01</v>
      </c>
      <c r="I101" s="65">
        <f>ROUND(D101*H101,2)</f>
        <v>150.15</v>
      </c>
    </row>
    <row r="102" spans="1:9" s="60" customFormat="1" ht="11.25" x14ac:dyDescent="0.2">
      <c r="A102" s="62">
        <v>30305</v>
      </c>
      <c r="B102" s="88" t="s">
        <v>88</v>
      </c>
      <c r="C102" s="63" t="s">
        <v>7</v>
      </c>
      <c r="D102" s="64">
        <v>56</v>
      </c>
      <c r="E102" s="64">
        <v>439.66</v>
      </c>
      <c r="F102" s="65">
        <f>ROUND(E102*(1+$I$3),2)</f>
        <v>439.66</v>
      </c>
      <c r="G102" s="65">
        <f>ROUND(F102*D102,2)</f>
        <v>24620.959999999999</v>
      </c>
      <c r="H102" s="65">
        <f>ROUND(E102*(1+$I$7),2)</f>
        <v>439.66</v>
      </c>
      <c r="I102" s="65">
        <f>ROUND(D102*H102,2)</f>
        <v>24620.959999999999</v>
      </c>
    </row>
    <row r="103" spans="1:9" s="60" customFormat="1" ht="11.25" x14ac:dyDescent="0.2">
      <c r="A103" s="62">
        <v>30307</v>
      </c>
      <c r="B103" s="88" t="s">
        <v>89</v>
      </c>
      <c r="C103" s="63" t="s">
        <v>7</v>
      </c>
      <c r="D103" s="64">
        <v>57</v>
      </c>
      <c r="E103" s="64">
        <v>454.78</v>
      </c>
      <c r="F103" s="65">
        <f>ROUND(E103*(1+$I$3),2)</f>
        <v>454.78</v>
      </c>
      <c r="G103" s="65">
        <f>ROUND(F103*D103,2)</f>
        <v>25922.46</v>
      </c>
      <c r="H103" s="65">
        <f>ROUND(E103*(1+$I$7),2)</f>
        <v>454.78</v>
      </c>
      <c r="I103" s="65">
        <f>ROUND(D103*H103,2)</f>
        <v>25922.46</v>
      </c>
    </row>
    <row r="104" spans="1:9" s="60" customFormat="1" ht="22.5" x14ac:dyDescent="0.2">
      <c r="A104" s="62">
        <v>30308</v>
      </c>
      <c r="B104" s="88" t="s">
        <v>90</v>
      </c>
      <c r="C104" s="63" t="s">
        <v>7</v>
      </c>
      <c r="D104" s="64">
        <v>58</v>
      </c>
      <c r="E104" s="64">
        <v>470.95</v>
      </c>
      <c r="F104" s="65">
        <f>ROUND(E104*(1+$I$3),2)</f>
        <v>470.95</v>
      </c>
      <c r="G104" s="65">
        <f>ROUND(F104*D104,2)</f>
        <v>27315.1</v>
      </c>
      <c r="H104" s="65">
        <f>ROUND(E104*(1+$I$7),2)</f>
        <v>470.95</v>
      </c>
      <c r="I104" s="65">
        <f>ROUND(D104*H104,2)</f>
        <v>27315.1</v>
      </c>
    </row>
    <row r="105" spans="1:9" s="60" customFormat="1" ht="11.25" x14ac:dyDescent="0.2">
      <c r="A105" s="62">
        <v>30319</v>
      </c>
      <c r="B105" s="88" t="s">
        <v>91</v>
      </c>
      <c r="C105" s="63" t="s">
        <v>7</v>
      </c>
      <c r="D105" s="64">
        <v>15</v>
      </c>
      <c r="E105" s="64">
        <v>365.95</v>
      </c>
      <c r="F105" s="65">
        <f>ROUND(E105*(1+$I$3),2)</f>
        <v>365.95</v>
      </c>
      <c r="G105" s="65">
        <f>ROUND(F105*D105,2)</f>
        <v>5489.25</v>
      </c>
      <c r="H105" s="65">
        <f>ROUND(E105*(1+$I$7),2)</f>
        <v>365.95</v>
      </c>
      <c r="I105" s="65">
        <f>ROUND(D105*H105,2)</f>
        <v>5489.25</v>
      </c>
    </row>
    <row r="106" spans="1:9" s="60" customFormat="1" ht="11.25" x14ac:dyDescent="0.2">
      <c r="A106" s="62">
        <v>34002</v>
      </c>
      <c r="B106" s="88" t="s">
        <v>92</v>
      </c>
      <c r="C106" s="63" t="s">
        <v>11</v>
      </c>
      <c r="D106" s="64">
        <v>118</v>
      </c>
      <c r="E106" s="64">
        <v>91.13</v>
      </c>
      <c r="F106" s="65">
        <f>ROUND(E106*(1+$I$3),2)</f>
        <v>91.13</v>
      </c>
      <c r="G106" s="65">
        <f>ROUND(F106*D106,2)</f>
        <v>10753.34</v>
      </c>
      <c r="H106" s="65">
        <f>ROUND(E106*(1+$I$7),2)</f>
        <v>91.13</v>
      </c>
      <c r="I106" s="65">
        <f>ROUND(D106*H106,2)</f>
        <v>10753.34</v>
      </c>
    </row>
    <row r="107" spans="1:9" s="60" customFormat="1" ht="11.25" x14ac:dyDescent="0.2">
      <c r="A107" s="62">
        <v>34005</v>
      </c>
      <c r="B107" s="88" t="s">
        <v>93</v>
      </c>
      <c r="C107" s="63" t="s">
        <v>11</v>
      </c>
      <c r="D107" s="64">
        <v>120</v>
      </c>
      <c r="E107" s="64">
        <v>6.64</v>
      </c>
      <c r="F107" s="65">
        <f>ROUND(E107*(1+$I$3),2)</f>
        <v>6.64</v>
      </c>
      <c r="G107" s="65">
        <f>ROUND(F107*D107,2)</f>
        <v>796.8</v>
      </c>
      <c r="H107" s="65">
        <f>ROUND(E107*(1+$I$7),2)</f>
        <v>6.64</v>
      </c>
      <c r="I107" s="65">
        <f>ROUND(D107*H107,2)</f>
        <v>796.8</v>
      </c>
    </row>
    <row r="108" spans="1:9" s="60" customFormat="1" ht="11.25" x14ac:dyDescent="0.2">
      <c r="A108" s="62">
        <v>34010</v>
      </c>
      <c r="B108" s="88" t="s">
        <v>94</v>
      </c>
      <c r="C108" s="63" t="s">
        <v>11</v>
      </c>
      <c r="D108" s="64">
        <v>121</v>
      </c>
      <c r="E108" s="64">
        <v>94.2</v>
      </c>
      <c r="F108" s="65">
        <f>ROUND(E108*(1+$I$3),2)</f>
        <v>94.2</v>
      </c>
      <c r="G108" s="65">
        <f>ROUND(F108*D108,2)</f>
        <v>11398.2</v>
      </c>
      <c r="H108" s="65">
        <f>ROUND(E108*(1+$I$7),2)</f>
        <v>94.2</v>
      </c>
      <c r="I108" s="65">
        <f>ROUND(D108*H108,2)</f>
        <v>11398.2</v>
      </c>
    </row>
    <row r="109" spans="1:9" s="60" customFormat="1" ht="11.25" x14ac:dyDescent="0.2">
      <c r="A109" s="62">
        <v>34015</v>
      </c>
      <c r="B109" s="88" t="s">
        <v>95</v>
      </c>
      <c r="C109" s="63" t="s">
        <v>32</v>
      </c>
      <c r="D109" s="64">
        <v>122</v>
      </c>
      <c r="E109" s="64">
        <v>25.88</v>
      </c>
      <c r="F109" s="65">
        <f>ROUND(E109*(1+$I$3),2)</f>
        <v>25.88</v>
      </c>
      <c r="G109" s="65">
        <f>ROUND(F109*D109,2)</f>
        <v>3157.36</v>
      </c>
      <c r="H109" s="65">
        <f>ROUND(E109*(1+$I$7),2)</f>
        <v>25.88</v>
      </c>
      <c r="I109" s="65">
        <f>ROUND(D109*H109,2)</f>
        <v>3157.36</v>
      </c>
    </row>
    <row r="110" spans="1:9" s="60" customFormat="1" ht="11.25" x14ac:dyDescent="0.2">
      <c r="A110" s="62">
        <v>34018</v>
      </c>
      <c r="B110" s="88" t="s">
        <v>96</v>
      </c>
      <c r="C110" s="63" t="s">
        <v>11</v>
      </c>
      <c r="D110" s="64">
        <v>66</v>
      </c>
      <c r="E110" s="64">
        <v>15.57</v>
      </c>
      <c r="F110" s="65">
        <f>ROUND(E110*(1+$I$3),2)</f>
        <v>15.57</v>
      </c>
      <c r="G110" s="65">
        <f>ROUND(F110*D110,2)</f>
        <v>1027.6199999999999</v>
      </c>
      <c r="H110" s="65">
        <f>ROUND(E110*(1+$I$7),2)</f>
        <v>15.57</v>
      </c>
      <c r="I110" s="65">
        <f>ROUND(D110*H110,2)</f>
        <v>1027.6199999999999</v>
      </c>
    </row>
    <row r="111" spans="1:9" s="60" customFormat="1" ht="11.25" x14ac:dyDescent="0.2">
      <c r="A111" s="62">
        <v>34022</v>
      </c>
      <c r="B111" s="88" t="s">
        <v>97</v>
      </c>
      <c r="C111" s="63" t="s">
        <v>32</v>
      </c>
      <c r="D111" s="64">
        <v>66</v>
      </c>
      <c r="E111" s="64">
        <v>5.03</v>
      </c>
      <c r="F111" s="65">
        <f>ROUND(E111*(1+$I$3),2)</f>
        <v>5.03</v>
      </c>
      <c r="G111" s="65">
        <f>ROUND(F111*D111,2)</f>
        <v>331.98</v>
      </c>
      <c r="H111" s="65">
        <f>ROUND(E111*(1+$I$7),2)</f>
        <v>5.03</v>
      </c>
      <c r="I111" s="65">
        <f>ROUND(D111*H111,2)</f>
        <v>331.98</v>
      </c>
    </row>
    <row r="112" spans="1:9" s="60" customFormat="1" ht="11.25" x14ac:dyDescent="0.2">
      <c r="A112" s="62">
        <v>34024</v>
      </c>
      <c r="B112" s="88" t="s">
        <v>98</v>
      </c>
      <c r="C112" s="63" t="s">
        <v>11</v>
      </c>
      <c r="D112" s="64">
        <v>66</v>
      </c>
      <c r="E112" s="64">
        <v>7.39</v>
      </c>
      <c r="F112" s="65">
        <f>ROUND(E112*(1+$I$3),2)</f>
        <v>7.39</v>
      </c>
      <c r="G112" s="65">
        <f>ROUND(F112*D112,2)</f>
        <v>487.74</v>
      </c>
      <c r="H112" s="65">
        <f>ROUND(E112*(1+$I$7),2)</f>
        <v>7.39</v>
      </c>
      <c r="I112" s="65">
        <f>ROUND(D112*H112,2)</f>
        <v>487.74</v>
      </c>
    </row>
    <row r="113" spans="1:9" s="60" customFormat="1" ht="22.5" x14ac:dyDescent="0.2">
      <c r="A113" s="62">
        <v>34025</v>
      </c>
      <c r="B113" s="88" t="s">
        <v>99</v>
      </c>
      <c r="C113" s="63" t="s">
        <v>11</v>
      </c>
      <c r="D113" s="64">
        <v>66</v>
      </c>
      <c r="E113" s="64">
        <v>15.4</v>
      </c>
      <c r="F113" s="65">
        <f>ROUND(E113*(1+$I$3),2)</f>
        <v>15.4</v>
      </c>
      <c r="G113" s="65">
        <f>ROUND(F113*D113,2)</f>
        <v>1016.4</v>
      </c>
      <c r="H113" s="65">
        <f>ROUND(E113*(1+$I$7),2)</f>
        <v>15.4</v>
      </c>
      <c r="I113" s="65">
        <f>ROUND(D113*H113,2)</f>
        <v>1016.4</v>
      </c>
    </row>
    <row r="114" spans="1:9" s="60" customFormat="1" ht="11.25" x14ac:dyDescent="0.2">
      <c r="A114" s="62">
        <v>34026</v>
      </c>
      <c r="B114" s="88" t="s">
        <v>100</v>
      </c>
      <c r="C114" s="63" t="s">
        <v>11</v>
      </c>
      <c r="D114" s="64">
        <v>66</v>
      </c>
      <c r="E114" s="64">
        <v>5.77</v>
      </c>
      <c r="F114" s="65">
        <f>ROUND(E114*(1+$I$3),2)</f>
        <v>5.77</v>
      </c>
      <c r="G114" s="65">
        <f>ROUND(F114*D114,2)</f>
        <v>380.82</v>
      </c>
      <c r="H114" s="65">
        <f>ROUND(E114*(1+$I$7),2)</f>
        <v>5.77</v>
      </c>
      <c r="I114" s="65">
        <f>ROUND(D114*H114,2)</f>
        <v>380.82</v>
      </c>
    </row>
    <row r="115" spans="1:9" s="60" customFormat="1" ht="11.25" x14ac:dyDescent="0.2">
      <c r="A115" s="62">
        <v>34050</v>
      </c>
      <c r="B115" s="88" t="s">
        <v>101</v>
      </c>
      <c r="C115" s="63" t="s">
        <v>11</v>
      </c>
      <c r="D115" s="64">
        <v>15</v>
      </c>
      <c r="E115" s="64">
        <v>5.53</v>
      </c>
      <c r="F115" s="65">
        <f>ROUND(E115*(1+$I$3),2)</f>
        <v>5.53</v>
      </c>
      <c r="G115" s="65">
        <f>ROUND(F115*D115,2)</f>
        <v>82.95</v>
      </c>
      <c r="H115" s="65">
        <f>ROUND(E115*(1+$I$7),2)</f>
        <v>5.53</v>
      </c>
      <c r="I115" s="65">
        <f>ROUND(D115*H115,2)</f>
        <v>82.95</v>
      </c>
    </row>
    <row r="116" spans="1:9" s="60" customFormat="1" ht="11.25" x14ac:dyDescent="0.2">
      <c r="A116" s="62">
        <v>34051</v>
      </c>
      <c r="B116" s="88" t="s">
        <v>102</v>
      </c>
      <c r="C116" s="63" t="s">
        <v>11</v>
      </c>
      <c r="D116" s="64">
        <v>15</v>
      </c>
      <c r="E116" s="64">
        <v>5.53</v>
      </c>
      <c r="F116" s="65">
        <f>ROUND(E116*(1+$I$3),2)</f>
        <v>5.53</v>
      </c>
      <c r="G116" s="65">
        <f>ROUND(F116*D116,2)</f>
        <v>82.95</v>
      </c>
      <c r="H116" s="65">
        <f>ROUND(E116*(1+$I$7),2)</f>
        <v>5.53</v>
      </c>
      <c r="I116" s="65">
        <f>ROUND(D116*H116,2)</f>
        <v>82.95</v>
      </c>
    </row>
    <row r="117" spans="1:9" s="60" customFormat="1" ht="11.25" x14ac:dyDescent="0.2">
      <c r="A117" s="62">
        <v>35001</v>
      </c>
      <c r="B117" s="88" t="s">
        <v>78</v>
      </c>
      <c r="C117" s="63" t="s">
        <v>7</v>
      </c>
      <c r="D117" s="64">
        <v>15</v>
      </c>
      <c r="E117" s="64">
        <v>140.11000000000001</v>
      </c>
      <c r="F117" s="65">
        <f>ROUND(E117*(1+$I$3),2)</f>
        <v>140.11000000000001</v>
      </c>
      <c r="G117" s="65">
        <f>ROUND(F117*D117,2)</f>
        <v>2101.65</v>
      </c>
      <c r="H117" s="65">
        <f>ROUND(E117*(1+$I$7),2)</f>
        <v>140.11000000000001</v>
      </c>
      <c r="I117" s="65">
        <f>ROUND(D117*H117,2)</f>
        <v>2101.65</v>
      </c>
    </row>
    <row r="118" spans="1:9" s="60" customFormat="1" ht="11.25" x14ac:dyDescent="0.2">
      <c r="A118" s="62">
        <v>35002</v>
      </c>
      <c r="B118" s="88" t="s">
        <v>79</v>
      </c>
      <c r="C118" s="63" t="s">
        <v>7</v>
      </c>
      <c r="D118" s="64">
        <v>15</v>
      </c>
      <c r="E118" s="64">
        <v>280.23</v>
      </c>
      <c r="F118" s="65">
        <f>ROUND(E118*(1+$I$3),2)</f>
        <v>280.23</v>
      </c>
      <c r="G118" s="65">
        <f>ROUND(F118*D118,2)</f>
        <v>4203.45</v>
      </c>
      <c r="H118" s="65">
        <f>ROUND(E118*(1+$I$7),2)</f>
        <v>280.23</v>
      </c>
      <c r="I118" s="65">
        <f>ROUND(D118*H118,2)</f>
        <v>4203.45</v>
      </c>
    </row>
    <row r="119" spans="1:9" s="60" customFormat="1" ht="11.25" x14ac:dyDescent="0.2">
      <c r="A119" s="62">
        <v>35003</v>
      </c>
      <c r="B119" s="88" t="s">
        <v>76</v>
      </c>
      <c r="C119" s="63" t="s">
        <v>7</v>
      </c>
      <c r="D119" s="64">
        <v>15</v>
      </c>
      <c r="E119" s="64">
        <v>200.49</v>
      </c>
      <c r="F119" s="65">
        <f>ROUND(E119*(1+$I$3),2)</f>
        <v>200.49</v>
      </c>
      <c r="G119" s="65">
        <f>ROUND(F119*D119,2)</f>
        <v>3007.35</v>
      </c>
      <c r="H119" s="65">
        <f>ROUND(E119*(1+$I$7),2)</f>
        <v>200.49</v>
      </c>
      <c r="I119" s="65">
        <f>ROUND(D119*H119,2)</f>
        <v>3007.35</v>
      </c>
    </row>
    <row r="120" spans="1:9" s="60" customFormat="1" ht="11.25" x14ac:dyDescent="0.2">
      <c r="A120" s="62">
        <v>35004</v>
      </c>
      <c r="B120" s="88" t="s">
        <v>77</v>
      </c>
      <c r="C120" s="63" t="s">
        <v>7</v>
      </c>
      <c r="D120" s="64">
        <v>15</v>
      </c>
      <c r="E120" s="64">
        <v>364.53</v>
      </c>
      <c r="F120" s="65">
        <f>ROUND(E120*(1+$I$3),2)</f>
        <v>364.53</v>
      </c>
      <c r="G120" s="65">
        <f>ROUND(F120*D120,2)</f>
        <v>5467.95</v>
      </c>
      <c r="H120" s="65">
        <f>ROUND(E120*(1+$I$7),2)</f>
        <v>364.53</v>
      </c>
      <c r="I120" s="65">
        <f>ROUND(D120*H120,2)</f>
        <v>5467.95</v>
      </c>
    </row>
    <row r="121" spans="1:9" s="60" customFormat="1" ht="11.25" x14ac:dyDescent="0.2">
      <c r="A121" s="62">
        <v>36001</v>
      </c>
      <c r="B121" s="88" t="s">
        <v>1964</v>
      </c>
      <c r="C121" s="63" t="s">
        <v>68</v>
      </c>
      <c r="D121" s="64">
        <v>1000</v>
      </c>
      <c r="E121" s="64">
        <v>20.41</v>
      </c>
      <c r="F121" s="65">
        <f>ROUND(E121*(1+$I$3),2)</f>
        <v>20.41</v>
      </c>
      <c r="G121" s="65">
        <f>ROUND(F121*D121,2)</f>
        <v>20410</v>
      </c>
      <c r="H121" s="65">
        <f>ROUND(E121*(1+$I$7),2)</f>
        <v>20.41</v>
      </c>
      <c r="I121" s="65">
        <f>ROUND(D121*H121,2)</f>
        <v>20410</v>
      </c>
    </row>
    <row r="122" spans="1:9" s="60" customFormat="1" ht="11.25" x14ac:dyDescent="0.2">
      <c r="A122" s="62">
        <v>36002</v>
      </c>
      <c r="B122" s="88" t="s">
        <v>1965</v>
      </c>
      <c r="C122" s="63" t="s">
        <v>68</v>
      </c>
      <c r="D122" s="64">
        <v>1000</v>
      </c>
      <c r="E122" s="64">
        <v>21.93</v>
      </c>
      <c r="F122" s="65">
        <f>ROUND(E122*(1+$I$3),2)</f>
        <v>21.93</v>
      </c>
      <c r="G122" s="65">
        <f>ROUND(F122*D122,2)</f>
        <v>21930</v>
      </c>
      <c r="H122" s="65">
        <f>ROUND(E122*(1+$I$7),2)</f>
        <v>21.93</v>
      </c>
      <c r="I122" s="65">
        <f>ROUND(D122*H122,2)</f>
        <v>21930</v>
      </c>
    </row>
    <row r="123" spans="1:9" s="60" customFormat="1" ht="11.25" x14ac:dyDescent="0.2">
      <c r="A123" s="62">
        <v>40101</v>
      </c>
      <c r="B123" s="88" t="s">
        <v>103</v>
      </c>
      <c r="C123" s="63" t="s">
        <v>11</v>
      </c>
      <c r="D123" s="64">
        <v>10</v>
      </c>
      <c r="E123" s="64">
        <v>58.07</v>
      </c>
      <c r="F123" s="65">
        <f>ROUND(E123*(1+$I$3),2)</f>
        <v>58.07</v>
      </c>
      <c r="G123" s="65">
        <f>ROUND(F123*D123,2)</f>
        <v>580.70000000000005</v>
      </c>
      <c r="H123" s="65">
        <f>ROUND(E123*(1+$I$7),2)</f>
        <v>58.07</v>
      </c>
      <c r="I123" s="65">
        <f>ROUND(D123*H123,2)</f>
        <v>580.70000000000005</v>
      </c>
    </row>
    <row r="124" spans="1:9" s="60" customFormat="1" ht="11.25" x14ac:dyDescent="0.2">
      <c r="A124" s="62">
        <v>40102</v>
      </c>
      <c r="B124" s="88" t="s">
        <v>104</v>
      </c>
      <c r="C124" s="63" t="s">
        <v>11</v>
      </c>
      <c r="D124" s="64">
        <v>106</v>
      </c>
      <c r="E124" s="64">
        <v>107.83</v>
      </c>
      <c r="F124" s="65">
        <f>ROUND(E124*(1+$I$3),2)</f>
        <v>107.83</v>
      </c>
      <c r="G124" s="65">
        <f>ROUND(F124*D124,2)</f>
        <v>11429.98</v>
      </c>
      <c r="H124" s="65">
        <f>ROUND(E124*(1+$I$7),2)</f>
        <v>107.83</v>
      </c>
      <c r="I124" s="65">
        <f>ROUND(D124*H124,2)</f>
        <v>11429.98</v>
      </c>
    </row>
    <row r="125" spans="1:9" s="60" customFormat="1" ht="22.5" x14ac:dyDescent="0.2">
      <c r="A125" s="62">
        <v>40104</v>
      </c>
      <c r="B125" s="88" t="s">
        <v>105</v>
      </c>
      <c r="C125" s="63" t="s">
        <v>11</v>
      </c>
      <c r="D125" s="64">
        <v>106</v>
      </c>
      <c r="E125" s="64">
        <v>252.6</v>
      </c>
      <c r="F125" s="65">
        <f>ROUND(E125*(1+$I$3),2)</f>
        <v>252.6</v>
      </c>
      <c r="G125" s="65">
        <f>ROUND(F125*D125,2)</f>
        <v>26775.599999999999</v>
      </c>
      <c r="H125" s="65">
        <f>ROUND(E125*(1+$I$7),2)</f>
        <v>252.6</v>
      </c>
      <c r="I125" s="65">
        <f>ROUND(D125*H125,2)</f>
        <v>26775.599999999999</v>
      </c>
    </row>
    <row r="126" spans="1:9" s="60" customFormat="1" ht="22.5" x14ac:dyDescent="0.2">
      <c r="A126" s="62">
        <v>40111</v>
      </c>
      <c r="B126" s="88" t="s">
        <v>106</v>
      </c>
      <c r="C126" s="63" t="s">
        <v>11</v>
      </c>
      <c r="D126" s="64">
        <v>106</v>
      </c>
      <c r="E126" s="64">
        <v>107.83</v>
      </c>
      <c r="F126" s="65">
        <f>ROUND(E126*(1+$I$3),2)</f>
        <v>107.83</v>
      </c>
      <c r="G126" s="65">
        <f>ROUND(F126*D126,2)</f>
        <v>11429.98</v>
      </c>
      <c r="H126" s="65">
        <f>ROUND(E126*(1+$I$7),2)</f>
        <v>107.83</v>
      </c>
      <c r="I126" s="65">
        <f>ROUND(D126*H126,2)</f>
        <v>11429.98</v>
      </c>
    </row>
    <row r="127" spans="1:9" s="60" customFormat="1" ht="11.25" x14ac:dyDescent="0.2">
      <c r="A127" s="62">
        <v>40112</v>
      </c>
      <c r="B127" s="88" t="s">
        <v>107</v>
      </c>
      <c r="C127" s="63" t="s">
        <v>11</v>
      </c>
      <c r="D127" s="64">
        <v>53</v>
      </c>
      <c r="E127" s="64">
        <v>185.48</v>
      </c>
      <c r="F127" s="65">
        <f>ROUND(E127*(1+$I$3),2)</f>
        <v>185.48</v>
      </c>
      <c r="G127" s="65">
        <f>ROUND(F127*D127,2)</f>
        <v>9830.44</v>
      </c>
      <c r="H127" s="65">
        <f>ROUND(E127*(1+$I$7),2)</f>
        <v>185.48</v>
      </c>
      <c r="I127" s="65">
        <f>ROUND(D127*H127,2)</f>
        <v>9830.44</v>
      </c>
    </row>
    <row r="128" spans="1:9" s="60" customFormat="1" ht="11.25" x14ac:dyDescent="0.2">
      <c r="A128" s="62">
        <v>40115</v>
      </c>
      <c r="B128" s="88" t="s">
        <v>108</v>
      </c>
      <c r="C128" s="63" t="s">
        <v>11</v>
      </c>
      <c r="D128" s="64">
        <v>106</v>
      </c>
      <c r="E128" s="64">
        <v>67.31</v>
      </c>
      <c r="F128" s="65">
        <f>ROUND(E128*(1+$I$3),2)</f>
        <v>67.31</v>
      </c>
      <c r="G128" s="65">
        <f>ROUND(F128*D128,2)</f>
        <v>7134.86</v>
      </c>
      <c r="H128" s="65">
        <f>ROUND(E128*(1+$I$7),2)</f>
        <v>67.31</v>
      </c>
      <c r="I128" s="65">
        <f>ROUND(D128*H128,2)</f>
        <v>7134.86</v>
      </c>
    </row>
    <row r="129" spans="1:9" s="60" customFormat="1" ht="11.25" x14ac:dyDescent="0.2">
      <c r="A129" s="62">
        <v>40116</v>
      </c>
      <c r="B129" s="88" t="s">
        <v>109</v>
      </c>
      <c r="C129" s="63" t="s">
        <v>11</v>
      </c>
      <c r="D129" s="64">
        <v>106</v>
      </c>
      <c r="E129" s="64">
        <v>118.9</v>
      </c>
      <c r="F129" s="65">
        <f>ROUND(E129*(1+$I$3),2)</f>
        <v>118.9</v>
      </c>
      <c r="G129" s="65">
        <f>ROUND(F129*D129,2)</f>
        <v>12603.4</v>
      </c>
      <c r="H129" s="65">
        <f>ROUND(E129*(1+$I$7),2)</f>
        <v>118.9</v>
      </c>
      <c r="I129" s="65">
        <f>ROUND(D129*H129,2)</f>
        <v>12603.4</v>
      </c>
    </row>
    <row r="130" spans="1:9" s="60" customFormat="1" ht="11.25" x14ac:dyDescent="0.2">
      <c r="A130" s="62">
        <v>40120</v>
      </c>
      <c r="B130" s="88" t="s">
        <v>110</v>
      </c>
      <c r="C130" s="63" t="s">
        <v>11</v>
      </c>
      <c r="D130" s="64">
        <v>10</v>
      </c>
      <c r="E130" s="64">
        <v>170.16</v>
      </c>
      <c r="F130" s="65">
        <f>ROUND(E130*(1+$I$3),2)</f>
        <v>170.16</v>
      </c>
      <c r="G130" s="65">
        <f>ROUND(F130*D130,2)</f>
        <v>1701.6</v>
      </c>
      <c r="H130" s="65">
        <f>ROUND(E130*(1+$I$7),2)</f>
        <v>170.16</v>
      </c>
      <c r="I130" s="65">
        <f>ROUND(D130*H130,2)</f>
        <v>1701.6</v>
      </c>
    </row>
    <row r="131" spans="1:9" s="60" customFormat="1" ht="22.5" x14ac:dyDescent="0.2">
      <c r="A131" s="62">
        <v>40121</v>
      </c>
      <c r="B131" s="88" t="s">
        <v>111</v>
      </c>
      <c r="C131" s="63" t="s">
        <v>11</v>
      </c>
      <c r="D131" s="64">
        <v>53</v>
      </c>
      <c r="E131" s="64">
        <v>278.02</v>
      </c>
      <c r="F131" s="65">
        <f>ROUND(E131*(1+$I$3),2)</f>
        <v>278.02</v>
      </c>
      <c r="G131" s="65">
        <f>ROUND(F131*D131,2)</f>
        <v>14735.06</v>
      </c>
      <c r="H131" s="65">
        <f>ROUND(E131*(1+$I$7),2)</f>
        <v>278.02</v>
      </c>
      <c r="I131" s="65">
        <f>ROUND(D131*H131,2)</f>
        <v>14735.06</v>
      </c>
    </row>
    <row r="132" spans="1:9" s="60" customFormat="1" ht="22.5" x14ac:dyDescent="0.2">
      <c r="A132" s="62">
        <v>40122</v>
      </c>
      <c r="B132" s="88" t="s">
        <v>112</v>
      </c>
      <c r="C132" s="63" t="s">
        <v>11</v>
      </c>
      <c r="D132" s="64">
        <v>53</v>
      </c>
      <c r="E132" s="64">
        <v>498.88</v>
      </c>
      <c r="F132" s="65">
        <f>ROUND(E132*(1+$I$3),2)</f>
        <v>498.88</v>
      </c>
      <c r="G132" s="65">
        <f>ROUND(F132*D132,2)</f>
        <v>26440.639999999999</v>
      </c>
      <c r="H132" s="65">
        <f>ROUND(E132*(1+$I$7),2)</f>
        <v>498.88</v>
      </c>
      <c r="I132" s="65">
        <f>ROUND(D132*H132,2)</f>
        <v>26440.639999999999</v>
      </c>
    </row>
    <row r="133" spans="1:9" s="60" customFormat="1" ht="11.25" x14ac:dyDescent="0.2">
      <c r="A133" s="62">
        <v>40125</v>
      </c>
      <c r="B133" s="88" t="s">
        <v>113</v>
      </c>
      <c r="C133" s="63" t="s">
        <v>11</v>
      </c>
      <c r="D133" s="64">
        <v>21</v>
      </c>
      <c r="E133" s="64">
        <v>707.45</v>
      </c>
      <c r="F133" s="65">
        <f>ROUND(E133*(1+$I$3),2)</f>
        <v>707.45</v>
      </c>
      <c r="G133" s="65">
        <f>ROUND(F133*D133,2)</f>
        <v>14856.45</v>
      </c>
      <c r="H133" s="65">
        <f>ROUND(E133*(1+$I$7),2)</f>
        <v>707.45</v>
      </c>
      <c r="I133" s="65">
        <f>ROUND(D133*H133,2)</f>
        <v>14856.45</v>
      </c>
    </row>
    <row r="134" spans="1:9" s="60" customFormat="1" ht="11.25" x14ac:dyDescent="0.2">
      <c r="A134" s="62">
        <v>40126</v>
      </c>
      <c r="B134" s="88" t="s">
        <v>114</v>
      </c>
      <c r="C134" s="63" t="s">
        <v>11</v>
      </c>
      <c r="D134" s="64">
        <v>21</v>
      </c>
      <c r="E134" s="64">
        <v>744.95</v>
      </c>
      <c r="F134" s="65">
        <f>ROUND(E134*(1+$I$3),2)</f>
        <v>744.95</v>
      </c>
      <c r="G134" s="65">
        <f>ROUND(F134*D134,2)</f>
        <v>15643.95</v>
      </c>
      <c r="H134" s="65">
        <f>ROUND(E134*(1+$I$7),2)</f>
        <v>744.95</v>
      </c>
      <c r="I134" s="65">
        <f>ROUND(D134*H134,2)</f>
        <v>15643.95</v>
      </c>
    </row>
    <row r="135" spans="1:9" s="60" customFormat="1" ht="11.25" x14ac:dyDescent="0.2">
      <c r="A135" s="62">
        <v>40127</v>
      </c>
      <c r="B135" s="88" t="s">
        <v>115</v>
      </c>
      <c r="C135" s="63" t="s">
        <v>11</v>
      </c>
      <c r="D135" s="64">
        <v>130</v>
      </c>
      <c r="E135" s="64">
        <v>797.45</v>
      </c>
      <c r="F135" s="65">
        <f>ROUND(E135*(1+$I$3),2)</f>
        <v>797.45</v>
      </c>
      <c r="G135" s="65">
        <f>ROUND(F135*D135,2)</f>
        <v>103668.5</v>
      </c>
      <c r="H135" s="65">
        <f>ROUND(E135*(1+$I$7),2)</f>
        <v>797.45</v>
      </c>
      <c r="I135" s="65">
        <f>ROUND(D135*H135,2)</f>
        <v>103668.5</v>
      </c>
    </row>
    <row r="136" spans="1:9" s="60" customFormat="1" ht="11.25" x14ac:dyDescent="0.2">
      <c r="A136" s="62">
        <v>40131</v>
      </c>
      <c r="B136" s="88" t="s">
        <v>116</v>
      </c>
      <c r="C136" s="63" t="s">
        <v>11</v>
      </c>
      <c r="D136" s="64">
        <v>15</v>
      </c>
      <c r="E136" s="64">
        <v>79.36</v>
      </c>
      <c r="F136" s="65">
        <f>ROUND(E136*(1+$I$3),2)</f>
        <v>79.36</v>
      </c>
      <c r="G136" s="65">
        <f>ROUND(F136*D136,2)</f>
        <v>1190.4000000000001</v>
      </c>
      <c r="H136" s="65">
        <f>ROUND(E136*(1+$I$7),2)</f>
        <v>79.36</v>
      </c>
      <c r="I136" s="65">
        <f>ROUND(D136*H136,2)</f>
        <v>1190.4000000000001</v>
      </c>
    </row>
    <row r="137" spans="1:9" s="60" customFormat="1" ht="11.25" x14ac:dyDescent="0.2">
      <c r="A137" s="62">
        <v>40132</v>
      </c>
      <c r="B137" s="88" t="s">
        <v>117</v>
      </c>
      <c r="C137" s="63" t="s">
        <v>11</v>
      </c>
      <c r="D137" s="64">
        <v>15</v>
      </c>
      <c r="E137" s="64">
        <v>82.11</v>
      </c>
      <c r="F137" s="65">
        <f>ROUND(E137*(1+$I$3),2)</f>
        <v>82.11</v>
      </c>
      <c r="G137" s="65">
        <f>ROUND(F137*D137,2)</f>
        <v>1231.6500000000001</v>
      </c>
      <c r="H137" s="65">
        <f>ROUND(E137*(1+$I$7),2)</f>
        <v>82.11</v>
      </c>
      <c r="I137" s="65">
        <f>ROUND(D137*H137,2)</f>
        <v>1231.6500000000001</v>
      </c>
    </row>
    <row r="138" spans="1:9" s="60" customFormat="1" ht="11.25" x14ac:dyDescent="0.2">
      <c r="A138" s="62">
        <v>40135</v>
      </c>
      <c r="B138" s="88" t="s">
        <v>118</v>
      </c>
      <c r="C138" s="63" t="s">
        <v>11</v>
      </c>
      <c r="D138" s="64">
        <v>15</v>
      </c>
      <c r="E138" s="64">
        <v>93.28</v>
      </c>
      <c r="F138" s="65">
        <f>ROUND(E138*(1+$I$3),2)</f>
        <v>93.28</v>
      </c>
      <c r="G138" s="65">
        <f>ROUND(F138*D138,2)</f>
        <v>1399.2</v>
      </c>
      <c r="H138" s="65">
        <f>ROUND(E138*(1+$I$7),2)</f>
        <v>93.28</v>
      </c>
      <c r="I138" s="65">
        <f>ROUND(D138*H138,2)</f>
        <v>1399.2</v>
      </c>
    </row>
    <row r="139" spans="1:9" s="60" customFormat="1" ht="11.25" x14ac:dyDescent="0.2">
      <c r="A139" s="62">
        <v>40136</v>
      </c>
      <c r="B139" s="88" t="s">
        <v>119</v>
      </c>
      <c r="C139" s="63" t="s">
        <v>11</v>
      </c>
      <c r="D139" s="64">
        <v>15</v>
      </c>
      <c r="E139" s="64">
        <v>98.12</v>
      </c>
      <c r="F139" s="65">
        <f>ROUND(E139*(1+$I$3),2)</f>
        <v>98.12</v>
      </c>
      <c r="G139" s="65">
        <f>ROUND(F139*D139,2)</f>
        <v>1471.8</v>
      </c>
      <c r="H139" s="65">
        <f>ROUND(E139*(1+$I$7),2)</f>
        <v>98.12</v>
      </c>
      <c r="I139" s="65">
        <f>ROUND(D139*H139,2)</f>
        <v>1471.8</v>
      </c>
    </row>
    <row r="140" spans="1:9" s="60" customFormat="1" ht="11.25" x14ac:dyDescent="0.2">
      <c r="A140" s="62">
        <v>40140</v>
      </c>
      <c r="B140" s="88" t="s">
        <v>120</v>
      </c>
      <c r="C140" s="63" t="s">
        <v>11</v>
      </c>
      <c r="D140" s="64">
        <v>320</v>
      </c>
      <c r="E140" s="64">
        <v>53.02</v>
      </c>
      <c r="F140" s="65">
        <f>ROUND(E140*(1+$I$3),2)</f>
        <v>53.02</v>
      </c>
      <c r="G140" s="65">
        <f>ROUND(F140*D140,2)</f>
        <v>16966.400000000001</v>
      </c>
      <c r="H140" s="65">
        <f>ROUND(E140*(1+$I$7),2)</f>
        <v>53.02</v>
      </c>
      <c r="I140" s="65">
        <f>ROUND(D140*H140,2)</f>
        <v>16966.400000000001</v>
      </c>
    </row>
    <row r="141" spans="1:9" s="60" customFormat="1" ht="11.25" x14ac:dyDescent="0.2">
      <c r="A141" s="62">
        <v>40141</v>
      </c>
      <c r="B141" s="88" t="s">
        <v>121</v>
      </c>
      <c r="C141" s="63" t="s">
        <v>11</v>
      </c>
      <c r="D141" s="64">
        <v>320</v>
      </c>
      <c r="E141" s="64">
        <v>60.32</v>
      </c>
      <c r="F141" s="65">
        <f>ROUND(E141*(1+$I$3),2)</f>
        <v>60.32</v>
      </c>
      <c r="G141" s="65">
        <f>ROUND(F141*D141,2)</f>
        <v>19302.400000000001</v>
      </c>
      <c r="H141" s="65">
        <f>ROUND(E141*(1+$I$7),2)</f>
        <v>60.32</v>
      </c>
      <c r="I141" s="65">
        <f>ROUND(D141*H141,2)</f>
        <v>19302.400000000001</v>
      </c>
    </row>
    <row r="142" spans="1:9" s="60" customFormat="1" ht="11.25" x14ac:dyDescent="0.2">
      <c r="A142" s="62">
        <v>40142</v>
      </c>
      <c r="B142" s="88" t="s">
        <v>122</v>
      </c>
      <c r="C142" s="63" t="s">
        <v>11</v>
      </c>
      <c r="D142" s="64">
        <v>160</v>
      </c>
      <c r="E142" s="64">
        <v>71.47</v>
      </c>
      <c r="F142" s="65">
        <f>ROUND(E142*(1+$I$3),2)</f>
        <v>71.47</v>
      </c>
      <c r="G142" s="65">
        <f>ROUND(F142*D142,2)</f>
        <v>11435.2</v>
      </c>
      <c r="H142" s="65">
        <f>ROUND(E142*(1+$I$7),2)</f>
        <v>71.47</v>
      </c>
      <c r="I142" s="65">
        <f>ROUND(D142*H142,2)</f>
        <v>11435.2</v>
      </c>
    </row>
    <row r="143" spans="1:9" s="60" customFormat="1" ht="11.25" x14ac:dyDescent="0.2">
      <c r="A143" s="62">
        <v>40150</v>
      </c>
      <c r="B143" s="88" t="s">
        <v>123</v>
      </c>
      <c r="C143" s="63" t="s">
        <v>11</v>
      </c>
      <c r="D143" s="64">
        <v>160</v>
      </c>
      <c r="E143" s="64">
        <v>61.13</v>
      </c>
      <c r="F143" s="65">
        <f>ROUND(E143*(1+$I$3),2)</f>
        <v>61.13</v>
      </c>
      <c r="G143" s="65">
        <f>ROUND(F143*D143,2)</f>
        <v>9780.7999999999993</v>
      </c>
      <c r="H143" s="65">
        <f>ROUND(E143*(1+$I$7),2)</f>
        <v>61.13</v>
      </c>
      <c r="I143" s="65">
        <f>ROUND(D143*H143,2)</f>
        <v>9780.7999999999993</v>
      </c>
    </row>
    <row r="144" spans="1:9" s="60" customFormat="1" ht="11.25" x14ac:dyDescent="0.2">
      <c r="A144" s="62">
        <v>40151</v>
      </c>
      <c r="B144" s="88" t="s">
        <v>124</v>
      </c>
      <c r="C144" s="63" t="s">
        <v>11</v>
      </c>
      <c r="D144" s="64">
        <v>426</v>
      </c>
      <c r="E144" s="64">
        <v>69.290000000000006</v>
      </c>
      <c r="F144" s="65">
        <f>ROUND(E144*(1+$I$3),2)</f>
        <v>69.290000000000006</v>
      </c>
      <c r="G144" s="65">
        <f>ROUND(F144*D144,2)</f>
        <v>29517.54</v>
      </c>
      <c r="H144" s="65">
        <f>ROUND(E144*(1+$I$7),2)</f>
        <v>69.290000000000006</v>
      </c>
      <c r="I144" s="65">
        <f>ROUND(D144*H144,2)</f>
        <v>29517.54</v>
      </c>
    </row>
    <row r="145" spans="1:9" s="60" customFormat="1" ht="11.25" x14ac:dyDescent="0.2">
      <c r="A145" s="62">
        <v>40152</v>
      </c>
      <c r="B145" s="88" t="s">
        <v>125</v>
      </c>
      <c r="C145" s="63" t="s">
        <v>11</v>
      </c>
      <c r="D145" s="64">
        <v>160</v>
      </c>
      <c r="E145" s="64">
        <v>80.849999999999994</v>
      </c>
      <c r="F145" s="65">
        <f>ROUND(E145*(1+$I$3),2)</f>
        <v>80.849999999999994</v>
      </c>
      <c r="G145" s="65">
        <f>ROUND(F145*D145,2)</f>
        <v>12936</v>
      </c>
      <c r="H145" s="65">
        <f>ROUND(E145*(1+$I$7),2)</f>
        <v>80.849999999999994</v>
      </c>
      <c r="I145" s="65">
        <f>ROUND(D145*H145,2)</f>
        <v>12936</v>
      </c>
    </row>
    <row r="146" spans="1:9" s="60" customFormat="1" ht="11.25" x14ac:dyDescent="0.2">
      <c r="A146" s="62">
        <v>40160</v>
      </c>
      <c r="B146" s="88" t="s">
        <v>126</v>
      </c>
      <c r="C146" s="63" t="s">
        <v>11</v>
      </c>
      <c r="D146" s="64">
        <v>120</v>
      </c>
      <c r="E146" s="64">
        <v>74.900000000000006</v>
      </c>
      <c r="F146" s="65">
        <f>ROUND(E146*(1+$I$3),2)</f>
        <v>74.900000000000006</v>
      </c>
      <c r="G146" s="65">
        <f>ROUND(F146*D146,2)</f>
        <v>8988</v>
      </c>
      <c r="H146" s="65">
        <f>ROUND(E146*(1+$I$7),2)</f>
        <v>74.900000000000006</v>
      </c>
      <c r="I146" s="65">
        <f>ROUND(D146*H146,2)</f>
        <v>8988</v>
      </c>
    </row>
    <row r="147" spans="1:9" s="60" customFormat="1" ht="11.25" x14ac:dyDescent="0.2">
      <c r="A147" s="62">
        <v>40161</v>
      </c>
      <c r="B147" s="88" t="s">
        <v>127</v>
      </c>
      <c r="C147" s="63" t="s">
        <v>11</v>
      </c>
      <c r="D147" s="64">
        <v>240</v>
      </c>
      <c r="E147" s="64">
        <v>86.2</v>
      </c>
      <c r="F147" s="65">
        <f>ROUND(E147*(1+$I$3),2)</f>
        <v>86.2</v>
      </c>
      <c r="G147" s="65">
        <f>ROUND(F147*D147,2)</f>
        <v>20688</v>
      </c>
      <c r="H147" s="65">
        <f>ROUND(E147*(1+$I$7),2)</f>
        <v>86.2</v>
      </c>
      <c r="I147" s="65">
        <f>ROUND(D147*H147,2)</f>
        <v>20688</v>
      </c>
    </row>
    <row r="148" spans="1:9" s="60" customFormat="1" ht="11.25" x14ac:dyDescent="0.2">
      <c r="A148" s="62">
        <v>40162</v>
      </c>
      <c r="B148" s="88" t="s">
        <v>128</v>
      </c>
      <c r="C148" s="63" t="s">
        <v>11</v>
      </c>
      <c r="D148" s="64">
        <v>213</v>
      </c>
      <c r="E148" s="64">
        <v>77.95</v>
      </c>
      <c r="F148" s="65">
        <f>ROUND(E148*(1+$I$3),2)</f>
        <v>77.95</v>
      </c>
      <c r="G148" s="65">
        <f>ROUND(F148*D148,2)</f>
        <v>16603.349999999999</v>
      </c>
      <c r="H148" s="65">
        <f>ROUND(E148*(1+$I$7),2)</f>
        <v>77.95</v>
      </c>
      <c r="I148" s="65">
        <f>ROUND(D148*H148,2)</f>
        <v>16603.349999999999</v>
      </c>
    </row>
    <row r="149" spans="1:9" s="60" customFormat="1" ht="11.25" x14ac:dyDescent="0.2">
      <c r="A149" s="62">
        <v>40163</v>
      </c>
      <c r="B149" s="88" t="s">
        <v>129</v>
      </c>
      <c r="C149" s="63" t="s">
        <v>11</v>
      </c>
      <c r="D149" s="64">
        <v>320</v>
      </c>
      <c r="E149" s="64">
        <v>88.46</v>
      </c>
      <c r="F149" s="65">
        <f>ROUND(E149*(1+$I$3),2)</f>
        <v>88.46</v>
      </c>
      <c r="G149" s="65">
        <f>ROUND(F149*D149,2)</f>
        <v>28307.200000000001</v>
      </c>
      <c r="H149" s="65">
        <f>ROUND(E149*(1+$I$7),2)</f>
        <v>88.46</v>
      </c>
      <c r="I149" s="65">
        <f>ROUND(D149*H149,2)</f>
        <v>28307.200000000001</v>
      </c>
    </row>
    <row r="150" spans="1:9" s="60" customFormat="1" ht="11.25" x14ac:dyDescent="0.2">
      <c r="A150" s="62">
        <v>40170</v>
      </c>
      <c r="B150" s="88" t="s">
        <v>130</v>
      </c>
      <c r="C150" s="63" t="s">
        <v>11</v>
      </c>
      <c r="D150" s="64">
        <v>320</v>
      </c>
      <c r="E150" s="64">
        <v>94.14</v>
      </c>
      <c r="F150" s="65">
        <f>ROUND(E150*(1+$I$3),2)</f>
        <v>94.14</v>
      </c>
      <c r="G150" s="65">
        <f>ROUND(F150*D150,2)</f>
        <v>30124.799999999999</v>
      </c>
      <c r="H150" s="65">
        <f>ROUND(E150*(1+$I$7),2)</f>
        <v>94.14</v>
      </c>
      <c r="I150" s="65">
        <f>ROUND(D150*H150,2)</f>
        <v>30124.799999999999</v>
      </c>
    </row>
    <row r="151" spans="1:9" s="60" customFormat="1" ht="11.25" x14ac:dyDescent="0.2">
      <c r="A151" s="62">
        <v>40171</v>
      </c>
      <c r="B151" s="88" t="s">
        <v>131</v>
      </c>
      <c r="C151" s="63" t="s">
        <v>11</v>
      </c>
      <c r="D151" s="64">
        <v>320</v>
      </c>
      <c r="E151" s="64">
        <v>97.64</v>
      </c>
      <c r="F151" s="65">
        <f>ROUND(E151*(1+$I$3),2)</f>
        <v>97.64</v>
      </c>
      <c r="G151" s="65">
        <f>ROUND(F151*D151,2)</f>
        <v>31244.799999999999</v>
      </c>
      <c r="H151" s="65">
        <f>ROUND(E151*(1+$I$7),2)</f>
        <v>97.64</v>
      </c>
      <c r="I151" s="65">
        <f>ROUND(D151*H151,2)</f>
        <v>31244.799999999999</v>
      </c>
    </row>
    <row r="152" spans="1:9" s="60" customFormat="1" ht="11.25" x14ac:dyDescent="0.2">
      <c r="A152" s="62">
        <v>40180</v>
      </c>
      <c r="B152" s="88" t="s">
        <v>132</v>
      </c>
      <c r="C152" s="63" t="s">
        <v>11</v>
      </c>
      <c r="D152" s="64">
        <v>66</v>
      </c>
      <c r="E152" s="64">
        <v>4.51</v>
      </c>
      <c r="F152" s="65">
        <f>ROUND(E152*(1+$I$3),2)</f>
        <v>4.51</v>
      </c>
      <c r="G152" s="65">
        <f>ROUND(F152*D152,2)</f>
        <v>297.66000000000003</v>
      </c>
      <c r="H152" s="65">
        <f>ROUND(E152*(1+$I$7),2)</f>
        <v>4.51</v>
      </c>
      <c r="I152" s="65">
        <f>ROUND(D152*H152,2)</f>
        <v>297.66000000000003</v>
      </c>
    </row>
    <row r="153" spans="1:9" s="60" customFormat="1" ht="11.25" x14ac:dyDescent="0.2">
      <c r="A153" s="62">
        <v>40195</v>
      </c>
      <c r="B153" s="88" t="s">
        <v>133</v>
      </c>
      <c r="C153" s="63" t="s">
        <v>68</v>
      </c>
      <c r="D153" s="64">
        <v>530</v>
      </c>
      <c r="E153" s="64">
        <v>12.56</v>
      </c>
      <c r="F153" s="65">
        <f>ROUND(E153*(1+$I$3),2)</f>
        <v>12.56</v>
      </c>
      <c r="G153" s="65">
        <f>ROUND(F153*D153,2)</f>
        <v>6656.8</v>
      </c>
      <c r="H153" s="65">
        <f>ROUND(E153*(1+$I$7),2)</f>
        <v>12.56</v>
      </c>
      <c r="I153" s="65">
        <f>ROUND(D153*H153,2)</f>
        <v>6656.8</v>
      </c>
    </row>
    <row r="154" spans="1:9" s="60" customFormat="1" ht="11.25" x14ac:dyDescent="0.2">
      <c r="A154" s="62">
        <v>40196</v>
      </c>
      <c r="B154" s="88" t="s">
        <v>134</v>
      </c>
      <c r="C154" s="63" t="s">
        <v>68</v>
      </c>
      <c r="D154" s="64">
        <v>530</v>
      </c>
      <c r="E154" s="64">
        <v>12.32</v>
      </c>
      <c r="F154" s="65">
        <f>ROUND(E154*(1+$I$3),2)</f>
        <v>12.32</v>
      </c>
      <c r="G154" s="65">
        <f>ROUND(F154*D154,2)</f>
        <v>6529.6</v>
      </c>
      <c r="H154" s="65">
        <f>ROUND(E154*(1+$I$7),2)</f>
        <v>12.32</v>
      </c>
      <c r="I154" s="65">
        <f>ROUND(D154*H154,2)</f>
        <v>6529.6</v>
      </c>
    </row>
    <row r="155" spans="1:9" s="60" customFormat="1" ht="11.25" x14ac:dyDescent="0.2">
      <c r="A155" s="62">
        <v>40197</v>
      </c>
      <c r="B155" s="88" t="s">
        <v>135</v>
      </c>
      <c r="C155" s="63" t="s">
        <v>7</v>
      </c>
      <c r="D155" s="64">
        <v>32</v>
      </c>
      <c r="E155" s="64">
        <v>712.18</v>
      </c>
      <c r="F155" s="65">
        <f>ROUND(E155*(1+$I$3),2)</f>
        <v>712.18</v>
      </c>
      <c r="G155" s="65">
        <f>ROUND(F155*D155,2)</f>
        <v>22789.759999999998</v>
      </c>
      <c r="H155" s="65">
        <f>ROUND(E155*(1+$I$7),2)</f>
        <v>712.18</v>
      </c>
      <c r="I155" s="65">
        <f>ROUND(D155*H155,2)</f>
        <v>22789.759999999998</v>
      </c>
    </row>
    <row r="156" spans="1:9" s="60" customFormat="1" ht="11.25" x14ac:dyDescent="0.2">
      <c r="A156" s="62">
        <v>40198</v>
      </c>
      <c r="B156" s="88" t="s">
        <v>136</v>
      </c>
      <c r="C156" s="63" t="s">
        <v>7</v>
      </c>
      <c r="D156" s="64">
        <v>16</v>
      </c>
      <c r="E156" s="64">
        <v>1625.59</v>
      </c>
      <c r="F156" s="65">
        <f>ROUND(E156*(1+$I$3),2)</f>
        <v>1625.59</v>
      </c>
      <c r="G156" s="65">
        <f>ROUND(F156*D156,2)</f>
        <v>26009.439999999999</v>
      </c>
      <c r="H156" s="65">
        <f>ROUND(E156*(1+$I$7),2)</f>
        <v>1625.59</v>
      </c>
      <c r="I156" s="65">
        <f>ROUND(D156*H156,2)</f>
        <v>26009.439999999999</v>
      </c>
    </row>
    <row r="157" spans="1:9" s="60" customFormat="1" ht="11.25" x14ac:dyDescent="0.2">
      <c r="A157" s="62">
        <v>40204</v>
      </c>
      <c r="B157" s="88" t="s">
        <v>137</v>
      </c>
      <c r="C157" s="63" t="s">
        <v>11</v>
      </c>
      <c r="D157" s="64">
        <v>21</v>
      </c>
      <c r="E157" s="64">
        <v>121.81</v>
      </c>
      <c r="F157" s="65">
        <f>ROUND(E157*(1+$I$3),2)</f>
        <v>121.81</v>
      </c>
      <c r="G157" s="65">
        <f>ROUND(F157*D157,2)</f>
        <v>2558.0100000000002</v>
      </c>
      <c r="H157" s="65">
        <f>ROUND(E157*(1+$I$7),2)</f>
        <v>121.81</v>
      </c>
      <c r="I157" s="65">
        <f>ROUND(D157*H157,2)</f>
        <v>2558.0100000000002</v>
      </c>
    </row>
    <row r="158" spans="1:9" s="60" customFormat="1" ht="22.5" x14ac:dyDescent="0.2">
      <c r="A158" s="62">
        <v>40330</v>
      </c>
      <c r="B158" s="88" t="s">
        <v>138</v>
      </c>
      <c r="C158" s="63" t="s">
        <v>11</v>
      </c>
      <c r="D158" s="64">
        <v>27</v>
      </c>
      <c r="E158" s="64">
        <v>322.68</v>
      </c>
      <c r="F158" s="65">
        <f>ROUND(E158*(1+$I$3),2)</f>
        <v>322.68</v>
      </c>
      <c r="G158" s="65">
        <f>ROUND(F158*D158,2)</f>
        <v>8712.36</v>
      </c>
      <c r="H158" s="65">
        <f>ROUND(E158*(1+$I$7),2)</f>
        <v>322.68</v>
      </c>
      <c r="I158" s="65">
        <f>ROUND(D158*H158,2)</f>
        <v>8712.36</v>
      </c>
    </row>
    <row r="159" spans="1:9" s="60" customFormat="1" ht="22.5" x14ac:dyDescent="0.2">
      <c r="A159" s="62">
        <v>40331</v>
      </c>
      <c r="B159" s="88" t="s">
        <v>139</v>
      </c>
      <c r="C159" s="63" t="s">
        <v>11</v>
      </c>
      <c r="D159" s="64">
        <v>27</v>
      </c>
      <c r="E159" s="64">
        <v>340.99</v>
      </c>
      <c r="F159" s="65">
        <f>ROUND(E159*(1+$I$3),2)</f>
        <v>340.99</v>
      </c>
      <c r="G159" s="65">
        <f>ROUND(F159*D159,2)</f>
        <v>9206.73</v>
      </c>
      <c r="H159" s="65">
        <f>ROUND(E159*(1+$I$7),2)</f>
        <v>340.99</v>
      </c>
      <c r="I159" s="65">
        <f>ROUND(D159*H159,2)</f>
        <v>9206.73</v>
      </c>
    </row>
    <row r="160" spans="1:9" s="60" customFormat="1" ht="11.25" x14ac:dyDescent="0.2">
      <c r="A160" s="62">
        <v>40332</v>
      </c>
      <c r="B160" s="88" t="s">
        <v>140</v>
      </c>
      <c r="C160" s="63" t="s">
        <v>11</v>
      </c>
      <c r="D160" s="64">
        <v>26</v>
      </c>
      <c r="E160" s="64">
        <v>364.67</v>
      </c>
      <c r="F160" s="65">
        <f>ROUND(E160*(1+$I$3),2)</f>
        <v>364.67</v>
      </c>
      <c r="G160" s="65">
        <f>ROUND(F160*D160,2)</f>
        <v>9481.42</v>
      </c>
      <c r="H160" s="65">
        <f>ROUND(E160*(1+$I$7),2)</f>
        <v>364.67</v>
      </c>
      <c r="I160" s="65">
        <f>ROUND(D160*H160,2)</f>
        <v>9481.42</v>
      </c>
    </row>
    <row r="161" spans="1:9" s="60" customFormat="1" ht="11.25" x14ac:dyDescent="0.2">
      <c r="A161" s="62">
        <v>40335</v>
      </c>
      <c r="B161" s="88" t="s">
        <v>141</v>
      </c>
      <c r="C161" s="63" t="s">
        <v>11</v>
      </c>
      <c r="D161" s="64">
        <v>26</v>
      </c>
      <c r="E161" s="64">
        <v>459.7</v>
      </c>
      <c r="F161" s="65">
        <f>ROUND(E161*(1+$I$3),2)</f>
        <v>459.7</v>
      </c>
      <c r="G161" s="65">
        <f>ROUND(F161*D161,2)</f>
        <v>11952.2</v>
      </c>
      <c r="H161" s="65">
        <f>ROUND(E161*(1+$I$7),2)</f>
        <v>459.7</v>
      </c>
      <c r="I161" s="65">
        <f>ROUND(D161*H161,2)</f>
        <v>11952.2</v>
      </c>
    </row>
    <row r="162" spans="1:9" s="60" customFormat="1" ht="11.25" x14ac:dyDescent="0.2">
      <c r="A162" s="62">
        <v>40351</v>
      </c>
      <c r="B162" s="88" t="s">
        <v>142</v>
      </c>
      <c r="C162" s="63" t="s">
        <v>11</v>
      </c>
      <c r="D162" s="64">
        <v>267</v>
      </c>
      <c r="E162" s="64">
        <v>91.4</v>
      </c>
      <c r="F162" s="65">
        <f>ROUND(E162*(1+$I$3),2)</f>
        <v>91.4</v>
      </c>
      <c r="G162" s="65">
        <f>ROUND(F162*D162,2)</f>
        <v>24403.8</v>
      </c>
      <c r="H162" s="65">
        <f>ROUND(E162*(1+$I$7),2)</f>
        <v>91.4</v>
      </c>
      <c r="I162" s="65">
        <f>ROUND(D162*H162,2)</f>
        <v>24403.8</v>
      </c>
    </row>
    <row r="163" spans="1:9" s="60" customFormat="1" ht="22.5" x14ac:dyDescent="0.2">
      <c r="A163" s="62">
        <v>40352</v>
      </c>
      <c r="B163" s="88" t="s">
        <v>143</v>
      </c>
      <c r="C163" s="63" t="s">
        <v>11</v>
      </c>
      <c r="D163" s="64">
        <v>267</v>
      </c>
      <c r="E163" s="64">
        <v>90.19</v>
      </c>
      <c r="F163" s="65">
        <f>ROUND(E163*(1+$I$3),2)</f>
        <v>90.19</v>
      </c>
      <c r="G163" s="65">
        <f>ROUND(F163*D163,2)</f>
        <v>24080.73</v>
      </c>
      <c r="H163" s="65">
        <f>ROUND(E163*(1+$I$7),2)</f>
        <v>90.19</v>
      </c>
      <c r="I163" s="65">
        <f>ROUND(D163*H163,2)</f>
        <v>24080.73</v>
      </c>
    </row>
    <row r="164" spans="1:9" s="60" customFormat="1" ht="11.25" x14ac:dyDescent="0.2">
      <c r="A164" s="62">
        <v>40353</v>
      </c>
      <c r="B164" s="88" t="s">
        <v>144</v>
      </c>
      <c r="C164" s="63" t="s">
        <v>11</v>
      </c>
      <c r="D164" s="64">
        <v>53</v>
      </c>
      <c r="E164" s="64">
        <v>143.07</v>
      </c>
      <c r="F164" s="65">
        <f>ROUND(E164*(1+$I$3),2)</f>
        <v>143.07</v>
      </c>
      <c r="G164" s="65">
        <f>ROUND(F164*D164,2)</f>
        <v>7582.71</v>
      </c>
      <c r="H164" s="65">
        <f>ROUND(E164*(1+$I$7),2)</f>
        <v>143.07</v>
      </c>
      <c r="I164" s="65">
        <f>ROUND(D164*H164,2)</f>
        <v>7582.71</v>
      </c>
    </row>
    <row r="165" spans="1:9" s="60" customFormat="1" ht="11.25" x14ac:dyDescent="0.2">
      <c r="A165" s="62">
        <v>40354</v>
      </c>
      <c r="B165" s="88" t="s">
        <v>145</v>
      </c>
      <c r="C165" s="63" t="s">
        <v>11</v>
      </c>
      <c r="D165" s="64">
        <v>267</v>
      </c>
      <c r="E165" s="64">
        <v>108.63</v>
      </c>
      <c r="F165" s="65">
        <f>ROUND(E165*(1+$I$3),2)</f>
        <v>108.63</v>
      </c>
      <c r="G165" s="65">
        <f>ROUND(F165*D165,2)</f>
        <v>29004.21</v>
      </c>
      <c r="H165" s="65">
        <f>ROUND(E165*(1+$I$7),2)</f>
        <v>108.63</v>
      </c>
      <c r="I165" s="65">
        <f>ROUND(D165*H165,2)</f>
        <v>29004.21</v>
      </c>
    </row>
    <row r="166" spans="1:9" s="60" customFormat="1" ht="11.25" x14ac:dyDescent="0.2">
      <c r="A166" s="62">
        <v>40355</v>
      </c>
      <c r="B166" s="88" t="s">
        <v>146</v>
      </c>
      <c r="C166" s="63" t="s">
        <v>11</v>
      </c>
      <c r="D166" s="64">
        <v>53</v>
      </c>
      <c r="E166" s="64">
        <v>171.76</v>
      </c>
      <c r="F166" s="65">
        <f>ROUND(E166*(1+$I$3),2)</f>
        <v>171.76</v>
      </c>
      <c r="G166" s="65">
        <f>ROUND(F166*D166,2)</f>
        <v>9103.2800000000007</v>
      </c>
      <c r="H166" s="65">
        <f>ROUND(E166*(1+$I$7),2)</f>
        <v>171.76</v>
      </c>
      <c r="I166" s="65">
        <f>ROUND(D166*H166,2)</f>
        <v>9103.2800000000007</v>
      </c>
    </row>
    <row r="167" spans="1:9" s="60" customFormat="1" ht="11.25" x14ac:dyDescent="0.2">
      <c r="A167" s="62">
        <v>40356</v>
      </c>
      <c r="B167" s="88" t="s">
        <v>147</v>
      </c>
      <c r="C167" s="63" t="s">
        <v>11</v>
      </c>
      <c r="D167" s="64">
        <v>200</v>
      </c>
      <c r="E167" s="64">
        <v>108.88</v>
      </c>
      <c r="F167" s="65">
        <f>ROUND(E167*(1+$I$3),2)</f>
        <v>108.88</v>
      </c>
      <c r="G167" s="65">
        <f>ROUND(F167*D167,2)</f>
        <v>21776</v>
      </c>
      <c r="H167" s="65">
        <f>ROUND(E167*(1+$I$7),2)</f>
        <v>108.88</v>
      </c>
      <c r="I167" s="65">
        <f>ROUND(D167*H167,2)</f>
        <v>21776</v>
      </c>
    </row>
    <row r="168" spans="1:9" s="60" customFormat="1" ht="11.25" x14ac:dyDescent="0.2">
      <c r="A168" s="62">
        <v>40357</v>
      </c>
      <c r="B168" s="88" t="s">
        <v>148</v>
      </c>
      <c r="C168" s="63" t="s">
        <v>11</v>
      </c>
      <c r="D168" s="64">
        <v>200</v>
      </c>
      <c r="E168" s="64">
        <v>123.15</v>
      </c>
      <c r="F168" s="65">
        <f>ROUND(E168*(1+$I$3),2)</f>
        <v>123.15</v>
      </c>
      <c r="G168" s="65">
        <f>ROUND(F168*D168,2)</f>
        <v>24630</v>
      </c>
      <c r="H168" s="65">
        <f>ROUND(E168*(1+$I$7),2)</f>
        <v>123.15</v>
      </c>
      <c r="I168" s="65">
        <f>ROUND(D168*H168,2)</f>
        <v>24630</v>
      </c>
    </row>
    <row r="169" spans="1:9" s="60" customFormat="1" ht="11.25" x14ac:dyDescent="0.2">
      <c r="A169" s="62">
        <v>40358</v>
      </c>
      <c r="B169" s="88" t="s">
        <v>149</v>
      </c>
      <c r="C169" s="63" t="s">
        <v>11</v>
      </c>
      <c r="D169" s="64">
        <v>53</v>
      </c>
      <c r="E169" s="64">
        <v>200.78</v>
      </c>
      <c r="F169" s="65">
        <f>ROUND(E169*(1+$I$3),2)</f>
        <v>200.78</v>
      </c>
      <c r="G169" s="65">
        <f>ROUND(F169*D169,2)</f>
        <v>10641.34</v>
      </c>
      <c r="H169" s="65">
        <f>ROUND(E169*(1+$I$7),2)</f>
        <v>200.78</v>
      </c>
      <c r="I169" s="65">
        <f>ROUND(D169*H169,2)</f>
        <v>10641.34</v>
      </c>
    </row>
    <row r="170" spans="1:9" s="60" customFormat="1" ht="11.25" x14ac:dyDescent="0.2">
      <c r="A170" s="62">
        <v>40359</v>
      </c>
      <c r="B170" s="88" t="s">
        <v>150</v>
      </c>
      <c r="C170" s="63" t="s">
        <v>11</v>
      </c>
      <c r="D170" s="64">
        <v>53</v>
      </c>
      <c r="E170" s="64">
        <v>199.7</v>
      </c>
      <c r="F170" s="65">
        <f>ROUND(E170*(1+$I$3),2)</f>
        <v>199.7</v>
      </c>
      <c r="G170" s="65">
        <f>ROUND(F170*D170,2)</f>
        <v>10584.1</v>
      </c>
      <c r="H170" s="65">
        <f>ROUND(E170*(1+$I$7),2)</f>
        <v>199.7</v>
      </c>
      <c r="I170" s="65">
        <f>ROUND(D170*H170,2)</f>
        <v>10584.1</v>
      </c>
    </row>
    <row r="171" spans="1:9" s="60" customFormat="1" ht="11.25" x14ac:dyDescent="0.2">
      <c r="A171" s="62">
        <v>45004</v>
      </c>
      <c r="B171" s="88" t="s">
        <v>151</v>
      </c>
      <c r="C171" s="63" t="s">
        <v>7</v>
      </c>
      <c r="D171" s="64">
        <v>160</v>
      </c>
      <c r="E171" s="64">
        <v>54.68</v>
      </c>
      <c r="F171" s="65">
        <f>ROUND(E171*(1+$I$3),2)</f>
        <v>54.68</v>
      </c>
      <c r="G171" s="65">
        <f>ROUND(F171*D171,2)</f>
        <v>8748.7999999999993</v>
      </c>
      <c r="H171" s="65">
        <f>ROUND(E171*(1+$I$7),2)</f>
        <v>54.68</v>
      </c>
      <c r="I171" s="65">
        <f>ROUND(D171*H171,2)</f>
        <v>8748.7999999999993</v>
      </c>
    </row>
    <row r="172" spans="1:9" s="60" customFormat="1" ht="11.25" x14ac:dyDescent="0.2">
      <c r="A172" s="62">
        <v>45007</v>
      </c>
      <c r="B172" s="88" t="s">
        <v>152</v>
      </c>
      <c r="C172" s="63" t="s">
        <v>7</v>
      </c>
      <c r="D172" s="64">
        <v>106</v>
      </c>
      <c r="E172" s="64">
        <v>45.57</v>
      </c>
      <c r="F172" s="65">
        <f>ROUND(E172*(1+$I$3),2)</f>
        <v>45.57</v>
      </c>
      <c r="G172" s="65">
        <f>ROUND(F172*D172,2)</f>
        <v>4830.42</v>
      </c>
      <c r="H172" s="65">
        <f>ROUND(E172*(1+$I$7),2)</f>
        <v>45.57</v>
      </c>
      <c r="I172" s="65">
        <f>ROUND(D172*H172,2)</f>
        <v>4830.42</v>
      </c>
    </row>
    <row r="173" spans="1:9" s="60" customFormat="1" ht="11.25" x14ac:dyDescent="0.2">
      <c r="A173" s="62">
        <v>45009</v>
      </c>
      <c r="B173" s="88" t="s">
        <v>153</v>
      </c>
      <c r="C173" s="63" t="s">
        <v>7</v>
      </c>
      <c r="D173" s="64">
        <v>10</v>
      </c>
      <c r="E173" s="64">
        <v>236.94</v>
      </c>
      <c r="F173" s="65">
        <f>ROUND(E173*(1+$I$3),2)</f>
        <v>236.94</v>
      </c>
      <c r="G173" s="65">
        <f>ROUND(F173*D173,2)</f>
        <v>2369.4</v>
      </c>
      <c r="H173" s="65">
        <f>ROUND(E173*(1+$I$7),2)</f>
        <v>236.94</v>
      </c>
      <c r="I173" s="65">
        <f>ROUND(D173*H173,2)</f>
        <v>2369.4</v>
      </c>
    </row>
    <row r="174" spans="1:9" s="60" customFormat="1" ht="11.25" x14ac:dyDescent="0.2">
      <c r="A174" s="62">
        <v>45010</v>
      </c>
      <c r="B174" s="88" t="s">
        <v>154</v>
      </c>
      <c r="C174" s="63" t="s">
        <v>11</v>
      </c>
      <c r="D174" s="64">
        <v>106</v>
      </c>
      <c r="E174" s="64">
        <v>9.11</v>
      </c>
      <c r="F174" s="65">
        <f>ROUND(E174*(1+$I$3),2)</f>
        <v>9.11</v>
      </c>
      <c r="G174" s="65">
        <f>ROUND(F174*D174,2)</f>
        <v>965.66</v>
      </c>
      <c r="H174" s="65">
        <f>ROUND(E174*(1+$I$7),2)</f>
        <v>9.11</v>
      </c>
      <c r="I174" s="65">
        <f>ROUND(D174*H174,2)</f>
        <v>965.66</v>
      </c>
    </row>
    <row r="175" spans="1:9" s="60" customFormat="1" ht="11.25" x14ac:dyDescent="0.2">
      <c r="A175" s="62">
        <v>45015</v>
      </c>
      <c r="B175" s="88" t="s">
        <v>155</v>
      </c>
      <c r="C175" s="63" t="s">
        <v>11</v>
      </c>
      <c r="D175" s="64">
        <v>15</v>
      </c>
      <c r="E175" s="64">
        <v>7.29</v>
      </c>
      <c r="F175" s="65">
        <f>ROUND(E175*(1+$I$3),2)</f>
        <v>7.29</v>
      </c>
      <c r="G175" s="65">
        <f>ROUND(F175*D175,2)</f>
        <v>109.35</v>
      </c>
      <c r="H175" s="65">
        <f>ROUND(E175*(1+$I$7),2)</f>
        <v>7.29</v>
      </c>
      <c r="I175" s="65">
        <f>ROUND(D175*H175,2)</f>
        <v>109.35</v>
      </c>
    </row>
    <row r="176" spans="1:9" s="60" customFormat="1" ht="11.25" x14ac:dyDescent="0.2">
      <c r="A176" s="62">
        <v>46005</v>
      </c>
      <c r="B176" s="88" t="s">
        <v>156</v>
      </c>
      <c r="C176" s="63" t="s">
        <v>7</v>
      </c>
      <c r="D176" s="64">
        <v>10</v>
      </c>
      <c r="E176" s="64">
        <v>118.47</v>
      </c>
      <c r="F176" s="65">
        <f>ROUND(E176*(1+$I$3),2)</f>
        <v>118.47</v>
      </c>
      <c r="G176" s="65">
        <f>ROUND(F176*D176,2)</f>
        <v>1184.7</v>
      </c>
      <c r="H176" s="65">
        <f>ROUND(E176*(1+$I$7),2)</f>
        <v>118.47</v>
      </c>
      <c r="I176" s="65">
        <f>ROUND(D176*H176,2)</f>
        <v>1184.7</v>
      </c>
    </row>
    <row r="177" spans="1:9" s="60" customFormat="1" ht="22.5" x14ac:dyDescent="0.2">
      <c r="A177" s="62">
        <v>46007</v>
      </c>
      <c r="B177" s="88" t="s">
        <v>157</v>
      </c>
      <c r="C177" s="63" t="s">
        <v>11</v>
      </c>
      <c r="D177" s="64">
        <v>10</v>
      </c>
      <c r="E177" s="64">
        <v>18.23</v>
      </c>
      <c r="F177" s="65">
        <f>ROUND(E177*(1+$I$3),2)</f>
        <v>18.23</v>
      </c>
      <c r="G177" s="65">
        <f>ROUND(F177*D177,2)</f>
        <v>182.3</v>
      </c>
      <c r="H177" s="65">
        <f>ROUND(E177*(1+$I$7),2)</f>
        <v>18.23</v>
      </c>
      <c r="I177" s="65">
        <f>ROUND(D177*H177,2)</f>
        <v>182.3</v>
      </c>
    </row>
    <row r="178" spans="1:9" s="60" customFormat="1" ht="11.25" x14ac:dyDescent="0.2">
      <c r="A178" s="62">
        <v>46010</v>
      </c>
      <c r="B178" s="88" t="s">
        <v>158</v>
      </c>
      <c r="C178" s="63" t="s">
        <v>11</v>
      </c>
      <c r="D178" s="64">
        <v>213</v>
      </c>
      <c r="E178" s="64">
        <v>18.23</v>
      </c>
      <c r="F178" s="65">
        <f>ROUND(E178*(1+$I$3),2)</f>
        <v>18.23</v>
      </c>
      <c r="G178" s="65">
        <f>ROUND(F178*D178,2)</f>
        <v>3882.99</v>
      </c>
      <c r="H178" s="65">
        <f>ROUND(E178*(1+$I$7),2)</f>
        <v>18.23</v>
      </c>
      <c r="I178" s="65">
        <f>ROUND(D178*H178,2)</f>
        <v>3882.99</v>
      </c>
    </row>
    <row r="179" spans="1:9" s="60" customFormat="1" ht="11.25" x14ac:dyDescent="0.2">
      <c r="A179" s="62">
        <v>46015</v>
      </c>
      <c r="B179" s="88" t="s">
        <v>159</v>
      </c>
      <c r="C179" s="63" t="s">
        <v>11</v>
      </c>
      <c r="D179" s="64">
        <v>21</v>
      </c>
      <c r="E179" s="64">
        <v>8.9600000000000009</v>
      </c>
      <c r="F179" s="65">
        <f>ROUND(E179*(1+$I$3),2)</f>
        <v>8.9600000000000009</v>
      </c>
      <c r="G179" s="65">
        <f>ROUND(F179*D179,2)</f>
        <v>188.16</v>
      </c>
      <c r="H179" s="65">
        <f>ROUND(E179*(1+$I$7),2)</f>
        <v>8.9600000000000009</v>
      </c>
      <c r="I179" s="65">
        <f>ROUND(D179*H179,2)</f>
        <v>188.16</v>
      </c>
    </row>
    <row r="180" spans="1:9" s="60" customFormat="1" ht="11.25" x14ac:dyDescent="0.2">
      <c r="A180" s="62">
        <v>46016</v>
      </c>
      <c r="B180" s="88" t="s">
        <v>160</v>
      </c>
      <c r="C180" s="63" t="s">
        <v>11</v>
      </c>
      <c r="D180" s="64">
        <v>600</v>
      </c>
      <c r="E180" s="64">
        <v>17.920000000000002</v>
      </c>
      <c r="F180" s="65">
        <f>ROUND(E180*(1+$I$3),2)</f>
        <v>17.920000000000002</v>
      </c>
      <c r="G180" s="65">
        <f>ROUND(F180*D180,2)</f>
        <v>10752</v>
      </c>
      <c r="H180" s="65">
        <f>ROUND(E180*(1+$I$7),2)</f>
        <v>17.920000000000002</v>
      </c>
      <c r="I180" s="65">
        <f>ROUND(D180*H180,2)</f>
        <v>10752</v>
      </c>
    </row>
    <row r="181" spans="1:9" s="60" customFormat="1" ht="11.25" x14ac:dyDescent="0.2">
      <c r="A181" s="62">
        <v>46019</v>
      </c>
      <c r="B181" s="88" t="s">
        <v>161</v>
      </c>
      <c r="C181" s="63" t="s">
        <v>11</v>
      </c>
      <c r="D181" s="64">
        <v>533</v>
      </c>
      <c r="E181" s="64">
        <v>26.88</v>
      </c>
      <c r="F181" s="65">
        <f>ROUND(E181*(1+$I$3),2)</f>
        <v>26.88</v>
      </c>
      <c r="G181" s="65">
        <f>ROUND(F181*D181,2)</f>
        <v>14327.04</v>
      </c>
      <c r="H181" s="65">
        <f>ROUND(E181*(1+$I$7),2)</f>
        <v>26.88</v>
      </c>
      <c r="I181" s="65">
        <f>ROUND(D181*H181,2)</f>
        <v>14327.04</v>
      </c>
    </row>
    <row r="182" spans="1:9" s="60" customFormat="1" ht="11.25" x14ac:dyDescent="0.2">
      <c r="A182" s="62">
        <v>47010</v>
      </c>
      <c r="B182" s="88" t="s">
        <v>162</v>
      </c>
      <c r="C182" s="63" t="s">
        <v>11</v>
      </c>
      <c r="D182" s="64">
        <v>213</v>
      </c>
      <c r="E182" s="64">
        <v>56.46</v>
      </c>
      <c r="F182" s="65">
        <f>ROUND(E182*(1+$I$3),2)</f>
        <v>56.46</v>
      </c>
      <c r="G182" s="65">
        <f>ROUND(F182*D182,2)</f>
        <v>12025.98</v>
      </c>
      <c r="H182" s="65">
        <f>ROUND(E182*(1+$I$7),2)</f>
        <v>56.46</v>
      </c>
      <c r="I182" s="65">
        <f>ROUND(D182*H182,2)</f>
        <v>12025.98</v>
      </c>
    </row>
    <row r="183" spans="1:9" s="60" customFormat="1" ht="11.25" x14ac:dyDescent="0.2">
      <c r="A183" s="62">
        <v>47015</v>
      </c>
      <c r="B183" s="88" t="s">
        <v>163</v>
      </c>
      <c r="C183" s="63" t="s">
        <v>11</v>
      </c>
      <c r="D183" s="64">
        <v>10</v>
      </c>
      <c r="E183" s="64">
        <v>17.66</v>
      </c>
      <c r="F183" s="65">
        <f>ROUND(E183*(1+$I$3),2)</f>
        <v>17.66</v>
      </c>
      <c r="G183" s="65">
        <f>ROUND(F183*D183,2)</f>
        <v>176.6</v>
      </c>
      <c r="H183" s="65">
        <f>ROUND(E183*(1+$I$7),2)</f>
        <v>17.66</v>
      </c>
      <c r="I183" s="65">
        <f>ROUND(D183*H183,2)</f>
        <v>176.6</v>
      </c>
    </row>
    <row r="184" spans="1:9" s="60" customFormat="1" ht="22.5" x14ac:dyDescent="0.2">
      <c r="A184" s="62">
        <v>47016</v>
      </c>
      <c r="B184" s="88" t="s">
        <v>164</v>
      </c>
      <c r="C184" s="63" t="s">
        <v>11</v>
      </c>
      <c r="D184" s="64">
        <v>600</v>
      </c>
      <c r="E184" s="64">
        <v>35.83</v>
      </c>
      <c r="F184" s="65">
        <f>ROUND(E184*(1+$I$3),2)</f>
        <v>35.83</v>
      </c>
      <c r="G184" s="65">
        <f>ROUND(F184*D184,2)</f>
        <v>21498</v>
      </c>
      <c r="H184" s="65">
        <f>ROUND(E184*(1+$I$7),2)</f>
        <v>35.83</v>
      </c>
      <c r="I184" s="65">
        <f>ROUND(D184*H184,2)</f>
        <v>21498</v>
      </c>
    </row>
    <row r="185" spans="1:9" s="60" customFormat="1" ht="11.25" x14ac:dyDescent="0.2">
      <c r="A185" s="62">
        <v>47019</v>
      </c>
      <c r="B185" s="88" t="s">
        <v>165</v>
      </c>
      <c r="C185" s="63" t="s">
        <v>11</v>
      </c>
      <c r="D185" s="64">
        <v>533</v>
      </c>
      <c r="E185" s="64">
        <v>49.87</v>
      </c>
      <c r="F185" s="65">
        <f>ROUND(E185*(1+$I$3),2)</f>
        <v>49.87</v>
      </c>
      <c r="G185" s="65">
        <f>ROUND(F185*D185,2)</f>
        <v>26580.71</v>
      </c>
      <c r="H185" s="65">
        <f>ROUND(E185*(1+$I$7),2)</f>
        <v>49.87</v>
      </c>
      <c r="I185" s="65">
        <f>ROUND(D185*H185,2)</f>
        <v>26580.71</v>
      </c>
    </row>
    <row r="186" spans="1:9" s="60" customFormat="1" ht="11.25" x14ac:dyDescent="0.2">
      <c r="A186" s="62">
        <v>50101</v>
      </c>
      <c r="B186" s="88" t="s">
        <v>166</v>
      </c>
      <c r="C186" s="63" t="s">
        <v>11</v>
      </c>
      <c r="D186" s="64">
        <v>106</v>
      </c>
      <c r="E186" s="64">
        <v>46.11</v>
      </c>
      <c r="F186" s="65">
        <f>ROUND(E186*(1+$I$3),2)</f>
        <v>46.11</v>
      </c>
      <c r="G186" s="65">
        <f>ROUND(F186*D186,2)</f>
        <v>4887.66</v>
      </c>
      <c r="H186" s="65">
        <f>ROUND(E186*(1+$I$7),2)</f>
        <v>46.11</v>
      </c>
      <c r="I186" s="65">
        <f>ROUND(D186*H186,2)</f>
        <v>4887.66</v>
      </c>
    </row>
    <row r="187" spans="1:9" s="60" customFormat="1" ht="11.25" x14ac:dyDescent="0.2">
      <c r="A187" s="62">
        <v>50103</v>
      </c>
      <c r="B187" s="88" t="s">
        <v>167</v>
      </c>
      <c r="C187" s="63" t="s">
        <v>11</v>
      </c>
      <c r="D187" s="64">
        <v>10</v>
      </c>
      <c r="E187" s="64">
        <v>46.81</v>
      </c>
      <c r="F187" s="65">
        <f>ROUND(E187*(1+$I$3),2)</f>
        <v>46.81</v>
      </c>
      <c r="G187" s="65">
        <f>ROUND(F187*D187,2)</f>
        <v>468.1</v>
      </c>
      <c r="H187" s="65">
        <f>ROUND(E187*(1+$I$7),2)</f>
        <v>46.81</v>
      </c>
      <c r="I187" s="65">
        <f>ROUND(D187*H187,2)</f>
        <v>468.1</v>
      </c>
    </row>
    <row r="188" spans="1:9" s="60" customFormat="1" ht="11.25" x14ac:dyDescent="0.2">
      <c r="A188" s="62">
        <v>50130</v>
      </c>
      <c r="B188" s="88" t="s">
        <v>168</v>
      </c>
      <c r="C188" s="63" t="s">
        <v>11</v>
      </c>
      <c r="D188" s="64">
        <v>200</v>
      </c>
      <c r="E188" s="64">
        <v>67.59</v>
      </c>
      <c r="F188" s="65">
        <f>ROUND(E188*(1+$I$3),2)</f>
        <v>67.59</v>
      </c>
      <c r="G188" s="65">
        <f>ROUND(F188*D188,2)</f>
        <v>13518</v>
      </c>
      <c r="H188" s="65">
        <f>ROUND(E188*(1+$I$7),2)</f>
        <v>67.59</v>
      </c>
      <c r="I188" s="65">
        <f>ROUND(D188*H188,2)</f>
        <v>13518</v>
      </c>
    </row>
    <row r="189" spans="1:9" s="60" customFormat="1" ht="11.25" x14ac:dyDescent="0.2">
      <c r="A189" s="62">
        <v>50140</v>
      </c>
      <c r="B189" s="88" t="s">
        <v>169</v>
      </c>
      <c r="C189" s="63" t="s">
        <v>11</v>
      </c>
      <c r="D189" s="64">
        <v>560</v>
      </c>
      <c r="E189" s="64">
        <v>35.78</v>
      </c>
      <c r="F189" s="65">
        <f>ROUND(E189*(1+$I$3),2)</f>
        <v>35.78</v>
      </c>
      <c r="G189" s="65">
        <f>ROUND(F189*D189,2)</f>
        <v>20036.8</v>
      </c>
      <c r="H189" s="65">
        <f>ROUND(E189*(1+$I$7),2)</f>
        <v>35.78</v>
      </c>
      <c r="I189" s="65">
        <f>ROUND(D189*H189,2)</f>
        <v>20036.8</v>
      </c>
    </row>
    <row r="190" spans="1:9" s="60" customFormat="1" ht="11.25" x14ac:dyDescent="0.2">
      <c r="A190" s="62">
        <v>50143</v>
      </c>
      <c r="B190" s="88" t="s">
        <v>170</v>
      </c>
      <c r="C190" s="63" t="s">
        <v>11</v>
      </c>
      <c r="D190" s="64">
        <v>426</v>
      </c>
      <c r="E190" s="64">
        <v>12.62</v>
      </c>
      <c r="F190" s="65">
        <f>ROUND(E190*(1+$I$3),2)</f>
        <v>12.62</v>
      </c>
      <c r="G190" s="65">
        <f>ROUND(F190*D190,2)</f>
        <v>5376.12</v>
      </c>
      <c r="H190" s="65">
        <f>ROUND(E190*(1+$I$7),2)</f>
        <v>12.62</v>
      </c>
      <c r="I190" s="65">
        <f>ROUND(D190*H190,2)</f>
        <v>5376.12</v>
      </c>
    </row>
    <row r="191" spans="1:9" s="60" customFormat="1" ht="11.25" x14ac:dyDescent="0.2">
      <c r="A191" s="62">
        <v>50147</v>
      </c>
      <c r="B191" s="88" t="s">
        <v>171</v>
      </c>
      <c r="C191" s="63" t="s">
        <v>11</v>
      </c>
      <c r="D191" s="64">
        <v>600</v>
      </c>
      <c r="E191" s="64">
        <v>32.83</v>
      </c>
      <c r="F191" s="65">
        <f>ROUND(E191*(1+$I$3),2)</f>
        <v>32.83</v>
      </c>
      <c r="G191" s="65">
        <f>ROUND(F191*D191,2)</f>
        <v>19698</v>
      </c>
      <c r="H191" s="65">
        <f>ROUND(E191*(1+$I$7),2)</f>
        <v>32.83</v>
      </c>
      <c r="I191" s="65">
        <f>ROUND(D191*H191,2)</f>
        <v>19698</v>
      </c>
    </row>
    <row r="192" spans="1:9" s="60" customFormat="1" ht="11.25" x14ac:dyDescent="0.2">
      <c r="A192" s="62">
        <v>50202</v>
      </c>
      <c r="B192" s="88" t="s">
        <v>172</v>
      </c>
      <c r="C192" s="63" t="s">
        <v>11</v>
      </c>
      <c r="D192" s="64">
        <v>106</v>
      </c>
      <c r="E192" s="64">
        <v>83.97</v>
      </c>
      <c r="F192" s="65">
        <f>ROUND(E192*(1+$I$3),2)</f>
        <v>83.97</v>
      </c>
      <c r="G192" s="65">
        <f>ROUND(F192*D192,2)</f>
        <v>8900.82</v>
      </c>
      <c r="H192" s="65">
        <f>ROUND(E192*(1+$I$7),2)</f>
        <v>83.97</v>
      </c>
      <c r="I192" s="65">
        <f>ROUND(D192*H192,2)</f>
        <v>8900.82</v>
      </c>
    </row>
    <row r="193" spans="1:9" s="60" customFormat="1" ht="22.5" x14ac:dyDescent="0.2">
      <c r="A193" s="62">
        <v>50243</v>
      </c>
      <c r="B193" s="88" t="s">
        <v>173</v>
      </c>
      <c r="C193" s="63" t="s">
        <v>11</v>
      </c>
      <c r="D193" s="64">
        <v>106</v>
      </c>
      <c r="E193" s="64">
        <v>12.62</v>
      </c>
      <c r="F193" s="65">
        <f>ROUND(E193*(1+$I$3),2)</f>
        <v>12.62</v>
      </c>
      <c r="G193" s="65">
        <f>ROUND(F193*D193,2)</f>
        <v>1337.72</v>
      </c>
      <c r="H193" s="65">
        <f>ROUND(E193*(1+$I$7),2)</f>
        <v>12.62</v>
      </c>
      <c r="I193" s="65">
        <f>ROUND(D193*H193,2)</f>
        <v>1337.72</v>
      </c>
    </row>
    <row r="194" spans="1:9" s="60" customFormat="1" ht="11.25" x14ac:dyDescent="0.2">
      <c r="A194" s="62">
        <v>50244</v>
      </c>
      <c r="B194" s="88" t="s">
        <v>174</v>
      </c>
      <c r="C194" s="63" t="s">
        <v>11</v>
      </c>
      <c r="D194" s="64">
        <v>53</v>
      </c>
      <c r="E194" s="64">
        <v>133.72999999999999</v>
      </c>
      <c r="F194" s="65">
        <f>ROUND(E194*(1+$I$3),2)</f>
        <v>133.72999999999999</v>
      </c>
      <c r="G194" s="65">
        <f>ROUND(F194*D194,2)</f>
        <v>7087.69</v>
      </c>
      <c r="H194" s="65">
        <f>ROUND(E194*(1+$I$7),2)</f>
        <v>133.72999999999999</v>
      </c>
      <c r="I194" s="65">
        <f>ROUND(D194*H194,2)</f>
        <v>7087.69</v>
      </c>
    </row>
    <row r="195" spans="1:9" s="60" customFormat="1" ht="11.25" x14ac:dyDescent="0.2">
      <c r="A195" s="62">
        <v>50302</v>
      </c>
      <c r="B195" s="88" t="s">
        <v>175</v>
      </c>
      <c r="C195" s="63" t="s">
        <v>11</v>
      </c>
      <c r="D195" s="64">
        <v>107</v>
      </c>
      <c r="E195" s="64">
        <v>83.97</v>
      </c>
      <c r="F195" s="65">
        <f>ROUND(E195*(1+$I$3),2)</f>
        <v>83.97</v>
      </c>
      <c r="G195" s="65">
        <f>ROUND(F195*D195,2)</f>
        <v>8984.7900000000009</v>
      </c>
      <c r="H195" s="65">
        <f>ROUND(E195*(1+$I$7),2)</f>
        <v>83.97</v>
      </c>
      <c r="I195" s="65">
        <f>ROUND(D195*H195,2)</f>
        <v>8984.7900000000009</v>
      </c>
    </row>
    <row r="196" spans="1:9" s="60" customFormat="1" ht="11.25" x14ac:dyDescent="0.2">
      <c r="A196" s="62">
        <v>50305</v>
      </c>
      <c r="B196" s="88" t="s">
        <v>176</v>
      </c>
      <c r="C196" s="63" t="s">
        <v>11</v>
      </c>
      <c r="D196" s="64">
        <v>15</v>
      </c>
      <c r="E196" s="64">
        <v>190.11</v>
      </c>
      <c r="F196" s="65">
        <f>ROUND(E196*(1+$I$3),2)</f>
        <v>190.11</v>
      </c>
      <c r="G196" s="65">
        <f>ROUND(F196*D196,2)</f>
        <v>2851.65</v>
      </c>
      <c r="H196" s="65">
        <f>ROUND(E196*(1+$I$7),2)</f>
        <v>190.11</v>
      </c>
      <c r="I196" s="65">
        <f>ROUND(D196*H196,2)</f>
        <v>2851.65</v>
      </c>
    </row>
    <row r="197" spans="1:9" s="60" customFormat="1" ht="22.5" x14ac:dyDescent="0.2">
      <c r="A197" s="62">
        <v>50306</v>
      </c>
      <c r="B197" s="88" t="s">
        <v>177</v>
      </c>
      <c r="C197" s="63" t="s">
        <v>11</v>
      </c>
      <c r="D197" s="64">
        <v>15</v>
      </c>
      <c r="E197" s="64">
        <v>262.89</v>
      </c>
      <c r="F197" s="65">
        <f>ROUND(E197*(1+$I$3),2)</f>
        <v>262.89</v>
      </c>
      <c r="G197" s="65">
        <f>ROUND(F197*D197,2)</f>
        <v>3943.35</v>
      </c>
      <c r="H197" s="65">
        <f>ROUND(E197*(1+$I$7),2)</f>
        <v>262.89</v>
      </c>
      <c r="I197" s="65">
        <f>ROUND(D197*H197,2)</f>
        <v>3943.35</v>
      </c>
    </row>
    <row r="198" spans="1:9" s="60" customFormat="1" ht="11.25" x14ac:dyDescent="0.2">
      <c r="A198" s="62">
        <v>50307</v>
      </c>
      <c r="B198" s="88" t="s">
        <v>178</v>
      </c>
      <c r="C198" s="63" t="s">
        <v>11</v>
      </c>
      <c r="D198" s="64">
        <v>15</v>
      </c>
      <c r="E198" s="64">
        <v>448.29</v>
      </c>
      <c r="F198" s="65">
        <f>ROUND(E198*(1+$I$3),2)</f>
        <v>448.29</v>
      </c>
      <c r="G198" s="65">
        <f>ROUND(F198*D198,2)</f>
        <v>6724.35</v>
      </c>
      <c r="H198" s="65">
        <f>ROUND(E198*(1+$I$7),2)</f>
        <v>448.29</v>
      </c>
      <c r="I198" s="65">
        <f>ROUND(D198*H198,2)</f>
        <v>6724.35</v>
      </c>
    </row>
    <row r="199" spans="1:9" s="60" customFormat="1" ht="11.25" x14ac:dyDescent="0.2">
      <c r="A199" s="62">
        <v>50308</v>
      </c>
      <c r="B199" s="88" t="s">
        <v>179</v>
      </c>
      <c r="C199" s="63" t="s">
        <v>11</v>
      </c>
      <c r="D199" s="64">
        <v>107</v>
      </c>
      <c r="E199" s="64">
        <v>84.8</v>
      </c>
      <c r="F199" s="65">
        <f>ROUND(E199*(1+$I$3),2)</f>
        <v>84.8</v>
      </c>
      <c r="G199" s="65">
        <f>ROUND(F199*D199,2)</f>
        <v>9073.6</v>
      </c>
      <c r="H199" s="65">
        <f>ROUND(E199*(1+$I$7),2)</f>
        <v>84.8</v>
      </c>
      <c r="I199" s="65">
        <f>ROUND(D199*H199,2)</f>
        <v>9073.6</v>
      </c>
    </row>
    <row r="200" spans="1:9" s="60" customFormat="1" ht="11.25" x14ac:dyDescent="0.2">
      <c r="A200" s="62">
        <v>50309</v>
      </c>
      <c r="B200" s="88" t="s">
        <v>180</v>
      </c>
      <c r="C200" s="63" t="s">
        <v>11</v>
      </c>
      <c r="D200" s="64">
        <v>107</v>
      </c>
      <c r="E200" s="64">
        <v>83.77</v>
      </c>
      <c r="F200" s="65">
        <f>ROUND(E200*(1+$I$3),2)</f>
        <v>83.77</v>
      </c>
      <c r="G200" s="65">
        <f>ROUND(F200*D200,2)</f>
        <v>8963.39</v>
      </c>
      <c r="H200" s="65">
        <f>ROUND(E200*(1+$I$7),2)</f>
        <v>83.77</v>
      </c>
      <c r="I200" s="65">
        <f>ROUND(D200*H200,2)</f>
        <v>8963.39</v>
      </c>
    </row>
    <row r="201" spans="1:9" s="60" customFormat="1" ht="22.5" x14ac:dyDescent="0.2">
      <c r="A201" s="62">
        <v>50311</v>
      </c>
      <c r="B201" s="88" t="s">
        <v>181</v>
      </c>
      <c r="C201" s="63" t="s">
        <v>11</v>
      </c>
      <c r="D201" s="64">
        <v>300</v>
      </c>
      <c r="E201" s="64">
        <v>98.4</v>
      </c>
      <c r="F201" s="65">
        <f>ROUND(E201*(1+$I$3),2)</f>
        <v>98.4</v>
      </c>
      <c r="G201" s="65">
        <f>ROUND(F201*D201,2)</f>
        <v>29520</v>
      </c>
      <c r="H201" s="65">
        <f>ROUND(E201*(1+$I$7),2)</f>
        <v>98.4</v>
      </c>
      <c r="I201" s="65">
        <f>ROUND(D201*H201,2)</f>
        <v>29520</v>
      </c>
    </row>
    <row r="202" spans="1:9" s="60" customFormat="1" ht="11.25" x14ac:dyDescent="0.2">
      <c r="A202" s="62">
        <v>50312</v>
      </c>
      <c r="B202" s="88" t="s">
        <v>182</v>
      </c>
      <c r="C202" s="63" t="s">
        <v>11</v>
      </c>
      <c r="D202" s="64">
        <v>300</v>
      </c>
      <c r="E202" s="64">
        <v>84.52</v>
      </c>
      <c r="F202" s="65">
        <f>ROUND(E202*(1+$I$3),2)</f>
        <v>84.52</v>
      </c>
      <c r="G202" s="65">
        <f>ROUND(F202*D202,2)</f>
        <v>25356</v>
      </c>
      <c r="H202" s="65">
        <f>ROUND(E202*(1+$I$7),2)</f>
        <v>84.52</v>
      </c>
      <c r="I202" s="65">
        <f>ROUND(D202*H202,2)</f>
        <v>25356</v>
      </c>
    </row>
    <row r="203" spans="1:9" s="60" customFormat="1" ht="11.25" x14ac:dyDescent="0.2">
      <c r="A203" s="62">
        <v>50313</v>
      </c>
      <c r="B203" s="88" t="s">
        <v>183</v>
      </c>
      <c r="C203" s="63" t="s">
        <v>11</v>
      </c>
      <c r="D203" s="64">
        <v>300</v>
      </c>
      <c r="E203" s="64">
        <v>100.58</v>
      </c>
      <c r="F203" s="65">
        <f>ROUND(E203*(1+$I$3),2)</f>
        <v>100.58</v>
      </c>
      <c r="G203" s="65">
        <f>ROUND(F203*D203,2)</f>
        <v>30174</v>
      </c>
      <c r="H203" s="65">
        <f>ROUND(E203*(1+$I$7),2)</f>
        <v>100.58</v>
      </c>
      <c r="I203" s="65">
        <f>ROUND(D203*H203,2)</f>
        <v>30174</v>
      </c>
    </row>
    <row r="204" spans="1:9" s="60" customFormat="1" ht="11.25" x14ac:dyDescent="0.2">
      <c r="A204" s="62">
        <v>50340</v>
      </c>
      <c r="B204" s="88" t="s">
        <v>169</v>
      </c>
      <c r="C204" s="63" t="s">
        <v>11</v>
      </c>
      <c r="D204" s="64">
        <v>900</v>
      </c>
      <c r="E204" s="64">
        <v>35.78</v>
      </c>
      <c r="F204" s="65">
        <f>ROUND(E204*(1+$I$3),2)</f>
        <v>35.78</v>
      </c>
      <c r="G204" s="65">
        <f>ROUND(F204*D204,2)</f>
        <v>32202</v>
      </c>
      <c r="H204" s="65">
        <f>ROUND(E204*(1+$I$7),2)</f>
        <v>35.78</v>
      </c>
      <c r="I204" s="65">
        <f>ROUND(D204*H204,2)</f>
        <v>32202</v>
      </c>
    </row>
    <row r="205" spans="1:9" s="60" customFormat="1" ht="11.25" x14ac:dyDescent="0.2">
      <c r="A205" s="62">
        <v>50343</v>
      </c>
      <c r="B205" s="88" t="s">
        <v>173</v>
      </c>
      <c r="C205" s="63" t="s">
        <v>11</v>
      </c>
      <c r="D205" s="64">
        <v>426</v>
      </c>
      <c r="E205" s="64">
        <v>12.62</v>
      </c>
      <c r="F205" s="65">
        <f>ROUND(E205*(1+$I$3),2)</f>
        <v>12.62</v>
      </c>
      <c r="G205" s="65">
        <f>ROUND(F205*D205,2)</f>
        <v>5376.12</v>
      </c>
      <c r="H205" s="65">
        <f>ROUND(E205*(1+$I$7),2)</f>
        <v>12.62</v>
      </c>
      <c r="I205" s="65">
        <f>ROUND(D205*H205,2)</f>
        <v>5376.12</v>
      </c>
    </row>
    <row r="206" spans="1:9" s="60" customFormat="1" ht="11.25" x14ac:dyDescent="0.2">
      <c r="A206" s="62">
        <v>50347</v>
      </c>
      <c r="B206" s="88" t="s">
        <v>171</v>
      </c>
      <c r="C206" s="63" t="s">
        <v>11</v>
      </c>
      <c r="D206" s="64">
        <v>900</v>
      </c>
      <c r="E206" s="64">
        <v>32.83</v>
      </c>
      <c r="F206" s="65">
        <f>ROUND(E206*(1+$I$3),2)</f>
        <v>32.83</v>
      </c>
      <c r="G206" s="65">
        <f>ROUND(F206*D206,2)</f>
        <v>29547</v>
      </c>
      <c r="H206" s="65">
        <f>ROUND(E206*(1+$I$7),2)</f>
        <v>32.83</v>
      </c>
      <c r="I206" s="65">
        <f>ROUND(D206*H206,2)</f>
        <v>29547</v>
      </c>
    </row>
    <row r="207" spans="1:9" s="60" customFormat="1" ht="11.25" x14ac:dyDescent="0.2">
      <c r="A207" s="62">
        <v>50354</v>
      </c>
      <c r="B207" s="88" t="s">
        <v>184</v>
      </c>
      <c r="C207" s="63" t="s">
        <v>7</v>
      </c>
      <c r="D207" s="64">
        <v>10</v>
      </c>
      <c r="E207" s="64">
        <v>386.54</v>
      </c>
      <c r="F207" s="65">
        <f>ROUND(E207*(1+$I$3),2)</f>
        <v>386.54</v>
      </c>
      <c r="G207" s="65">
        <f>ROUND(F207*D207,2)</f>
        <v>3865.4</v>
      </c>
      <c r="H207" s="65">
        <f>ROUND(E207*(1+$I$7),2)</f>
        <v>386.54</v>
      </c>
      <c r="I207" s="65">
        <f>ROUND(D207*H207,2)</f>
        <v>3865.4</v>
      </c>
    </row>
    <row r="208" spans="1:9" s="60" customFormat="1" ht="11.25" x14ac:dyDescent="0.2">
      <c r="A208" s="62">
        <v>50355</v>
      </c>
      <c r="B208" s="88" t="s">
        <v>185</v>
      </c>
      <c r="C208" s="63" t="s">
        <v>11</v>
      </c>
      <c r="D208" s="64">
        <v>15</v>
      </c>
      <c r="E208" s="64">
        <v>55.07</v>
      </c>
      <c r="F208" s="65">
        <f>ROUND(E208*(1+$I$3),2)</f>
        <v>55.07</v>
      </c>
      <c r="G208" s="65">
        <f>ROUND(F208*D208,2)</f>
        <v>826.05</v>
      </c>
      <c r="H208" s="65">
        <f>ROUND(E208*(1+$I$7),2)</f>
        <v>55.07</v>
      </c>
      <c r="I208" s="65">
        <f>ROUND(D208*H208,2)</f>
        <v>826.05</v>
      </c>
    </row>
    <row r="209" spans="1:9" s="60" customFormat="1" ht="11.25" x14ac:dyDescent="0.2">
      <c r="A209" s="62">
        <v>50373</v>
      </c>
      <c r="B209" s="88" t="s">
        <v>186</v>
      </c>
      <c r="C209" s="63" t="s">
        <v>11</v>
      </c>
      <c r="D209" s="64">
        <v>15</v>
      </c>
      <c r="E209" s="64">
        <v>31.64</v>
      </c>
      <c r="F209" s="65">
        <f>ROUND(E209*(1+$I$3),2)</f>
        <v>31.64</v>
      </c>
      <c r="G209" s="65">
        <f>ROUND(F209*D209,2)</f>
        <v>474.6</v>
      </c>
      <c r="H209" s="65">
        <f>ROUND(E209*(1+$I$7),2)</f>
        <v>31.64</v>
      </c>
      <c r="I209" s="65">
        <f>ROUND(D209*H209,2)</f>
        <v>474.6</v>
      </c>
    </row>
    <row r="210" spans="1:9" s="60" customFormat="1" ht="11.25" x14ac:dyDescent="0.2">
      <c r="A210" s="62">
        <v>50410</v>
      </c>
      <c r="B210" s="88" t="s">
        <v>187</v>
      </c>
      <c r="C210" s="63" t="s">
        <v>188</v>
      </c>
      <c r="D210" s="64">
        <v>210</v>
      </c>
      <c r="E210" s="64">
        <v>68.36</v>
      </c>
      <c r="F210" s="65">
        <f>ROUND(E210*(1+$I$3),2)</f>
        <v>68.36</v>
      </c>
      <c r="G210" s="65">
        <f>ROUND(F210*D210,2)</f>
        <v>14355.6</v>
      </c>
      <c r="H210" s="65">
        <f>ROUND(E210*(1+$I$7),2)</f>
        <v>68.36</v>
      </c>
      <c r="I210" s="65">
        <f>ROUND(D210*H210,2)</f>
        <v>14355.6</v>
      </c>
    </row>
    <row r="211" spans="1:9" s="60" customFormat="1" ht="22.5" x14ac:dyDescent="0.2">
      <c r="A211" s="62">
        <v>50430</v>
      </c>
      <c r="B211" s="88" t="s">
        <v>189</v>
      </c>
      <c r="C211" s="63" t="s">
        <v>188</v>
      </c>
      <c r="D211" s="64">
        <v>75</v>
      </c>
      <c r="E211" s="64">
        <v>121.51</v>
      </c>
      <c r="F211" s="65">
        <f>ROUND(E211*(1+$I$3),2)</f>
        <v>121.51</v>
      </c>
      <c r="G211" s="65">
        <f>ROUND(F211*D211,2)</f>
        <v>9113.25</v>
      </c>
      <c r="H211" s="65">
        <f>ROUND(E211*(1+$I$7),2)</f>
        <v>121.51</v>
      </c>
      <c r="I211" s="65">
        <f>ROUND(D211*H211,2)</f>
        <v>9113.25</v>
      </c>
    </row>
    <row r="212" spans="1:9" s="60" customFormat="1" ht="22.5" x14ac:dyDescent="0.2">
      <c r="A212" s="62">
        <v>50450</v>
      </c>
      <c r="B212" s="88" t="s">
        <v>190</v>
      </c>
      <c r="C212" s="63" t="s">
        <v>32</v>
      </c>
      <c r="D212" s="64">
        <v>15</v>
      </c>
      <c r="E212" s="64">
        <v>489.49</v>
      </c>
      <c r="F212" s="65">
        <f>ROUND(E212*(1+$I$3),2)</f>
        <v>489.49</v>
      </c>
      <c r="G212" s="65">
        <f>ROUND(F212*D212,2)</f>
        <v>7342.35</v>
      </c>
      <c r="H212" s="65">
        <f>ROUND(E212*(1+$I$7),2)</f>
        <v>489.49</v>
      </c>
      <c r="I212" s="65">
        <f>ROUND(D212*H212,2)</f>
        <v>7342.35</v>
      </c>
    </row>
    <row r="213" spans="1:9" s="60" customFormat="1" ht="11.25" x14ac:dyDescent="0.2">
      <c r="A213" s="62">
        <v>55001</v>
      </c>
      <c r="B213" s="88" t="s">
        <v>191</v>
      </c>
      <c r="C213" s="63" t="s">
        <v>11</v>
      </c>
      <c r="D213" s="64">
        <v>486</v>
      </c>
      <c r="E213" s="64">
        <v>9.11</v>
      </c>
      <c r="F213" s="65">
        <f>ROUND(E213*(1+$I$3),2)</f>
        <v>9.11</v>
      </c>
      <c r="G213" s="65">
        <f>ROUND(F213*D213,2)</f>
        <v>4427.46</v>
      </c>
      <c r="H213" s="65">
        <f>ROUND(E213*(1+$I$7),2)</f>
        <v>9.11</v>
      </c>
      <c r="I213" s="65">
        <f>ROUND(D213*H213,2)</f>
        <v>4427.46</v>
      </c>
    </row>
    <row r="214" spans="1:9" s="60" customFormat="1" ht="11.25" x14ac:dyDescent="0.2">
      <c r="A214" s="62">
        <v>55002</v>
      </c>
      <c r="B214" s="88" t="s">
        <v>192</v>
      </c>
      <c r="C214" s="63" t="s">
        <v>11</v>
      </c>
      <c r="D214" s="64">
        <v>486</v>
      </c>
      <c r="E214" s="64">
        <v>3.65</v>
      </c>
      <c r="F214" s="65">
        <f>ROUND(E214*(1+$I$3),2)</f>
        <v>3.65</v>
      </c>
      <c r="G214" s="65">
        <f>ROUND(F214*D214,2)</f>
        <v>1773.9</v>
      </c>
      <c r="H214" s="65">
        <f>ROUND(E214*(1+$I$7),2)</f>
        <v>3.65</v>
      </c>
      <c r="I214" s="65">
        <f>ROUND(D214*H214,2)</f>
        <v>1773.9</v>
      </c>
    </row>
    <row r="215" spans="1:9" s="60" customFormat="1" ht="11.25" x14ac:dyDescent="0.2">
      <c r="A215" s="62">
        <v>55005</v>
      </c>
      <c r="B215" s="88" t="s">
        <v>193</v>
      </c>
      <c r="C215" s="63" t="s">
        <v>11</v>
      </c>
      <c r="D215" s="64">
        <v>486</v>
      </c>
      <c r="E215" s="64">
        <v>1.82</v>
      </c>
      <c r="F215" s="65">
        <f>ROUND(E215*(1+$I$3),2)</f>
        <v>1.82</v>
      </c>
      <c r="G215" s="65">
        <f>ROUND(F215*D215,2)</f>
        <v>884.52</v>
      </c>
      <c r="H215" s="65">
        <f>ROUND(E215*(1+$I$7),2)</f>
        <v>1.82</v>
      </c>
      <c r="I215" s="65">
        <f>ROUND(D215*H215,2)</f>
        <v>884.52</v>
      </c>
    </row>
    <row r="216" spans="1:9" s="60" customFormat="1" ht="11.25" x14ac:dyDescent="0.2">
      <c r="A216" s="62">
        <v>55010</v>
      </c>
      <c r="B216" s="88" t="s">
        <v>194</v>
      </c>
      <c r="C216" s="63" t="s">
        <v>11</v>
      </c>
      <c r="D216" s="64">
        <v>486</v>
      </c>
      <c r="E216" s="64">
        <v>5.47</v>
      </c>
      <c r="F216" s="65">
        <f>ROUND(E216*(1+$I$3),2)</f>
        <v>5.47</v>
      </c>
      <c r="G216" s="65">
        <f>ROUND(F216*D216,2)</f>
        <v>2658.42</v>
      </c>
      <c r="H216" s="65">
        <f>ROUND(E216*(1+$I$7),2)</f>
        <v>5.47</v>
      </c>
      <c r="I216" s="65">
        <f>ROUND(D216*H216,2)</f>
        <v>2658.42</v>
      </c>
    </row>
    <row r="217" spans="1:9" s="60" customFormat="1" ht="22.5" x14ac:dyDescent="0.2">
      <c r="A217" s="62">
        <v>55012</v>
      </c>
      <c r="B217" s="88" t="s">
        <v>195</v>
      </c>
      <c r="C217" s="63" t="s">
        <v>11</v>
      </c>
      <c r="D217" s="64">
        <v>15</v>
      </c>
      <c r="E217" s="64">
        <v>10.94</v>
      </c>
      <c r="F217" s="65">
        <f>ROUND(E217*(1+$I$3),2)</f>
        <v>10.94</v>
      </c>
      <c r="G217" s="65">
        <f>ROUND(F217*D217,2)</f>
        <v>164.1</v>
      </c>
      <c r="H217" s="65">
        <f>ROUND(E217*(1+$I$7),2)</f>
        <v>10.94</v>
      </c>
      <c r="I217" s="65">
        <f>ROUND(D217*H217,2)</f>
        <v>164.1</v>
      </c>
    </row>
    <row r="218" spans="1:9" s="60" customFormat="1" ht="11.25" x14ac:dyDescent="0.2">
      <c r="A218" s="62">
        <v>55015</v>
      </c>
      <c r="B218" s="88" t="s">
        <v>196</v>
      </c>
      <c r="C218" s="63" t="s">
        <v>11</v>
      </c>
      <c r="D218" s="64">
        <v>341</v>
      </c>
      <c r="E218" s="64">
        <v>9.11</v>
      </c>
      <c r="F218" s="65">
        <f>ROUND(E218*(1+$I$3),2)</f>
        <v>9.11</v>
      </c>
      <c r="G218" s="65">
        <f>ROUND(F218*D218,2)</f>
        <v>3106.51</v>
      </c>
      <c r="H218" s="65">
        <f>ROUND(E218*(1+$I$7),2)</f>
        <v>9.11</v>
      </c>
      <c r="I218" s="65">
        <f>ROUND(D218*H218,2)</f>
        <v>3106.51</v>
      </c>
    </row>
    <row r="219" spans="1:9" s="60" customFormat="1" ht="11.25" x14ac:dyDescent="0.2">
      <c r="A219" s="62">
        <v>56005</v>
      </c>
      <c r="B219" s="88" t="s">
        <v>197</v>
      </c>
      <c r="C219" s="63" t="s">
        <v>11</v>
      </c>
      <c r="D219" s="64">
        <v>15</v>
      </c>
      <c r="E219" s="64">
        <v>5.47</v>
      </c>
      <c r="F219" s="65">
        <f>ROUND(E219*(1+$I$3),2)</f>
        <v>5.47</v>
      </c>
      <c r="G219" s="65">
        <f>ROUND(F219*D219,2)</f>
        <v>82.05</v>
      </c>
      <c r="H219" s="65">
        <f>ROUND(E219*(1+$I$7),2)</f>
        <v>5.47</v>
      </c>
      <c r="I219" s="65">
        <f>ROUND(D219*H219,2)</f>
        <v>82.05</v>
      </c>
    </row>
    <row r="220" spans="1:9" s="60" customFormat="1" ht="22.5" x14ac:dyDescent="0.2">
      <c r="A220" s="62">
        <v>56006</v>
      </c>
      <c r="B220" s="88" t="s">
        <v>198</v>
      </c>
      <c r="C220" s="63" t="s">
        <v>7</v>
      </c>
      <c r="D220" s="64">
        <v>15</v>
      </c>
      <c r="E220" s="64">
        <v>36.450000000000003</v>
      </c>
      <c r="F220" s="65">
        <f>ROUND(E220*(1+$I$3),2)</f>
        <v>36.450000000000003</v>
      </c>
      <c r="G220" s="65">
        <f>ROUND(F220*D220,2)</f>
        <v>546.75</v>
      </c>
      <c r="H220" s="65">
        <f>ROUND(E220*(1+$I$7),2)</f>
        <v>36.450000000000003</v>
      </c>
      <c r="I220" s="65">
        <f>ROUND(D220*H220,2)</f>
        <v>546.75</v>
      </c>
    </row>
    <row r="221" spans="1:9" s="60" customFormat="1" ht="11.25" x14ac:dyDescent="0.2">
      <c r="A221" s="62">
        <v>57006</v>
      </c>
      <c r="B221" s="88" t="s">
        <v>199</v>
      </c>
      <c r="C221" s="63" t="s">
        <v>7</v>
      </c>
      <c r="D221" s="64">
        <v>15</v>
      </c>
      <c r="E221" s="64">
        <v>82.02</v>
      </c>
      <c r="F221" s="65">
        <f>ROUND(E221*(1+$I$3),2)</f>
        <v>82.02</v>
      </c>
      <c r="G221" s="65">
        <f>ROUND(F221*D221,2)</f>
        <v>1230.3</v>
      </c>
      <c r="H221" s="65">
        <f>ROUND(E221*(1+$I$7),2)</f>
        <v>82.02</v>
      </c>
      <c r="I221" s="65">
        <f>ROUND(D221*H221,2)</f>
        <v>1230.3</v>
      </c>
    </row>
    <row r="222" spans="1:9" s="60" customFormat="1" ht="11.25" x14ac:dyDescent="0.2">
      <c r="A222" s="62">
        <v>60110</v>
      </c>
      <c r="B222" s="88" t="s">
        <v>200</v>
      </c>
      <c r="C222" s="63" t="s">
        <v>11</v>
      </c>
      <c r="D222" s="64">
        <v>426</v>
      </c>
      <c r="E222" s="64">
        <v>52.48</v>
      </c>
      <c r="F222" s="65">
        <f>ROUND(E222*(1+$I$3),2)</f>
        <v>52.48</v>
      </c>
      <c r="G222" s="65">
        <f>ROUND(F222*D222,2)</f>
        <v>22356.48</v>
      </c>
      <c r="H222" s="65">
        <f>ROUND(E222*(1+$I$7),2)</f>
        <v>52.48</v>
      </c>
      <c r="I222" s="65">
        <f>ROUND(D222*H222,2)</f>
        <v>22356.48</v>
      </c>
    </row>
    <row r="223" spans="1:9" s="60" customFormat="1" ht="11.25" x14ac:dyDescent="0.2">
      <c r="A223" s="62">
        <v>60113</v>
      </c>
      <c r="B223" s="88" t="s">
        <v>201</v>
      </c>
      <c r="C223" s="63" t="s">
        <v>11</v>
      </c>
      <c r="D223" s="64">
        <v>53</v>
      </c>
      <c r="E223" s="64">
        <v>185.19</v>
      </c>
      <c r="F223" s="65">
        <f>ROUND(E223*(1+$I$3),2)</f>
        <v>185.19</v>
      </c>
      <c r="G223" s="65">
        <f>ROUND(F223*D223,2)</f>
        <v>9815.07</v>
      </c>
      <c r="H223" s="65">
        <f>ROUND(E223*(1+$I$7),2)</f>
        <v>185.19</v>
      </c>
      <c r="I223" s="65">
        <f>ROUND(D223*H223,2)</f>
        <v>9815.07</v>
      </c>
    </row>
    <row r="224" spans="1:9" s="60" customFormat="1" ht="11.25" x14ac:dyDescent="0.2">
      <c r="A224" s="62">
        <v>60130</v>
      </c>
      <c r="B224" s="88" t="s">
        <v>1937</v>
      </c>
      <c r="C224" s="63" t="s">
        <v>68</v>
      </c>
      <c r="D224" s="64">
        <v>1500</v>
      </c>
      <c r="E224" s="64">
        <v>12.97</v>
      </c>
      <c r="F224" s="65">
        <f>ROUND(E224*(1+$I$3),2)</f>
        <v>12.97</v>
      </c>
      <c r="G224" s="65">
        <f>ROUND(F224*D224,2)</f>
        <v>19455</v>
      </c>
      <c r="H224" s="65">
        <f>ROUND(E224*(1+$I$7),2)</f>
        <v>12.97</v>
      </c>
      <c r="I224" s="65">
        <f>ROUND(D224*H224,2)</f>
        <v>19455</v>
      </c>
    </row>
    <row r="225" spans="1:9" s="60" customFormat="1" ht="11.25" x14ac:dyDescent="0.2">
      <c r="A225" s="62">
        <v>60131</v>
      </c>
      <c r="B225" s="88" t="s">
        <v>1938</v>
      </c>
      <c r="C225" s="63" t="s">
        <v>68</v>
      </c>
      <c r="D225" s="64">
        <v>3000</v>
      </c>
      <c r="E225" s="64">
        <v>2.48</v>
      </c>
      <c r="F225" s="65">
        <f>ROUND(E225*(1+$I$3),2)</f>
        <v>2.48</v>
      </c>
      <c r="G225" s="65">
        <f>ROUND(F225*D225,2)</f>
        <v>7440</v>
      </c>
      <c r="H225" s="65">
        <f>ROUND(E225*(1+$I$7),2)</f>
        <v>2.48</v>
      </c>
      <c r="I225" s="65">
        <f>ROUND(D225*H225,2)</f>
        <v>7440</v>
      </c>
    </row>
    <row r="226" spans="1:9" s="60" customFormat="1" ht="22.5" x14ac:dyDescent="0.2">
      <c r="A226" s="62">
        <v>60221</v>
      </c>
      <c r="B226" s="88" t="s">
        <v>202</v>
      </c>
      <c r="C226" s="63" t="s">
        <v>11</v>
      </c>
      <c r="D226" s="64">
        <v>662</v>
      </c>
      <c r="E226" s="64">
        <v>45.18</v>
      </c>
      <c r="F226" s="65">
        <f>ROUND(E226*(1+$I$3),2)</f>
        <v>45.18</v>
      </c>
      <c r="G226" s="65">
        <f>ROUND(F226*D226,2)</f>
        <v>29909.16</v>
      </c>
      <c r="H226" s="65">
        <f>ROUND(E226*(1+$I$7),2)</f>
        <v>45.18</v>
      </c>
      <c r="I226" s="65">
        <f>ROUND(D226*H226,2)</f>
        <v>29909.16</v>
      </c>
    </row>
    <row r="227" spans="1:9" s="60" customFormat="1" ht="11.25" x14ac:dyDescent="0.2">
      <c r="A227" s="62">
        <v>60222</v>
      </c>
      <c r="B227" s="88" t="s">
        <v>203</v>
      </c>
      <c r="C227" s="63" t="s">
        <v>11</v>
      </c>
      <c r="D227" s="64">
        <v>133</v>
      </c>
      <c r="E227" s="64">
        <v>62.76</v>
      </c>
      <c r="F227" s="65">
        <f>ROUND(E227*(1+$I$3),2)</f>
        <v>62.76</v>
      </c>
      <c r="G227" s="65">
        <f>ROUND(F227*D227,2)</f>
        <v>8347.08</v>
      </c>
      <c r="H227" s="65">
        <f>ROUND(E227*(1+$I$7),2)</f>
        <v>62.76</v>
      </c>
      <c r="I227" s="65">
        <f>ROUND(D227*H227,2)</f>
        <v>8347.08</v>
      </c>
    </row>
    <row r="228" spans="1:9" s="60" customFormat="1" ht="11.25" x14ac:dyDescent="0.2">
      <c r="A228" s="62">
        <v>60223</v>
      </c>
      <c r="B228" s="88" t="s">
        <v>204</v>
      </c>
      <c r="C228" s="63" t="s">
        <v>11</v>
      </c>
      <c r="D228" s="64">
        <v>266</v>
      </c>
      <c r="E228" s="64">
        <v>108.59</v>
      </c>
      <c r="F228" s="65">
        <f>ROUND(E228*(1+$I$3),2)</f>
        <v>108.59</v>
      </c>
      <c r="G228" s="65">
        <f>ROUND(F228*D228,2)</f>
        <v>28884.94</v>
      </c>
      <c r="H228" s="65">
        <f>ROUND(E228*(1+$I$7),2)</f>
        <v>108.59</v>
      </c>
      <c r="I228" s="65">
        <f>ROUND(D228*H228,2)</f>
        <v>28884.94</v>
      </c>
    </row>
    <row r="229" spans="1:9" s="60" customFormat="1" ht="11.25" x14ac:dyDescent="0.2">
      <c r="A229" s="62">
        <v>60225</v>
      </c>
      <c r="B229" s="88" t="s">
        <v>205</v>
      </c>
      <c r="C229" s="63" t="s">
        <v>11</v>
      </c>
      <c r="D229" s="64">
        <v>266</v>
      </c>
      <c r="E229" s="64">
        <v>91.51</v>
      </c>
      <c r="F229" s="65">
        <f>ROUND(E229*(1+$I$3),2)</f>
        <v>91.51</v>
      </c>
      <c r="G229" s="65">
        <f>ROUND(F229*D229,2)</f>
        <v>24341.66</v>
      </c>
      <c r="H229" s="65">
        <f>ROUND(E229*(1+$I$7),2)</f>
        <v>91.51</v>
      </c>
      <c r="I229" s="65">
        <f>ROUND(D229*H229,2)</f>
        <v>24341.66</v>
      </c>
    </row>
    <row r="230" spans="1:9" s="60" customFormat="1" ht="11.25" x14ac:dyDescent="0.2">
      <c r="A230" s="62">
        <v>60243</v>
      </c>
      <c r="B230" s="88" t="s">
        <v>206</v>
      </c>
      <c r="C230" s="63" t="s">
        <v>11</v>
      </c>
      <c r="D230" s="64">
        <v>106</v>
      </c>
      <c r="E230" s="64">
        <v>278.39</v>
      </c>
      <c r="F230" s="65">
        <f>ROUND(E230*(1+$I$3),2)</f>
        <v>278.39</v>
      </c>
      <c r="G230" s="65">
        <f>ROUND(F230*D230,2)</f>
        <v>29509.34</v>
      </c>
      <c r="H230" s="65">
        <f>ROUND(E230*(1+$I$7),2)</f>
        <v>278.39</v>
      </c>
      <c r="I230" s="65">
        <f>ROUND(D230*H230,2)</f>
        <v>29509.34</v>
      </c>
    </row>
    <row r="231" spans="1:9" s="60" customFormat="1" ht="11.25" x14ac:dyDescent="0.2">
      <c r="A231" s="62">
        <v>60244</v>
      </c>
      <c r="B231" s="88" t="s">
        <v>207</v>
      </c>
      <c r="C231" s="63" t="s">
        <v>11</v>
      </c>
      <c r="D231" s="64">
        <v>213</v>
      </c>
      <c r="E231" s="64">
        <v>73.11</v>
      </c>
      <c r="F231" s="65">
        <f>ROUND(E231*(1+$I$3),2)</f>
        <v>73.11</v>
      </c>
      <c r="G231" s="65">
        <f>ROUND(F231*D231,2)</f>
        <v>15572.43</v>
      </c>
      <c r="H231" s="65">
        <f>ROUND(E231*(1+$I$7),2)</f>
        <v>73.11</v>
      </c>
      <c r="I231" s="65">
        <f>ROUND(D231*H231,2)</f>
        <v>15572.43</v>
      </c>
    </row>
    <row r="232" spans="1:9" s="60" customFormat="1" ht="11.25" x14ac:dyDescent="0.2">
      <c r="A232" s="62">
        <v>60245</v>
      </c>
      <c r="B232" s="88" t="s">
        <v>208</v>
      </c>
      <c r="C232" s="63" t="s">
        <v>11</v>
      </c>
      <c r="D232" s="64">
        <v>266</v>
      </c>
      <c r="E232" s="64">
        <v>73.17</v>
      </c>
      <c r="F232" s="65">
        <f>ROUND(E232*(1+$I$3),2)</f>
        <v>73.17</v>
      </c>
      <c r="G232" s="65">
        <f>ROUND(F232*D232,2)</f>
        <v>19463.22</v>
      </c>
      <c r="H232" s="65">
        <f>ROUND(E232*(1+$I$7),2)</f>
        <v>73.17</v>
      </c>
      <c r="I232" s="65">
        <f>ROUND(D232*H232,2)</f>
        <v>19463.22</v>
      </c>
    </row>
    <row r="233" spans="1:9" s="60" customFormat="1" ht="11.25" x14ac:dyDescent="0.2">
      <c r="A233" s="62">
        <v>60246</v>
      </c>
      <c r="B233" s="88" t="s">
        <v>209</v>
      </c>
      <c r="C233" s="63" t="s">
        <v>11</v>
      </c>
      <c r="D233" s="64">
        <v>80</v>
      </c>
      <c r="E233" s="64">
        <v>195.06</v>
      </c>
      <c r="F233" s="65">
        <f>ROUND(E233*(1+$I$3),2)</f>
        <v>195.06</v>
      </c>
      <c r="G233" s="65">
        <f>ROUND(F233*D233,2)</f>
        <v>15604.8</v>
      </c>
      <c r="H233" s="65">
        <f>ROUND(E233*(1+$I$7),2)</f>
        <v>195.06</v>
      </c>
      <c r="I233" s="65">
        <f>ROUND(D233*H233,2)</f>
        <v>15604.8</v>
      </c>
    </row>
    <row r="234" spans="1:9" s="60" customFormat="1" ht="11.25" x14ac:dyDescent="0.2">
      <c r="A234" s="62">
        <v>60247</v>
      </c>
      <c r="B234" s="88" t="s">
        <v>210</v>
      </c>
      <c r="C234" s="63" t="s">
        <v>11</v>
      </c>
      <c r="D234" s="64">
        <v>53</v>
      </c>
      <c r="E234" s="64">
        <v>83.73</v>
      </c>
      <c r="F234" s="65">
        <f>ROUND(E234*(1+$I$3),2)</f>
        <v>83.73</v>
      </c>
      <c r="G234" s="65">
        <f>ROUND(F234*D234,2)</f>
        <v>4437.6899999999996</v>
      </c>
      <c r="H234" s="65">
        <f>ROUND(E234*(1+$I$7),2)</f>
        <v>83.73</v>
      </c>
      <c r="I234" s="65">
        <f>ROUND(D234*H234,2)</f>
        <v>4437.6899999999996</v>
      </c>
    </row>
    <row r="235" spans="1:9" s="60" customFormat="1" ht="11.25" x14ac:dyDescent="0.2">
      <c r="A235" s="62">
        <v>60248</v>
      </c>
      <c r="B235" s="88" t="s">
        <v>211</v>
      </c>
      <c r="C235" s="63" t="s">
        <v>11</v>
      </c>
      <c r="D235" s="64">
        <v>53</v>
      </c>
      <c r="E235" s="64">
        <v>76.05</v>
      </c>
      <c r="F235" s="65">
        <f>ROUND(E235*(1+$I$3),2)</f>
        <v>76.05</v>
      </c>
      <c r="G235" s="65">
        <f>ROUND(F235*D235,2)</f>
        <v>4030.65</v>
      </c>
      <c r="H235" s="65">
        <f>ROUND(E235*(1+$I$7),2)</f>
        <v>76.05</v>
      </c>
      <c r="I235" s="65">
        <f>ROUND(D235*H235,2)</f>
        <v>4030.65</v>
      </c>
    </row>
    <row r="236" spans="1:9" s="60" customFormat="1" ht="11.25" x14ac:dyDescent="0.2">
      <c r="A236" s="62">
        <v>60249</v>
      </c>
      <c r="B236" s="88" t="s">
        <v>212</v>
      </c>
      <c r="C236" s="63" t="s">
        <v>11</v>
      </c>
      <c r="D236" s="64">
        <v>53</v>
      </c>
      <c r="E236" s="64">
        <v>218.81</v>
      </c>
      <c r="F236" s="65">
        <f>ROUND(E236*(1+$I$3),2)</f>
        <v>218.81</v>
      </c>
      <c r="G236" s="65">
        <f>ROUND(F236*D236,2)</f>
        <v>11596.93</v>
      </c>
      <c r="H236" s="65">
        <f>ROUND(E236*(1+$I$7),2)</f>
        <v>218.81</v>
      </c>
      <c r="I236" s="65">
        <f>ROUND(D236*H236,2)</f>
        <v>11596.93</v>
      </c>
    </row>
    <row r="237" spans="1:9" s="60" customFormat="1" ht="11.25" x14ac:dyDescent="0.2">
      <c r="A237" s="62">
        <v>60250</v>
      </c>
      <c r="B237" s="88" t="s">
        <v>213</v>
      </c>
      <c r="C237" s="63" t="s">
        <v>11</v>
      </c>
      <c r="D237" s="64">
        <v>500</v>
      </c>
      <c r="E237" s="64">
        <v>473.41</v>
      </c>
      <c r="F237" s="65">
        <f>ROUND(E237*(1+$I$3),2)</f>
        <v>473.41</v>
      </c>
      <c r="G237" s="65">
        <f>ROUND(F237*D237,2)</f>
        <v>236705</v>
      </c>
      <c r="H237" s="65">
        <f>ROUND(E237*(1+$I$7),2)</f>
        <v>473.41</v>
      </c>
      <c r="I237" s="65">
        <f>ROUND(D237*H237,2)</f>
        <v>236705</v>
      </c>
    </row>
    <row r="238" spans="1:9" s="60" customFormat="1" ht="11.25" x14ac:dyDescent="0.2">
      <c r="A238" s="62">
        <v>60251</v>
      </c>
      <c r="B238" s="88" t="s">
        <v>214</v>
      </c>
      <c r="C238" s="63" t="s">
        <v>32</v>
      </c>
      <c r="D238" s="64">
        <v>180</v>
      </c>
      <c r="E238" s="64">
        <v>29.01</v>
      </c>
      <c r="F238" s="65">
        <f>ROUND(E238*(1+$I$3),2)</f>
        <v>29.01</v>
      </c>
      <c r="G238" s="65">
        <f>ROUND(F238*D238,2)</f>
        <v>5221.8</v>
      </c>
      <c r="H238" s="65">
        <f>ROUND(E238*(1+$I$7),2)</f>
        <v>29.01</v>
      </c>
      <c r="I238" s="65">
        <f>ROUND(D238*H238,2)</f>
        <v>5221.8</v>
      </c>
    </row>
    <row r="239" spans="1:9" s="60" customFormat="1" ht="22.5" x14ac:dyDescent="0.2">
      <c r="A239" s="62">
        <v>60255</v>
      </c>
      <c r="B239" s="88" t="s">
        <v>215</v>
      </c>
      <c r="C239" s="63" t="s">
        <v>32</v>
      </c>
      <c r="D239" s="64">
        <v>120</v>
      </c>
      <c r="E239" s="64">
        <v>53.11</v>
      </c>
      <c r="F239" s="65">
        <f>ROUND(E239*(1+$I$3),2)</f>
        <v>53.11</v>
      </c>
      <c r="G239" s="65">
        <f>ROUND(F239*D239,2)</f>
        <v>6373.2</v>
      </c>
      <c r="H239" s="65">
        <f>ROUND(E239*(1+$I$7),2)</f>
        <v>53.11</v>
      </c>
      <c r="I239" s="65">
        <f>ROUND(D239*H239,2)</f>
        <v>6373.2</v>
      </c>
    </row>
    <row r="240" spans="1:9" s="60" customFormat="1" ht="11.25" x14ac:dyDescent="0.2">
      <c r="A240" s="62">
        <v>60256</v>
      </c>
      <c r="B240" s="88" t="s">
        <v>216</v>
      </c>
      <c r="C240" s="63" t="s">
        <v>32</v>
      </c>
      <c r="D240" s="64">
        <v>26</v>
      </c>
      <c r="E240" s="64">
        <v>72.63</v>
      </c>
      <c r="F240" s="65">
        <f>ROUND(E240*(1+$I$3),2)</f>
        <v>72.63</v>
      </c>
      <c r="G240" s="65">
        <f>ROUND(F240*D240,2)</f>
        <v>1888.38</v>
      </c>
      <c r="H240" s="65">
        <f>ROUND(E240*(1+$I$7),2)</f>
        <v>72.63</v>
      </c>
      <c r="I240" s="65">
        <f>ROUND(D240*H240,2)</f>
        <v>1888.38</v>
      </c>
    </row>
    <row r="241" spans="1:9" s="60" customFormat="1" ht="11.25" x14ac:dyDescent="0.2">
      <c r="A241" s="62">
        <v>60257</v>
      </c>
      <c r="B241" s="88" t="s">
        <v>217</v>
      </c>
      <c r="C241" s="63" t="s">
        <v>32</v>
      </c>
      <c r="D241" s="64">
        <v>52</v>
      </c>
      <c r="E241" s="64">
        <v>285.45999999999998</v>
      </c>
      <c r="F241" s="65">
        <f>ROUND(E241*(1+$I$3),2)</f>
        <v>285.45999999999998</v>
      </c>
      <c r="G241" s="65">
        <f>ROUND(F241*D241,2)</f>
        <v>14843.92</v>
      </c>
      <c r="H241" s="65">
        <f>ROUND(E241*(1+$I$7),2)</f>
        <v>285.45999999999998</v>
      </c>
      <c r="I241" s="65">
        <f>ROUND(D241*H241,2)</f>
        <v>14843.92</v>
      </c>
    </row>
    <row r="242" spans="1:9" s="60" customFormat="1" ht="11.25" x14ac:dyDescent="0.2">
      <c r="A242" s="62">
        <v>60290</v>
      </c>
      <c r="B242" s="88" t="s">
        <v>218</v>
      </c>
      <c r="C242" s="63" t="s">
        <v>32</v>
      </c>
      <c r="D242" s="64">
        <v>26</v>
      </c>
      <c r="E242" s="64">
        <v>107.25</v>
      </c>
      <c r="F242" s="65">
        <f>ROUND(E242*(1+$I$3),2)</f>
        <v>107.25</v>
      </c>
      <c r="G242" s="65">
        <f>ROUND(F242*D242,2)</f>
        <v>2788.5</v>
      </c>
      <c r="H242" s="65">
        <f>ROUND(E242*(1+$I$7),2)</f>
        <v>107.25</v>
      </c>
      <c r="I242" s="65">
        <f>ROUND(D242*H242,2)</f>
        <v>2788.5</v>
      </c>
    </row>
    <row r="243" spans="1:9" s="60" customFormat="1" ht="22.5" x14ac:dyDescent="0.2">
      <c r="A243" s="62">
        <v>60291</v>
      </c>
      <c r="B243" s="88" t="s">
        <v>219</v>
      </c>
      <c r="C243" s="63" t="s">
        <v>32</v>
      </c>
      <c r="D243" s="64">
        <v>52</v>
      </c>
      <c r="E243" s="64">
        <v>78.290000000000006</v>
      </c>
      <c r="F243" s="65">
        <f>ROUND(E243*(1+$I$3),2)</f>
        <v>78.290000000000006</v>
      </c>
      <c r="G243" s="65">
        <f>ROUND(F243*D243,2)</f>
        <v>4071.08</v>
      </c>
      <c r="H243" s="65">
        <f>ROUND(E243*(1+$I$7),2)</f>
        <v>78.290000000000006</v>
      </c>
      <c r="I243" s="65">
        <f>ROUND(D243*H243,2)</f>
        <v>4071.08</v>
      </c>
    </row>
    <row r="244" spans="1:9" s="60" customFormat="1" ht="11.25" x14ac:dyDescent="0.2">
      <c r="A244" s="62">
        <v>60292</v>
      </c>
      <c r="B244" s="88" t="s">
        <v>220</v>
      </c>
      <c r="C244" s="63" t="s">
        <v>32</v>
      </c>
      <c r="D244" s="64">
        <v>26</v>
      </c>
      <c r="E244" s="64">
        <v>75.900000000000006</v>
      </c>
      <c r="F244" s="65">
        <f>ROUND(E244*(1+$I$3),2)</f>
        <v>75.900000000000006</v>
      </c>
      <c r="G244" s="65">
        <f>ROUND(F244*D244,2)</f>
        <v>1973.4</v>
      </c>
      <c r="H244" s="65">
        <f>ROUND(E244*(1+$I$7),2)</f>
        <v>75.900000000000006</v>
      </c>
      <c r="I244" s="65">
        <f>ROUND(D244*H244,2)</f>
        <v>1973.4</v>
      </c>
    </row>
    <row r="245" spans="1:9" s="60" customFormat="1" ht="11.25" x14ac:dyDescent="0.2">
      <c r="A245" s="62">
        <v>60293</v>
      </c>
      <c r="B245" s="88" t="s">
        <v>221</v>
      </c>
      <c r="C245" s="63" t="s">
        <v>32</v>
      </c>
      <c r="D245" s="64">
        <v>26</v>
      </c>
      <c r="E245" s="64">
        <v>77.13</v>
      </c>
      <c r="F245" s="65">
        <f>ROUND(E245*(1+$I$3),2)</f>
        <v>77.13</v>
      </c>
      <c r="G245" s="65">
        <f>ROUND(F245*D245,2)</f>
        <v>2005.38</v>
      </c>
      <c r="H245" s="65">
        <f>ROUND(E245*(1+$I$7),2)</f>
        <v>77.13</v>
      </c>
      <c r="I245" s="65">
        <f>ROUND(D245*H245,2)</f>
        <v>2005.38</v>
      </c>
    </row>
    <row r="246" spans="1:9" s="60" customFormat="1" ht="11.25" x14ac:dyDescent="0.2">
      <c r="A246" s="62">
        <v>60294</v>
      </c>
      <c r="B246" s="88" t="s">
        <v>222</v>
      </c>
      <c r="C246" s="63" t="s">
        <v>32</v>
      </c>
      <c r="D246" s="64">
        <v>106</v>
      </c>
      <c r="E246" s="64">
        <v>59.3</v>
      </c>
      <c r="F246" s="65">
        <f>ROUND(E246*(1+$I$3),2)</f>
        <v>59.3</v>
      </c>
      <c r="G246" s="65">
        <f>ROUND(F246*D246,2)</f>
        <v>6285.8</v>
      </c>
      <c r="H246" s="65">
        <f>ROUND(E246*(1+$I$7),2)</f>
        <v>59.3</v>
      </c>
      <c r="I246" s="65">
        <f>ROUND(D246*H246,2)</f>
        <v>6285.8</v>
      </c>
    </row>
    <row r="247" spans="1:9" s="60" customFormat="1" ht="11.25" x14ac:dyDescent="0.2">
      <c r="A247" s="62">
        <v>60295</v>
      </c>
      <c r="B247" s="88" t="s">
        <v>223</v>
      </c>
      <c r="C247" s="63" t="s">
        <v>32</v>
      </c>
      <c r="D247" s="64">
        <v>106</v>
      </c>
      <c r="E247" s="64">
        <v>66.19</v>
      </c>
      <c r="F247" s="65">
        <f>ROUND(E247*(1+$I$3),2)</f>
        <v>66.19</v>
      </c>
      <c r="G247" s="65">
        <f>ROUND(F247*D247,2)</f>
        <v>7016.14</v>
      </c>
      <c r="H247" s="65">
        <f>ROUND(E247*(1+$I$7),2)</f>
        <v>66.19</v>
      </c>
      <c r="I247" s="65">
        <f>ROUND(D247*H247,2)</f>
        <v>7016.14</v>
      </c>
    </row>
    <row r="248" spans="1:9" s="60" customFormat="1" ht="22.5" x14ac:dyDescent="0.2">
      <c r="A248" s="62">
        <v>60296</v>
      </c>
      <c r="B248" s="88" t="s">
        <v>224</v>
      </c>
      <c r="C248" s="63" t="s">
        <v>32</v>
      </c>
      <c r="D248" s="64">
        <v>106</v>
      </c>
      <c r="E248" s="64">
        <v>82.57</v>
      </c>
      <c r="F248" s="65">
        <f>ROUND(E248*(1+$I$3),2)</f>
        <v>82.57</v>
      </c>
      <c r="G248" s="65">
        <f>ROUND(F248*D248,2)</f>
        <v>8752.42</v>
      </c>
      <c r="H248" s="65">
        <f>ROUND(E248*(1+$I$7),2)</f>
        <v>82.57</v>
      </c>
      <c r="I248" s="65">
        <f>ROUND(D248*H248,2)</f>
        <v>8752.42</v>
      </c>
    </row>
    <row r="249" spans="1:9" s="60" customFormat="1" ht="11.25" x14ac:dyDescent="0.2">
      <c r="A249" s="62">
        <v>60297</v>
      </c>
      <c r="B249" s="88" t="s">
        <v>225</v>
      </c>
      <c r="C249" s="63" t="s">
        <v>32</v>
      </c>
      <c r="D249" s="64">
        <v>106</v>
      </c>
      <c r="E249" s="64">
        <v>83.21</v>
      </c>
      <c r="F249" s="65">
        <f>ROUND(E249*(1+$I$3),2)</f>
        <v>83.21</v>
      </c>
      <c r="G249" s="65">
        <f>ROUND(F249*D249,2)</f>
        <v>8820.26</v>
      </c>
      <c r="H249" s="65">
        <f>ROUND(E249*(1+$I$7),2)</f>
        <v>83.21</v>
      </c>
      <c r="I249" s="65">
        <f>ROUND(D249*H249,2)</f>
        <v>8820.26</v>
      </c>
    </row>
    <row r="250" spans="1:9" s="60" customFormat="1" ht="11.25" x14ac:dyDescent="0.2">
      <c r="A250" s="62">
        <v>60299</v>
      </c>
      <c r="B250" s="88" t="s">
        <v>226</v>
      </c>
      <c r="C250" s="63" t="s">
        <v>11</v>
      </c>
      <c r="D250" s="64">
        <v>15</v>
      </c>
      <c r="E250" s="64">
        <v>10.23</v>
      </c>
      <c r="F250" s="65">
        <f>ROUND(E250*(1+$I$3),2)</f>
        <v>10.23</v>
      </c>
      <c r="G250" s="65">
        <f>ROUND(F250*D250,2)</f>
        <v>153.44999999999999</v>
      </c>
      <c r="H250" s="65">
        <f>ROUND(E250*(1+$I$7),2)</f>
        <v>10.23</v>
      </c>
      <c r="I250" s="65">
        <f>ROUND(D250*H250,2)</f>
        <v>153.44999999999999</v>
      </c>
    </row>
    <row r="251" spans="1:9" s="60" customFormat="1" ht="11.25" x14ac:dyDescent="0.2">
      <c r="A251" s="62">
        <v>60398</v>
      </c>
      <c r="B251" s="88" t="s">
        <v>227</v>
      </c>
      <c r="C251" s="63" t="s">
        <v>11</v>
      </c>
      <c r="D251" s="64">
        <v>13</v>
      </c>
      <c r="E251" s="64">
        <v>659.47</v>
      </c>
      <c r="F251" s="65">
        <f>ROUND(E251*(1+$I$3),2)</f>
        <v>659.47</v>
      </c>
      <c r="G251" s="65">
        <f>ROUND(F251*D251,2)</f>
        <v>8573.11</v>
      </c>
      <c r="H251" s="65">
        <f>ROUND(E251*(1+$I$7),2)</f>
        <v>659.47</v>
      </c>
      <c r="I251" s="65">
        <f>ROUND(D251*H251,2)</f>
        <v>8573.11</v>
      </c>
    </row>
    <row r="252" spans="1:9" s="60" customFormat="1" ht="11.25" x14ac:dyDescent="0.2">
      <c r="A252" s="62">
        <v>65020</v>
      </c>
      <c r="B252" s="88" t="s">
        <v>228</v>
      </c>
      <c r="C252" s="63" t="s">
        <v>11</v>
      </c>
      <c r="D252" s="64">
        <v>106</v>
      </c>
      <c r="E252" s="64">
        <v>10.94</v>
      </c>
      <c r="F252" s="65">
        <f>ROUND(E252*(1+$I$3),2)</f>
        <v>10.94</v>
      </c>
      <c r="G252" s="65">
        <f>ROUND(F252*D252,2)</f>
        <v>1159.6400000000001</v>
      </c>
      <c r="H252" s="65">
        <f>ROUND(E252*(1+$I$7),2)</f>
        <v>10.94</v>
      </c>
      <c r="I252" s="65">
        <f>ROUND(D252*H252,2)</f>
        <v>1159.6400000000001</v>
      </c>
    </row>
    <row r="253" spans="1:9" s="60" customFormat="1" ht="11.25" x14ac:dyDescent="0.2">
      <c r="A253" s="62">
        <v>65025</v>
      </c>
      <c r="B253" s="88" t="s">
        <v>229</v>
      </c>
      <c r="C253" s="63" t="s">
        <v>11</v>
      </c>
      <c r="D253" s="64">
        <v>106</v>
      </c>
      <c r="E253" s="64">
        <v>4.5599999999999996</v>
      </c>
      <c r="F253" s="65">
        <f>ROUND(E253*(1+$I$3),2)</f>
        <v>4.5599999999999996</v>
      </c>
      <c r="G253" s="65">
        <f>ROUND(F253*D253,2)</f>
        <v>483.36</v>
      </c>
      <c r="H253" s="65">
        <f>ROUND(E253*(1+$I$7),2)</f>
        <v>4.5599999999999996</v>
      </c>
      <c r="I253" s="65">
        <f>ROUND(D253*H253,2)</f>
        <v>483.36</v>
      </c>
    </row>
    <row r="254" spans="1:9" s="60" customFormat="1" ht="11.25" x14ac:dyDescent="0.2">
      <c r="A254" s="62">
        <v>66003</v>
      </c>
      <c r="B254" s="88" t="s">
        <v>230</v>
      </c>
      <c r="C254" s="63" t="s">
        <v>11</v>
      </c>
      <c r="D254" s="64">
        <v>106</v>
      </c>
      <c r="E254" s="64">
        <v>12.47</v>
      </c>
      <c r="F254" s="65">
        <f>ROUND(E254*(1+$I$3),2)</f>
        <v>12.47</v>
      </c>
      <c r="G254" s="65">
        <f>ROUND(F254*D254,2)</f>
        <v>1321.82</v>
      </c>
      <c r="H254" s="65">
        <f>ROUND(E254*(1+$I$7),2)</f>
        <v>12.47</v>
      </c>
      <c r="I254" s="65">
        <f>ROUND(D254*H254,2)</f>
        <v>1321.82</v>
      </c>
    </row>
    <row r="255" spans="1:9" s="60" customFormat="1" ht="11.25" x14ac:dyDescent="0.2">
      <c r="A255" s="62">
        <v>66004</v>
      </c>
      <c r="B255" s="88" t="s">
        <v>231</v>
      </c>
      <c r="C255" s="63" t="s">
        <v>11</v>
      </c>
      <c r="D255" s="64">
        <v>106</v>
      </c>
      <c r="E255" s="64">
        <v>8.31</v>
      </c>
      <c r="F255" s="65">
        <f>ROUND(E255*(1+$I$3),2)</f>
        <v>8.31</v>
      </c>
      <c r="G255" s="65">
        <f>ROUND(F255*D255,2)</f>
        <v>880.86</v>
      </c>
      <c r="H255" s="65">
        <f>ROUND(E255*(1+$I$7),2)</f>
        <v>8.31</v>
      </c>
      <c r="I255" s="65">
        <f>ROUND(D255*H255,2)</f>
        <v>880.86</v>
      </c>
    </row>
    <row r="256" spans="1:9" s="60" customFormat="1" ht="11.25" x14ac:dyDescent="0.2">
      <c r="A256" s="62">
        <v>66005</v>
      </c>
      <c r="B256" s="88" t="s">
        <v>232</v>
      </c>
      <c r="C256" s="63" t="s">
        <v>11</v>
      </c>
      <c r="D256" s="64">
        <v>106</v>
      </c>
      <c r="E256" s="64">
        <v>20.78</v>
      </c>
      <c r="F256" s="65">
        <f>ROUND(E256*(1+$I$3),2)</f>
        <v>20.78</v>
      </c>
      <c r="G256" s="65">
        <f>ROUND(F256*D256,2)</f>
        <v>2202.6799999999998</v>
      </c>
      <c r="H256" s="65">
        <f>ROUND(E256*(1+$I$7),2)</f>
        <v>20.78</v>
      </c>
      <c r="I256" s="65">
        <f>ROUND(D256*H256,2)</f>
        <v>2202.6799999999998</v>
      </c>
    </row>
    <row r="257" spans="1:9" s="60" customFormat="1" ht="11.25" x14ac:dyDescent="0.2">
      <c r="A257" s="62">
        <v>66010</v>
      </c>
      <c r="B257" s="88" t="s">
        <v>233</v>
      </c>
      <c r="C257" s="63" t="s">
        <v>32</v>
      </c>
      <c r="D257" s="64">
        <v>533</v>
      </c>
      <c r="E257" s="64">
        <v>0.42</v>
      </c>
      <c r="F257" s="65">
        <f>ROUND(E257*(1+$I$3),2)</f>
        <v>0.42</v>
      </c>
      <c r="G257" s="65">
        <f>ROUND(F257*D257,2)</f>
        <v>223.86</v>
      </c>
      <c r="H257" s="65">
        <f>ROUND(E257*(1+$I$7),2)</f>
        <v>0.42</v>
      </c>
      <c r="I257" s="65">
        <f>ROUND(D257*H257,2)</f>
        <v>223.86</v>
      </c>
    </row>
    <row r="258" spans="1:9" s="60" customFormat="1" ht="11.25" x14ac:dyDescent="0.2">
      <c r="A258" s="62">
        <v>66011</v>
      </c>
      <c r="B258" s="88" t="s">
        <v>234</v>
      </c>
      <c r="C258" s="63" t="s">
        <v>32</v>
      </c>
      <c r="D258" s="64">
        <v>426</v>
      </c>
      <c r="E258" s="64">
        <v>2.4900000000000002</v>
      </c>
      <c r="F258" s="65">
        <f>ROUND(E258*(1+$I$3),2)</f>
        <v>2.4900000000000002</v>
      </c>
      <c r="G258" s="65">
        <f>ROUND(F258*D258,2)</f>
        <v>1060.74</v>
      </c>
      <c r="H258" s="65">
        <f>ROUND(E258*(1+$I$7),2)</f>
        <v>2.4900000000000002</v>
      </c>
      <c r="I258" s="65">
        <f>ROUND(D258*H258,2)</f>
        <v>1060.74</v>
      </c>
    </row>
    <row r="259" spans="1:9" s="60" customFormat="1" ht="11.25" x14ac:dyDescent="0.2">
      <c r="A259" s="62">
        <v>66012</v>
      </c>
      <c r="B259" s="88" t="s">
        <v>235</v>
      </c>
      <c r="C259" s="63" t="s">
        <v>32</v>
      </c>
      <c r="D259" s="64">
        <v>106</v>
      </c>
      <c r="E259" s="64">
        <v>4.16</v>
      </c>
      <c r="F259" s="65">
        <f>ROUND(E259*(1+$I$3),2)</f>
        <v>4.16</v>
      </c>
      <c r="G259" s="65">
        <f>ROUND(F259*D259,2)</f>
        <v>440.96</v>
      </c>
      <c r="H259" s="65">
        <f>ROUND(E259*(1+$I$7),2)</f>
        <v>4.16</v>
      </c>
      <c r="I259" s="65">
        <f>ROUND(D259*H259,2)</f>
        <v>440.96</v>
      </c>
    </row>
    <row r="260" spans="1:9" s="60" customFormat="1" ht="22.5" x14ac:dyDescent="0.2">
      <c r="A260" s="62">
        <v>66015</v>
      </c>
      <c r="B260" s="88" t="s">
        <v>236</v>
      </c>
      <c r="C260" s="63" t="s">
        <v>13</v>
      </c>
      <c r="D260" s="64">
        <v>53</v>
      </c>
      <c r="E260" s="64">
        <v>6.23</v>
      </c>
      <c r="F260" s="65">
        <f>ROUND(E260*(1+$I$3),2)</f>
        <v>6.23</v>
      </c>
      <c r="G260" s="65">
        <f>ROUND(F260*D260,2)</f>
        <v>330.19</v>
      </c>
      <c r="H260" s="65">
        <f>ROUND(E260*(1+$I$7),2)</f>
        <v>6.23</v>
      </c>
      <c r="I260" s="65">
        <f>ROUND(D260*H260,2)</f>
        <v>330.19</v>
      </c>
    </row>
    <row r="261" spans="1:9" s="60" customFormat="1" ht="11.25" x14ac:dyDescent="0.2">
      <c r="A261" s="62">
        <v>66020</v>
      </c>
      <c r="B261" s="88" t="s">
        <v>237</v>
      </c>
      <c r="C261" s="63" t="s">
        <v>11</v>
      </c>
      <c r="D261" s="64">
        <v>266</v>
      </c>
      <c r="E261" s="64">
        <v>9.11</v>
      </c>
      <c r="F261" s="65">
        <f>ROUND(E261*(1+$I$3),2)</f>
        <v>9.11</v>
      </c>
      <c r="G261" s="65">
        <f>ROUND(F261*D261,2)</f>
        <v>2423.2600000000002</v>
      </c>
      <c r="H261" s="65">
        <f>ROUND(E261*(1+$I$7),2)</f>
        <v>9.11</v>
      </c>
      <c r="I261" s="65">
        <f>ROUND(D261*H261,2)</f>
        <v>2423.2600000000002</v>
      </c>
    </row>
    <row r="262" spans="1:9" s="60" customFormat="1" ht="11.25" x14ac:dyDescent="0.2">
      <c r="A262" s="62">
        <v>66021</v>
      </c>
      <c r="B262" s="88" t="s">
        <v>238</v>
      </c>
      <c r="C262" s="63" t="s">
        <v>11</v>
      </c>
      <c r="D262" s="64">
        <v>1500</v>
      </c>
      <c r="E262" s="64">
        <v>16.399999999999999</v>
      </c>
      <c r="F262" s="65">
        <f>ROUND(E262*(1+$I$3),2)</f>
        <v>16.399999999999999</v>
      </c>
      <c r="G262" s="65">
        <f>ROUND(F262*D262,2)</f>
        <v>24600</v>
      </c>
      <c r="H262" s="65">
        <f>ROUND(E262*(1+$I$7),2)</f>
        <v>16.399999999999999</v>
      </c>
      <c r="I262" s="65">
        <f>ROUND(D262*H262,2)</f>
        <v>24600</v>
      </c>
    </row>
    <row r="263" spans="1:9" s="60" customFormat="1" ht="11.25" x14ac:dyDescent="0.2">
      <c r="A263" s="62">
        <v>66022</v>
      </c>
      <c r="B263" s="88" t="s">
        <v>239</v>
      </c>
      <c r="C263" s="63" t="s">
        <v>11</v>
      </c>
      <c r="D263" s="64">
        <v>266</v>
      </c>
      <c r="E263" s="64">
        <v>12.76</v>
      </c>
      <c r="F263" s="65">
        <f>ROUND(E263*(1+$I$3),2)</f>
        <v>12.76</v>
      </c>
      <c r="G263" s="65">
        <f>ROUND(F263*D263,2)</f>
        <v>3394.16</v>
      </c>
      <c r="H263" s="65">
        <f>ROUND(E263*(1+$I$7),2)</f>
        <v>12.76</v>
      </c>
      <c r="I263" s="65">
        <f>ROUND(D263*H263,2)</f>
        <v>3394.16</v>
      </c>
    </row>
    <row r="264" spans="1:9" s="60" customFormat="1" ht="22.5" x14ac:dyDescent="0.2">
      <c r="A264" s="62">
        <v>66025</v>
      </c>
      <c r="B264" s="88" t="s">
        <v>240</v>
      </c>
      <c r="C264" s="63" t="s">
        <v>11</v>
      </c>
      <c r="D264" s="64">
        <v>266</v>
      </c>
      <c r="E264" s="64">
        <v>6.38</v>
      </c>
      <c r="F264" s="65">
        <f>ROUND(E264*(1+$I$3),2)</f>
        <v>6.38</v>
      </c>
      <c r="G264" s="65">
        <f>ROUND(F264*D264,2)</f>
        <v>1697.08</v>
      </c>
      <c r="H264" s="65">
        <f>ROUND(E264*(1+$I$7),2)</f>
        <v>6.38</v>
      </c>
      <c r="I264" s="65">
        <f>ROUND(D264*H264,2)</f>
        <v>1697.08</v>
      </c>
    </row>
    <row r="265" spans="1:9" s="60" customFormat="1" ht="11.25" x14ac:dyDescent="0.2">
      <c r="A265" s="62">
        <v>66028</v>
      </c>
      <c r="B265" s="88" t="s">
        <v>241</v>
      </c>
      <c r="C265" s="63" t="s">
        <v>11</v>
      </c>
      <c r="D265" s="64">
        <v>266</v>
      </c>
      <c r="E265" s="64">
        <v>5.47</v>
      </c>
      <c r="F265" s="65">
        <f>ROUND(E265*(1+$I$3),2)</f>
        <v>5.47</v>
      </c>
      <c r="G265" s="65">
        <f>ROUND(F265*D265,2)</f>
        <v>1455.02</v>
      </c>
      <c r="H265" s="65">
        <f>ROUND(E265*(1+$I$7),2)</f>
        <v>5.47</v>
      </c>
      <c r="I265" s="65">
        <f>ROUND(D265*H265,2)</f>
        <v>1455.02</v>
      </c>
    </row>
    <row r="266" spans="1:9" s="60" customFormat="1" ht="11.25" x14ac:dyDescent="0.2">
      <c r="A266" s="62">
        <v>66029</v>
      </c>
      <c r="B266" s="88" t="s">
        <v>242</v>
      </c>
      <c r="C266" s="63" t="s">
        <v>11</v>
      </c>
      <c r="D266" s="64">
        <v>266</v>
      </c>
      <c r="E266" s="64">
        <v>5.47</v>
      </c>
      <c r="F266" s="65">
        <f>ROUND(E266*(1+$I$3),2)</f>
        <v>5.47</v>
      </c>
      <c r="G266" s="65">
        <f>ROUND(F266*D266,2)</f>
        <v>1455.02</v>
      </c>
      <c r="H266" s="65">
        <f>ROUND(E266*(1+$I$7),2)</f>
        <v>5.47</v>
      </c>
      <c r="I266" s="65">
        <f>ROUND(D266*H266,2)</f>
        <v>1455.02</v>
      </c>
    </row>
    <row r="267" spans="1:9" s="60" customFormat="1" ht="11.25" x14ac:dyDescent="0.2">
      <c r="A267" s="62">
        <v>66040</v>
      </c>
      <c r="B267" s="88" t="s">
        <v>243</v>
      </c>
      <c r="C267" s="63" t="s">
        <v>32</v>
      </c>
      <c r="D267" s="64">
        <v>266</v>
      </c>
      <c r="E267" s="64">
        <v>5.47</v>
      </c>
      <c r="F267" s="65">
        <f>ROUND(E267*(1+$I$3),2)</f>
        <v>5.47</v>
      </c>
      <c r="G267" s="65">
        <f>ROUND(F267*D267,2)</f>
        <v>1455.02</v>
      </c>
      <c r="H267" s="65">
        <f>ROUND(E267*(1+$I$7),2)</f>
        <v>5.47</v>
      </c>
      <c r="I267" s="65">
        <f>ROUND(D267*H267,2)</f>
        <v>1455.02</v>
      </c>
    </row>
    <row r="268" spans="1:9" s="60" customFormat="1" ht="11.25" x14ac:dyDescent="0.2">
      <c r="A268" s="62">
        <v>66090</v>
      </c>
      <c r="B268" s="88" t="s">
        <v>244</v>
      </c>
      <c r="C268" s="63" t="s">
        <v>32</v>
      </c>
      <c r="D268" s="64">
        <v>266</v>
      </c>
      <c r="E268" s="64">
        <v>3.65</v>
      </c>
      <c r="F268" s="65">
        <f>ROUND(E268*(1+$I$3),2)</f>
        <v>3.65</v>
      </c>
      <c r="G268" s="65">
        <f>ROUND(F268*D268,2)</f>
        <v>970.9</v>
      </c>
      <c r="H268" s="65">
        <f>ROUND(E268*(1+$I$7),2)</f>
        <v>3.65</v>
      </c>
      <c r="I268" s="65">
        <f>ROUND(D268*H268,2)</f>
        <v>970.9</v>
      </c>
    </row>
    <row r="269" spans="1:9" s="60" customFormat="1" ht="11.25" x14ac:dyDescent="0.2">
      <c r="A269" s="62">
        <v>67010</v>
      </c>
      <c r="B269" s="88" t="s">
        <v>245</v>
      </c>
      <c r="C269" s="63" t="s">
        <v>32</v>
      </c>
      <c r="D269" s="64">
        <v>533</v>
      </c>
      <c r="E269" s="64">
        <v>2.09</v>
      </c>
      <c r="F269" s="65">
        <f>ROUND(E269*(1+$I$3),2)</f>
        <v>2.09</v>
      </c>
      <c r="G269" s="65">
        <f>ROUND(F269*D269,2)</f>
        <v>1113.97</v>
      </c>
      <c r="H269" s="65">
        <f>ROUND(E269*(1+$I$7),2)</f>
        <v>2.09</v>
      </c>
      <c r="I269" s="65">
        <f>ROUND(D269*H269,2)</f>
        <v>1113.97</v>
      </c>
    </row>
    <row r="270" spans="1:9" s="60" customFormat="1" ht="11.25" x14ac:dyDescent="0.2">
      <c r="A270" s="62">
        <v>67011</v>
      </c>
      <c r="B270" s="88" t="s">
        <v>246</v>
      </c>
      <c r="C270" s="63" t="s">
        <v>32</v>
      </c>
      <c r="D270" s="64">
        <v>533</v>
      </c>
      <c r="E270" s="64">
        <v>6.36</v>
      </c>
      <c r="F270" s="65">
        <f>ROUND(E270*(1+$I$3),2)</f>
        <v>6.36</v>
      </c>
      <c r="G270" s="65">
        <f>ROUND(F270*D270,2)</f>
        <v>3389.88</v>
      </c>
      <c r="H270" s="65">
        <f>ROUND(E270*(1+$I$7),2)</f>
        <v>6.36</v>
      </c>
      <c r="I270" s="65">
        <f>ROUND(D270*H270,2)</f>
        <v>3389.88</v>
      </c>
    </row>
    <row r="271" spans="1:9" s="60" customFormat="1" ht="11.25" x14ac:dyDescent="0.2">
      <c r="A271" s="62">
        <v>67012</v>
      </c>
      <c r="B271" s="88" t="s">
        <v>247</v>
      </c>
      <c r="C271" s="63" t="s">
        <v>32</v>
      </c>
      <c r="D271" s="64">
        <v>106</v>
      </c>
      <c r="E271" s="64">
        <v>16.95</v>
      </c>
      <c r="F271" s="65">
        <f>ROUND(E271*(1+$I$3),2)</f>
        <v>16.95</v>
      </c>
      <c r="G271" s="65">
        <f>ROUND(F271*D271,2)</f>
        <v>1796.7</v>
      </c>
      <c r="H271" s="65">
        <f>ROUND(E271*(1+$I$7),2)</f>
        <v>16.95</v>
      </c>
      <c r="I271" s="65">
        <f>ROUND(D271*H271,2)</f>
        <v>1796.7</v>
      </c>
    </row>
    <row r="272" spans="1:9" s="60" customFormat="1" ht="11.25" x14ac:dyDescent="0.2">
      <c r="A272" s="62">
        <v>67015</v>
      </c>
      <c r="B272" s="88" t="s">
        <v>248</v>
      </c>
      <c r="C272" s="63" t="s">
        <v>13</v>
      </c>
      <c r="D272" s="64">
        <v>106</v>
      </c>
      <c r="E272" s="64">
        <v>12.47</v>
      </c>
      <c r="F272" s="65">
        <f>ROUND(E272*(1+$I$3),2)</f>
        <v>12.47</v>
      </c>
      <c r="G272" s="65">
        <f>ROUND(F272*D272,2)</f>
        <v>1321.82</v>
      </c>
      <c r="H272" s="65">
        <f>ROUND(E272*(1+$I$7),2)</f>
        <v>12.47</v>
      </c>
      <c r="I272" s="65">
        <f>ROUND(D272*H272,2)</f>
        <v>1321.82</v>
      </c>
    </row>
    <row r="273" spans="1:9" s="60" customFormat="1" ht="11.25" x14ac:dyDescent="0.2">
      <c r="A273" s="62">
        <v>67020</v>
      </c>
      <c r="B273" s="88" t="s">
        <v>249</v>
      </c>
      <c r="C273" s="63" t="s">
        <v>11</v>
      </c>
      <c r="D273" s="64">
        <v>546</v>
      </c>
      <c r="E273" s="64">
        <v>29.52</v>
      </c>
      <c r="F273" s="65">
        <f>ROUND(E273*(1+$I$3),2)</f>
        <v>29.52</v>
      </c>
      <c r="G273" s="65">
        <f>ROUND(F273*D273,2)</f>
        <v>16117.92</v>
      </c>
      <c r="H273" s="65">
        <f>ROUND(E273*(1+$I$7),2)</f>
        <v>29.52</v>
      </c>
      <c r="I273" s="65">
        <f>ROUND(D273*H273,2)</f>
        <v>16117.92</v>
      </c>
    </row>
    <row r="274" spans="1:9" s="60" customFormat="1" ht="11.25" x14ac:dyDescent="0.2">
      <c r="A274" s="62">
        <v>67021</v>
      </c>
      <c r="B274" s="88" t="s">
        <v>250</v>
      </c>
      <c r="C274" s="63" t="s">
        <v>11</v>
      </c>
      <c r="D274" s="64">
        <v>1500</v>
      </c>
      <c r="E274" s="64">
        <v>71.3</v>
      </c>
      <c r="F274" s="65">
        <f>ROUND(E274*(1+$I$3),2)</f>
        <v>71.3</v>
      </c>
      <c r="G274" s="65">
        <f>ROUND(F274*D274,2)</f>
        <v>106950</v>
      </c>
      <c r="H274" s="65">
        <f>ROUND(E274*(1+$I$7),2)</f>
        <v>71.3</v>
      </c>
      <c r="I274" s="65">
        <f>ROUND(D274*H274,2)</f>
        <v>106950</v>
      </c>
    </row>
    <row r="275" spans="1:9" s="60" customFormat="1" ht="11.25" x14ac:dyDescent="0.2">
      <c r="A275" s="62">
        <v>67022</v>
      </c>
      <c r="B275" s="88" t="s">
        <v>251</v>
      </c>
      <c r="C275" s="63" t="s">
        <v>11</v>
      </c>
      <c r="D275" s="64">
        <v>426</v>
      </c>
      <c r="E275" s="64">
        <v>45.8</v>
      </c>
      <c r="F275" s="65">
        <f>ROUND(E275*(1+$I$3),2)</f>
        <v>45.8</v>
      </c>
      <c r="G275" s="65">
        <f>ROUND(F275*D275,2)</f>
        <v>19510.8</v>
      </c>
      <c r="H275" s="65">
        <f>ROUND(E275*(1+$I$7),2)</f>
        <v>45.8</v>
      </c>
      <c r="I275" s="65">
        <f>ROUND(D275*H275,2)</f>
        <v>19510.8</v>
      </c>
    </row>
    <row r="276" spans="1:9" s="60" customFormat="1" ht="11.25" x14ac:dyDescent="0.2">
      <c r="A276" s="62">
        <v>67025</v>
      </c>
      <c r="B276" s="88" t="s">
        <v>252</v>
      </c>
      <c r="C276" s="63" t="s">
        <v>11</v>
      </c>
      <c r="D276" s="64">
        <v>533</v>
      </c>
      <c r="E276" s="64">
        <v>14.39</v>
      </c>
      <c r="F276" s="65">
        <f>ROUND(E276*(1+$I$3),2)</f>
        <v>14.39</v>
      </c>
      <c r="G276" s="65">
        <f>ROUND(F276*D276,2)</f>
        <v>7669.87</v>
      </c>
      <c r="H276" s="65">
        <f>ROUND(E276*(1+$I$7),2)</f>
        <v>14.39</v>
      </c>
      <c r="I276" s="65">
        <f>ROUND(D276*H276,2)</f>
        <v>7669.87</v>
      </c>
    </row>
    <row r="277" spans="1:9" s="60" customFormat="1" ht="11.25" x14ac:dyDescent="0.2">
      <c r="A277" s="62">
        <v>67028</v>
      </c>
      <c r="B277" s="88" t="s">
        <v>253</v>
      </c>
      <c r="C277" s="63" t="s">
        <v>11</v>
      </c>
      <c r="D277" s="64">
        <v>266</v>
      </c>
      <c r="E277" s="64">
        <v>14.44</v>
      </c>
      <c r="F277" s="65">
        <f>ROUND(E277*(1+$I$3),2)</f>
        <v>14.44</v>
      </c>
      <c r="G277" s="65">
        <f>ROUND(F277*D277,2)</f>
        <v>3841.04</v>
      </c>
      <c r="H277" s="65">
        <f>ROUND(E277*(1+$I$7),2)</f>
        <v>14.44</v>
      </c>
      <c r="I277" s="65">
        <f>ROUND(D277*H277,2)</f>
        <v>3841.04</v>
      </c>
    </row>
    <row r="278" spans="1:9" s="60" customFormat="1" ht="11.25" x14ac:dyDescent="0.2">
      <c r="A278" s="62">
        <v>67029</v>
      </c>
      <c r="B278" s="88" t="s">
        <v>254</v>
      </c>
      <c r="C278" s="63" t="s">
        <v>11</v>
      </c>
      <c r="D278" s="64">
        <v>266</v>
      </c>
      <c r="E278" s="64">
        <v>14.36</v>
      </c>
      <c r="F278" s="65">
        <f>ROUND(E278*(1+$I$3),2)</f>
        <v>14.36</v>
      </c>
      <c r="G278" s="65">
        <f>ROUND(F278*D278,2)</f>
        <v>3819.76</v>
      </c>
      <c r="H278" s="65">
        <f>ROUND(E278*(1+$I$7),2)</f>
        <v>14.36</v>
      </c>
      <c r="I278" s="65">
        <f>ROUND(D278*H278,2)</f>
        <v>3819.76</v>
      </c>
    </row>
    <row r="279" spans="1:9" s="60" customFormat="1" ht="11.25" x14ac:dyDescent="0.2">
      <c r="A279" s="62">
        <v>67040</v>
      </c>
      <c r="B279" s="88" t="s">
        <v>255</v>
      </c>
      <c r="C279" s="63" t="s">
        <v>32</v>
      </c>
      <c r="D279" s="64">
        <v>26</v>
      </c>
      <c r="E279" s="64">
        <v>21.43</v>
      </c>
      <c r="F279" s="65">
        <f>ROUND(E279*(1+$I$3),2)</f>
        <v>21.43</v>
      </c>
      <c r="G279" s="65">
        <f>ROUND(F279*D279,2)</f>
        <v>557.17999999999995</v>
      </c>
      <c r="H279" s="65">
        <f>ROUND(E279*(1+$I$7),2)</f>
        <v>21.43</v>
      </c>
      <c r="I279" s="65">
        <f>ROUND(D279*H279,2)</f>
        <v>557.17999999999995</v>
      </c>
    </row>
    <row r="280" spans="1:9" s="60" customFormat="1" ht="11.25" x14ac:dyDescent="0.2">
      <c r="A280" s="62">
        <v>67090</v>
      </c>
      <c r="B280" s="88" t="s">
        <v>256</v>
      </c>
      <c r="C280" s="63" t="s">
        <v>32</v>
      </c>
      <c r="D280" s="64">
        <v>26</v>
      </c>
      <c r="E280" s="64">
        <v>10.93</v>
      </c>
      <c r="F280" s="65">
        <f>ROUND(E280*(1+$I$3),2)</f>
        <v>10.93</v>
      </c>
      <c r="G280" s="65">
        <f>ROUND(F280*D280,2)</f>
        <v>284.18</v>
      </c>
      <c r="H280" s="65">
        <f>ROUND(E280*(1+$I$7),2)</f>
        <v>10.93</v>
      </c>
      <c r="I280" s="65">
        <f>ROUND(D280*H280,2)</f>
        <v>284.18</v>
      </c>
    </row>
    <row r="281" spans="1:9" s="60" customFormat="1" ht="11.25" x14ac:dyDescent="0.2">
      <c r="A281" s="62">
        <v>68001</v>
      </c>
      <c r="B281" s="88" t="s">
        <v>257</v>
      </c>
      <c r="C281" s="63" t="s">
        <v>11</v>
      </c>
      <c r="D281" s="64">
        <v>3325</v>
      </c>
      <c r="E281" s="64">
        <v>8.42</v>
      </c>
      <c r="F281" s="65">
        <f>ROUND(E281*(1+$I$3),2)</f>
        <v>8.42</v>
      </c>
      <c r="G281" s="65">
        <f>ROUND(F281*D281,2)</f>
        <v>27996.5</v>
      </c>
      <c r="H281" s="65">
        <f>ROUND(E281*(1+$I$7),2)</f>
        <v>8.42</v>
      </c>
      <c r="I281" s="65">
        <f>ROUND(D281*H281,2)</f>
        <v>27996.5</v>
      </c>
    </row>
    <row r="282" spans="1:9" s="60" customFormat="1" ht="22.5" x14ac:dyDescent="0.2">
      <c r="A282" s="62">
        <v>68002</v>
      </c>
      <c r="B282" s="88" t="s">
        <v>258</v>
      </c>
      <c r="C282" s="63" t="s">
        <v>11</v>
      </c>
      <c r="D282" s="64">
        <v>665</v>
      </c>
      <c r="E282" s="64">
        <v>32.99</v>
      </c>
      <c r="F282" s="65">
        <f>ROUND(E282*(1+$I$3),2)</f>
        <v>32.99</v>
      </c>
      <c r="G282" s="65">
        <f>ROUND(F282*D282,2)</f>
        <v>21938.35</v>
      </c>
      <c r="H282" s="65">
        <f>ROUND(E282*(1+$I$7),2)</f>
        <v>32.99</v>
      </c>
      <c r="I282" s="65">
        <f>ROUND(D282*H282,2)</f>
        <v>21938.35</v>
      </c>
    </row>
    <row r="283" spans="1:9" s="60" customFormat="1" ht="11.25" x14ac:dyDescent="0.2">
      <c r="A283" s="62">
        <v>68003</v>
      </c>
      <c r="B283" s="88" t="s">
        <v>259</v>
      </c>
      <c r="C283" s="63" t="s">
        <v>11</v>
      </c>
      <c r="D283" s="64">
        <v>7500</v>
      </c>
      <c r="E283" s="64">
        <v>28.65</v>
      </c>
      <c r="F283" s="65">
        <f>ROUND(E283*(1+$I$3),2)</f>
        <v>28.65</v>
      </c>
      <c r="G283" s="65">
        <f>ROUND(F283*D283,2)</f>
        <v>214875</v>
      </c>
      <c r="H283" s="65">
        <f>ROUND(E283*(1+$I$7),2)</f>
        <v>28.65</v>
      </c>
      <c r="I283" s="65">
        <f>ROUND(D283*H283,2)</f>
        <v>214875</v>
      </c>
    </row>
    <row r="284" spans="1:9" s="60" customFormat="1" ht="11.25" x14ac:dyDescent="0.2">
      <c r="A284" s="62">
        <v>68010</v>
      </c>
      <c r="B284" s="88" t="s">
        <v>260</v>
      </c>
      <c r="C284" s="63" t="s">
        <v>32</v>
      </c>
      <c r="D284" s="64">
        <v>266</v>
      </c>
      <c r="E284" s="64">
        <v>9.64</v>
      </c>
      <c r="F284" s="65">
        <f>ROUND(E284*(1+$I$3),2)</f>
        <v>9.64</v>
      </c>
      <c r="G284" s="65">
        <f>ROUND(F284*D284,2)</f>
        <v>2564.2399999999998</v>
      </c>
      <c r="H284" s="65">
        <f>ROUND(E284*(1+$I$7),2)</f>
        <v>9.64</v>
      </c>
      <c r="I284" s="65">
        <f>ROUND(D284*H284,2)</f>
        <v>2564.2399999999998</v>
      </c>
    </row>
    <row r="285" spans="1:9" s="60" customFormat="1" ht="11.25" x14ac:dyDescent="0.2">
      <c r="A285" s="62">
        <v>68012</v>
      </c>
      <c r="B285" s="88" t="s">
        <v>261</v>
      </c>
      <c r="C285" s="63" t="s">
        <v>32</v>
      </c>
      <c r="D285" s="64">
        <v>160</v>
      </c>
      <c r="E285" s="64">
        <v>18.2</v>
      </c>
      <c r="F285" s="65">
        <f>ROUND(E285*(1+$I$3),2)</f>
        <v>18.2</v>
      </c>
      <c r="G285" s="65">
        <f>ROUND(F285*D285,2)</f>
        <v>2912</v>
      </c>
      <c r="H285" s="65">
        <f>ROUND(E285*(1+$I$7),2)</f>
        <v>18.2</v>
      </c>
      <c r="I285" s="65">
        <f>ROUND(D285*H285,2)</f>
        <v>2912</v>
      </c>
    </row>
    <row r="286" spans="1:9" s="60" customFormat="1" ht="11.25" x14ac:dyDescent="0.2">
      <c r="A286" s="62">
        <v>68016</v>
      </c>
      <c r="B286" s="88" t="s">
        <v>262</v>
      </c>
      <c r="C286" s="63" t="s">
        <v>32</v>
      </c>
      <c r="D286" s="64">
        <v>106</v>
      </c>
      <c r="E286" s="64">
        <v>53.21</v>
      </c>
      <c r="F286" s="65">
        <f>ROUND(E286*(1+$I$3),2)</f>
        <v>53.21</v>
      </c>
      <c r="G286" s="65">
        <f>ROUND(F286*D286,2)</f>
        <v>5640.26</v>
      </c>
      <c r="H286" s="65">
        <f>ROUND(E286*(1+$I$7),2)</f>
        <v>53.21</v>
      </c>
      <c r="I286" s="65">
        <f>ROUND(D286*H286,2)</f>
        <v>5640.26</v>
      </c>
    </row>
    <row r="287" spans="1:9" s="60" customFormat="1" ht="11.25" x14ac:dyDescent="0.2">
      <c r="A287" s="62">
        <v>68047</v>
      </c>
      <c r="B287" s="88" t="s">
        <v>263</v>
      </c>
      <c r="C287" s="63" t="s">
        <v>13</v>
      </c>
      <c r="D287" s="64">
        <v>533</v>
      </c>
      <c r="E287" s="64">
        <v>6.78</v>
      </c>
      <c r="F287" s="65">
        <f>ROUND(E287*(1+$I$3),2)</f>
        <v>6.78</v>
      </c>
      <c r="G287" s="65">
        <f>ROUND(F287*D287,2)</f>
        <v>3613.74</v>
      </c>
      <c r="H287" s="65">
        <f>ROUND(E287*(1+$I$7),2)</f>
        <v>6.78</v>
      </c>
      <c r="I287" s="65">
        <f>ROUND(D287*H287,2)</f>
        <v>3613.74</v>
      </c>
    </row>
    <row r="288" spans="1:9" s="60" customFormat="1" ht="11.25" x14ac:dyDescent="0.2">
      <c r="A288" s="62">
        <v>68049</v>
      </c>
      <c r="B288" s="88" t="s">
        <v>264</v>
      </c>
      <c r="C288" s="63" t="s">
        <v>13</v>
      </c>
      <c r="D288" s="64">
        <v>533</v>
      </c>
      <c r="E288" s="64">
        <v>7.79</v>
      </c>
      <c r="F288" s="65">
        <f>ROUND(E288*(1+$I$3),2)</f>
        <v>7.79</v>
      </c>
      <c r="G288" s="65">
        <f>ROUND(F288*D288,2)</f>
        <v>4152.07</v>
      </c>
      <c r="H288" s="65">
        <f>ROUND(E288*(1+$I$7),2)</f>
        <v>7.79</v>
      </c>
      <c r="I288" s="65">
        <f>ROUND(D288*H288,2)</f>
        <v>4152.07</v>
      </c>
    </row>
    <row r="289" spans="1:9" s="60" customFormat="1" ht="11.25" x14ac:dyDescent="0.2">
      <c r="A289" s="62">
        <v>68084</v>
      </c>
      <c r="B289" s="88" t="s">
        <v>265</v>
      </c>
      <c r="C289" s="63" t="s">
        <v>13</v>
      </c>
      <c r="D289" s="64">
        <v>106</v>
      </c>
      <c r="E289" s="64">
        <v>13.43</v>
      </c>
      <c r="F289" s="65">
        <f>ROUND(E289*(1+$I$3),2)</f>
        <v>13.43</v>
      </c>
      <c r="G289" s="65">
        <f>ROUND(F289*D289,2)</f>
        <v>1423.58</v>
      </c>
      <c r="H289" s="65">
        <f>ROUND(E289*(1+$I$7),2)</f>
        <v>13.43</v>
      </c>
      <c r="I289" s="65">
        <f>ROUND(D289*H289,2)</f>
        <v>1423.58</v>
      </c>
    </row>
    <row r="290" spans="1:9" s="60" customFormat="1" ht="22.5" x14ac:dyDescent="0.2">
      <c r="A290" s="62">
        <v>70103</v>
      </c>
      <c r="B290" s="88" t="s">
        <v>266</v>
      </c>
      <c r="C290" s="63" t="s">
        <v>13</v>
      </c>
      <c r="D290" s="64">
        <v>12</v>
      </c>
      <c r="E290" s="64">
        <v>628.78</v>
      </c>
      <c r="F290" s="65">
        <f>ROUND(E290*(1+$I$3),2)</f>
        <v>628.78</v>
      </c>
      <c r="G290" s="65">
        <f>ROUND(F290*D290,2)</f>
        <v>7545.36</v>
      </c>
      <c r="H290" s="65">
        <f>ROUND(E290*(1+$I$7),2)</f>
        <v>628.78</v>
      </c>
      <c r="I290" s="65">
        <f>ROUND(D290*H290,2)</f>
        <v>7545.36</v>
      </c>
    </row>
    <row r="291" spans="1:9" s="60" customFormat="1" ht="11.25" x14ac:dyDescent="0.2">
      <c r="A291" s="62">
        <v>70104</v>
      </c>
      <c r="B291" s="88" t="s">
        <v>267</v>
      </c>
      <c r="C291" s="63" t="s">
        <v>13</v>
      </c>
      <c r="D291" s="64">
        <v>12</v>
      </c>
      <c r="E291" s="64">
        <v>636.23</v>
      </c>
      <c r="F291" s="65">
        <f>ROUND(E291*(1+$I$3),2)</f>
        <v>636.23</v>
      </c>
      <c r="G291" s="65">
        <f>ROUND(F291*D291,2)</f>
        <v>7634.76</v>
      </c>
      <c r="H291" s="65">
        <f>ROUND(E291*(1+$I$7),2)</f>
        <v>636.23</v>
      </c>
      <c r="I291" s="65">
        <f>ROUND(D291*H291,2)</f>
        <v>7634.76</v>
      </c>
    </row>
    <row r="292" spans="1:9" s="60" customFormat="1" ht="11.25" x14ac:dyDescent="0.2">
      <c r="A292" s="62">
        <v>70107</v>
      </c>
      <c r="B292" s="88" t="s">
        <v>268</v>
      </c>
      <c r="C292" s="63" t="s">
        <v>13</v>
      </c>
      <c r="D292" s="64">
        <v>12</v>
      </c>
      <c r="E292" s="64">
        <v>381.51</v>
      </c>
      <c r="F292" s="65">
        <f>ROUND(E292*(1+$I$3),2)</f>
        <v>381.51</v>
      </c>
      <c r="G292" s="65">
        <f>ROUND(F292*D292,2)</f>
        <v>4578.12</v>
      </c>
      <c r="H292" s="65">
        <f>ROUND(E292*(1+$I$7),2)</f>
        <v>381.51</v>
      </c>
      <c r="I292" s="65">
        <f>ROUND(D292*H292,2)</f>
        <v>4578.12</v>
      </c>
    </row>
    <row r="293" spans="1:9" s="60" customFormat="1" ht="11.25" x14ac:dyDescent="0.2">
      <c r="A293" s="62">
        <v>70108</v>
      </c>
      <c r="B293" s="88" t="s">
        <v>269</v>
      </c>
      <c r="C293" s="63" t="s">
        <v>13</v>
      </c>
      <c r="D293" s="64">
        <v>12</v>
      </c>
      <c r="E293" s="64">
        <v>420.26</v>
      </c>
      <c r="F293" s="65">
        <f>ROUND(E293*(1+$I$3),2)</f>
        <v>420.26</v>
      </c>
      <c r="G293" s="65">
        <f>ROUND(F293*D293,2)</f>
        <v>5043.12</v>
      </c>
      <c r="H293" s="65">
        <f>ROUND(E293*(1+$I$7),2)</f>
        <v>420.26</v>
      </c>
      <c r="I293" s="65">
        <f>ROUND(D293*H293,2)</f>
        <v>5043.12</v>
      </c>
    </row>
    <row r="294" spans="1:9" s="60" customFormat="1" ht="11.25" x14ac:dyDescent="0.2">
      <c r="A294" s="62">
        <v>70109</v>
      </c>
      <c r="B294" s="88" t="s">
        <v>270</v>
      </c>
      <c r="C294" s="63" t="s">
        <v>13</v>
      </c>
      <c r="D294" s="64">
        <v>3</v>
      </c>
      <c r="E294" s="64">
        <v>496.79</v>
      </c>
      <c r="F294" s="65">
        <f>ROUND(E294*(1+$I$3),2)</f>
        <v>496.79</v>
      </c>
      <c r="G294" s="65">
        <f>ROUND(F294*D294,2)</f>
        <v>1490.37</v>
      </c>
      <c r="H294" s="65">
        <f>ROUND(E294*(1+$I$7),2)</f>
        <v>496.79</v>
      </c>
      <c r="I294" s="65">
        <f>ROUND(D294*H294,2)</f>
        <v>1490.37</v>
      </c>
    </row>
    <row r="295" spans="1:9" s="60" customFormat="1" ht="11.25" x14ac:dyDescent="0.2">
      <c r="A295" s="62">
        <v>70112</v>
      </c>
      <c r="B295" s="88" t="s">
        <v>271</v>
      </c>
      <c r="C295" s="63" t="s">
        <v>13</v>
      </c>
      <c r="D295" s="64">
        <v>80</v>
      </c>
      <c r="E295" s="64">
        <v>275.10000000000002</v>
      </c>
      <c r="F295" s="65">
        <f>ROUND(E295*(1+$I$3),2)</f>
        <v>275.10000000000002</v>
      </c>
      <c r="G295" s="65">
        <f>ROUND(F295*D295,2)</f>
        <v>22008</v>
      </c>
      <c r="H295" s="65">
        <f>ROUND(E295*(1+$I$7),2)</f>
        <v>275.10000000000002</v>
      </c>
      <c r="I295" s="65">
        <f>ROUND(D295*H295,2)</f>
        <v>22008</v>
      </c>
    </row>
    <row r="296" spans="1:9" s="60" customFormat="1" ht="11.25" x14ac:dyDescent="0.2">
      <c r="A296" s="62">
        <v>70113</v>
      </c>
      <c r="B296" s="88" t="s">
        <v>272</v>
      </c>
      <c r="C296" s="63" t="s">
        <v>13</v>
      </c>
      <c r="D296" s="64">
        <v>35</v>
      </c>
      <c r="E296" s="64">
        <v>310.88</v>
      </c>
      <c r="F296" s="65">
        <f>ROUND(E296*(1+$I$3),2)</f>
        <v>310.88</v>
      </c>
      <c r="G296" s="65">
        <f>ROUND(F296*D296,2)</f>
        <v>10880.8</v>
      </c>
      <c r="H296" s="65">
        <f>ROUND(E296*(1+$I$7),2)</f>
        <v>310.88</v>
      </c>
      <c r="I296" s="65">
        <f>ROUND(D296*H296,2)</f>
        <v>10880.8</v>
      </c>
    </row>
    <row r="297" spans="1:9" s="60" customFormat="1" ht="22.5" x14ac:dyDescent="0.2">
      <c r="A297" s="62">
        <v>70114</v>
      </c>
      <c r="B297" s="88" t="s">
        <v>273</v>
      </c>
      <c r="C297" s="63" t="s">
        <v>13</v>
      </c>
      <c r="D297" s="64">
        <v>6</v>
      </c>
      <c r="E297" s="64">
        <v>345.39</v>
      </c>
      <c r="F297" s="65">
        <f>ROUND(E297*(1+$I$3),2)</f>
        <v>345.39</v>
      </c>
      <c r="G297" s="65">
        <f>ROUND(F297*D297,2)</f>
        <v>2072.34</v>
      </c>
      <c r="H297" s="65">
        <f>ROUND(E297*(1+$I$7),2)</f>
        <v>345.39</v>
      </c>
      <c r="I297" s="65">
        <f>ROUND(D297*H297,2)</f>
        <v>2072.34</v>
      </c>
    </row>
    <row r="298" spans="1:9" s="60" customFormat="1" ht="11.25" x14ac:dyDescent="0.2">
      <c r="A298" s="62">
        <v>70117</v>
      </c>
      <c r="B298" s="88" t="s">
        <v>274</v>
      </c>
      <c r="C298" s="63" t="s">
        <v>13</v>
      </c>
      <c r="D298" s="64">
        <v>6</v>
      </c>
      <c r="E298" s="64">
        <v>562.45000000000005</v>
      </c>
      <c r="F298" s="65">
        <f>ROUND(E298*(1+$I$3),2)</f>
        <v>562.45000000000005</v>
      </c>
      <c r="G298" s="65">
        <f>ROUND(F298*D298,2)</f>
        <v>3374.7</v>
      </c>
      <c r="H298" s="65">
        <f>ROUND(E298*(1+$I$7),2)</f>
        <v>562.45000000000005</v>
      </c>
      <c r="I298" s="65">
        <f>ROUND(D298*H298,2)</f>
        <v>3374.7</v>
      </c>
    </row>
    <row r="299" spans="1:9" s="60" customFormat="1" ht="11.25" x14ac:dyDescent="0.2">
      <c r="A299" s="62">
        <v>70118</v>
      </c>
      <c r="B299" s="88" t="s">
        <v>275</v>
      </c>
      <c r="C299" s="63" t="s">
        <v>13</v>
      </c>
      <c r="D299" s="64">
        <v>6</v>
      </c>
      <c r="E299" s="64">
        <v>639.76</v>
      </c>
      <c r="F299" s="65">
        <f>ROUND(E299*(1+$I$3),2)</f>
        <v>639.76</v>
      </c>
      <c r="G299" s="65">
        <f>ROUND(F299*D299,2)</f>
        <v>3838.56</v>
      </c>
      <c r="H299" s="65">
        <f>ROUND(E299*(1+$I$7),2)</f>
        <v>639.76</v>
      </c>
      <c r="I299" s="65">
        <f>ROUND(D299*H299,2)</f>
        <v>3838.56</v>
      </c>
    </row>
    <row r="300" spans="1:9" s="60" customFormat="1" ht="11.25" x14ac:dyDescent="0.2">
      <c r="A300" s="62">
        <v>70119</v>
      </c>
      <c r="B300" s="88" t="s">
        <v>276</v>
      </c>
      <c r="C300" s="63" t="s">
        <v>13</v>
      </c>
      <c r="D300" s="64">
        <v>6</v>
      </c>
      <c r="E300" s="64">
        <v>697.99</v>
      </c>
      <c r="F300" s="65">
        <f>ROUND(E300*(1+$I$3),2)</f>
        <v>697.99</v>
      </c>
      <c r="G300" s="65">
        <f>ROUND(F300*D300,2)</f>
        <v>4187.9399999999996</v>
      </c>
      <c r="H300" s="65">
        <f>ROUND(E300*(1+$I$7),2)</f>
        <v>697.99</v>
      </c>
      <c r="I300" s="65">
        <f>ROUND(D300*H300,2)</f>
        <v>4187.9399999999996</v>
      </c>
    </row>
    <row r="301" spans="1:9" s="60" customFormat="1" ht="11.25" x14ac:dyDescent="0.2">
      <c r="A301" s="62">
        <v>70137</v>
      </c>
      <c r="B301" s="88" t="s">
        <v>277</v>
      </c>
      <c r="C301" s="63" t="s">
        <v>13</v>
      </c>
      <c r="D301" s="64">
        <v>2</v>
      </c>
      <c r="E301" s="64">
        <v>637.20000000000005</v>
      </c>
      <c r="F301" s="65">
        <f>ROUND(E301*(1+$I$3),2)</f>
        <v>637.20000000000005</v>
      </c>
      <c r="G301" s="65">
        <f>ROUND(F301*D301,2)</f>
        <v>1274.4000000000001</v>
      </c>
      <c r="H301" s="65">
        <f>ROUND(E301*(1+$I$7),2)</f>
        <v>637.20000000000005</v>
      </c>
      <c r="I301" s="65">
        <f>ROUND(D301*H301,2)</f>
        <v>1274.4000000000001</v>
      </c>
    </row>
    <row r="302" spans="1:9" s="60" customFormat="1" ht="22.5" x14ac:dyDescent="0.2">
      <c r="A302" s="62">
        <v>70138</v>
      </c>
      <c r="B302" s="88" t="s">
        <v>278</v>
      </c>
      <c r="C302" s="63" t="s">
        <v>13</v>
      </c>
      <c r="D302" s="64">
        <v>2</v>
      </c>
      <c r="E302" s="64">
        <v>688.14</v>
      </c>
      <c r="F302" s="65">
        <f>ROUND(E302*(1+$I$3),2)</f>
        <v>688.14</v>
      </c>
      <c r="G302" s="65">
        <f>ROUND(F302*D302,2)</f>
        <v>1376.28</v>
      </c>
      <c r="H302" s="65">
        <f>ROUND(E302*(1+$I$7),2)</f>
        <v>688.14</v>
      </c>
      <c r="I302" s="65">
        <f>ROUND(D302*H302,2)</f>
        <v>1376.28</v>
      </c>
    </row>
    <row r="303" spans="1:9" s="60" customFormat="1" ht="11.25" x14ac:dyDescent="0.2">
      <c r="A303" s="62">
        <v>70139</v>
      </c>
      <c r="B303" s="88" t="s">
        <v>279</v>
      </c>
      <c r="C303" s="63" t="s">
        <v>11</v>
      </c>
      <c r="D303" s="64">
        <v>3</v>
      </c>
      <c r="E303" s="64">
        <v>320.58</v>
      </c>
      <c r="F303" s="65">
        <f>ROUND(E303*(1+$I$3),2)</f>
        <v>320.58</v>
      </c>
      <c r="G303" s="65">
        <f>ROUND(F303*D303,2)</f>
        <v>961.74</v>
      </c>
      <c r="H303" s="65">
        <f>ROUND(E303*(1+$I$7),2)</f>
        <v>320.58</v>
      </c>
      <c r="I303" s="65">
        <f>ROUND(D303*H303,2)</f>
        <v>961.74</v>
      </c>
    </row>
    <row r="304" spans="1:9" s="60" customFormat="1" ht="11.25" x14ac:dyDescent="0.2">
      <c r="A304" s="62">
        <v>70145</v>
      </c>
      <c r="B304" s="88" t="s">
        <v>280</v>
      </c>
      <c r="C304" s="63" t="s">
        <v>13</v>
      </c>
      <c r="D304" s="64">
        <v>14</v>
      </c>
      <c r="E304" s="64">
        <v>560.11</v>
      </c>
      <c r="F304" s="65">
        <f>ROUND(E304*(1+$I$3),2)</f>
        <v>560.11</v>
      </c>
      <c r="G304" s="65">
        <f>ROUND(F304*D304,2)</f>
        <v>7841.54</v>
      </c>
      <c r="H304" s="65">
        <f>ROUND(E304*(1+$I$7),2)</f>
        <v>560.11</v>
      </c>
      <c r="I304" s="65">
        <f>ROUND(D304*H304,2)</f>
        <v>7841.54</v>
      </c>
    </row>
    <row r="305" spans="1:9" s="60" customFormat="1" ht="11.25" x14ac:dyDescent="0.2">
      <c r="A305" s="62">
        <v>70146</v>
      </c>
      <c r="B305" s="88" t="s">
        <v>281</v>
      </c>
      <c r="C305" s="63" t="s">
        <v>13</v>
      </c>
      <c r="D305" s="64">
        <v>3</v>
      </c>
      <c r="E305" s="64">
        <v>560.11</v>
      </c>
      <c r="F305" s="65">
        <f>ROUND(E305*(1+$I$3),2)</f>
        <v>560.11</v>
      </c>
      <c r="G305" s="65">
        <f>ROUND(F305*D305,2)</f>
        <v>1680.33</v>
      </c>
      <c r="H305" s="65">
        <f>ROUND(E305*(1+$I$7),2)</f>
        <v>560.11</v>
      </c>
      <c r="I305" s="65">
        <f>ROUND(D305*H305,2)</f>
        <v>1680.33</v>
      </c>
    </row>
    <row r="306" spans="1:9" s="60" customFormat="1" ht="11.25" x14ac:dyDescent="0.2">
      <c r="A306" s="62">
        <v>70147</v>
      </c>
      <c r="B306" s="88" t="s">
        <v>282</v>
      </c>
      <c r="C306" s="63" t="s">
        <v>13</v>
      </c>
      <c r="D306" s="64">
        <v>3</v>
      </c>
      <c r="E306" s="64">
        <v>560.11</v>
      </c>
      <c r="F306" s="65">
        <f>ROUND(E306*(1+$I$3),2)</f>
        <v>560.11</v>
      </c>
      <c r="G306" s="65">
        <f>ROUND(F306*D306,2)</f>
        <v>1680.33</v>
      </c>
      <c r="H306" s="65">
        <f>ROUND(E306*(1+$I$7),2)</f>
        <v>560.11</v>
      </c>
      <c r="I306" s="65">
        <f>ROUND(D306*H306,2)</f>
        <v>1680.33</v>
      </c>
    </row>
    <row r="307" spans="1:9" s="60" customFormat="1" ht="11.25" x14ac:dyDescent="0.2">
      <c r="A307" s="62">
        <v>70148</v>
      </c>
      <c r="B307" s="88" t="s">
        <v>283</v>
      </c>
      <c r="C307" s="63" t="s">
        <v>13</v>
      </c>
      <c r="D307" s="64">
        <v>3</v>
      </c>
      <c r="E307" s="64">
        <v>631.66999999999996</v>
      </c>
      <c r="F307" s="65">
        <f>ROUND(E307*(1+$I$3),2)</f>
        <v>631.66999999999996</v>
      </c>
      <c r="G307" s="65">
        <f>ROUND(F307*D307,2)</f>
        <v>1895.01</v>
      </c>
      <c r="H307" s="65">
        <f>ROUND(E307*(1+$I$7),2)</f>
        <v>631.66999999999996</v>
      </c>
      <c r="I307" s="65">
        <f>ROUND(D307*H307,2)</f>
        <v>1895.01</v>
      </c>
    </row>
    <row r="308" spans="1:9" s="60" customFormat="1" ht="11.25" x14ac:dyDescent="0.2">
      <c r="A308" s="62">
        <v>70149</v>
      </c>
      <c r="B308" s="88" t="s">
        <v>284</v>
      </c>
      <c r="C308" s="63" t="s">
        <v>13</v>
      </c>
      <c r="D308" s="64">
        <v>3</v>
      </c>
      <c r="E308" s="64">
        <v>700.69</v>
      </c>
      <c r="F308" s="65">
        <f>ROUND(E308*(1+$I$3),2)</f>
        <v>700.69</v>
      </c>
      <c r="G308" s="65">
        <f>ROUND(F308*D308,2)</f>
        <v>2102.0700000000002</v>
      </c>
      <c r="H308" s="65">
        <f>ROUND(E308*(1+$I$7),2)</f>
        <v>700.69</v>
      </c>
      <c r="I308" s="65">
        <f>ROUND(D308*H308,2)</f>
        <v>2102.0700000000002</v>
      </c>
    </row>
    <row r="309" spans="1:9" s="60" customFormat="1" ht="11.25" x14ac:dyDescent="0.2">
      <c r="A309" s="62">
        <v>70150</v>
      </c>
      <c r="B309" s="88" t="s">
        <v>285</v>
      </c>
      <c r="C309" s="63" t="s">
        <v>286</v>
      </c>
      <c r="D309" s="64">
        <v>20</v>
      </c>
      <c r="E309" s="64">
        <v>429.15</v>
      </c>
      <c r="F309" s="65">
        <f>ROUND(E309*(1+$I$3),2)</f>
        <v>429.15</v>
      </c>
      <c r="G309" s="65">
        <f>ROUND(F309*D309,2)</f>
        <v>8583</v>
      </c>
      <c r="H309" s="65">
        <f>ROUND(E309*(1+$I$7),2)</f>
        <v>429.15</v>
      </c>
      <c r="I309" s="65">
        <f>ROUND(D309*H309,2)</f>
        <v>8583</v>
      </c>
    </row>
    <row r="310" spans="1:9" s="60" customFormat="1" ht="11.25" x14ac:dyDescent="0.2">
      <c r="A310" s="62">
        <v>70151</v>
      </c>
      <c r="B310" s="88" t="s">
        <v>287</v>
      </c>
      <c r="C310" s="63" t="s">
        <v>286</v>
      </c>
      <c r="D310" s="64">
        <v>12</v>
      </c>
      <c r="E310" s="64">
        <v>541.21</v>
      </c>
      <c r="F310" s="65">
        <f>ROUND(E310*(1+$I$3),2)</f>
        <v>541.21</v>
      </c>
      <c r="G310" s="65">
        <f>ROUND(F310*D310,2)</f>
        <v>6494.52</v>
      </c>
      <c r="H310" s="65">
        <f>ROUND(E310*(1+$I$7),2)</f>
        <v>541.21</v>
      </c>
      <c r="I310" s="65">
        <f>ROUND(D310*H310,2)</f>
        <v>6494.52</v>
      </c>
    </row>
    <row r="311" spans="1:9" s="60" customFormat="1" ht="22.5" x14ac:dyDescent="0.2">
      <c r="A311" s="62">
        <v>70152</v>
      </c>
      <c r="B311" s="88" t="s">
        <v>288</v>
      </c>
      <c r="C311" s="63" t="s">
        <v>286</v>
      </c>
      <c r="D311" s="64">
        <v>3</v>
      </c>
      <c r="E311" s="64">
        <v>578.11</v>
      </c>
      <c r="F311" s="65">
        <f>ROUND(E311*(1+$I$3),2)</f>
        <v>578.11</v>
      </c>
      <c r="G311" s="65">
        <f>ROUND(F311*D311,2)</f>
        <v>1734.33</v>
      </c>
      <c r="H311" s="65">
        <f>ROUND(E311*(1+$I$7),2)</f>
        <v>578.11</v>
      </c>
      <c r="I311" s="65">
        <f>ROUND(D311*H311,2)</f>
        <v>1734.33</v>
      </c>
    </row>
    <row r="312" spans="1:9" s="60" customFormat="1" ht="11.25" x14ac:dyDescent="0.2">
      <c r="A312" s="62">
        <v>70153</v>
      </c>
      <c r="B312" s="88" t="s">
        <v>289</v>
      </c>
      <c r="C312" s="63" t="s">
        <v>286</v>
      </c>
      <c r="D312" s="64">
        <v>3</v>
      </c>
      <c r="E312" s="64">
        <v>432.13</v>
      </c>
      <c r="F312" s="65">
        <f>ROUND(E312*(1+$I$3),2)</f>
        <v>432.13</v>
      </c>
      <c r="G312" s="65">
        <f>ROUND(F312*D312,2)</f>
        <v>1296.3900000000001</v>
      </c>
      <c r="H312" s="65">
        <f>ROUND(E312*(1+$I$7),2)</f>
        <v>432.13</v>
      </c>
      <c r="I312" s="65">
        <f>ROUND(D312*H312,2)</f>
        <v>1296.3900000000001</v>
      </c>
    </row>
    <row r="313" spans="1:9" s="60" customFormat="1" ht="11.25" x14ac:dyDescent="0.2">
      <c r="A313" s="62">
        <v>70154</v>
      </c>
      <c r="B313" s="88" t="s">
        <v>290</v>
      </c>
      <c r="C313" s="63" t="s">
        <v>286</v>
      </c>
      <c r="D313" s="64">
        <v>3</v>
      </c>
      <c r="E313" s="64">
        <v>489.96</v>
      </c>
      <c r="F313" s="65">
        <f>ROUND(E313*(1+$I$3),2)</f>
        <v>489.96</v>
      </c>
      <c r="G313" s="65">
        <f>ROUND(F313*D313,2)</f>
        <v>1469.88</v>
      </c>
      <c r="H313" s="65">
        <f>ROUND(E313*(1+$I$7),2)</f>
        <v>489.96</v>
      </c>
      <c r="I313" s="65">
        <f>ROUND(D313*H313,2)</f>
        <v>1469.88</v>
      </c>
    </row>
    <row r="314" spans="1:9" s="60" customFormat="1" ht="11.25" x14ac:dyDescent="0.2">
      <c r="A314" s="62">
        <v>70155</v>
      </c>
      <c r="B314" s="88" t="s">
        <v>291</v>
      </c>
      <c r="C314" s="63" t="s">
        <v>286</v>
      </c>
      <c r="D314" s="64">
        <v>3</v>
      </c>
      <c r="E314" s="64">
        <v>623.70000000000005</v>
      </c>
      <c r="F314" s="65">
        <f>ROUND(E314*(1+$I$3),2)</f>
        <v>623.70000000000005</v>
      </c>
      <c r="G314" s="65">
        <f>ROUND(F314*D314,2)</f>
        <v>1871.1</v>
      </c>
      <c r="H314" s="65">
        <f>ROUND(E314*(1+$I$7),2)</f>
        <v>623.70000000000005</v>
      </c>
      <c r="I314" s="65">
        <f>ROUND(D314*H314,2)</f>
        <v>1871.1</v>
      </c>
    </row>
    <row r="315" spans="1:9" s="60" customFormat="1" ht="22.5" x14ac:dyDescent="0.2">
      <c r="A315" s="62">
        <v>70156</v>
      </c>
      <c r="B315" s="88" t="s">
        <v>292</v>
      </c>
      <c r="C315" s="63" t="s">
        <v>286</v>
      </c>
      <c r="D315" s="64">
        <v>3</v>
      </c>
      <c r="E315" s="64">
        <v>890.76</v>
      </c>
      <c r="F315" s="65">
        <f>ROUND(E315*(1+$I$3),2)</f>
        <v>890.76</v>
      </c>
      <c r="G315" s="65">
        <f>ROUND(F315*D315,2)</f>
        <v>2672.28</v>
      </c>
      <c r="H315" s="65">
        <f>ROUND(E315*(1+$I$7),2)</f>
        <v>890.76</v>
      </c>
      <c r="I315" s="65">
        <f>ROUND(D315*H315,2)</f>
        <v>2672.28</v>
      </c>
    </row>
    <row r="316" spans="1:9" s="60" customFormat="1" ht="11.25" x14ac:dyDescent="0.2">
      <c r="A316" s="62">
        <v>70157</v>
      </c>
      <c r="B316" s="88" t="s">
        <v>293</v>
      </c>
      <c r="C316" s="63" t="s">
        <v>32</v>
      </c>
      <c r="D316" s="64">
        <v>6</v>
      </c>
      <c r="E316" s="64">
        <v>56.69</v>
      </c>
      <c r="F316" s="65">
        <f>ROUND(E316*(1+$I$3),2)</f>
        <v>56.69</v>
      </c>
      <c r="G316" s="65">
        <f>ROUND(F316*D316,2)</f>
        <v>340.14</v>
      </c>
      <c r="H316" s="65">
        <f>ROUND(E316*(1+$I$7),2)</f>
        <v>56.69</v>
      </c>
      <c r="I316" s="65">
        <f>ROUND(D316*H316,2)</f>
        <v>340.14</v>
      </c>
    </row>
    <row r="317" spans="1:9" s="60" customFormat="1" ht="22.5" x14ac:dyDescent="0.2">
      <c r="A317" s="62">
        <v>70175</v>
      </c>
      <c r="B317" s="88" t="s">
        <v>294</v>
      </c>
      <c r="C317" s="63" t="s">
        <v>13</v>
      </c>
      <c r="D317" s="64">
        <v>6</v>
      </c>
      <c r="E317" s="64">
        <v>185.42</v>
      </c>
      <c r="F317" s="65">
        <f>ROUND(E317*(1+$I$3),2)</f>
        <v>185.42</v>
      </c>
      <c r="G317" s="65">
        <f>ROUND(F317*D317,2)</f>
        <v>1112.52</v>
      </c>
      <c r="H317" s="65">
        <f>ROUND(E317*(1+$I$7),2)</f>
        <v>185.42</v>
      </c>
      <c r="I317" s="65">
        <f>ROUND(D317*H317,2)</f>
        <v>1112.52</v>
      </c>
    </row>
    <row r="318" spans="1:9" s="60" customFormat="1" ht="11.25" x14ac:dyDescent="0.2">
      <c r="A318" s="62">
        <v>70180</v>
      </c>
      <c r="B318" s="88" t="s">
        <v>295</v>
      </c>
      <c r="C318" s="63" t="s">
        <v>11</v>
      </c>
      <c r="D318" s="64">
        <v>30</v>
      </c>
      <c r="E318" s="64">
        <v>94.46</v>
      </c>
      <c r="F318" s="65">
        <f>ROUND(E318*(1+$I$3),2)</f>
        <v>94.46</v>
      </c>
      <c r="G318" s="65">
        <f>ROUND(F318*D318,2)</f>
        <v>2833.8</v>
      </c>
      <c r="H318" s="65">
        <f>ROUND(E318*(1+$I$7),2)</f>
        <v>94.46</v>
      </c>
      <c r="I318" s="65">
        <f>ROUND(D318*H318,2)</f>
        <v>2833.8</v>
      </c>
    </row>
    <row r="319" spans="1:9" s="60" customFormat="1" ht="11.25" x14ac:dyDescent="0.2">
      <c r="A319" s="62">
        <v>70202</v>
      </c>
      <c r="B319" s="88" t="s">
        <v>296</v>
      </c>
      <c r="C319" s="63" t="s">
        <v>13</v>
      </c>
      <c r="D319" s="64">
        <v>60</v>
      </c>
      <c r="E319" s="64">
        <v>276.17</v>
      </c>
      <c r="F319" s="65">
        <f>ROUND(E319*(1+$I$3),2)</f>
        <v>276.17</v>
      </c>
      <c r="G319" s="65">
        <f>ROUND(F319*D319,2)</f>
        <v>16570.2</v>
      </c>
      <c r="H319" s="65">
        <f>ROUND(E319*(1+$I$7),2)</f>
        <v>276.17</v>
      </c>
      <c r="I319" s="65">
        <f>ROUND(D319*H319,2)</f>
        <v>16570.2</v>
      </c>
    </row>
    <row r="320" spans="1:9" s="60" customFormat="1" ht="11.25" x14ac:dyDescent="0.2">
      <c r="A320" s="62">
        <v>70208</v>
      </c>
      <c r="B320" s="88" t="s">
        <v>297</v>
      </c>
      <c r="C320" s="63" t="s">
        <v>13</v>
      </c>
      <c r="D320" s="64">
        <v>26</v>
      </c>
      <c r="E320" s="64">
        <v>245.84</v>
      </c>
      <c r="F320" s="65">
        <f>ROUND(E320*(1+$I$3),2)</f>
        <v>245.84</v>
      </c>
      <c r="G320" s="65">
        <f>ROUND(F320*D320,2)</f>
        <v>6391.84</v>
      </c>
      <c r="H320" s="65">
        <f>ROUND(E320*(1+$I$7),2)</f>
        <v>245.84</v>
      </c>
      <c r="I320" s="65">
        <f>ROUND(D320*H320,2)</f>
        <v>6391.84</v>
      </c>
    </row>
    <row r="321" spans="1:9" s="60" customFormat="1" ht="22.5" x14ac:dyDescent="0.2">
      <c r="A321" s="62">
        <v>70210</v>
      </c>
      <c r="B321" s="88" t="s">
        <v>298</v>
      </c>
      <c r="C321" s="63" t="s">
        <v>13</v>
      </c>
      <c r="D321" s="64">
        <v>10</v>
      </c>
      <c r="E321" s="64">
        <v>220.69</v>
      </c>
      <c r="F321" s="65">
        <f>ROUND(E321*(1+$I$3),2)</f>
        <v>220.69</v>
      </c>
      <c r="G321" s="65">
        <f>ROUND(F321*D321,2)</f>
        <v>2206.9</v>
      </c>
      <c r="H321" s="65">
        <f>ROUND(E321*(1+$I$7),2)</f>
        <v>220.69</v>
      </c>
      <c r="I321" s="65">
        <f>ROUND(D321*H321,2)</f>
        <v>2206.9</v>
      </c>
    </row>
    <row r="322" spans="1:9" s="60" customFormat="1" ht="11.25" x14ac:dyDescent="0.2">
      <c r="A322" s="62">
        <v>70212</v>
      </c>
      <c r="B322" s="88" t="s">
        <v>299</v>
      </c>
      <c r="C322" s="63" t="s">
        <v>13</v>
      </c>
      <c r="D322" s="64">
        <v>6</v>
      </c>
      <c r="E322" s="64">
        <v>214.1</v>
      </c>
      <c r="F322" s="65">
        <f>ROUND(E322*(1+$I$3),2)</f>
        <v>214.1</v>
      </c>
      <c r="G322" s="65">
        <f>ROUND(F322*D322,2)</f>
        <v>1284.5999999999999</v>
      </c>
      <c r="H322" s="65">
        <f>ROUND(E322*(1+$I$7),2)</f>
        <v>214.1</v>
      </c>
      <c r="I322" s="65">
        <f>ROUND(D322*H322,2)</f>
        <v>1284.5999999999999</v>
      </c>
    </row>
    <row r="323" spans="1:9" s="60" customFormat="1" ht="22.5" x14ac:dyDescent="0.2">
      <c r="A323" s="62">
        <v>70216</v>
      </c>
      <c r="B323" s="88" t="s">
        <v>300</v>
      </c>
      <c r="C323" s="63" t="s">
        <v>13</v>
      </c>
      <c r="D323" s="64">
        <v>6</v>
      </c>
      <c r="E323" s="64">
        <v>213.3</v>
      </c>
      <c r="F323" s="65">
        <f>ROUND(E323*(1+$I$3),2)</f>
        <v>213.3</v>
      </c>
      <c r="G323" s="65">
        <f>ROUND(F323*D323,2)</f>
        <v>1279.8</v>
      </c>
      <c r="H323" s="65">
        <f>ROUND(E323*(1+$I$7),2)</f>
        <v>213.3</v>
      </c>
      <c r="I323" s="65">
        <f>ROUND(D323*H323,2)</f>
        <v>1279.8</v>
      </c>
    </row>
    <row r="324" spans="1:9" s="60" customFormat="1" ht="11.25" x14ac:dyDescent="0.2">
      <c r="A324" s="62">
        <v>70219</v>
      </c>
      <c r="B324" s="88" t="s">
        <v>301</v>
      </c>
      <c r="C324" s="63" t="s">
        <v>13</v>
      </c>
      <c r="D324" s="64">
        <v>6</v>
      </c>
      <c r="E324" s="64">
        <v>109.55</v>
      </c>
      <c r="F324" s="65">
        <f>ROUND(E324*(1+$I$3),2)</f>
        <v>109.55</v>
      </c>
      <c r="G324" s="65">
        <f>ROUND(F324*D324,2)</f>
        <v>657.3</v>
      </c>
      <c r="H324" s="65">
        <f>ROUND(E324*(1+$I$7),2)</f>
        <v>109.55</v>
      </c>
      <c r="I324" s="65">
        <f>ROUND(D324*H324,2)</f>
        <v>657.3</v>
      </c>
    </row>
    <row r="325" spans="1:9" s="60" customFormat="1" ht="11.25" x14ac:dyDescent="0.2">
      <c r="A325" s="62">
        <v>70231</v>
      </c>
      <c r="B325" s="88" t="s">
        <v>302</v>
      </c>
      <c r="C325" s="63" t="s">
        <v>13</v>
      </c>
      <c r="D325" s="64">
        <v>6</v>
      </c>
      <c r="E325" s="64">
        <v>216.89</v>
      </c>
      <c r="F325" s="65">
        <f>ROUND(E325*(1+$I$3),2)</f>
        <v>216.89</v>
      </c>
      <c r="G325" s="65">
        <f>ROUND(F325*D325,2)</f>
        <v>1301.3399999999999</v>
      </c>
      <c r="H325" s="65">
        <f>ROUND(E325*(1+$I$7),2)</f>
        <v>216.89</v>
      </c>
      <c r="I325" s="65">
        <f>ROUND(D325*H325,2)</f>
        <v>1301.3399999999999</v>
      </c>
    </row>
    <row r="326" spans="1:9" s="60" customFormat="1" ht="11.25" x14ac:dyDescent="0.2">
      <c r="A326" s="62">
        <v>70240</v>
      </c>
      <c r="B326" s="88" t="s">
        <v>303</v>
      </c>
      <c r="C326" s="63" t="s">
        <v>304</v>
      </c>
      <c r="D326" s="64">
        <v>12</v>
      </c>
      <c r="E326" s="64">
        <v>109.22</v>
      </c>
      <c r="F326" s="65">
        <f>ROUND(E326*(1+$I$3),2)</f>
        <v>109.22</v>
      </c>
      <c r="G326" s="65">
        <f>ROUND(F326*D326,2)</f>
        <v>1310.6400000000001</v>
      </c>
      <c r="H326" s="65">
        <f>ROUND(E326*(1+$I$7),2)</f>
        <v>109.22</v>
      </c>
      <c r="I326" s="65">
        <f>ROUND(D326*H326,2)</f>
        <v>1310.6400000000001</v>
      </c>
    </row>
    <row r="327" spans="1:9" s="60" customFormat="1" ht="11.25" x14ac:dyDescent="0.2">
      <c r="A327" s="62">
        <v>70250</v>
      </c>
      <c r="B327" s="88" t="s">
        <v>305</v>
      </c>
      <c r="C327" s="63" t="s">
        <v>13</v>
      </c>
      <c r="D327" s="64">
        <v>52</v>
      </c>
      <c r="E327" s="64">
        <v>125.81</v>
      </c>
      <c r="F327" s="65">
        <f>ROUND(E327*(1+$I$3),2)</f>
        <v>125.81</v>
      </c>
      <c r="G327" s="65">
        <f>ROUND(F327*D327,2)</f>
        <v>6542.12</v>
      </c>
      <c r="H327" s="65">
        <f>ROUND(E327*(1+$I$7),2)</f>
        <v>125.81</v>
      </c>
      <c r="I327" s="65">
        <f>ROUND(D327*H327,2)</f>
        <v>6542.12</v>
      </c>
    </row>
    <row r="328" spans="1:9" s="60" customFormat="1" ht="22.5" x14ac:dyDescent="0.2">
      <c r="A328" s="62">
        <v>70251</v>
      </c>
      <c r="B328" s="88" t="s">
        <v>306</v>
      </c>
      <c r="C328" s="63" t="s">
        <v>13</v>
      </c>
      <c r="D328" s="64">
        <v>10</v>
      </c>
      <c r="E328" s="64">
        <v>241.16</v>
      </c>
      <c r="F328" s="65">
        <f>ROUND(E328*(1+$I$3),2)</f>
        <v>241.16</v>
      </c>
      <c r="G328" s="65">
        <f>ROUND(F328*D328,2)</f>
        <v>2411.6</v>
      </c>
      <c r="H328" s="65">
        <f>ROUND(E328*(1+$I$7),2)</f>
        <v>241.16</v>
      </c>
      <c r="I328" s="65">
        <f>ROUND(D328*H328,2)</f>
        <v>2411.6</v>
      </c>
    </row>
    <row r="329" spans="1:9" s="60" customFormat="1" ht="11.25" x14ac:dyDescent="0.2">
      <c r="A329" s="62">
        <v>70252</v>
      </c>
      <c r="B329" s="88" t="s">
        <v>307</v>
      </c>
      <c r="C329" s="63" t="s">
        <v>13</v>
      </c>
      <c r="D329" s="64">
        <v>10</v>
      </c>
      <c r="E329" s="64">
        <v>115.08</v>
      </c>
      <c r="F329" s="65">
        <f>ROUND(E329*(1+$I$3),2)</f>
        <v>115.08</v>
      </c>
      <c r="G329" s="65">
        <f>ROUND(F329*D329,2)</f>
        <v>1150.8</v>
      </c>
      <c r="H329" s="65">
        <f>ROUND(E329*(1+$I$7),2)</f>
        <v>115.08</v>
      </c>
      <c r="I329" s="65">
        <f>ROUND(D329*H329,2)</f>
        <v>1150.8</v>
      </c>
    </row>
    <row r="330" spans="1:9" s="60" customFormat="1" ht="11.25" x14ac:dyDescent="0.2">
      <c r="A330" s="62">
        <v>70264</v>
      </c>
      <c r="B330" s="88" t="s">
        <v>308</v>
      </c>
      <c r="C330" s="63" t="s">
        <v>13</v>
      </c>
      <c r="D330" s="64">
        <v>10</v>
      </c>
      <c r="E330" s="64">
        <v>224.64</v>
      </c>
      <c r="F330" s="65">
        <f>ROUND(E330*(1+$I$3),2)</f>
        <v>224.64</v>
      </c>
      <c r="G330" s="65">
        <f>ROUND(F330*D330,2)</f>
        <v>2246.4</v>
      </c>
      <c r="H330" s="65">
        <f>ROUND(E330*(1+$I$7),2)</f>
        <v>224.64</v>
      </c>
      <c r="I330" s="65">
        <f>ROUND(D330*H330,2)</f>
        <v>2246.4</v>
      </c>
    </row>
    <row r="331" spans="1:9" s="60" customFormat="1" ht="11.25" x14ac:dyDescent="0.2">
      <c r="A331" s="62">
        <v>70265</v>
      </c>
      <c r="B331" s="88" t="s">
        <v>309</v>
      </c>
      <c r="C331" s="63" t="s">
        <v>13</v>
      </c>
      <c r="D331" s="64">
        <v>10</v>
      </c>
      <c r="E331" s="64">
        <v>266.16000000000003</v>
      </c>
      <c r="F331" s="65">
        <f>ROUND(E331*(1+$I$3),2)</f>
        <v>266.16000000000003</v>
      </c>
      <c r="G331" s="65">
        <f>ROUND(F331*D331,2)</f>
        <v>2661.6</v>
      </c>
      <c r="H331" s="65">
        <f>ROUND(E331*(1+$I$7),2)</f>
        <v>266.16000000000003</v>
      </c>
      <c r="I331" s="65">
        <f>ROUND(D331*H331,2)</f>
        <v>2661.6</v>
      </c>
    </row>
    <row r="332" spans="1:9" s="60" customFormat="1" ht="11.25" x14ac:dyDescent="0.2">
      <c r="A332" s="62">
        <v>70266</v>
      </c>
      <c r="B332" s="88" t="s">
        <v>310</v>
      </c>
      <c r="C332" s="63" t="s">
        <v>13</v>
      </c>
      <c r="D332" s="64">
        <v>10</v>
      </c>
      <c r="E332" s="64">
        <v>429.67</v>
      </c>
      <c r="F332" s="65">
        <f>ROUND(E332*(1+$I$3),2)</f>
        <v>429.67</v>
      </c>
      <c r="G332" s="65">
        <f>ROUND(F332*D332,2)</f>
        <v>4296.7</v>
      </c>
      <c r="H332" s="65">
        <f>ROUND(E332*(1+$I$7),2)</f>
        <v>429.67</v>
      </c>
      <c r="I332" s="65">
        <f>ROUND(D332*H332,2)</f>
        <v>4296.7</v>
      </c>
    </row>
    <row r="333" spans="1:9" s="60" customFormat="1" ht="11.25" x14ac:dyDescent="0.2">
      <c r="A333" s="62">
        <v>70273</v>
      </c>
      <c r="B333" s="88" t="s">
        <v>311</v>
      </c>
      <c r="C333" s="63" t="s">
        <v>13</v>
      </c>
      <c r="D333" s="64">
        <v>26</v>
      </c>
      <c r="E333" s="64">
        <v>23.65</v>
      </c>
      <c r="F333" s="65">
        <f>ROUND(E333*(1+$I$3),2)</f>
        <v>23.65</v>
      </c>
      <c r="G333" s="65">
        <f>ROUND(F333*D333,2)</f>
        <v>614.9</v>
      </c>
      <c r="H333" s="65">
        <f>ROUND(E333*(1+$I$7),2)</f>
        <v>23.65</v>
      </c>
      <c r="I333" s="65">
        <f>ROUND(D333*H333,2)</f>
        <v>614.9</v>
      </c>
    </row>
    <row r="334" spans="1:9" s="60" customFormat="1" ht="11.25" x14ac:dyDescent="0.2">
      <c r="A334" s="62">
        <v>70280</v>
      </c>
      <c r="B334" s="88" t="s">
        <v>312</v>
      </c>
      <c r="C334" s="63" t="s">
        <v>13</v>
      </c>
      <c r="D334" s="64">
        <v>26</v>
      </c>
      <c r="E334" s="64">
        <v>9.4</v>
      </c>
      <c r="F334" s="65">
        <f>ROUND(E334*(1+$I$3),2)</f>
        <v>9.4</v>
      </c>
      <c r="G334" s="65">
        <f>ROUND(F334*D334,2)</f>
        <v>244.4</v>
      </c>
      <c r="H334" s="65">
        <f>ROUND(E334*(1+$I$7),2)</f>
        <v>9.4</v>
      </c>
      <c r="I334" s="65">
        <f>ROUND(D334*H334,2)</f>
        <v>244.4</v>
      </c>
    </row>
    <row r="335" spans="1:9" s="60" customFormat="1" ht="11.25" x14ac:dyDescent="0.2">
      <c r="A335" s="62">
        <v>70281</v>
      </c>
      <c r="B335" s="88" t="s">
        <v>313</v>
      </c>
      <c r="C335" s="63" t="s">
        <v>13</v>
      </c>
      <c r="D335" s="64">
        <v>10</v>
      </c>
      <c r="E335" s="64">
        <v>13.27</v>
      </c>
      <c r="F335" s="65">
        <f>ROUND(E335*(1+$I$3),2)</f>
        <v>13.27</v>
      </c>
      <c r="G335" s="65">
        <f>ROUND(F335*D335,2)</f>
        <v>132.69999999999999</v>
      </c>
      <c r="H335" s="65">
        <f>ROUND(E335*(1+$I$7),2)</f>
        <v>13.27</v>
      </c>
      <c r="I335" s="65">
        <f>ROUND(D335*H335,2)</f>
        <v>132.69999999999999</v>
      </c>
    </row>
    <row r="336" spans="1:9" s="60" customFormat="1" ht="11.25" x14ac:dyDescent="0.2">
      <c r="A336" s="62">
        <v>70290</v>
      </c>
      <c r="B336" s="88" t="s">
        <v>314</v>
      </c>
      <c r="C336" s="63" t="s">
        <v>13</v>
      </c>
      <c r="D336" s="64">
        <v>18</v>
      </c>
      <c r="E336" s="64">
        <v>777.73</v>
      </c>
      <c r="F336" s="65">
        <f>ROUND(E336*(1+$I$3),2)</f>
        <v>777.73</v>
      </c>
      <c r="G336" s="65">
        <f>ROUND(F336*D336,2)</f>
        <v>13999.14</v>
      </c>
      <c r="H336" s="65">
        <f>ROUND(E336*(1+$I$7),2)</f>
        <v>777.73</v>
      </c>
      <c r="I336" s="65">
        <f>ROUND(D336*H336,2)</f>
        <v>13999.14</v>
      </c>
    </row>
    <row r="337" spans="1:9" s="60" customFormat="1" ht="11.25" x14ac:dyDescent="0.2">
      <c r="A337" s="62">
        <v>70295</v>
      </c>
      <c r="B337" s="88" t="s">
        <v>315</v>
      </c>
      <c r="C337" s="63" t="s">
        <v>13</v>
      </c>
      <c r="D337" s="64">
        <v>15</v>
      </c>
      <c r="E337" s="64">
        <v>47.74</v>
      </c>
      <c r="F337" s="65">
        <f>ROUND(E337*(1+$I$3),2)</f>
        <v>47.74</v>
      </c>
      <c r="G337" s="65">
        <f>ROUND(F337*D337,2)</f>
        <v>716.1</v>
      </c>
      <c r="H337" s="65">
        <f>ROUND(E337*(1+$I$7),2)</f>
        <v>47.74</v>
      </c>
      <c r="I337" s="65">
        <f>ROUND(D337*H337,2)</f>
        <v>716.1</v>
      </c>
    </row>
    <row r="338" spans="1:9" s="60" customFormat="1" ht="11.25" x14ac:dyDescent="0.2">
      <c r="A338" s="62">
        <v>70301</v>
      </c>
      <c r="B338" s="88" t="s">
        <v>316</v>
      </c>
      <c r="C338" s="63" t="s">
        <v>13</v>
      </c>
      <c r="D338" s="64">
        <v>3</v>
      </c>
      <c r="E338" s="64">
        <v>994.73</v>
      </c>
      <c r="F338" s="65">
        <f>ROUND(E338*(1+$I$3),2)</f>
        <v>994.73</v>
      </c>
      <c r="G338" s="65">
        <f>ROUND(F338*D338,2)</f>
        <v>2984.19</v>
      </c>
      <c r="H338" s="65">
        <f>ROUND(E338*(1+$I$7),2)</f>
        <v>994.73</v>
      </c>
      <c r="I338" s="65">
        <f>ROUND(D338*H338,2)</f>
        <v>2984.19</v>
      </c>
    </row>
    <row r="339" spans="1:9" s="60" customFormat="1" ht="11.25" x14ac:dyDescent="0.2">
      <c r="A339" s="62">
        <v>70302</v>
      </c>
      <c r="B339" s="88" t="s">
        <v>317</v>
      </c>
      <c r="C339" s="63" t="s">
        <v>13</v>
      </c>
      <c r="D339" s="64">
        <v>3</v>
      </c>
      <c r="E339" s="64">
        <v>1048.1099999999999</v>
      </c>
      <c r="F339" s="65">
        <f>ROUND(E339*(1+$I$3),2)</f>
        <v>1048.1099999999999</v>
      </c>
      <c r="G339" s="65">
        <f>ROUND(F339*D339,2)</f>
        <v>3144.33</v>
      </c>
      <c r="H339" s="65">
        <f>ROUND(E339*(1+$I$7),2)</f>
        <v>1048.1099999999999</v>
      </c>
      <c r="I339" s="65">
        <f>ROUND(D339*H339,2)</f>
        <v>3144.33</v>
      </c>
    </row>
    <row r="340" spans="1:9" s="60" customFormat="1" ht="22.5" x14ac:dyDescent="0.2">
      <c r="A340" s="62">
        <v>70303</v>
      </c>
      <c r="B340" s="88" t="s">
        <v>318</v>
      </c>
      <c r="C340" s="63" t="s">
        <v>13</v>
      </c>
      <c r="D340" s="64">
        <v>3</v>
      </c>
      <c r="E340" s="64">
        <v>1100.28</v>
      </c>
      <c r="F340" s="65">
        <f>ROUND(E340*(1+$I$3),2)</f>
        <v>1100.28</v>
      </c>
      <c r="G340" s="65">
        <f>ROUND(F340*D340,2)</f>
        <v>3300.84</v>
      </c>
      <c r="H340" s="65">
        <f>ROUND(E340*(1+$I$7),2)</f>
        <v>1100.28</v>
      </c>
      <c r="I340" s="65">
        <f>ROUND(D340*H340,2)</f>
        <v>3300.84</v>
      </c>
    </row>
    <row r="341" spans="1:9" s="60" customFormat="1" ht="11.25" x14ac:dyDescent="0.2">
      <c r="A341" s="62">
        <v>70304</v>
      </c>
      <c r="B341" s="88" t="s">
        <v>319</v>
      </c>
      <c r="C341" s="63" t="s">
        <v>13</v>
      </c>
      <c r="D341" s="64">
        <v>3</v>
      </c>
      <c r="E341" s="64">
        <v>1222.8699999999999</v>
      </c>
      <c r="F341" s="65">
        <f>ROUND(E341*(1+$I$3),2)</f>
        <v>1222.8699999999999</v>
      </c>
      <c r="G341" s="65">
        <f>ROUND(F341*D341,2)</f>
        <v>3668.61</v>
      </c>
      <c r="H341" s="65">
        <f>ROUND(E341*(1+$I$7),2)</f>
        <v>1222.8699999999999</v>
      </c>
      <c r="I341" s="65">
        <f>ROUND(D341*H341,2)</f>
        <v>3668.61</v>
      </c>
    </row>
    <row r="342" spans="1:9" s="60" customFormat="1" ht="22.5" x14ac:dyDescent="0.2">
      <c r="A342" s="62">
        <v>70305</v>
      </c>
      <c r="B342" s="88" t="s">
        <v>320</v>
      </c>
      <c r="C342" s="63" t="s">
        <v>13</v>
      </c>
      <c r="D342" s="64">
        <v>3</v>
      </c>
      <c r="E342" s="64">
        <v>1343.59</v>
      </c>
      <c r="F342" s="65">
        <f>ROUND(E342*(1+$I$3),2)</f>
        <v>1343.59</v>
      </c>
      <c r="G342" s="65">
        <f>ROUND(F342*D342,2)</f>
        <v>4030.77</v>
      </c>
      <c r="H342" s="65">
        <f>ROUND(E342*(1+$I$7),2)</f>
        <v>1343.59</v>
      </c>
      <c r="I342" s="65">
        <f>ROUND(D342*H342,2)</f>
        <v>4030.77</v>
      </c>
    </row>
    <row r="343" spans="1:9" s="60" customFormat="1" ht="11.25" x14ac:dyDescent="0.2">
      <c r="A343" s="62">
        <v>70322</v>
      </c>
      <c r="B343" s="88" t="s">
        <v>321</v>
      </c>
      <c r="C343" s="63" t="s">
        <v>13</v>
      </c>
      <c r="D343" s="64">
        <v>3</v>
      </c>
      <c r="E343" s="64">
        <v>834.59</v>
      </c>
      <c r="F343" s="65">
        <f>ROUND(E343*(1+$I$3),2)</f>
        <v>834.59</v>
      </c>
      <c r="G343" s="65">
        <f>ROUND(F343*D343,2)</f>
        <v>2503.77</v>
      </c>
      <c r="H343" s="65">
        <f>ROUND(E343*(1+$I$7),2)</f>
        <v>834.59</v>
      </c>
      <c r="I343" s="65">
        <f>ROUND(D343*H343,2)</f>
        <v>2503.77</v>
      </c>
    </row>
    <row r="344" spans="1:9" s="60" customFormat="1" ht="11.25" x14ac:dyDescent="0.2">
      <c r="A344" s="62">
        <v>70910</v>
      </c>
      <c r="B344" s="88" t="s">
        <v>322</v>
      </c>
      <c r="C344" s="63" t="s">
        <v>11</v>
      </c>
      <c r="D344" s="64">
        <v>45</v>
      </c>
      <c r="E344" s="64">
        <v>941.96</v>
      </c>
      <c r="F344" s="65">
        <f>ROUND(E344*(1+$I$3),2)</f>
        <v>941.96</v>
      </c>
      <c r="G344" s="65">
        <f>ROUND(F344*D344,2)</f>
        <v>42388.2</v>
      </c>
      <c r="H344" s="65">
        <f>ROUND(E344*(1+$I$7),2)</f>
        <v>941.96</v>
      </c>
      <c r="I344" s="65">
        <f>ROUND(D344*H344,2)</f>
        <v>42388.2</v>
      </c>
    </row>
    <row r="345" spans="1:9" s="60" customFormat="1" ht="11.25" x14ac:dyDescent="0.2">
      <c r="A345" s="62">
        <v>70912</v>
      </c>
      <c r="B345" s="88" t="s">
        <v>323</v>
      </c>
      <c r="C345" s="63" t="s">
        <v>11</v>
      </c>
      <c r="D345" s="64">
        <v>22</v>
      </c>
      <c r="E345" s="64">
        <v>391.9</v>
      </c>
      <c r="F345" s="65">
        <f>ROUND(E345*(1+$I$3),2)</f>
        <v>391.9</v>
      </c>
      <c r="G345" s="65">
        <f>ROUND(F345*D345,2)</f>
        <v>8621.7999999999993</v>
      </c>
      <c r="H345" s="65">
        <f>ROUND(E345*(1+$I$7),2)</f>
        <v>391.9</v>
      </c>
      <c r="I345" s="65">
        <f>ROUND(D345*H345,2)</f>
        <v>8621.7999999999993</v>
      </c>
    </row>
    <row r="346" spans="1:9" s="60" customFormat="1" ht="11.25" x14ac:dyDescent="0.2">
      <c r="A346" s="62">
        <v>70914</v>
      </c>
      <c r="B346" s="88" t="s">
        <v>324</v>
      </c>
      <c r="C346" s="63" t="s">
        <v>11</v>
      </c>
      <c r="D346" s="64">
        <v>30</v>
      </c>
      <c r="E346" s="64">
        <v>1257.31</v>
      </c>
      <c r="F346" s="65">
        <f>ROUND(E346*(1+$I$3),2)</f>
        <v>1257.31</v>
      </c>
      <c r="G346" s="65">
        <f>ROUND(F346*D346,2)</f>
        <v>37719.300000000003</v>
      </c>
      <c r="H346" s="65">
        <f>ROUND(E346*(1+$I$7),2)</f>
        <v>1257.31</v>
      </c>
      <c r="I346" s="65">
        <f>ROUND(D346*H346,2)</f>
        <v>37719.300000000003</v>
      </c>
    </row>
    <row r="347" spans="1:9" s="60" customFormat="1" ht="11.25" x14ac:dyDescent="0.2">
      <c r="A347" s="62">
        <v>70918</v>
      </c>
      <c r="B347" s="88" t="s">
        <v>325</v>
      </c>
      <c r="C347" s="63" t="s">
        <v>11</v>
      </c>
      <c r="D347" s="64">
        <v>15</v>
      </c>
      <c r="E347" s="64">
        <v>95.92</v>
      </c>
      <c r="F347" s="65">
        <f>ROUND(E347*(1+$I$3),2)</f>
        <v>95.92</v>
      </c>
      <c r="G347" s="65">
        <f>ROUND(F347*D347,2)</f>
        <v>1438.8</v>
      </c>
      <c r="H347" s="65">
        <f>ROUND(E347*(1+$I$7),2)</f>
        <v>95.92</v>
      </c>
      <c r="I347" s="65">
        <f>ROUND(D347*H347,2)</f>
        <v>1438.8</v>
      </c>
    </row>
    <row r="348" spans="1:9" s="60" customFormat="1" ht="33.75" x14ac:dyDescent="0.2">
      <c r="A348" s="62">
        <v>70919</v>
      </c>
      <c r="B348" s="88" t="s">
        <v>326</v>
      </c>
      <c r="C348" s="63" t="s">
        <v>11</v>
      </c>
      <c r="D348" s="64">
        <v>15</v>
      </c>
      <c r="E348" s="64">
        <v>207.42</v>
      </c>
      <c r="F348" s="65">
        <f>ROUND(E348*(1+$I$3),2)</f>
        <v>207.42</v>
      </c>
      <c r="G348" s="65">
        <f>ROUND(F348*D348,2)</f>
        <v>3111.3</v>
      </c>
      <c r="H348" s="65">
        <f>ROUND(E348*(1+$I$7),2)</f>
        <v>207.42</v>
      </c>
      <c r="I348" s="65">
        <f>ROUND(D348*H348,2)</f>
        <v>3111.3</v>
      </c>
    </row>
    <row r="349" spans="1:9" s="60" customFormat="1" ht="11.25" x14ac:dyDescent="0.2">
      <c r="A349" s="62">
        <v>70920</v>
      </c>
      <c r="B349" s="88" t="s">
        <v>327</v>
      </c>
      <c r="C349" s="63" t="s">
        <v>11</v>
      </c>
      <c r="D349" s="64">
        <v>15</v>
      </c>
      <c r="E349" s="64">
        <v>315.35000000000002</v>
      </c>
      <c r="F349" s="65">
        <f>ROUND(E349*(1+$I$3),2)</f>
        <v>315.35000000000002</v>
      </c>
      <c r="G349" s="65">
        <f>ROUND(F349*D349,2)</f>
        <v>4730.25</v>
      </c>
      <c r="H349" s="65">
        <f>ROUND(E349*(1+$I$7),2)</f>
        <v>315.35000000000002</v>
      </c>
      <c r="I349" s="65">
        <f>ROUND(D349*H349,2)</f>
        <v>4730.25</v>
      </c>
    </row>
    <row r="350" spans="1:9" s="60" customFormat="1" ht="11.25" x14ac:dyDescent="0.2">
      <c r="A350" s="62">
        <v>76001</v>
      </c>
      <c r="B350" s="88" t="s">
        <v>328</v>
      </c>
      <c r="C350" s="63" t="s">
        <v>13</v>
      </c>
      <c r="D350" s="64">
        <v>53</v>
      </c>
      <c r="E350" s="64">
        <v>11.2</v>
      </c>
      <c r="F350" s="65">
        <f>ROUND(E350*(1+$I$3),2)</f>
        <v>11.2</v>
      </c>
      <c r="G350" s="65">
        <f>ROUND(F350*D350,2)</f>
        <v>593.6</v>
      </c>
      <c r="H350" s="65">
        <f>ROUND(E350*(1+$I$7),2)</f>
        <v>11.2</v>
      </c>
      <c r="I350" s="65">
        <f>ROUND(D350*H350,2)</f>
        <v>593.6</v>
      </c>
    </row>
    <row r="351" spans="1:9" s="60" customFormat="1" ht="11.25" x14ac:dyDescent="0.2">
      <c r="A351" s="62">
        <v>76002</v>
      </c>
      <c r="B351" s="88" t="s">
        <v>329</v>
      </c>
      <c r="C351" s="63" t="s">
        <v>13</v>
      </c>
      <c r="D351" s="64">
        <v>53</v>
      </c>
      <c r="E351" s="64">
        <v>48.97</v>
      </c>
      <c r="F351" s="65">
        <f>ROUND(E351*(1+$I$3),2)</f>
        <v>48.97</v>
      </c>
      <c r="G351" s="65">
        <f>ROUND(F351*D351,2)</f>
        <v>2595.41</v>
      </c>
      <c r="H351" s="65">
        <f>ROUND(E351*(1+$I$7),2)</f>
        <v>48.97</v>
      </c>
      <c r="I351" s="65">
        <f>ROUND(D351*H351,2)</f>
        <v>2595.41</v>
      </c>
    </row>
    <row r="352" spans="1:9" s="60" customFormat="1" ht="11.25" x14ac:dyDescent="0.2">
      <c r="A352" s="62">
        <v>76008</v>
      </c>
      <c r="B352" s="88" t="s">
        <v>330</v>
      </c>
      <c r="C352" s="63" t="s">
        <v>32</v>
      </c>
      <c r="D352" s="64">
        <v>210</v>
      </c>
      <c r="E352" s="64">
        <v>1.57</v>
      </c>
      <c r="F352" s="65">
        <f>ROUND(E352*(1+$I$3),2)</f>
        <v>1.57</v>
      </c>
      <c r="G352" s="65">
        <f>ROUND(F352*D352,2)</f>
        <v>329.7</v>
      </c>
      <c r="H352" s="65">
        <f>ROUND(E352*(1+$I$7),2)</f>
        <v>1.57</v>
      </c>
      <c r="I352" s="65">
        <f>ROUND(D352*H352,2)</f>
        <v>329.7</v>
      </c>
    </row>
    <row r="353" spans="1:9" s="60" customFormat="1" ht="11.25" x14ac:dyDescent="0.2">
      <c r="A353" s="62">
        <v>76010</v>
      </c>
      <c r="B353" s="88" t="s">
        <v>331</v>
      </c>
      <c r="C353" s="63" t="s">
        <v>13</v>
      </c>
      <c r="D353" s="64">
        <v>4</v>
      </c>
      <c r="E353" s="64">
        <v>48.97</v>
      </c>
      <c r="F353" s="65">
        <f>ROUND(E353*(1+$I$3),2)</f>
        <v>48.97</v>
      </c>
      <c r="G353" s="65">
        <f>ROUND(F353*D353,2)</f>
        <v>195.88</v>
      </c>
      <c r="H353" s="65">
        <f>ROUND(E353*(1+$I$7),2)</f>
        <v>48.97</v>
      </c>
      <c r="I353" s="65">
        <f>ROUND(D353*H353,2)</f>
        <v>195.88</v>
      </c>
    </row>
    <row r="354" spans="1:9" s="60" customFormat="1" ht="11.25" x14ac:dyDescent="0.2">
      <c r="A354" s="62">
        <v>76050</v>
      </c>
      <c r="B354" s="88" t="s">
        <v>332</v>
      </c>
      <c r="C354" s="63" t="s">
        <v>13</v>
      </c>
      <c r="D354" s="64">
        <v>53</v>
      </c>
      <c r="E354" s="64">
        <v>11.2</v>
      </c>
      <c r="F354" s="65">
        <f>ROUND(E354*(1+$I$3),2)</f>
        <v>11.2</v>
      </c>
      <c r="G354" s="65">
        <f>ROUND(F354*D354,2)</f>
        <v>593.6</v>
      </c>
      <c r="H354" s="65">
        <f>ROUND(E354*(1+$I$7),2)</f>
        <v>11.2</v>
      </c>
      <c r="I354" s="65">
        <f>ROUND(D354*H354,2)</f>
        <v>593.6</v>
      </c>
    </row>
    <row r="355" spans="1:9" s="60" customFormat="1" ht="22.5" x14ac:dyDescent="0.2">
      <c r="A355" s="62">
        <v>76051</v>
      </c>
      <c r="B355" s="88" t="s">
        <v>333</v>
      </c>
      <c r="C355" s="63" t="s">
        <v>13</v>
      </c>
      <c r="D355" s="64">
        <v>53</v>
      </c>
      <c r="E355" s="64">
        <v>4.4800000000000004</v>
      </c>
      <c r="F355" s="65">
        <f>ROUND(E355*(1+$I$3),2)</f>
        <v>4.4800000000000004</v>
      </c>
      <c r="G355" s="65">
        <f>ROUND(F355*D355,2)</f>
        <v>237.44</v>
      </c>
      <c r="H355" s="65">
        <f>ROUND(E355*(1+$I$7),2)</f>
        <v>4.4800000000000004</v>
      </c>
      <c r="I355" s="65">
        <f>ROUND(D355*H355,2)</f>
        <v>237.44</v>
      </c>
    </row>
    <row r="356" spans="1:9" s="60" customFormat="1" ht="11.25" x14ac:dyDescent="0.2">
      <c r="A356" s="62">
        <v>76065</v>
      </c>
      <c r="B356" s="88" t="s">
        <v>334</v>
      </c>
      <c r="C356" s="63" t="s">
        <v>335</v>
      </c>
      <c r="D356" s="64">
        <v>53</v>
      </c>
      <c r="E356" s="64">
        <v>6.05</v>
      </c>
      <c r="F356" s="65">
        <f>ROUND(E356*(1+$I$3),2)</f>
        <v>6.05</v>
      </c>
      <c r="G356" s="65">
        <f>ROUND(F356*D356,2)</f>
        <v>320.64999999999998</v>
      </c>
      <c r="H356" s="65">
        <f>ROUND(E356*(1+$I$7),2)</f>
        <v>6.05</v>
      </c>
      <c r="I356" s="65">
        <f>ROUND(D356*H356,2)</f>
        <v>320.64999999999998</v>
      </c>
    </row>
    <row r="357" spans="1:9" s="60" customFormat="1" ht="11.25" x14ac:dyDescent="0.2">
      <c r="A357" s="62">
        <v>76066</v>
      </c>
      <c r="B357" s="88" t="s">
        <v>336</v>
      </c>
      <c r="C357" s="63" t="s">
        <v>335</v>
      </c>
      <c r="D357" s="64">
        <v>53</v>
      </c>
      <c r="E357" s="64">
        <v>3.81</v>
      </c>
      <c r="F357" s="65">
        <f>ROUND(E357*(1+$I$3),2)</f>
        <v>3.81</v>
      </c>
      <c r="G357" s="65">
        <f>ROUND(F357*D357,2)</f>
        <v>201.93</v>
      </c>
      <c r="H357" s="65">
        <f>ROUND(E357*(1+$I$7),2)</f>
        <v>3.81</v>
      </c>
      <c r="I357" s="65">
        <f>ROUND(D357*H357,2)</f>
        <v>201.93</v>
      </c>
    </row>
    <row r="358" spans="1:9" s="60" customFormat="1" ht="11.25" x14ac:dyDescent="0.2">
      <c r="A358" s="62">
        <v>76067</v>
      </c>
      <c r="B358" s="88" t="s">
        <v>337</v>
      </c>
      <c r="C358" s="63" t="s">
        <v>335</v>
      </c>
      <c r="D358" s="64">
        <v>53</v>
      </c>
      <c r="E358" s="64">
        <v>3.81</v>
      </c>
      <c r="F358" s="65">
        <f>ROUND(E358*(1+$I$3),2)</f>
        <v>3.81</v>
      </c>
      <c r="G358" s="65">
        <f>ROUND(F358*D358,2)</f>
        <v>201.93</v>
      </c>
      <c r="H358" s="65">
        <f>ROUND(E358*(1+$I$7),2)</f>
        <v>3.81</v>
      </c>
      <c r="I358" s="65">
        <f>ROUND(D358*H358,2)</f>
        <v>201.93</v>
      </c>
    </row>
    <row r="359" spans="1:9" s="60" customFormat="1" ht="11.25" x14ac:dyDescent="0.2">
      <c r="A359" s="62">
        <v>76068</v>
      </c>
      <c r="B359" s="88" t="s">
        <v>338</v>
      </c>
      <c r="C359" s="63" t="s">
        <v>13</v>
      </c>
      <c r="D359" s="64">
        <v>53</v>
      </c>
      <c r="E359" s="64">
        <v>3.02</v>
      </c>
      <c r="F359" s="65">
        <f>ROUND(E359*(1+$I$3),2)</f>
        <v>3.02</v>
      </c>
      <c r="G359" s="65">
        <f>ROUND(F359*D359,2)</f>
        <v>160.06</v>
      </c>
      <c r="H359" s="65">
        <f>ROUND(E359*(1+$I$7),2)</f>
        <v>3.02</v>
      </c>
      <c r="I359" s="65">
        <f>ROUND(D359*H359,2)</f>
        <v>160.06</v>
      </c>
    </row>
    <row r="360" spans="1:9" s="60" customFormat="1" ht="11.25" x14ac:dyDescent="0.2">
      <c r="A360" s="62">
        <v>76070</v>
      </c>
      <c r="B360" s="88" t="s">
        <v>339</v>
      </c>
      <c r="C360" s="63" t="s">
        <v>13</v>
      </c>
      <c r="D360" s="64">
        <v>53</v>
      </c>
      <c r="E360" s="64">
        <v>4.4800000000000004</v>
      </c>
      <c r="F360" s="65">
        <f>ROUND(E360*(1+$I$3),2)</f>
        <v>4.4800000000000004</v>
      </c>
      <c r="G360" s="65">
        <f>ROUND(F360*D360,2)</f>
        <v>237.44</v>
      </c>
      <c r="H360" s="65">
        <f>ROUND(E360*(1+$I$7),2)</f>
        <v>4.4800000000000004</v>
      </c>
      <c r="I360" s="65">
        <f>ROUND(D360*H360,2)</f>
        <v>237.44</v>
      </c>
    </row>
    <row r="361" spans="1:9" s="60" customFormat="1" ht="11.25" x14ac:dyDescent="0.2">
      <c r="A361" s="62">
        <v>77001</v>
      </c>
      <c r="B361" s="88" t="s">
        <v>340</v>
      </c>
      <c r="C361" s="63" t="s">
        <v>13</v>
      </c>
      <c r="D361" s="64">
        <v>53</v>
      </c>
      <c r="E361" s="64">
        <v>91.43</v>
      </c>
      <c r="F361" s="65">
        <f>ROUND(E361*(1+$I$3),2)</f>
        <v>91.43</v>
      </c>
      <c r="G361" s="65">
        <f>ROUND(F361*D361,2)</f>
        <v>4845.79</v>
      </c>
      <c r="H361" s="65">
        <f>ROUND(E361*(1+$I$7),2)</f>
        <v>91.43</v>
      </c>
      <c r="I361" s="65">
        <f>ROUND(D361*H361,2)</f>
        <v>4845.79</v>
      </c>
    </row>
    <row r="362" spans="1:9" s="60" customFormat="1" ht="11.25" x14ac:dyDescent="0.2">
      <c r="A362" s="62">
        <v>77002</v>
      </c>
      <c r="B362" s="88" t="s">
        <v>341</v>
      </c>
      <c r="C362" s="63" t="s">
        <v>13</v>
      </c>
      <c r="D362" s="64">
        <v>53</v>
      </c>
      <c r="E362" s="64">
        <v>55.63</v>
      </c>
      <c r="F362" s="65">
        <f>ROUND(E362*(1+$I$3),2)</f>
        <v>55.63</v>
      </c>
      <c r="G362" s="65">
        <f>ROUND(F362*D362,2)</f>
        <v>2948.39</v>
      </c>
      <c r="H362" s="65">
        <f>ROUND(E362*(1+$I$7),2)</f>
        <v>55.63</v>
      </c>
      <c r="I362" s="65">
        <f>ROUND(D362*H362,2)</f>
        <v>2948.39</v>
      </c>
    </row>
    <row r="363" spans="1:9" s="60" customFormat="1" ht="22.5" x14ac:dyDescent="0.2">
      <c r="A363" s="62">
        <v>77008</v>
      </c>
      <c r="B363" s="88" t="s">
        <v>342</v>
      </c>
      <c r="C363" s="63" t="s">
        <v>32</v>
      </c>
      <c r="D363" s="64">
        <v>53</v>
      </c>
      <c r="E363" s="64">
        <v>2.08</v>
      </c>
      <c r="F363" s="65">
        <f>ROUND(E363*(1+$I$3),2)</f>
        <v>2.08</v>
      </c>
      <c r="G363" s="65">
        <f>ROUND(F363*D363,2)</f>
        <v>110.24</v>
      </c>
      <c r="H363" s="65">
        <f>ROUND(E363*(1+$I$7),2)</f>
        <v>2.08</v>
      </c>
      <c r="I363" s="65">
        <f>ROUND(D363*H363,2)</f>
        <v>110.24</v>
      </c>
    </row>
    <row r="364" spans="1:9" s="60" customFormat="1" ht="11.25" x14ac:dyDescent="0.2">
      <c r="A364" s="62">
        <v>77010</v>
      </c>
      <c r="B364" s="88" t="s">
        <v>343</v>
      </c>
      <c r="C364" s="63" t="s">
        <v>13</v>
      </c>
      <c r="D364" s="64">
        <v>53</v>
      </c>
      <c r="E364" s="64">
        <v>78.44</v>
      </c>
      <c r="F364" s="65">
        <f>ROUND(E364*(1+$I$3),2)</f>
        <v>78.44</v>
      </c>
      <c r="G364" s="65">
        <f>ROUND(F364*D364,2)</f>
        <v>4157.32</v>
      </c>
      <c r="H364" s="65">
        <f>ROUND(E364*(1+$I$7),2)</f>
        <v>78.44</v>
      </c>
      <c r="I364" s="65">
        <f>ROUND(D364*H364,2)</f>
        <v>4157.32</v>
      </c>
    </row>
    <row r="365" spans="1:9" s="60" customFormat="1" ht="11.25" x14ac:dyDescent="0.2">
      <c r="A365" s="62">
        <v>77050</v>
      </c>
      <c r="B365" s="88" t="s">
        <v>344</v>
      </c>
      <c r="C365" s="63" t="s">
        <v>13</v>
      </c>
      <c r="D365" s="64">
        <v>53</v>
      </c>
      <c r="E365" s="64">
        <v>35.619999999999997</v>
      </c>
      <c r="F365" s="65">
        <f>ROUND(E365*(1+$I$3),2)</f>
        <v>35.619999999999997</v>
      </c>
      <c r="G365" s="65">
        <f>ROUND(F365*D365,2)</f>
        <v>1887.86</v>
      </c>
      <c r="H365" s="65">
        <f>ROUND(E365*(1+$I$7),2)</f>
        <v>35.619999999999997</v>
      </c>
      <c r="I365" s="65">
        <f>ROUND(D365*H365,2)</f>
        <v>1887.86</v>
      </c>
    </row>
    <row r="366" spans="1:9" s="60" customFormat="1" ht="11.25" x14ac:dyDescent="0.2">
      <c r="A366" s="62">
        <v>77051</v>
      </c>
      <c r="B366" s="88" t="s">
        <v>345</v>
      </c>
      <c r="C366" s="63" t="s">
        <v>13</v>
      </c>
      <c r="D366" s="64">
        <v>53</v>
      </c>
      <c r="E366" s="64">
        <v>17.920000000000002</v>
      </c>
      <c r="F366" s="65">
        <f>ROUND(E366*(1+$I$3),2)</f>
        <v>17.920000000000002</v>
      </c>
      <c r="G366" s="65">
        <f>ROUND(F366*D366,2)</f>
        <v>949.76</v>
      </c>
      <c r="H366" s="65">
        <f>ROUND(E366*(1+$I$7),2)</f>
        <v>17.920000000000002</v>
      </c>
      <c r="I366" s="65">
        <f>ROUND(D366*H366,2)</f>
        <v>949.76</v>
      </c>
    </row>
    <row r="367" spans="1:9" s="60" customFormat="1" ht="11.25" x14ac:dyDescent="0.2">
      <c r="A367" s="62">
        <v>77065</v>
      </c>
      <c r="B367" s="88" t="s">
        <v>346</v>
      </c>
      <c r="C367" s="63" t="s">
        <v>335</v>
      </c>
      <c r="D367" s="64">
        <v>53</v>
      </c>
      <c r="E367" s="64">
        <v>3.81</v>
      </c>
      <c r="F367" s="65">
        <f>ROUND(E367*(1+$I$3),2)</f>
        <v>3.81</v>
      </c>
      <c r="G367" s="65">
        <f>ROUND(F367*D367,2)</f>
        <v>201.93</v>
      </c>
      <c r="H367" s="65">
        <f>ROUND(E367*(1+$I$7),2)</f>
        <v>3.81</v>
      </c>
      <c r="I367" s="65">
        <f>ROUND(D367*H367,2)</f>
        <v>201.93</v>
      </c>
    </row>
    <row r="368" spans="1:9" s="60" customFormat="1" ht="22.5" x14ac:dyDescent="0.2">
      <c r="A368" s="62">
        <v>77066</v>
      </c>
      <c r="B368" s="88" t="s">
        <v>347</v>
      </c>
      <c r="C368" s="63" t="s">
        <v>335</v>
      </c>
      <c r="D368" s="64">
        <v>53</v>
      </c>
      <c r="E368" s="64">
        <v>3.81</v>
      </c>
      <c r="F368" s="65">
        <f>ROUND(E368*(1+$I$3),2)</f>
        <v>3.81</v>
      </c>
      <c r="G368" s="65">
        <f>ROUND(F368*D368,2)</f>
        <v>201.93</v>
      </c>
      <c r="H368" s="65">
        <f>ROUND(E368*(1+$I$7),2)</f>
        <v>3.81</v>
      </c>
      <c r="I368" s="65">
        <f>ROUND(D368*H368,2)</f>
        <v>201.93</v>
      </c>
    </row>
    <row r="369" spans="1:9" s="60" customFormat="1" ht="11.25" x14ac:dyDescent="0.2">
      <c r="A369" s="62">
        <v>77067</v>
      </c>
      <c r="B369" s="88" t="s">
        <v>348</v>
      </c>
      <c r="C369" s="63" t="s">
        <v>335</v>
      </c>
      <c r="D369" s="64">
        <v>53</v>
      </c>
      <c r="E369" s="64">
        <v>3.81</v>
      </c>
      <c r="F369" s="65">
        <f>ROUND(E369*(1+$I$3),2)</f>
        <v>3.81</v>
      </c>
      <c r="G369" s="65">
        <f>ROUND(F369*D369,2)</f>
        <v>201.93</v>
      </c>
      <c r="H369" s="65">
        <f>ROUND(E369*(1+$I$7),2)</f>
        <v>3.81</v>
      </c>
      <c r="I369" s="65">
        <f>ROUND(D369*H369,2)</f>
        <v>201.93</v>
      </c>
    </row>
    <row r="370" spans="1:9" s="60" customFormat="1" ht="11.25" x14ac:dyDescent="0.2">
      <c r="A370" s="62">
        <v>77068</v>
      </c>
      <c r="B370" s="88" t="s">
        <v>349</v>
      </c>
      <c r="C370" s="63" t="s">
        <v>13</v>
      </c>
      <c r="D370" s="64">
        <v>53</v>
      </c>
      <c r="E370" s="64">
        <v>2.8</v>
      </c>
      <c r="F370" s="65">
        <f>ROUND(E370*(1+$I$3),2)</f>
        <v>2.8</v>
      </c>
      <c r="G370" s="65">
        <f>ROUND(F370*D370,2)</f>
        <v>148.4</v>
      </c>
      <c r="H370" s="65">
        <f>ROUND(E370*(1+$I$7),2)</f>
        <v>2.8</v>
      </c>
      <c r="I370" s="65">
        <f>ROUND(D370*H370,2)</f>
        <v>148.4</v>
      </c>
    </row>
    <row r="371" spans="1:9" s="60" customFormat="1" ht="11.25" x14ac:dyDescent="0.2">
      <c r="A371" s="62">
        <v>77070</v>
      </c>
      <c r="B371" s="88" t="s">
        <v>350</v>
      </c>
      <c r="C371" s="63" t="s">
        <v>13</v>
      </c>
      <c r="D371" s="64">
        <v>53</v>
      </c>
      <c r="E371" s="64">
        <v>3.81</v>
      </c>
      <c r="F371" s="65">
        <f>ROUND(E371*(1+$I$3),2)</f>
        <v>3.81</v>
      </c>
      <c r="G371" s="65">
        <f>ROUND(F371*D371,2)</f>
        <v>201.93</v>
      </c>
      <c r="H371" s="65">
        <f>ROUND(E371*(1+$I$7),2)</f>
        <v>3.81</v>
      </c>
      <c r="I371" s="65">
        <f>ROUND(D371*H371,2)</f>
        <v>201.93</v>
      </c>
    </row>
    <row r="372" spans="1:9" s="60" customFormat="1" ht="11.25" x14ac:dyDescent="0.2">
      <c r="A372" s="62">
        <v>78001</v>
      </c>
      <c r="B372" s="88" t="s">
        <v>351</v>
      </c>
      <c r="C372" s="63" t="s">
        <v>32</v>
      </c>
      <c r="D372" s="64">
        <v>53</v>
      </c>
      <c r="E372" s="64">
        <v>7.18</v>
      </c>
      <c r="F372" s="65">
        <f>ROUND(E372*(1+$I$3),2)</f>
        <v>7.18</v>
      </c>
      <c r="G372" s="65">
        <f>ROUND(F372*D372,2)</f>
        <v>380.54</v>
      </c>
      <c r="H372" s="65">
        <f>ROUND(E372*(1+$I$7),2)</f>
        <v>7.18</v>
      </c>
      <c r="I372" s="65">
        <f>ROUND(D372*H372,2)</f>
        <v>380.54</v>
      </c>
    </row>
    <row r="373" spans="1:9" s="60" customFormat="1" ht="11.25" x14ac:dyDescent="0.2">
      <c r="A373" s="62">
        <v>78002</v>
      </c>
      <c r="B373" s="88" t="s">
        <v>352</v>
      </c>
      <c r="C373" s="63" t="s">
        <v>32</v>
      </c>
      <c r="D373" s="64">
        <v>210</v>
      </c>
      <c r="E373" s="64">
        <v>8.35</v>
      </c>
      <c r="F373" s="65">
        <f>ROUND(E373*(1+$I$3),2)</f>
        <v>8.35</v>
      </c>
      <c r="G373" s="65">
        <f>ROUND(F373*D373,2)</f>
        <v>1753.5</v>
      </c>
      <c r="H373" s="65">
        <f>ROUND(E373*(1+$I$7),2)</f>
        <v>8.35</v>
      </c>
      <c r="I373" s="65">
        <f>ROUND(D373*H373,2)</f>
        <v>1753.5</v>
      </c>
    </row>
    <row r="374" spans="1:9" s="60" customFormat="1" ht="11.25" x14ac:dyDescent="0.2">
      <c r="A374" s="62">
        <v>78003</v>
      </c>
      <c r="B374" s="88" t="s">
        <v>353</v>
      </c>
      <c r="C374" s="63" t="s">
        <v>32</v>
      </c>
      <c r="D374" s="64">
        <v>15</v>
      </c>
      <c r="E374" s="64">
        <v>15.83</v>
      </c>
      <c r="F374" s="65">
        <f>ROUND(E374*(1+$I$3),2)</f>
        <v>15.83</v>
      </c>
      <c r="G374" s="65">
        <f>ROUND(F374*D374,2)</f>
        <v>237.45</v>
      </c>
      <c r="H374" s="65">
        <f>ROUND(E374*(1+$I$7),2)</f>
        <v>15.83</v>
      </c>
      <c r="I374" s="65">
        <f>ROUND(D374*H374,2)</f>
        <v>237.45</v>
      </c>
    </row>
    <row r="375" spans="1:9" s="60" customFormat="1" ht="11.25" x14ac:dyDescent="0.2">
      <c r="A375" s="62">
        <v>78004</v>
      </c>
      <c r="B375" s="88" t="s">
        <v>354</v>
      </c>
      <c r="C375" s="63" t="s">
        <v>32</v>
      </c>
      <c r="D375" s="64">
        <v>15</v>
      </c>
      <c r="E375" s="64">
        <v>43.05</v>
      </c>
      <c r="F375" s="65">
        <f>ROUND(E375*(1+$I$3),2)</f>
        <v>43.05</v>
      </c>
      <c r="G375" s="65">
        <f>ROUND(F375*D375,2)</f>
        <v>645.75</v>
      </c>
      <c r="H375" s="65">
        <f>ROUND(E375*(1+$I$7),2)</f>
        <v>43.05</v>
      </c>
      <c r="I375" s="65">
        <f>ROUND(D375*H375,2)</f>
        <v>645.75</v>
      </c>
    </row>
    <row r="376" spans="1:9" s="60" customFormat="1" ht="11.25" x14ac:dyDescent="0.2">
      <c r="A376" s="62">
        <v>78010</v>
      </c>
      <c r="B376" s="88" t="s">
        <v>355</v>
      </c>
      <c r="C376" s="63" t="s">
        <v>13</v>
      </c>
      <c r="D376" s="64">
        <v>53</v>
      </c>
      <c r="E376" s="64">
        <v>268.32</v>
      </c>
      <c r="F376" s="65">
        <f>ROUND(E376*(1+$I$3),2)</f>
        <v>268.32</v>
      </c>
      <c r="G376" s="65">
        <f>ROUND(F376*D376,2)</f>
        <v>14220.96</v>
      </c>
      <c r="H376" s="65">
        <f>ROUND(E376*(1+$I$7),2)</f>
        <v>268.32</v>
      </c>
      <c r="I376" s="65">
        <f>ROUND(D376*H376,2)</f>
        <v>14220.96</v>
      </c>
    </row>
    <row r="377" spans="1:9" s="60" customFormat="1" ht="11.25" x14ac:dyDescent="0.2">
      <c r="A377" s="62">
        <v>78012</v>
      </c>
      <c r="B377" s="88" t="s">
        <v>356</v>
      </c>
      <c r="C377" s="63" t="s">
        <v>13</v>
      </c>
      <c r="D377" s="64">
        <v>106</v>
      </c>
      <c r="E377" s="64">
        <v>238.67</v>
      </c>
      <c r="F377" s="65">
        <f>ROUND(E377*(1+$I$3),2)</f>
        <v>238.67</v>
      </c>
      <c r="G377" s="65">
        <f>ROUND(F377*D377,2)</f>
        <v>25299.02</v>
      </c>
      <c r="H377" s="65">
        <f>ROUND(E377*(1+$I$7),2)</f>
        <v>238.67</v>
      </c>
      <c r="I377" s="65">
        <f>ROUND(D377*H377,2)</f>
        <v>25299.02</v>
      </c>
    </row>
    <row r="378" spans="1:9" s="60" customFormat="1" ht="11.25" x14ac:dyDescent="0.2">
      <c r="A378" s="62">
        <v>78013</v>
      </c>
      <c r="B378" s="88" t="s">
        <v>357</v>
      </c>
      <c r="C378" s="63" t="s">
        <v>13</v>
      </c>
      <c r="D378" s="64">
        <v>10</v>
      </c>
      <c r="E378" s="64">
        <v>209.71</v>
      </c>
      <c r="F378" s="65">
        <f>ROUND(E378*(1+$I$3),2)</f>
        <v>209.71</v>
      </c>
      <c r="G378" s="65">
        <f>ROUND(F378*D378,2)</f>
        <v>2097.1</v>
      </c>
      <c r="H378" s="65">
        <f>ROUND(E378*(1+$I$7),2)</f>
        <v>209.71</v>
      </c>
      <c r="I378" s="65">
        <f>ROUND(D378*H378,2)</f>
        <v>2097.1</v>
      </c>
    </row>
    <row r="379" spans="1:9" s="60" customFormat="1" ht="11.25" x14ac:dyDescent="0.2">
      <c r="A379" s="62">
        <v>78014</v>
      </c>
      <c r="B379" s="88" t="s">
        <v>358</v>
      </c>
      <c r="C379" s="63" t="s">
        <v>13</v>
      </c>
      <c r="D379" s="64">
        <v>10</v>
      </c>
      <c r="E379" s="64">
        <v>203.12</v>
      </c>
      <c r="F379" s="65">
        <f>ROUND(E379*(1+$I$3),2)</f>
        <v>203.12</v>
      </c>
      <c r="G379" s="65">
        <f>ROUND(F379*D379,2)</f>
        <v>2031.2</v>
      </c>
      <c r="H379" s="65">
        <f>ROUND(E379*(1+$I$7),2)</f>
        <v>203.12</v>
      </c>
      <c r="I379" s="65">
        <f>ROUND(D379*H379,2)</f>
        <v>2031.2</v>
      </c>
    </row>
    <row r="380" spans="1:9" s="60" customFormat="1" ht="11.25" x14ac:dyDescent="0.2">
      <c r="A380" s="62">
        <v>78015</v>
      </c>
      <c r="B380" s="88" t="s">
        <v>359</v>
      </c>
      <c r="C380" s="63" t="s">
        <v>13</v>
      </c>
      <c r="D380" s="64">
        <v>10</v>
      </c>
      <c r="E380" s="64">
        <v>205.45</v>
      </c>
      <c r="F380" s="65">
        <f>ROUND(E380*(1+$I$3),2)</f>
        <v>205.45</v>
      </c>
      <c r="G380" s="65">
        <f>ROUND(F380*D380,2)</f>
        <v>2054.5</v>
      </c>
      <c r="H380" s="65">
        <f>ROUND(E380*(1+$I$7),2)</f>
        <v>205.45</v>
      </c>
      <c r="I380" s="65">
        <f>ROUND(D380*H380,2)</f>
        <v>2054.5</v>
      </c>
    </row>
    <row r="381" spans="1:9" s="60" customFormat="1" ht="11.25" x14ac:dyDescent="0.2">
      <c r="A381" s="62">
        <v>78016</v>
      </c>
      <c r="B381" s="88" t="s">
        <v>360</v>
      </c>
      <c r="C381" s="63" t="s">
        <v>13</v>
      </c>
      <c r="D381" s="64">
        <v>10</v>
      </c>
      <c r="E381" s="64">
        <v>98.57</v>
      </c>
      <c r="F381" s="65">
        <f>ROUND(E381*(1+$I$3),2)</f>
        <v>98.57</v>
      </c>
      <c r="G381" s="65">
        <f>ROUND(F381*D381,2)</f>
        <v>985.7</v>
      </c>
      <c r="H381" s="65">
        <f>ROUND(E381*(1+$I$7),2)</f>
        <v>98.57</v>
      </c>
      <c r="I381" s="65">
        <f>ROUND(D381*H381,2)</f>
        <v>985.7</v>
      </c>
    </row>
    <row r="382" spans="1:9" s="60" customFormat="1" ht="33.75" x14ac:dyDescent="0.2">
      <c r="A382" s="62">
        <v>78022</v>
      </c>
      <c r="B382" s="88" t="s">
        <v>361</v>
      </c>
      <c r="C382" s="63" t="s">
        <v>13</v>
      </c>
      <c r="D382" s="64">
        <v>53</v>
      </c>
      <c r="E382" s="64">
        <v>114.61</v>
      </c>
      <c r="F382" s="65">
        <f>ROUND(E382*(1+$I$3),2)</f>
        <v>114.61</v>
      </c>
      <c r="G382" s="65">
        <f>ROUND(F382*D382,2)</f>
        <v>6074.33</v>
      </c>
      <c r="H382" s="65">
        <f>ROUND(E382*(1+$I$7),2)</f>
        <v>114.61</v>
      </c>
      <c r="I382" s="65">
        <f>ROUND(D382*H382,2)</f>
        <v>6074.33</v>
      </c>
    </row>
    <row r="383" spans="1:9" s="60" customFormat="1" ht="11.25" x14ac:dyDescent="0.2">
      <c r="A383" s="62">
        <v>78035</v>
      </c>
      <c r="B383" s="88" t="s">
        <v>362</v>
      </c>
      <c r="C383" s="63" t="s">
        <v>13</v>
      </c>
      <c r="D383" s="64">
        <v>53</v>
      </c>
      <c r="E383" s="64">
        <v>104.66</v>
      </c>
      <c r="F383" s="65">
        <f>ROUND(E383*(1+$I$3),2)</f>
        <v>104.66</v>
      </c>
      <c r="G383" s="65">
        <f>ROUND(F383*D383,2)</f>
        <v>5546.98</v>
      </c>
      <c r="H383" s="65">
        <f>ROUND(E383*(1+$I$7),2)</f>
        <v>104.66</v>
      </c>
      <c r="I383" s="65">
        <f>ROUND(D383*H383,2)</f>
        <v>5546.98</v>
      </c>
    </row>
    <row r="384" spans="1:9" s="60" customFormat="1" ht="11.25" x14ac:dyDescent="0.2">
      <c r="A384" s="62">
        <v>78036</v>
      </c>
      <c r="B384" s="88" t="s">
        <v>363</v>
      </c>
      <c r="C384" s="63" t="s">
        <v>335</v>
      </c>
      <c r="D384" s="64">
        <v>3</v>
      </c>
      <c r="E384" s="64">
        <v>69.040000000000006</v>
      </c>
      <c r="F384" s="65">
        <f>ROUND(E384*(1+$I$3),2)</f>
        <v>69.040000000000006</v>
      </c>
      <c r="G384" s="65">
        <f>ROUND(F384*D384,2)</f>
        <v>207.12</v>
      </c>
      <c r="H384" s="65">
        <f>ROUND(E384*(1+$I$7),2)</f>
        <v>69.040000000000006</v>
      </c>
      <c r="I384" s="65">
        <f>ROUND(D384*H384,2)</f>
        <v>207.12</v>
      </c>
    </row>
    <row r="385" spans="1:9" s="60" customFormat="1" ht="11.25" x14ac:dyDescent="0.2">
      <c r="A385" s="62">
        <v>78037</v>
      </c>
      <c r="B385" s="88" t="s">
        <v>364</v>
      </c>
      <c r="C385" s="63" t="s">
        <v>335</v>
      </c>
      <c r="D385" s="64">
        <v>53</v>
      </c>
      <c r="E385" s="64">
        <v>16.239999999999998</v>
      </c>
      <c r="F385" s="65">
        <f>ROUND(E385*(1+$I$3),2)</f>
        <v>16.239999999999998</v>
      </c>
      <c r="G385" s="65">
        <f>ROUND(F385*D385,2)</f>
        <v>860.72</v>
      </c>
      <c r="H385" s="65">
        <f>ROUND(E385*(1+$I$7),2)</f>
        <v>16.239999999999998</v>
      </c>
      <c r="I385" s="65">
        <f>ROUND(D385*H385,2)</f>
        <v>860.72</v>
      </c>
    </row>
    <row r="386" spans="1:9" s="60" customFormat="1" ht="11.25" x14ac:dyDescent="0.2">
      <c r="A386" s="62">
        <v>78050</v>
      </c>
      <c r="B386" s="88" t="s">
        <v>365</v>
      </c>
      <c r="C386" s="63" t="s">
        <v>13</v>
      </c>
      <c r="D386" s="64">
        <v>3</v>
      </c>
      <c r="E386" s="64">
        <v>19.010000000000002</v>
      </c>
      <c r="F386" s="65">
        <f>ROUND(E386*(1+$I$3),2)</f>
        <v>19.010000000000002</v>
      </c>
      <c r="G386" s="65">
        <f>ROUND(F386*D386,2)</f>
        <v>57.03</v>
      </c>
      <c r="H386" s="65">
        <f>ROUND(E386*(1+$I$7),2)</f>
        <v>19.010000000000002</v>
      </c>
      <c r="I386" s="65">
        <f>ROUND(D386*H386,2)</f>
        <v>57.03</v>
      </c>
    </row>
    <row r="387" spans="1:9" s="60" customFormat="1" ht="11.25" x14ac:dyDescent="0.2">
      <c r="A387" s="62">
        <v>80101</v>
      </c>
      <c r="B387" s="88" t="s">
        <v>366</v>
      </c>
      <c r="C387" s="63" t="s">
        <v>11</v>
      </c>
      <c r="D387" s="64">
        <v>32</v>
      </c>
      <c r="E387" s="64">
        <v>1198.6099999999999</v>
      </c>
      <c r="F387" s="65">
        <f>ROUND(E387*(1+$I$3),2)</f>
        <v>1198.6099999999999</v>
      </c>
      <c r="G387" s="65">
        <f>ROUND(F387*D387,2)</f>
        <v>38355.519999999997</v>
      </c>
      <c r="H387" s="65">
        <f>ROUND(E387*(1+$I$7),2)</f>
        <v>1198.6099999999999</v>
      </c>
      <c r="I387" s="65">
        <f>ROUND(D387*H387,2)</f>
        <v>38355.519999999997</v>
      </c>
    </row>
    <row r="388" spans="1:9" s="60" customFormat="1" ht="11.25" x14ac:dyDescent="0.2">
      <c r="A388" s="62">
        <v>80102</v>
      </c>
      <c r="B388" s="88" t="s">
        <v>367</v>
      </c>
      <c r="C388" s="63" t="s">
        <v>11</v>
      </c>
      <c r="D388" s="64">
        <v>64</v>
      </c>
      <c r="E388" s="64">
        <v>1382.47</v>
      </c>
      <c r="F388" s="65">
        <f>ROUND(E388*(1+$I$3),2)</f>
        <v>1382.47</v>
      </c>
      <c r="G388" s="65">
        <f>ROUND(F388*D388,2)</f>
        <v>88478.080000000002</v>
      </c>
      <c r="H388" s="65">
        <f>ROUND(E388*(1+$I$7),2)</f>
        <v>1382.47</v>
      </c>
      <c r="I388" s="65">
        <f>ROUND(D388*H388,2)</f>
        <v>88478.080000000002</v>
      </c>
    </row>
    <row r="389" spans="1:9" s="60" customFormat="1" ht="11.25" x14ac:dyDescent="0.2">
      <c r="A389" s="62">
        <v>80104</v>
      </c>
      <c r="B389" s="88" t="s">
        <v>368</v>
      </c>
      <c r="C389" s="63" t="s">
        <v>11</v>
      </c>
      <c r="D389" s="64">
        <v>16</v>
      </c>
      <c r="E389" s="64">
        <v>1039.93</v>
      </c>
      <c r="F389" s="65">
        <f>ROUND(E389*(1+$I$3),2)</f>
        <v>1039.93</v>
      </c>
      <c r="G389" s="65">
        <f>ROUND(F389*D389,2)</f>
        <v>16638.88</v>
      </c>
      <c r="H389" s="65">
        <f>ROUND(E389*(1+$I$7),2)</f>
        <v>1039.93</v>
      </c>
      <c r="I389" s="65">
        <f>ROUND(D389*H389,2)</f>
        <v>16638.88</v>
      </c>
    </row>
    <row r="390" spans="1:9" s="60" customFormat="1" ht="11.25" x14ac:dyDescent="0.2">
      <c r="A390" s="62">
        <v>80105</v>
      </c>
      <c r="B390" s="88" t="s">
        <v>369</v>
      </c>
      <c r="C390" s="63" t="s">
        <v>11</v>
      </c>
      <c r="D390" s="64">
        <v>64</v>
      </c>
      <c r="E390" s="64">
        <v>873.78</v>
      </c>
      <c r="F390" s="65">
        <f>ROUND(E390*(1+$I$3),2)</f>
        <v>873.78</v>
      </c>
      <c r="G390" s="65">
        <f>ROUND(F390*D390,2)</f>
        <v>55921.919999999998</v>
      </c>
      <c r="H390" s="65">
        <f>ROUND(E390*(1+$I$7),2)</f>
        <v>873.78</v>
      </c>
      <c r="I390" s="65">
        <f>ROUND(D390*H390,2)</f>
        <v>55921.919999999998</v>
      </c>
    </row>
    <row r="391" spans="1:9" s="60" customFormat="1" ht="11.25" x14ac:dyDescent="0.2">
      <c r="A391" s="62">
        <v>80106</v>
      </c>
      <c r="B391" s="88" t="s">
        <v>370</v>
      </c>
      <c r="C391" s="63" t="s">
        <v>11</v>
      </c>
      <c r="D391" s="64">
        <v>32</v>
      </c>
      <c r="E391" s="64">
        <v>917.41</v>
      </c>
      <c r="F391" s="65">
        <f>ROUND(E391*(1+$I$3),2)</f>
        <v>917.41</v>
      </c>
      <c r="G391" s="65">
        <f>ROUND(F391*D391,2)</f>
        <v>29357.119999999999</v>
      </c>
      <c r="H391" s="65">
        <f>ROUND(E391*(1+$I$7),2)</f>
        <v>917.41</v>
      </c>
      <c r="I391" s="65">
        <f>ROUND(D391*H391,2)</f>
        <v>29357.119999999999</v>
      </c>
    </row>
    <row r="392" spans="1:9" s="60" customFormat="1" ht="11.25" x14ac:dyDescent="0.2">
      <c r="A392" s="62">
        <v>80110</v>
      </c>
      <c r="B392" s="88" t="s">
        <v>371</v>
      </c>
      <c r="C392" s="63" t="s">
        <v>13</v>
      </c>
      <c r="D392" s="64">
        <v>3</v>
      </c>
      <c r="E392" s="64">
        <v>2700.3</v>
      </c>
      <c r="F392" s="65">
        <f>ROUND(E392*(1+$I$3),2)</f>
        <v>2700.3</v>
      </c>
      <c r="G392" s="65">
        <f>ROUND(F392*D392,2)</f>
        <v>8100.9</v>
      </c>
      <c r="H392" s="65">
        <f>ROUND(E392*(1+$I$7),2)</f>
        <v>2700.3</v>
      </c>
      <c r="I392" s="65">
        <f>ROUND(D392*H392,2)</f>
        <v>8100.9</v>
      </c>
    </row>
    <row r="393" spans="1:9" s="60" customFormat="1" ht="11.25" x14ac:dyDescent="0.2">
      <c r="A393" s="62">
        <v>80119</v>
      </c>
      <c r="B393" s="88" t="s">
        <v>372</v>
      </c>
      <c r="C393" s="63" t="s">
        <v>11</v>
      </c>
      <c r="D393" s="64">
        <v>10</v>
      </c>
      <c r="E393" s="64">
        <v>921.75</v>
      </c>
      <c r="F393" s="65">
        <f>ROUND(E393*(1+$I$3),2)</f>
        <v>921.75</v>
      </c>
      <c r="G393" s="65">
        <f>ROUND(F393*D393,2)</f>
        <v>9217.5</v>
      </c>
      <c r="H393" s="65">
        <f>ROUND(E393*(1+$I$7),2)</f>
        <v>921.75</v>
      </c>
      <c r="I393" s="65">
        <f>ROUND(D393*H393,2)</f>
        <v>9217.5</v>
      </c>
    </row>
    <row r="394" spans="1:9" s="60" customFormat="1" ht="11.25" x14ac:dyDescent="0.2">
      <c r="A394" s="62">
        <v>80125</v>
      </c>
      <c r="B394" s="88" t="s">
        <v>373</v>
      </c>
      <c r="C394" s="63" t="s">
        <v>11</v>
      </c>
      <c r="D394" s="64">
        <v>10</v>
      </c>
      <c r="E394" s="64">
        <v>1000.2</v>
      </c>
      <c r="F394" s="65">
        <f>ROUND(E394*(1+$I$3),2)</f>
        <v>1000.2</v>
      </c>
      <c r="G394" s="65">
        <f>ROUND(F394*D394,2)</f>
        <v>10002</v>
      </c>
      <c r="H394" s="65">
        <f>ROUND(E394*(1+$I$7),2)</f>
        <v>1000.2</v>
      </c>
      <c r="I394" s="65">
        <f>ROUND(D394*H394,2)</f>
        <v>10002</v>
      </c>
    </row>
    <row r="395" spans="1:9" s="60" customFormat="1" ht="11.25" x14ac:dyDescent="0.2">
      <c r="A395" s="62">
        <v>80126</v>
      </c>
      <c r="B395" s="88" t="s">
        <v>374</v>
      </c>
      <c r="C395" s="63" t="s">
        <v>11</v>
      </c>
      <c r="D395" s="64">
        <v>10</v>
      </c>
      <c r="E395" s="64">
        <v>1000.2</v>
      </c>
      <c r="F395" s="65">
        <f>ROUND(E395*(1+$I$3),2)</f>
        <v>1000.2</v>
      </c>
      <c r="G395" s="65">
        <f>ROUND(F395*D395,2)</f>
        <v>10002</v>
      </c>
      <c r="H395" s="65">
        <f>ROUND(E395*(1+$I$7),2)</f>
        <v>1000.2</v>
      </c>
      <c r="I395" s="65">
        <f>ROUND(D395*H395,2)</f>
        <v>10002</v>
      </c>
    </row>
    <row r="396" spans="1:9" s="60" customFormat="1" ht="11.25" x14ac:dyDescent="0.2">
      <c r="A396" s="62">
        <v>80139</v>
      </c>
      <c r="B396" s="88" t="s">
        <v>375</v>
      </c>
      <c r="C396" s="63" t="s">
        <v>11</v>
      </c>
      <c r="D396" s="64">
        <v>16</v>
      </c>
      <c r="E396" s="64">
        <v>830.7</v>
      </c>
      <c r="F396" s="65">
        <f>ROUND(E396*(1+$I$3),2)</f>
        <v>830.7</v>
      </c>
      <c r="G396" s="65">
        <f>ROUND(F396*D396,2)</f>
        <v>13291.2</v>
      </c>
      <c r="H396" s="65">
        <f>ROUND(E396*(1+$I$7),2)</f>
        <v>830.7</v>
      </c>
      <c r="I396" s="65">
        <f>ROUND(D396*H396,2)</f>
        <v>13291.2</v>
      </c>
    </row>
    <row r="397" spans="1:9" s="60" customFormat="1" ht="11.25" x14ac:dyDescent="0.2">
      <c r="A397" s="62">
        <v>80140</v>
      </c>
      <c r="B397" s="88" t="s">
        <v>376</v>
      </c>
      <c r="C397" s="63" t="s">
        <v>11</v>
      </c>
      <c r="D397" s="64">
        <v>10</v>
      </c>
      <c r="E397" s="64">
        <v>881</v>
      </c>
      <c r="F397" s="65">
        <f>ROUND(E397*(1+$I$3),2)</f>
        <v>881</v>
      </c>
      <c r="G397" s="65">
        <f>ROUND(F397*D397,2)</f>
        <v>8810</v>
      </c>
      <c r="H397" s="65">
        <f>ROUND(E397*(1+$I$7),2)</f>
        <v>881</v>
      </c>
      <c r="I397" s="65">
        <f>ROUND(D397*H397,2)</f>
        <v>8810</v>
      </c>
    </row>
    <row r="398" spans="1:9" s="60" customFormat="1" ht="11.25" x14ac:dyDescent="0.2">
      <c r="A398" s="62">
        <v>80141</v>
      </c>
      <c r="B398" s="88" t="s">
        <v>377</v>
      </c>
      <c r="C398" s="63" t="s">
        <v>11</v>
      </c>
      <c r="D398" s="64">
        <v>10</v>
      </c>
      <c r="E398" s="64">
        <v>884.3</v>
      </c>
      <c r="F398" s="65">
        <f>ROUND(E398*(1+$I$3),2)</f>
        <v>884.3</v>
      </c>
      <c r="G398" s="65">
        <f>ROUND(F398*D398,2)</f>
        <v>8843</v>
      </c>
      <c r="H398" s="65">
        <f>ROUND(E398*(1+$I$7),2)</f>
        <v>884.3</v>
      </c>
      <c r="I398" s="65">
        <f>ROUND(D398*H398,2)</f>
        <v>8843</v>
      </c>
    </row>
    <row r="399" spans="1:9" s="60" customFormat="1" ht="11.25" x14ac:dyDescent="0.2">
      <c r="A399" s="62">
        <v>80145</v>
      </c>
      <c r="B399" s="88" t="s">
        <v>378</v>
      </c>
      <c r="C399" s="63" t="s">
        <v>11</v>
      </c>
      <c r="D399" s="64">
        <v>16</v>
      </c>
      <c r="E399" s="64">
        <v>942.06</v>
      </c>
      <c r="F399" s="65">
        <f>ROUND(E399*(1+$I$3),2)</f>
        <v>942.06</v>
      </c>
      <c r="G399" s="65">
        <f>ROUND(F399*D399,2)</f>
        <v>15072.96</v>
      </c>
      <c r="H399" s="65">
        <f>ROUND(E399*(1+$I$7),2)</f>
        <v>942.06</v>
      </c>
      <c r="I399" s="65">
        <f>ROUND(D399*H399,2)</f>
        <v>15072.96</v>
      </c>
    </row>
    <row r="400" spans="1:9" s="60" customFormat="1" ht="11.25" x14ac:dyDescent="0.2">
      <c r="A400" s="62">
        <v>80150</v>
      </c>
      <c r="B400" s="88" t="s">
        <v>379</v>
      </c>
      <c r="C400" s="63" t="s">
        <v>11</v>
      </c>
      <c r="D400" s="64">
        <v>10</v>
      </c>
      <c r="E400" s="64">
        <v>431.65</v>
      </c>
      <c r="F400" s="65">
        <f>ROUND(E400*(1+$I$3),2)</f>
        <v>431.65</v>
      </c>
      <c r="G400" s="65">
        <f>ROUND(F400*D400,2)</f>
        <v>4316.5</v>
      </c>
      <c r="H400" s="65">
        <f>ROUND(E400*(1+$I$7),2)</f>
        <v>431.65</v>
      </c>
      <c r="I400" s="65">
        <f>ROUND(D400*H400,2)</f>
        <v>4316.5</v>
      </c>
    </row>
    <row r="401" spans="1:9" s="60" customFormat="1" ht="11.25" x14ac:dyDescent="0.2">
      <c r="A401" s="62">
        <v>80151</v>
      </c>
      <c r="B401" s="88" t="s">
        <v>380</v>
      </c>
      <c r="C401" s="63" t="s">
        <v>11</v>
      </c>
      <c r="D401" s="64">
        <v>12</v>
      </c>
      <c r="E401" s="64">
        <v>442.41</v>
      </c>
      <c r="F401" s="65">
        <f>ROUND(E401*(1+$I$3),2)</f>
        <v>442.41</v>
      </c>
      <c r="G401" s="65">
        <f>ROUND(F401*D401,2)</f>
        <v>5308.92</v>
      </c>
      <c r="H401" s="65">
        <f>ROUND(E401*(1+$I$7),2)</f>
        <v>442.41</v>
      </c>
      <c r="I401" s="65">
        <f>ROUND(D401*H401,2)</f>
        <v>5308.92</v>
      </c>
    </row>
    <row r="402" spans="1:9" s="60" customFormat="1" ht="11.25" x14ac:dyDescent="0.2">
      <c r="A402" s="62">
        <v>80159</v>
      </c>
      <c r="B402" s="88" t="s">
        <v>381</v>
      </c>
      <c r="C402" s="63" t="s">
        <v>32</v>
      </c>
      <c r="D402" s="64">
        <v>10</v>
      </c>
      <c r="E402" s="64">
        <v>90.7</v>
      </c>
      <c r="F402" s="65">
        <f>ROUND(E402*(1+$I$3),2)</f>
        <v>90.7</v>
      </c>
      <c r="G402" s="65">
        <f>ROUND(F402*D402,2)</f>
        <v>907</v>
      </c>
      <c r="H402" s="65">
        <f>ROUND(E402*(1+$I$7),2)</f>
        <v>90.7</v>
      </c>
      <c r="I402" s="65">
        <f>ROUND(D402*H402,2)</f>
        <v>907</v>
      </c>
    </row>
    <row r="403" spans="1:9" s="60" customFormat="1" ht="11.25" x14ac:dyDescent="0.2">
      <c r="A403" s="62">
        <v>80161</v>
      </c>
      <c r="B403" s="88" t="s">
        <v>382</v>
      </c>
      <c r="C403" s="63" t="s">
        <v>13</v>
      </c>
      <c r="D403" s="64">
        <v>15</v>
      </c>
      <c r="E403" s="64">
        <v>86.98</v>
      </c>
      <c r="F403" s="65">
        <f>ROUND(E403*(1+$I$3),2)</f>
        <v>86.98</v>
      </c>
      <c r="G403" s="65">
        <f>ROUND(F403*D403,2)</f>
        <v>1304.7</v>
      </c>
      <c r="H403" s="65">
        <f>ROUND(E403*(1+$I$7),2)</f>
        <v>86.98</v>
      </c>
      <c r="I403" s="65">
        <f>ROUND(D403*H403,2)</f>
        <v>1304.7</v>
      </c>
    </row>
    <row r="404" spans="1:9" s="60" customFormat="1" ht="11.25" x14ac:dyDescent="0.2">
      <c r="A404" s="62">
        <v>80170</v>
      </c>
      <c r="B404" s="88" t="s">
        <v>383</v>
      </c>
      <c r="C404" s="63" t="s">
        <v>32</v>
      </c>
      <c r="D404" s="64">
        <v>42</v>
      </c>
      <c r="E404" s="64">
        <v>153.84</v>
      </c>
      <c r="F404" s="65">
        <f>ROUND(E404*(1+$I$3),2)</f>
        <v>153.84</v>
      </c>
      <c r="G404" s="65">
        <f>ROUND(F404*D404,2)</f>
        <v>6461.28</v>
      </c>
      <c r="H404" s="65">
        <f>ROUND(E404*(1+$I$7),2)</f>
        <v>153.84</v>
      </c>
      <c r="I404" s="65">
        <f>ROUND(D404*H404,2)</f>
        <v>6461.28</v>
      </c>
    </row>
    <row r="405" spans="1:9" s="60" customFormat="1" ht="22.5" x14ac:dyDescent="0.2">
      <c r="A405" s="62">
        <v>80171</v>
      </c>
      <c r="B405" s="88" t="s">
        <v>384</v>
      </c>
      <c r="C405" s="63" t="s">
        <v>32</v>
      </c>
      <c r="D405" s="64">
        <v>32</v>
      </c>
      <c r="E405" s="64">
        <v>153.84</v>
      </c>
      <c r="F405" s="65">
        <f>ROUND(E405*(1+$I$3),2)</f>
        <v>153.84</v>
      </c>
      <c r="G405" s="65">
        <f>ROUND(F405*D405,2)</f>
        <v>4922.88</v>
      </c>
      <c r="H405" s="65">
        <f>ROUND(E405*(1+$I$7),2)</f>
        <v>153.84</v>
      </c>
      <c r="I405" s="65">
        <f>ROUND(D405*H405,2)</f>
        <v>4922.88</v>
      </c>
    </row>
    <row r="406" spans="1:9" s="60" customFormat="1" ht="11.25" x14ac:dyDescent="0.2">
      <c r="A406" s="62">
        <v>80174</v>
      </c>
      <c r="B406" s="88" t="s">
        <v>385</v>
      </c>
      <c r="C406" s="63" t="s">
        <v>286</v>
      </c>
      <c r="D406" s="64">
        <v>22</v>
      </c>
      <c r="E406" s="64">
        <v>500.44</v>
      </c>
      <c r="F406" s="65">
        <f>ROUND(E406*(1+$I$3),2)</f>
        <v>500.44</v>
      </c>
      <c r="G406" s="65">
        <f>ROUND(F406*D406,2)</f>
        <v>11009.68</v>
      </c>
      <c r="H406" s="65">
        <f>ROUND(E406*(1+$I$7),2)</f>
        <v>500.44</v>
      </c>
      <c r="I406" s="65">
        <f>ROUND(D406*H406,2)</f>
        <v>11009.68</v>
      </c>
    </row>
    <row r="407" spans="1:9" s="60" customFormat="1" ht="22.5" x14ac:dyDescent="0.2">
      <c r="A407" s="62">
        <v>80175</v>
      </c>
      <c r="B407" s="88" t="s">
        <v>386</v>
      </c>
      <c r="C407" s="63" t="s">
        <v>286</v>
      </c>
      <c r="D407" s="64">
        <v>22</v>
      </c>
      <c r="E407" s="64">
        <v>609.41999999999996</v>
      </c>
      <c r="F407" s="65">
        <f>ROUND(E407*(1+$I$3),2)</f>
        <v>609.41999999999996</v>
      </c>
      <c r="G407" s="65">
        <f>ROUND(F407*D407,2)</f>
        <v>13407.24</v>
      </c>
      <c r="H407" s="65">
        <f>ROUND(E407*(1+$I$7),2)</f>
        <v>609.41999999999996</v>
      </c>
      <c r="I407" s="65">
        <f>ROUND(D407*H407,2)</f>
        <v>13407.24</v>
      </c>
    </row>
    <row r="408" spans="1:9" s="60" customFormat="1" ht="11.25" x14ac:dyDescent="0.2">
      <c r="A408" s="62">
        <v>80180</v>
      </c>
      <c r="B408" s="88" t="s">
        <v>387</v>
      </c>
      <c r="C408" s="63" t="s">
        <v>286</v>
      </c>
      <c r="D408" s="64">
        <v>42</v>
      </c>
      <c r="E408" s="64">
        <v>165.4</v>
      </c>
      <c r="F408" s="65">
        <f>ROUND(E408*(1+$I$3),2)</f>
        <v>165.4</v>
      </c>
      <c r="G408" s="65">
        <f>ROUND(F408*D408,2)</f>
        <v>6946.8</v>
      </c>
      <c r="H408" s="65">
        <f>ROUND(E408*(1+$I$7),2)</f>
        <v>165.4</v>
      </c>
      <c r="I408" s="65">
        <f>ROUND(D408*H408,2)</f>
        <v>6946.8</v>
      </c>
    </row>
    <row r="409" spans="1:9" s="60" customFormat="1" ht="11.25" x14ac:dyDescent="0.2">
      <c r="A409" s="62">
        <v>80186</v>
      </c>
      <c r="B409" s="88" t="s">
        <v>388</v>
      </c>
      <c r="C409" s="63" t="s">
        <v>11</v>
      </c>
      <c r="D409" s="64">
        <v>10</v>
      </c>
      <c r="E409" s="64">
        <v>574.65</v>
      </c>
      <c r="F409" s="65">
        <f>ROUND(E409*(1+$I$3),2)</f>
        <v>574.65</v>
      </c>
      <c r="G409" s="65">
        <f>ROUND(F409*D409,2)</f>
        <v>5746.5</v>
      </c>
      <c r="H409" s="65">
        <f>ROUND(E409*(1+$I$7),2)</f>
        <v>574.65</v>
      </c>
      <c r="I409" s="65">
        <f>ROUND(D409*H409,2)</f>
        <v>5746.5</v>
      </c>
    </row>
    <row r="410" spans="1:9" s="60" customFormat="1" ht="11.25" x14ac:dyDescent="0.2">
      <c r="A410" s="62">
        <v>80201</v>
      </c>
      <c r="B410" s="88" t="s">
        <v>389</v>
      </c>
      <c r="C410" s="63" t="s">
        <v>11</v>
      </c>
      <c r="D410" s="64">
        <v>42</v>
      </c>
      <c r="E410" s="64">
        <v>574.65</v>
      </c>
      <c r="F410" s="65">
        <f>ROUND(E410*(1+$I$3),2)</f>
        <v>574.65</v>
      </c>
      <c r="G410" s="65">
        <f>ROUND(F410*D410,2)</f>
        <v>24135.3</v>
      </c>
      <c r="H410" s="65">
        <f>ROUND(E410*(1+$I$7),2)</f>
        <v>574.65</v>
      </c>
      <c r="I410" s="65">
        <f>ROUND(D410*H410,2)</f>
        <v>24135.3</v>
      </c>
    </row>
    <row r="411" spans="1:9" s="60" customFormat="1" ht="11.25" x14ac:dyDescent="0.2">
      <c r="A411" s="62">
        <v>80203</v>
      </c>
      <c r="B411" s="88" t="s">
        <v>390</v>
      </c>
      <c r="C411" s="63" t="s">
        <v>11</v>
      </c>
      <c r="D411" s="64">
        <v>42</v>
      </c>
      <c r="E411" s="64">
        <v>594.29999999999995</v>
      </c>
      <c r="F411" s="65">
        <f>ROUND(E411*(1+$I$3),2)</f>
        <v>594.29999999999995</v>
      </c>
      <c r="G411" s="65">
        <f>ROUND(F411*D411,2)</f>
        <v>24960.6</v>
      </c>
      <c r="H411" s="65">
        <f>ROUND(E411*(1+$I$7),2)</f>
        <v>594.29999999999995</v>
      </c>
      <c r="I411" s="65">
        <f>ROUND(D411*H411,2)</f>
        <v>24960.6</v>
      </c>
    </row>
    <row r="412" spans="1:9" s="60" customFormat="1" ht="11.25" x14ac:dyDescent="0.2">
      <c r="A412" s="62">
        <v>80205</v>
      </c>
      <c r="B412" s="88" t="s">
        <v>391</v>
      </c>
      <c r="C412" s="63" t="s">
        <v>11</v>
      </c>
      <c r="D412" s="64">
        <v>21</v>
      </c>
      <c r="E412" s="64">
        <v>977.59</v>
      </c>
      <c r="F412" s="65">
        <f>ROUND(E412*(1+$I$3),2)</f>
        <v>977.59</v>
      </c>
      <c r="G412" s="65">
        <f>ROUND(F412*D412,2)</f>
        <v>20529.39</v>
      </c>
      <c r="H412" s="65">
        <f>ROUND(E412*(1+$I$7),2)</f>
        <v>977.59</v>
      </c>
      <c r="I412" s="65">
        <f>ROUND(D412*H412,2)</f>
        <v>20529.39</v>
      </c>
    </row>
    <row r="413" spans="1:9" s="60" customFormat="1" ht="11.25" x14ac:dyDescent="0.2">
      <c r="A413" s="62">
        <v>80209</v>
      </c>
      <c r="B413" s="88" t="s">
        <v>392</v>
      </c>
      <c r="C413" s="63" t="s">
        <v>11</v>
      </c>
      <c r="D413" s="64">
        <v>42</v>
      </c>
      <c r="E413" s="64">
        <v>872.91</v>
      </c>
      <c r="F413" s="65">
        <f>ROUND(E413*(1+$I$3),2)</f>
        <v>872.91</v>
      </c>
      <c r="G413" s="65">
        <f>ROUND(F413*D413,2)</f>
        <v>36662.22</v>
      </c>
      <c r="H413" s="65">
        <f>ROUND(E413*(1+$I$7),2)</f>
        <v>872.91</v>
      </c>
      <c r="I413" s="65">
        <f>ROUND(D413*H413,2)</f>
        <v>36662.22</v>
      </c>
    </row>
    <row r="414" spans="1:9" s="60" customFormat="1" ht="11.25" x14ac:dyDescent="0.2">
      <c r="A414" s="62">
        <v>80213</v>
      </c>
      <c r="B414" s="88" t="s">
        <v>393</v>
      </c>
      <c r="C414" s="63" t="s">
        <v>11</v>
      </c>
      <c r="D414" s="64">
        <v>84</v>
      </c>
      <c r="E414" s="64">
        <v>884.58</v>
      </c>
      <c r="F414" s="65">
        <f>ROUND(E414*(1+$I$3),2)</f>
        <v>884.58</v>
      </c>
      <c r="G414" s="65">
        <f>ROUND(F414*D414,2)</f>
        <v>74304.72</v>
      </c>
      <c r="H414" s="65">
        <f>ROUND(E414*(1+$I$7),2)</f>
        <v>884.58</v>
      </c>
      <c r="I414" s="65">
        <f>ROUND(D414*H414,2)</f>
        <v>74304.72</v>
      </c>
    </row>
    <row r="415" spans="1:9" s="60" customFormat="1" ht="11.25" x14ac:dyDescent="0.2">
      <c r="A415" s="62">
        <v>80217</v>
      </c>
      <c r="B415" s="88" t="s">
        <v>394</v>
      </c>
      <c r="C415" s="63" t="s">
        <v>11</v>
      </c>
      <c r="D415" s="64">
        <v>21</v>
      </c>
      <c r="E415" s="64">
        <v>734.43</v>
      </c>
      <c r="F415" s="65">
        <f>ROUND(E415*(1+$I$3),2)</f>
        <v>734.43</v>
      </c>
      <c r="G415" s="65">
        <f>ROUND(F415*D415,2)</f>
        <v>15423.03</v>
      </c>
      <c r="H415" s="65">
        <f>ROUND(E415*(1+$I$7),2)</f>
        <v>734.43</v>
      </c>
      <c r="I415" s="65">
        <f>ROUND(D415*H415,2)</f>
        <v>15423.03</v>
      </c>
    </row>
    <row r="416" spans="1:9" s="60" customFormat="1" ht="11.25" x14ac:dyDescent="0.2">
      <c r="A416" s="62">
        <v>80237</v>
      </c>
      <c r="B416" s="88" t="s">
        <v>395</v>
      </c>
      <c r="C416" s="63" t="s">
        <v>11</v>
      </c>
      <c r="D416" s="64">
        <v>21</v>
      </c>
      <c r="E416" s="64">
        <v>807.85</v>
      </c>
      <c r="F416" s="65">
        <f>ROUND(E416*(1+$I$3),2)</f>
        <v>807.85</v>
      </c>
      <c r="G416" s="65">
        <f>ROUND(F416*D416,2)</f>
        <v>16964.849999999999</v>
      </c>
      <c r="H416" s="65">
        <f>ROUND(E416*(1+$I$7),2)</f>
        <v>807.85</v>
      </c>
      <c r="I416" s="65">
        <f>ROUND(D416*H416,2)</f>
        <v>16964.849999999999</v>
      </c>
    </row>
    <row r="417" spans="1:1020" s="60" customFormat="1" ht="11.25" x14ac:dyDescent="0.2">
      <c r="A417" s="62">
        <v>80243</v>
      </c>
      <c r="B417" s="88" t="s">
        <v>396</v>
      </c>
      <c r="C417" s="63" t="s">
        <v>11</v>
      </c>
      <c r="D417" s="64">
        <v>11</v>
      </c>
      <c r="E417" s="64">
        <v>814.67</v>
      </c>
      <c r="F417" s="65">
        <f>ROUND(E417*(1+$I$3),2)</f>
        <v>814.67</v>
      </c>
      <c r="G417" s="65">
        <f>ROUND(F417*D417,2)</f>
        <v>8961.3700000000008</v>
      </c>
      <c r="H417" s="65">
        <f>ROUND(E417*(1+$I$7),2)</f>
        <v>814.67</v>
      </c>
      <c r="I417" s="65">
        <f>ROUND(D417*H417,2)</f>
        <v>8961.3700000000008</v>
      </c>
    </row>
    <row r="418" spans="1:1020" s="67" customFormat="1" ht="11.25" x14ac:dyDescent="0.2">
      <c r="A418" s="62">
        <v>80251</v>
      </c>
      <c r="B418" s="88" t="s">
        <v>397</v>
      </c>
      <c r="C418" s="63" t="s">
        <v>11</v>
      </c>
      <c r="D418" s="64">
        <v>21</v>
      </c>
      <c r="E418" s="64">
        <v>588.17999999999995</v>
      </c>
      <c r="F418" s="65">
        <f>ROUND(E418*(1+$I$3),2)</f>
        <v>588.17999999999995</v>
      </c>
      <c r="G418" s="65">
        <f>ROUND(F418*D418,2)</f>
        <v>12351.78</v>
      </c>
      <c r="H418" s="65">
        <f>ROUND(E418*(1+$I$7),2)</f>
        <v>588.17999999999995</v>
      </c>
      <c r="I418" s="65">
        <f>ROUND(D418*H418,2)</f>
        <v>12351.78</v>
      </c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  <c r="HB418" s="60"/>
      <c r="HC418" s="60"/>
      <c r="HD418" s="60"/>
      <c r="HE418" s="60"/>
      <c r="HF418" s="60"/>
      <c r="HG418" s="60"/>
      <c r="HH418" s="60"/>
      <c r="HI418" s="60"/>
      <c r="HJ418" s="60"/>
      <c r="HK418" s="60"/>
      <c r="HL418" s="60"/>
      <c r="HM418" s="60"/>
      <c r="HN418" s="60"/>
      <c r="HO418" s="60"/>
      <c r="HP418" s="60"/>
      <c r="HQ418" s="60"/>
      <c r="HR418" s="60"/>
      <c r="HS418" s="60"/>
      <c r="HT418" s="60"/>
      <c r="HU418" s="60"/>
      <c r="HV418" s="60"/>
      <c r="HW418" s="60"/>
      <c r="HX418" s="60"/>
      <c r="HY418" s="60"/>
      <c r="HZ418" s="60"/>
      <c r="IA418" s="60"/>
      <c r="IB418" s="60"/>
      <c r="IC418" s="60"/>
      <c r="ID418" s="60"/>
      <c r="IE418" s="60"/>
      <c r="IF418" s="60"/>
      <c r="IG418" s="60"/>
      <c r="IH418" s="60"/>
      <c r="II418" s="60"/>
      <c r="IJ418" s="60"/>
      <c r="IK418" s="60"/>
      <c r="IL418" s="60"/>
      <c r="IM418" s="60"/>
      <c r="IN418" s="60"/>
      <c r="IO418" s="60"/>
      <c r="IP418" s="60"/>
      <c r="IQ418" s="60"/>
      <c r="IR418" s="60"/>
      <c r="IS418" s="60"/>
      <c r="IT418" s="60"/>
      <c r="IU418" s="60"/>
      <c r="IV418" s="60"/>
      <c r="IW418" s="60"/>
      <c r="IX418" s="60"/>
      <c r="IY418" s="60"/>
      <c r="IZ418" s="60"/>
      <c r="JA418" s="60"/>
      <c r="JB418" s="60"/>
      <c r="JC418" s="60"/>
      <c r="JD418" s="60"/>
      <c r="JE418" s="60"/>
      <c r="JF418" s="60"/>
      <c r="JG418" s="60"/>
      <c r="JH418" s="60"/>
      <c r="JI418" s="60"/>
      <c r="JJ418" s="60"/>
      <c r="JK418" s="60"/>
      <c r="JL418" s="60"/>
      <c r="JM418" s="60"/>
      <c r="JN418" s="60"/>
      <c r="JO418" s="60"/>
      <c r="JP418" s="60"/>
      <c r="JQ418" s="60"/>
      <c r="JR418" s="60"/>
      <c r="JS418" s="60"/>
      <c r="JT418" s="60"/>
      <c r="JU418" s="60"/>
      <c r="JV418" s="60"/>
      <c r="JW418" s="60"/>
      <c r="JX418" s="60"/>
      <c r="JY418" s="60"/>
      <c r="JZ418" s="60"/>
      <c r="KA418" s="60"/>
      <c r="KB418" s="60"/>
      <c r="KC418" s="60"/>
      <c r="KD418" s="60"/>
      <c r="KE418" s="60"/>
      <c r="KF418" s="60"/>
      <c r="KG418" s="60"/>
      <c r="KH418" s="60"/>
      <c r="KI418" s="60"/>
      <c r="KJ418" s="60"/>
      <c r="KK418" s="60"/>
      <c r="KL418" s="60"/>
      <c r="KM418" s="60"/>
      <c r="KN418" s="60"/>
      <c r="KO418" s="60"/>
      <c r="KP418" s="60"/>
      <c r="KQ418" s="60"/>
      <c r="KR418" s="60"/>
      <c r="KS418" s="60"/>
      <c r="KT418" s="60"/>
      <c r="KU418" s="60"/>
      <c r="KV418" s="60"/>
      <c r="KW418" s="60"/>
      <c r="KX418" s="60"/>
      <c r="KY418" s="60"/>
      <c r="KZ418" s="60"/>
      <c r="LA418" s="60"/>
      <c r="LB418" s="60"/>
      <c r="LC418" s="60"/>
      <c r="LD418" s="60"/>
      <c r="LE418" s="60"/>
      <c r="LF418" s="60"/>
      <c r="LG418" s="60"/>
      <c r="LH418" s="60"/>
      <c r="LI418" s="60"/>
      <c r="LJ418" s="60"/>
      <c r="LK418" s="60"/>
      <c r="LL418" s="60"/>
      <c r="LM418" s="60"/>
      <c r="LN418" s="60"/>
      <c r="LO418" s="60"/>
      <c r="LP418" s="60"/>
      <c r="LQ418" s="60"/>
      <c r="LR418" s="60"/>
      <c r="LS418" s="60"/>
      <c r="LT418" s="60"/>
      <c r="LU418" s="60"/>
      <c r="LV418" s="60"/>
      <c r="LW418" s="60"/>
      <c r="LX418" s="60"/>
      <c r="LY418" s="60"/>
      <c r="LZ418" s="60"/>
      <c r="MA418" s="60"/>
      <c r="MB418" s="60"/>
      <c r="MC418" s="60"/>
      <c r="MD418" s="60"/>
      <c r="ME418" s="60"/>
      <c r="MF418" s="60"/>
      <c r="MG418" s="60"/>
      <c r="MH418" s="60"/>
      <c r="MI418" s="60"/>
      <c r="MJ418" s="60"/>
      <c r="MK418" s="60"/>
      <c r="ML418" s="60"/>
      <c r="MM418" s="60"/>
      <c r="MN418" s="60"/>
      <c r="MO418" s="60"/>
      <c r="MP418" s="60"/>
      <c r="MQ418" s="60"/>
      <c r="MR418" s="60"/>
      <c r="MS418" s="60"/>
      <c r="MT418" s="60"/>
      <c r="MU418" s="60"/>
      <c r="MV418" s="60"/>
      <c r="MW418" s="60"/>
      <c r="MX418" s="60"/>
      <c r="MY418" s="60"/>
      <c r="MZ418" s="60"/>
      <c r="NA418" s="60"/>
      <c r="NB418" s="60"/>
      <c r="NC418" s="60"/>
      <c r="ND418" s="60"/>
      <c r="NE418" s="60"/>
      <c r="NF418" s="60"/>
      <c r="NG418" s="60"/>
      <c r="NH418" s="60"/>
      <c r="NI418" s="60"/>
      <c r="NJ418" s="60"/>
      <c r="NK418" s="60"/>
      <c r="NL418" s="60"/>
      <c r="NM418" s="60"/>
      <c r="NN418" s="60"/>
      <c r="NO418" s="60"/>
      <c r="NP418" s="60"/>
      <c r="NQ418" s="60"/>
      <c r="NR418" s="60"/>
      <c r="NS418" s="60"/>
      <c r="NT418" s="60"/>
      <c r="NU418" s="60"/>
      <c r="NV418" s="60"/>
      <c r="NW418" s="60"/>
      <c r="NX418" s="60"/>
      <c r="NY418" s="60"/>
      <c r="NZ418" s="60"/>
      <c r="OA418" s="60"/>
      <c r="OB418" s="60"/>
      <c r="OC418" s="60"/>
      <c r="OD418" s="60"/>
      <c r="OE418" s="60"/>
      <c r="OF418" s="60"/>
      <c r="OG418" s="60"/>
      <c r="OH418" s="60"/>
      <c r="OI418" s="60"/>
      <c r="OJ418" s="60"/>
      <c r="OK418" s="60"/>
      <c r="OL418" s="60"/>
      <c r="OM418" s="60"/>
      <c r="ON418" s="60"/>
      <c r="OO418" s="60"/>
      <c r="OP418" s="60"/>
      <c r="OQ418" s="60"/>
      <c r="OR418" s="60"/>
      <c r="OS418" s="60"/>
      <c r="OT418" s="60"/>
      <c r="OU418" s="60"/>
      <c r="OV418" s="60"/>
      <c r="OW418" s="60"/>
      <c r="OX418" s="60"/>
      <c r="OY418" s="60"/>
      <c r="OZ418" s="60"/>
      <c r="PA418" s="60"/>
      <c r="PB418" s="60"/>
      <c r="PC418" s="60"/>
      <c r="PD418" s="60"/>
      <c r="PE418" s="60"/>
      <c r="PF418" s="60"/>
      <c r="PG418" s="60"/>
      <c r="PH418" s="60"/>
      <c r="PI418" s="60"/>
      <c r="PJ418" s="60"/>
      <c r="PK418" s="60"/>
      <c r="PL418" s="60"/>
      <c r="PM418" s="60"/>
      <c r="PN418" s="60"/>
      <c r="PO418" s="60"/>
      <c r="PP418" s="60"/>
      <c r="PQ418" s="60"/>
      <c r="PR418" s="60"/>
      <c r="PS418" s="60"/>
      <c r="PT418" s="60"/>
      <c r="PU418" s="60"/>
      <c r="PV418" s="60"/>
      <c r="PW418" s="60"/>
      <c r="PX418" s="60"/>
      <c r="PY418" s="60"/>
      <c r="PZ418" s="60"/>
      <c r="QA418" s="60"/>
      <c r="QB418" s="60"/>
      <c r="QC418" s="60"/>
      <c r="QD418" s="60"/>
      <c r="QE418" s="60"/>
      <c r="QF418" s="60"/>
      <c r="QG418" s="60"/>
      <c r="QH418" s="60"/>
      <c r="QI418" s="60"/>
      <c r="QJ418" s="60"/>
      <c r="QK418" s="60"/>
      <c r="QL418" s="60"/>
      <c r="QM418" s="60"/>
      <c r="QN418" s="60"/>
      <c r="QO418" s="60"/>
      <c r="QP418" s="60"/>
      <c r="QQ418" s="60"/>
      <c r="QR418" s="60"/>
      <c r="QS418" s="60"/>
      <c r="QT418" s="60"/>
      <c r="QU418" s="60"/>
      <c r="QV418" s="60"/>
      <c r="QW418" s="60"/>
      <c r="QX418" s="60"/>
      <c r="QY418" s="60"/>
      <c r="QZ418" s="60"/>
      <c r="RA418" s="60"/>
      <c r="RB418" s="60"/>
      <c r="RC418" s="60"/>
      <c r="RD418" s="60"/>
      <c r="RE418" s="60"/>
      <c r="RF418" s="60"/>
      <c r="RG418" s="60"/>
      <c r="RH418" s="60"/>
      <c r="RI418" s="60"/>
      <c r="RJ418" s="60"/>
      <c r="RK418" s="60"/>
      <c r="RL418" s="60"/>
      <c r="RM418" s="60"/>
      <c r="RN418" s="60"/>
      <c r="RO418" s="60"/>
      <c r="RP418" s="60"/>
      <c r="RQ418" s="60"/>
      <c r="RR418" s="60"/>
      <c r="RS418" s="60"/>
      <c r="RT418" s="60"/>
      <c r="RU418" s="60"/>
      <c r="RV418" s="60"/>
      <c r="RW418" s="60"/>
      <c r="RX418" s="60"/>
      <c r="RY418" s="60"/>
      <c r="RZ418" s="60"/>
      <c r="SA418" s="60"/>
      <c r="SB418" s="60"/>
      <c r="SC418" s="60"/>
      <c r="SD418" s="60"/>
      <c r="SE418" s="60"/>
      <c r="SF418" s="60"/>
      <c r="SG418" s="60"/>
      <c r="SH418" s="60"/>
      <c r="SI418" s="60"/>
      <c r="SJ418" s="60"/>
      <c r="SK418" s="60"/>
      <c r="SL418" s="60"/>
      <c r="SM418" s="60"/>
      <c r="SN418" s="60"/>
      <c r="SO418" s="60"/>
      <c r="SP418" s="60"/>
      <c r="SQ418" s="60"/>
      <c r="SR418" s="60"/>
      <c r="SS418" s="60"/>
      <c r="ST418" s="60"/>
      <c r="SU418" s="60"/>
      <c r="SV418" s="60"/>
      <c r="SW418" s="60"/>
      <c r="SX418" s="60"/>
      <c r="SY418" s="60"/>
      <c r="SZ418" s="60"/>
      <c r="TA418" s="60"/>
      <c r="TB418" s="60"/>
      <c r="TC418" s="60"/>
      <c r="TD418" s="60"/>
      <c r="TE418" s="60"/>
      <c r="TF418" s="60"/>
      <c r="TG418" s="60"/>
      <c r="TH418" s="60"/>
      <c r="TI418" s="60"/>
      <c r="TJ418" s="60"/>
      <c r="TK418" s="60"/>
      <c r="TL418" s="60"/>
      <c r="TM418" s="60"/>
      <c r="TN418" s="60"/>
      <c r="TO418" s="60"/>
      <c r="TP418" s="60"/>
      <c r="TQ418" s="60"/>
      <c r="TR418" s="60"/>
      <c r="TS418" s="60"/>
      <c r="TT418" s="60"/>
      <c r="TU418" s="60"/>
      <c r="TV418" s="60"/>
      <c r="TW418" s="60"/>
      <c r="TX418" s="60"/>
      <c r="TY418" s="60"/>
      <c r="TZ418" s="60"/>
      <c r="UA418" s="60"/>
      <c r="UB418" s="60"/>
      <c r="UC418" s="60"/>
      <c r="UD418" s="60"/>
      <c r="UE418" s="60"/>
      <c r="UF418" s="60"/>
      <c r="UG418" s="60"/>
      <c r="UH418" s="60"/>
      <c r="UI418" s="60"/>
      <c r="UJ418" s="60"/>
      <c r="UK418" s="60"/>
      <c r="UL418" s="60"/>
      <c r="UM418" s="60"/>
      <c r="UN418" s="60"/>
      <c r="UO418" s="60"/>
      <c r="UP418" s="60"/>
      <c r="UQ418" s="60"/>
      <c r="UR418" s="60"/>
      <c r="US418" s="60"/>
      <c r="UT418" s="60"/>
      <c r="UU418" s="60"/>
      <c r="UV418" s="60"/>
      <c r="UW418" s="60"/>
      <c r="UX418" s="60"/>
      <c r="UY418" s="60"/>
      <c r="UZ418" s="60"/>
      <c r="VA418" s="60"/>
      <c r="VB418" s="60"/>
      <c r="VC418" s="60"/>
      <c r="VD418" s="60"/>
      <c r="VE418" s="60"/>
      <c r="VF418" s="60"/>
      <c r="VG418" s="60"/>
      <c r="VH418" s="60"/>
      <c r="VI418" s="60"/>
      <c r="VJ418" s="60"/>
      <c r="VK418" s="60"/>
      <c r="VL418" s="60"/>
      <c r="VM418" s="60"/>
      <c r="VN418" s="60"/>
      <c r="VO418" s="60"/>
      <c r="VP418" s="60"/>
      <c r="VQ418" s="60"/>
      <c r="VR418" s="60"/>
      <c r="VS418" s="60"/>
      <c r="VT418" s="60"/>
      <c r="VU418" s="60"/>
      <c r="VV418" s="60"/>
      <c r="VW418" s="60"/>
      <c r="VX418" s="60"/>
      <c r="VY418" s="60"/>
      <c r="VZ418" s="60"/>
      <c r="WA418" s="60"/>
      <c r="WB418" s="60"/>
      <c r="WC418" s="60"/>
      <c r="WD418" s="60"/>
      <c r="WE418" s="60"/>
      <c r="WF418" s="60"/>
      <c r="WG418" s="60"/>
      <c r="WH418" s="60"/>
      <c r="WI418" s="60"/>
      <c r="WJ418" s="60"/>
      <c r="WK418" s="60"/>
      <c r="WL418" s="60"/>
      <c r="WM418" s="60"/>
      <c r="WN418" s="60"/>
      <c r="WO418" s="60"/>
      <c r="WP418" s="60"/>
      <c r="WQ418" s="60"/>
      <c r="WR418" s="60"/>
      <c r="WS418" s="60"/>
      <c r="WT418" s="60"/>
      <c r="WU418" s="60"/>
      <c r="WV418" s="60"/>
      <c r="WW418" s="60"/>
      <c r="WX418" s="60"/>
      <c r="WY418" s="60"/>
      <c r="WZ418" s="60"/>
      <c r="XA418" s="60"/>
      <c r="XB418" s="60"/>
      <c r="XC418" s="60"/>
      <c r="XD418" s="60"/>
      <c r="XE418" s="60"/>
      <c r="XF418" s="60"/>
      <c r="XG418" s="60"/>
      <c r="XH418" s="60"/>
      <c r="XI418" s="60"/>
      <c r="XJ418" s="60"/>
      <c r="XK418" s="60"/>
      <c r="XL418" s="60"/>
      <c r="XM418" s="60"/>
      <c r="XN418" s="60"/>
      <c r="XO418" s="60"/>
      <c r="XP418" s="60"/>
      <c r="XQ418" s="60"/>
      <c r="XR418" s="60"/>
      <c r="XS418" s="60"/>
      <c r="XT418" s="60"/>
      <c r="XU418" s="60"/>
      <c r="XV418" s="60"/>
      <c r="XW418" s="60"/>
      <c r="XX418" s="60"/>
      <c r="XY418" s="60"/>
      <c r="XZ418" s="60"/>
      <c r="YA418" s="60"/>
      <c r="YB418" s="60"/>
      <c r="YC418" s="60"/>
      <c r="YD418" s="60"/>
      <c r="YE418" s="60"/>
      <c r="YF418" s="60"/>
      <c r="YG418" s="60"/>
      <c r="YH418" s="60"/>
      <c r="YI418" s="60"/>
      <c r="YJ418" s="60"/>
      <c r="YK418" s="60"/>
      <c r="YL418" s="60"/>
      <c r="YM418" s="60"/>
      <c r="YN418" s="60"/>
      <c r="YO418" s="60"/>
      <c r="YP418" s="60"/>
      <c r="YQ418" s="60"/>
      <c r="YR418" s="60"/>
      <c r="YS418" s="60"/>
      <c r="YT418" s="60"/>
      <c r="YU418" s="60"/>
      <c r="YV418" s="60"/>
      <c r="YW418" s="60"/>
      <c r="YX418" s="60"/>
      <c r="YY418" s="60"/>
      <c r="YZ418" s="60"/>
      <c r="ZA418" s="60"/>
      <c r="ZB418" s="60"/>
      <c r="ZC418" s="60"/>
      <c r="ZD418" s="60"/>
      <c r="ZE418" s="60"/>
      <c r="ZF418" s="60"/>
      <c r="ZG418" s="60"/>
      <c r="ZH418" s="60"/>
      <c r="ZI418" s="60"/>
      <c r="ZJ418" s="60"/>
      <c r="ZK418" s="60"/>
      <c r="ZL418" s="60"/>
      <c r="ZM418" s="60"/>
      <c r="ZN418" s="60"/>
      <c r="ZO418" s="60"/>
      <c r="ZP418" s="60"/>
      <c r="ZQ418" s="60"/>
      <c r="ZR418" s="60"/>
      <c r="ZS418" s="60"/>
      <c r="ZT418" s="60"/>
      <c r="ZU418" s="60"/>
      <c r="ZV418" s="60"/>
      <c r="ZW418" s="60"/>
      <c r="ZX418" s="60"/>
      <c r="ZY418" s="60"/>
      <c r="ZZ418" s="60"/>
      <c r="AAA418" s="60"/>
      <c r="AAB418" s="60"/>
      <c r="AAC418" s="60"/>
      <c r="AAD418" s="60"/>
      <c r="AAE418" s="60"/>
      <c r="AAF418" s="60"/>
      <c r="AAG418" s="60"/>
      <c r="AAH418" s="60"/>
      <c r="AAI418" s="60"/>
      <c r="AAJ418" s="60"/>
      <c r="AAK418" s="60"/>
      <c r="AAL418" s="60"/>
      <c r="AAM418" s="60"/>
      <c r="AAN418" s="60"/>
      <c r="AAO418" s="60"/>
      <c r="AAP418" s="60"/>
      <c r="AAQ418" s="60"/>
      <c r="AAR418" s="60"/>
      <c r="AAS418" s="60"/>
      <c r="AAT418" s="60"/>
      <c r="AAU418" s="60"/>
      <c r="AAV418" s="60"/>
      <c r="AAW418" s="60"/>
      <c r="AAX418" s="60"/>
      <c r="AAY418" s="60"/>
      <c r="AAZ418" s="60"/>
      <c r="ABA418" s="60"/>
      <c r="ABB418" s="60"/>
      <c r="ABC418" s="60"/>
      <c r="ABD418" s="60"/>
      <c r="ABE418" s="60"/>
      <c r="ABF418" s="60"/>
      <c r="ABG418" s="60"/>
      <c r="ABH418" s="60"/>
      <c r="ABI418" s="60"/>
      <c r="ABJ418" s="60"/>
      <c r="ABK418" s="60"/>
      <c r="ABL418" s="60"/>
      <c r="ABM418" s="60"/>
      <c r="ABN418" s="60"/>
      <c r="ABO418" s="60"/>
      <c r="ABP418" s="60"/>
      <c r="ABQ418" s="60"/>
      <c r="ABR418" s="60"/>
      <c r="ABS418" s="60"/>
      <c r="ABT418" s="60"/>
      <c r="ABU418" s="60"/>
      <c r="ABV418" s="60"/>
      <c r="ABW418" s="60"/>
      <c r="ABX418" s="60"/>
      <c r="ABY418" s="60"/>
      <c r="ABZ418" s="60"/>
      <c r="ACA418" s="60"/>
      <c r="ACB418" s="60"/>
      <c r="ACC418" s="60"/>
      <c r="ACD418" s="60"/>
      <c r="ACE418" s="60"/>
      <c r="ACF418" s="60"/>
      <c r="ACG418" s="60"/>
      <c r="ACH418" s="60"/>
      <c r="ACI418" s="60"/>
      <c r="ACJ418" s="60"/>
      <c r="ACK418" s="60"/>
      <c r="ACL418" s="60"/>
      <c r="ACM418" s="60"/>
      <c r="ACN418" s="60"/>
      <c r="ACO418" s="60"/>
      <c r="ACP418" s="60"/>
      <c r="ACQ418" s="60"/>
      <c r="ACR418" s="60"/>
      <c r="ACS418" s="60"/>
      <c r="ACT418" s="60"/>
      <c r="ACU418" s="60"/>
      <c r="ACV418" s="60"/>
      <c r="ACW418" s="60"/>
      <c r="ACX418" s="60"/>
      <c r="ACY418" s="60"/>
      <c r="ACZ418" s="60"/>
      <c r="ADA418" s="60"/>
      <c r="ADB418" s="60"/>
      <c r="ADC418" s="60"/>
      <c r="ADD418" s="60"/>
      <c r="ADE418" s="60"/>
      <c r="ADF418" s="60"/>
      <c r="ADG418" s="60"/>
      <c r="ADH418" s="60"/>
      <c r="ADI418" s="60"/>
      <c r="ADJ418" s="60"/>
      <c r="ADK418" s="60"/>
      <c r="ADL418" s="60"/>
      <c r="ADM418" s="60"/>
      <c r="ADN418" s="60"/>
      <c r="ADO418" s="60"/>
      <c r="ADP418" s="60"/>
      <c r="ADQ418" s="60"/>
      <c r="ADR418" s="60"/>
      <c r="ADS418" s="60"/>
      <c r="ADT418" s="60"/>
      <c r="ADU418" s="60"/>
      <c r="ADV418" s="60"/>
      <c r="ADW418" s="60"/>
      <c r="ADX418" s="60"/>
      <c r="ADY418" s="60"/>
      <c r="ADZ418" s="60"/>
      <c r="AEA418" s="60"/>
      <c r="AEB418" s="60"/>
      <c r="AEC418" s="60"/>
      <c r="AED418" s="60"/>
      <c r="AEE418" s="60"/>
      <c r="AEF418" s="60"/>
      <c r="AEG418" s="60"/>
      <c r="AEH418" s="60"/>
      <c r="AEI418" s="60"/>
      <c r="AEJ418" s="60"/>
      <c r="AEK418" s="60"/>
      <c r="AEL418" s="60"/>
      <c r="AEM418" s="60"/>
      <c r="AEN418" s="60"/>
      <c r="AEO418" s="60"/>
      <c r="AEP418" s="60"/>
      <c r="AEQ418" s="60"/>
      <c r="AER418" s="60"/>
      <c r="AES418" s="60"/>
      <c r="AET418" s="60"/>
      <c r="AEU418" s="60"/>
      <c r="AEV418" s="60"/>
      <c r="AEW418" s="60"/>
      <c r="AEX418" s="60"/>
      <c r="AEY418" s="60"/>
      <c r="AEZ418" s="60"/>
      <c r="AFA418" s="60"/>
      <c r="AFB418" s="60"/>
      <c r="AFC418" s="60"/>
      <c r="AFD418" s="60"/>
      <c r="AFE418" s="60"/>
      <c r="AFF418" s="60"/>
      <c r="AFG418" s="60"/>
      <c r="AFH418" s="60"/>
      <c r="AFI418" s="60"/>
      <c r="AFJ418" s="60"/>
      <c r="AFK418" s="60"/>
      <c r="AFL418" s="60"/>
      <c r="AFM418" s="60"/>
      <c r="AFN418" s="60"/>
      <c r="AFO418" s="60"/>
      <c r="AFP418" s="60"/>
      <c r="AFQ418" s="60"/>
      <c r="AFR418" s="60"/>
      <c r="AFS418" s="60"/>
      <c r="AFT418" s="60"/>
      <c r="AFU418" s="60"/>
      <c r="AFV418" s="60"/>
      <c r="AFW418" s="60"/>
      <c r="AFX418" s="60"/>
      <c r="AFY418" s="60"/>
      <c r="AFZ418" s="60"/>
      <c r="AGA418" s="60"/>
      <c r="AGB418" s="60"/>
      <c r="AGC418" s="60"/>
      <c r="AGD418" s="60"/>
      <c r="AGE418" s="60"/>
      <c r="AGF418" s="60"/>
      <c r="AGG418" s="60"/>
      <c r="AGH418" s="60"/>
      <c r="AGI418" s="60"/>
      <c r="AGJ418" s="60"/>
      <c r="AGK418" s="60"/>
      <c r="AGL418" s="60"/>
      <c r="AGM418" s="60"/>
      <c r="AGN418" s="60"/>
      <c r="AGO418" s="60"/>
      <c r="AGP418" s="60"/>
      <c r="AGQ418" s="60"/>
      <c r="AGR418" s="60"/>
      <c r="AGS418" s="60"/>
      <c r="AGT418" s="60"/>
      <c r="AGU418" s="60"/>
      <c r="AGV418" s="60"/>
      <c r="AGW418" s="60"/>
      <c r="AGX418" s="60"/>
      <c r="AGY418" s="60"/>
      <c r="AGZ418" s="60"/>
      <c r="AHA418" s="60"/>
      <c r="AHB418" s="60"/>
      <c r="AHC418" s="60"/>
      <c r="AHD418" s="60"/>
      <c r="AHE418" s="60"/>
      <c r="AHF418" s="60"/>
      <c r="AHG418" s="60"/>
      <c r="AHH418" s="60"/>
      <c r="AHI418" s="60"/>
      <c r="AHJ418" s="60"/>
      <c r="AHK418" s="60"/>
      <c r="AHL418" s="60"/>
      <c r="AHM418" s="60"/>
      <c r="AHN418" s="60"/>
      <c r="AHO418" s="60"/>
      <c r="AHP418" s="60"/>
      <c r="AHQ418" s="60"/>
      <c r="AHR418" s="60"/>
      <c r="AHS418" s="60"/>
      <c r="AHT418" s="60"/>
      <c r="AHU418" s="60"/>
      <c r="AHV418" s="60"/>
      <c r="AHW418" s="60"/>
      <c r="AHX418" s="60"/>
      <c r="AHY418" s="60"/>
      <c r="AHZ418" s="60"/>
      <c r="AIA418" s="60"/>
      <c r="AIB418" s="60"/>
      <c r="AIC418" s="60"/>
      <c r="AID418" s="60"/>
      <c r="AIE418" s="60"/>
      <c r="AIF418" s="60"/>
      <c r="AIG418" s="60"/>
      <c r="AIH418" s="60"/>
      <c r="AII418" s="60"/>
      <c r="AIJ418" s="60"/>
      <c r="AIK418" s="60"/>
      <c r="AIL418" s="60"/>
      <c r="AIM418" s="60"/>
      <c r="AIN418" s="60"/>
      <c r="AIO418" s="60"/>
      <c r="AIP418" s="60"/>
      <c r="AIQ418" s="60"/>
      <c r="AIR418" s="60"/>
      <c r="AIS418" s="60"/>
      <c r="AIT418" s="60"/>
      <c r="AIU418" s="60"/>
      <c r="AIV418" s="60"/>
      <c r="AIW418" s="60"/>
      <c r="AIX418" s="60"/>
      <c r="AIY418" s="60"/>
      <c r="AIZ418" s="60"/>
      <c r="AJA418" s="60"/>
      <c r="AJB418" s="60"/>
      <c r="AJC418" s="60"/>
      <c r="AJD418" s="60"/>
      <c r="AJE418" s="60"/>
      <c r="AJF418" s="60"/>
      <c r="AJG418" s="60"/>
      <c r="AJH418" s="60"/>
      <c r="AJI418" s="60"/>
      <c r="AJJ418" s="60"/>
      <c r="AJK418" s="60"/>
      <c r="AJL418" s="60"/>
      <c r="AJM418" s="60"/>
      <c r="AJN418" s="60"/>
      <c r="AJO418" s="60"/>
      <c r="AJP418" s="60"/>
      <c r="AJQ418" s="60"/>
      <c r="AJR418" s="60"/>
      <c r="AJS418" s="60"/>
      <c r="AJT418" s="60"/>
      <c r="AJU418" s="60"/>
      <c r="AJV418" s="60"/>
      <c r="AJW418" s="60"/>
      <c r="AJX418" s="60"/>
      <c r="AJY418" s="60"/>
      <c r="AJZ418" s="60"/>
      <c r="AKA418" s="60"/>
      <c r="AKB418" s="60"/>
      <c r="AKC418" s="60"/>
      <c r="AKD418" s="60"/>
      <c r="AKE418" s="60"/>
      <c r="AKF418" s="60"/>
      <c r="AKG418" s="60"/>
      <c r="AKH418" s="60"/>
      <c r="AKI418" s="60"/>
      <c r="AKJ418" s="60"/>
      <c r="AKK418" s="60"/>
      <c r="AKL418" s="60"/>
      <c r="AKM418" s="60"/>
      <c r="AKN418" s="60"/>
      <c r="AKO418" s="60"/>
      <c r="AKP418" s="60"/>
      <c r="AKQ418" s="60"/>
      <c r="AKR418" s="60"/>
      <c r="AKS418" s="60"/>
      <c r="AKT418" s="60"/>
      <c r="AKU418" s="60"/>
      <c r="AKV418" s="60"/>
      <c r="AKW418" s="60"/>
      <c r="AKX418" s="60"/>
      <c r="AKY418" s="60"/>
      <c r="AKZ418" s="60"/>
      <c r="ALA418" s="60"/>
      <c r="ALB418" s="60"/>
      <c r="ALC418" s="60"/>
      <c r="ALD418" s="60"/>
      <c r="ALE418" s="60"/>
      <c r="ALF418" s="60"/>
      <c r="ALG418" s="60"/>
      <c r="ALH418" s="60"/>
      <c r="ALI418" s="60"/>
      <c r="ALJ418" s="60"/>
      <c r="ALK418" s="60"/>
      <c r="ALL418" s="60"/>
      <c r="ALM418" s="60"/>
      <c r="ALN418" s="60"/>
      <c r="ALO418" s="60"/>
      <c r="ALP418" s="60"/>
      <c r="ALQ418" s="60"/>
      <c r="ALR418" s="60"/>
      <c r="ALS418" s="60"/>
      <c r="ALT418" s="60"/>
      <c r="ALU418" s="60"/>
      <c r="ALV418" s="60"/>
      <c r="ALW418" s="60"/>
      <c r="ALX418" s="60"/>
      <c r="ALY418" s="60"/>
      <c r="ALZ418" s="60"/>
      <c r="AMA418" s="60"/>
      <c r="AMB418" s="60"/>
      <c r="AMC418" s="60"/>
      <c r="AMD418" s="60"/>
      <c r="AME418" s="60"/>
      <c r="AMF418" s="60"/>
    </row>
    <row r="419" spans="1:1020" s="67" customFormat="1" ht="11.25" x14ac:dyDescent="0.2">
      <c r="A419" s="62">
        <v>80253</v>
      </c>
      <c r="B419" s="88" t="s">
        <v>398</v>
      </c>
      <c r="C419" s="63" t="s">
        <v>11</v>
      </c>
      <c r="D419" s="64">
        <v>42</v>
      </c>
      <c r="E419" s="64">
        <v>704.06</v>
      </c>
      <c r="F419" s="65">
        <f>ROUND(E419*(1+$I$3),2)</f>
        <v>704.06</v>
      </c>
      <c r="G419" s="65">
        <f>ROUND(F419*D419,2)</f>
        <v>29570.52</v>
      </c>
      <c r="H419" s="65">
        <f>ROUND(E419*(1+$I$7),2)</f>
        <v>704.06</v>
      </c>
      <c r="I419" s="65">
        <f>ROUND(D419*H419,2)</f>
        <v>29570.52</v>
      </c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  <c r="GZ419" s="60"/>
      <c r="HA419" s="60"/>
      <c r="HB419" s="60"/>
      <c r="HC419" s="60"/>
      <c r="HD419" s="60"/>
      <c r="HE419" s="60"/>
      <c r="HF419" s="60"/>
      <c r="HG419" s="60"/>
      <c r="HH419" s="60"/>
      <c r="HI419" s="60"/>
      <c r="HJ419" s="60"/>
      <c r="HK419" s="60"/>
      <c r="HL419" s="60"/>
      <c r="HM419" s="60"/>
      <c r="HN419" s="60"/>
      <c r="HO419" s="60"/>
      <c r="HP419" s="60"/>
      <c r="HQ419" s="60"/>
      <c r="HR419" s="60"/>
      <c r="HS419" s="60"/>
      <c r="HT419" s="60"/>
      <c r="HU419" s="60"/>
      <c r="HV419" s="60"/>
      <c r="HW419" s="60"/>
      <c r="HX419" s="60"/>
      <c r="HY419" s="60"/>
      <c r="HZ419" s="60"/>
      <c r="IA419" s="60"/>
      <c r="IB419" s="60"/>
      <c r="IC419" s="60"/>
      <c r="ID419" s="60"/>
      <c r="IE419" s="60"/>
      <c r="IF419" s="60"/>
      <c r="IG419" s="60"/>
      <c r="IH419" s="60"/>
      <c r="II419" s="60"/>
      <c r="IJ419" s="60"/>
      <c r="IK419" s="60"/>
      <c r="IL419" s="60"/>
      <c r="IM419" s="60"/>
      <c r="IN419" s="60"/>
      <c r="IO419" s="60"/>
      <c r="IP419" s="60"/>
      <c r="IQ419" s="60"/>
      <c r="IR419" s="60"/>
      <c r="IS419" s="60"/>
      <c r="IT419" s="60"/>
      <c r="IU419" s="60"/>
      <c r="IV419" s="60"/>
      <c r="IW419" s="60"/>
      <c r="IX419" s="60"/>
      <c r="IY419" s="60"/>
      <c r="IZ419" s="60"/>
      <c r="JA419" s="60"/>
      <c r="JB419" s="60"/>
      <c r="JC419" s="60"/>
      <c r="JD419" s="60"/>
      <c r="JE419" s="60"/>
      <c r="JF419" s="60"/>
      <c r="JG419" s="60"/>
      <c r="JH419" s="60"/>
      <c r="JI419" s="60"/>
      <c r="JJ419" s="60"/>
      <c r="JK419" s="60"/>
      <c r="JL419" s="60"/>
      <c r="JM419" s="60"/>
      <c r="JN419" s="60"/>
      <c r="JO419" s="60"/>
      <c r="JP419" s="60"/>
      <c r="JQ419" s="60"/>
      <c r="JR419" s="60"/>
      <c r="JS419" s="60"/>
      <c r="JT419" s="60"/>
      <c r="JU419" s="60"/>
      <c r="JV419" s="60"/>
      <c r="JW419" s="60"/>
      <c r="JX419" s="60"/>
      <c r="JY419" s="60"/>
      <c r="JZ419" s="60"/>
      <c r="KA419" s="60"/>
      <c r="KB419" s="60"/>
      <c r="KC419" s="60"/>
      <c r="KD419" s="60"/>
      <c r="KE419" s="60"/>
      <c r="KF419" s="60"/>
      <c r="KG419" s="60"/>
      <c r="KH419" s="60"/>
      <c r="KI419" s="60"/>
      <c r="KJ419" s="60"/>
      <c r="KK419" s="60"/>
      <c r="KL419" s="60"/>
      <c r="KM419" s="60"/>
      <c r="KN419" s="60"/>
      <c r="KO419" s="60"/>
      <c r="KP419" s="60"/>
      <c r="KQ419" s="60"/>
      <c r="KR419" s="60"/>
      <c r="KS419" s="60"/>
      <c r="KT419" s="60"/>
      <c r="KU419" s="60"/>
      <c r="KV419" s="60"/>
      <c r="KW419" s="60"/>
      <c r="KX419" s="60"/>
      <c r="KY419" s="60"/>
      <c r="KZ419" s="60"/>
      <c r="LA419" s="60"/>
      <c r="LB419" s="60"/>
      <c r="LC419" s="60"/>
      <c r="LD419" s="60"/>
      <c r="LE419" s="60"/>
      <c r="LF419" s="60"/>
      <c r="LG419" s="60"/>
      <c r="LH419" s="60"/>
      <c r="LI419" s="60"/>
      <c r="LJ419" s="60"/>
      <c r="LK419" s="60"/>
      <c r="LL419" s="60"/>
      <c r="LM419" s="60"/>
      <c r="LN419" s="60"/>
      <c r="LO419" s="60"/>
      <c r="LP419" s="60"/>
      <c r="LQ419" s="60"/>
      <c r="LR419" s="60"/>
      <c r="LS419" s="60"/>
      <c r="LT419" s="60"/>
      <c r="LU419" s="60"/>
      <c r="LV419" s="60"/>
      <c r="LW419" s="60"/>
      <c r="LX419" s="60"/>
      <c r="LY419" s="60"/>
      <c r="LZ419" s="60"/>
      <c r="MA419" s="60"/>
      <c r="MB419" s="60"/>
      <c r="MC419" s="60"/>
      <c r="MD419" s="60"/>
      <c r="ME419" s="60"/>
      <c r="MF419" s="60"/>
      <c r="MG419" s="60"/>
      <c r="MH419" s="60"/>
      <c r="MI419" s="60"/>
      <c r="MJ419" s="60"/>
      <c r="MK419" s="60"/>
      <c r="ML419" s="60"/>
      <c r="MM419" s="60"/>
      <c r="MN419" s="60"/>
      <c r="MO419" s="60"/>
      <c r="MP419" s="60"/>
      <c r="MQ419" s="60"/>
      <c r="MR419" s="60"/>
      <c r="MS419" s="60"/>
      <c r="MT419" s="60"/>
      <c r="MU419" s="60"/>
      <c r="MV419" s="60"/>
      <c r="MW419" s="60"/>
      <c r="MX419" s="60"/>
      <c r="MY419" s="60"/>
      <c r="MZ419" s="60"/>
      <c r="NA419" s="60"/>
      <c r="NB419" s="60"/>
      <c r="NC419" s="60"/>
      <c r="ND419" s="60"/>
      <c r="NE419" s="60"/>
      <c r="NF419" s="60"/>
      <c r="NG419" s="60"/>
      <c r="NH419" s="60"/>
      <c r="NI419" s="60"/>
      <c r="NJ419" s="60"/>
      <c r="NK419" s="60"/>
      <c r="NL419" s="60"/>
      <c r="NM419" s="60"/>
      <c r="NN419" s="60"/>
      <c r="NO419" s="60"/>
      <c r="NP419" s="60"/>
      <c r="NQ419" s="60"/>
      <c r="NR419" s="60"/>
      <c r="NS419" s="60"/>
      <c r="NT419" s="60"/>
      <c r="NU419" s="60"/>
      <c r="NV419" s="60"/>
      <c r="NW419" s="60"/>
      <c r="NX419" s="60"/>
      <c r="NY419" s="60"/>
      <c r="NZ419" s="60"/>
      <c r="OA419" s="60"/>
      <c r="OB419" s="60"/>
      <c r="OC419" s="60"/>
      <c r="OD419" s="60"/>
      <c r="OE419" s="60"/>
      <c r="OF419" s="60"/>
      <c r="OG419" s="60"/>
      <c r="OH419" s="60"/>
      <c r="OI419" s="60"/>
      <c r="OJ419" s="60"/>
      <c r="OK419" s="60"/>
      <c r="OL419" s="60"/>
      <c r="OM419" s="60"/>
      <c r="ON419" s="60"/>
      <c r="OO419" s="60"/>
      <c r="OP419" s="60"/>
      <c r="OQ419" s="60"/>
      <c r="OR419" s="60"/>
      <c r="OS419" s="60"/>
      <c r="OT419" s="60"/>
      <c r="OU419" s="60"/>
      <c r="OV419" s="60"/>
      <c r="OW419" s="60"/>
      <c r="OX419" s="60"/>
      <c r="OY419" s="60"/>
      <c r="OZ419" s="60"/>
      <c r="PA419" s="60"/>
      <c r="PB419" s="60"/>
      <c r="PC419" s="60"/>
      <c r="PD419" s="60"/>
      <c r="PE419" s="60"/>
      <c r="PF419" s="60"/>
      <c r="PG419" s="60"/>
      <c r="PH419" s="60"/>
      <c r="PI419" s="60"/>
      <c r="PJ419" s="60"/>
      <c r="PK419" s="60"/>
      <c r="PL419" s="60"/>
      <c r="PM419" s="60"/>
      <c r="PN419" s="60"/>
      <c r="PO419" s="60"/>
      <c r="PP419" s="60"/>
      <c r="PQ419" s="60"/>
      <c r="PR419" s="60"/>
      <c r="PS419" s="60"/>
      <c r="PT419" s="60"/>
      <c r="PU419" s="60"/>
      <c r="PV419" s="60"/>
      <c r="PW419" s="60"/>
      <c r="PX419" s="60"/>
      <c r="PY419" s="60"/>
      <c r="PZ419" s="60"/>
      <c r="QA419" s="60"/>
      <c r="QB419" s="60"/>
      <c r="QC419" s="60"/>
      <c r="QD419" s="60"/>
      <c r="QE419" s="60"/>
      <c r="QF419" s="60"/>
      <c r="QG419" s="60"/>
      <c r="QH419" s="60"/>
      <c r="QI419" s="60"/>
      <c r="QJ419" s="60"/>
      <c r="QK419" s="60"/>
      <c r="QL419" s="60"/>
      <c r="QM419" s="60"/>
      <c r="QN419" s="60"/>
      <c r="QO419" s="60"/>
      <c r="QP419" s="60"/>
      <c r="QQ419" s="60"/>
      <c r="QR419" s="60"/>
      <c r="QS419" s="60"/>
      <c r="QT419" s="60"/>
      <c r="QU419" s="60"/>
      <c r="QV419" s="60"/>
      <c r="QW419" s="60"/>
      <c r="QX419" s="60"/>
      <c r="QY419" s="60"/>
      <c r="QZ419" s="60"/>
      <c r="RA419" s="60"/>
      <c r="RB419" s="60"/>
      <c r="RC419" s="60"/>
      <c r="RD419" s="60"/>
      <c r="RE419" s="60"/>
      <c r="RF419" s="60"/>
      <c r="RG419" s="60"/>
      <c r="RH419" s="60"/>
      <c r="RI419" s="60"/>
      <c r="RJ419" s="60"/>
      <c r="RK419" s="60"/>
      <c r="RL419" s="60"/>
      <c r="RM419" s="60"/>
      <c r="RN419" s="60"/>
      <c r="RO419" s="60"/>
      <c r="RP419" s="60"/>
      <c r="RQ419" s="60"/>
      <c r="RR419" s="60"/>
      <c r="RS419" s="60"/>
      <c r="RT419" s="60"/>
      <c r="RU419" s="60"/>
      <c r="RV419" s="60"/>
      <c r="RW419" s="60"/>
      <c r="RX419" s="60"/>
      <c r="RY419" s="60"/>
      <c r="RZ419" s="60"/>
      <c r="SA419" s="60"/>
      <c r="SB419" s="60"/>
      <c r="SC419" s="60"/>
      <c r="SD419" s="60"/>
      <c r="SE419" s="60"/>
      <c r="SF419" s="60"/>
      <c r="SG419" s="60"/>
      <c r="SH419" s="60"/>
      <c r="SI419" s="60"/>
      <c r="SJ419" s="60"/>
      <c r="SK419" s="60"/>
      <c r="SL419" s="60"/>
      <c r="SM419" s="60"/>
      <c r="SN419" s="60"/>
      <c r="SO419" s="60"/>
      <c r="SP419" s="60"/>
      <c r="SQ419" s="60"/>
      <c r="SR419" s="60"/>
      <c r="SS419" s="60"/>
      <c r="ST419" s="60"/>
      <c r="SU419" s="60"/>
      <c r="SV419" s="60"/>
      <c r="SW419" s="60"/>
      <c r="SX419" s="60"/>
      <c r="SY419" s="60"/>
      <c r="SZ419" s="60"/>
      <c r="TA419" s="60"/>
      <c r="TB419" s="60"/>
      <c r="TC419" s="60"/>
      <c r="TD419" s="60"/>
      <c r="TE419" s="60"/>
      <c r="TF419" s="60"/>
      <c r="TG419" s="60"/>
      <c r="TH419" s="60"/>
      <c r="TI419" s="60"/>
      <c r="TJ419" s="60"/>
      <c r="TK419" s="60"/>
      <c r="TL419" s="60"/>
      <c r="TM419" s="60"/>
      <c r="TN419" s="60"/>
      <c r="TO419" s="60"/>
      <c r="TP419" s="60"/>
      <c r="TQ419" s="60"/>
      <c r="TR419" s="60"/>
      <c r="TS419" s="60"/>
      <c r="TT419" s="60"/>
      <c r="TU419" s="60"/>
      <c r="TV419" s="60"/>
      <c r="TW419" s="60"/>
      <c r="TX419" s="60"/>
      <c r="TY419" s="60"/>
      <c r="TZ419" s="60"/>
      <c r="UA419" s="60"/>
      <c r="UB419" s="60"/>
      <c r="UC419" s="60"/>
      <c r="UD419" s="60"/>
      <c r="UE419" s="60"/>
      <c r="UF419" s="60"/>
      <c r="UG419" s="60"/>
      <c r="UH419" s="60"/>
      <c r="UI419" s="60"/>
      <c r="UJ419" s="60"/>
      <c r="UK419" s="60"/>
      <c r="UL419" s="60"/>
      <c r="UM419" s="60"/>
      <c r="UN419" s="60"/>
      <c r="UO419" s="60"/>
      <c r="UP419" s="60"/>
      <c r="UQ419" s="60"/>
      <c r="UR419" s="60"/>
      <c r="US419" s="60"/>
      <c r="UT419" s="60"/>
      <c r="UU419" s="60"/>
      <c r="UV419" s="60"/>
      <c r="UW419" s="60"/>
      <c r="UX419" s="60"/>
      <c r="UY419" s="60"/>
      <c r="UZ419" s="60"/>
      <c r="VA419" s="60"/>
      <c r="VB419" s="60"/>
      <c r="VC419" s="60"/>
      <c r="VD419" s="60"/>
      <c r="VE419" s="60"/>
      <c r="VF419" s="60"/>
      <c r="VG419" s="60"/>
      <c r="VH419" s="60"/>
      <c r="VI419" s="60"/>
      <c r="VJ419" s="60"/>
      <c r="VK419" s="60"/>
      <c r="VL419" s="60"/>
      <c r="VM419" s="60"/>
      <c r="VN419" s="60"/>
      <c r="VO419" s="60"/>
      <c r="VP419" s="60"/>
      <c r="VQ419" s="60"/>
      <c r="VR419" s="60"/>
      <c r="VS419" s="60"/>
      <c r="VT419" s="60"/>
      <c r="VU419" s="60"/>
      <c r="VV419" s="60"/>
      <c r="VW419" s="60"/>
      <c r="VX419" s="60"/>
      <c r="VY419" s="60"/>
      <c r="VZ419" s="60"/>
      <c r="WA419" s="60"/>
      <c r="WB419" s="60"/>
      <c r="WC419" s="60"/>
      <c r="WD419" s="60"/>
      <c r="WE419" s="60"/>
      <c r="WF419" s="60"/>
      <c r="WG419" s="60"/>
      <c r="WH419" s="60"/>
      <c r="WI419" s="60"/>
      <c r="WJ419" s="60"/>
      <c r="WK419" s="60"/>
      <c r="WL419" s="60"/>
      <c r="WM419" s="60"/>
      <c r="WN419" s="60"/>
      <c r="WO419" s="60"/>
      <c r="WP419" s="60"/>
      <c r="WQ419" s="60"/>
      <c r="WR419" s="60"/>
      <c r="WS419" s="60"/>
      <c r="WT419" s="60"/>
      <c r="WU419" s="60"/>
      <c r="WV419" s="60"/>
      <c r="WW419" s="60"/>
      <c r="WX419" s="60"/>
      <c r="WY419" s="60"/>
      <c r="WZ419" s="60"/>
      <c r="XA419" s="60"/>
      <c r="XB419" s="60"/>
      <c r="XC419" s="60"/>
      <c r="XD419" s="60"/>
      <c r="XE419" s="60"/>
      <c r="XF419" s="60"/>
      <c r="XG419" s="60"/>
      <c r="XH419" s="60"/>
      <c r="XI419" s="60"/>
      <c r="XJ419" s="60"/>
      <c r="XK419" s="60"/>
      <c r="XL419" s="60"/>
      <c r="XM419" s="60"/>
      <c r="XN419" s="60"/>
      <c r="XO419" s="60"/>
      <c r="XP419" s="60"/>
      <c r="XQ419" s="60"/>
      <c r="XR419" s="60"/>
      <c r="XS419" s="60"/>
      <c r="XT419" s="60"/>
      <c r="XU419" s="60"/>
      <c r="XV419" s="60"/>
      <c r="XW419" s="60"/>
      <c r="XX419" s="60"/>
      <c r="XY419" s="60"/>
      <c r="XZ419" s="60"/>
      <c r="YA419" s="60"/>
      <c r="YB419" s="60"/>
      <c r="YC419" s="60"/>
      <c r="YD419" s="60"/>
      <c r="YE419" s="60"/>
      <c r="YF419" s="60"/>
      <c r="YG419" s="60"/>
      <c r="YH419" s="60"/>
      <c r="YI419" s="60"/>
      <c r="YJ419" s="60"/>
      <c r="YK419" s="60"/>
      <c r="YL419" s="60"/>
      <c r="YM419" s="60"/>
      <c r="YN419" s="60"/>
      <c r="YO419" s="60"/>
      <c r="YP419" s="60"/>
      <c r="YQ419" s="60"/>
      <c r="YR419" s="60"/>
      <c r="YS419" s="60"/>
      <c r="YT419" s="60"/>
      <c r="YU419" s="60"/>
      <c r="YV419" s="60"/>
      <c r="YW419" s="60"/>
      <c r="YX419" s="60"/>
      <c r="YY419" s="60"/>
      <c r="YZ419" s="60"/>
      <c r="ZA419" s="60"/>
      <c r="ZB419" s="60"/>
      <c r="ZC419" s="60"/>
      <c r="ZD419" s="60"/>
      <c r="ZE419" s="60"/>
      <c r="ZF419" s="60"/>
      <c r="ZG419" s="60"/>
      <c r="ZH419" s="60"/>
      <c r="ZI419" s="60"/>
      <c r="ZJ419" s="60"/>
      <c r="ZK419" s="60"/>
      <c r="ZL419" s="60"/>
      <c r="ZM419" s="60"/>
      <c r="ZN419" s="60"/>
      <c r="ZO419" s="60"/>
      <c r="ZP419" s="60"/>
      <c r="ZQ419" s="60"/>
      <c r="ZR419" s="60"/>
      <c r="ZS419" s="60"/>
      <c r="ZT419" s="60"/>
      <c r="ZU419" s="60"/>
      <c r="ZV419" s="60"/>
      <c r="ZW419" s="60"/>
      <c r="ZX419" s="60"/>
      <c r="ZY419" s="60"/>
      <c r="ZZ419" s="60"/>
      <c r="AAA419" s="60"/>
      <c r="AAB419" s="60"/>
      <c r="AAC419" s="60"/>
      <c r="AAD419" s="60"/>
      <c r="AAE419" s="60"/>
      <c r="AAF419" s="60"/>
      <c r="AAG419" s="60"/>
      <c r="AAH419" s="60"/>
      <c r="AAI419" s="60"/>
      <c r="AAJ419" s="60"/>
      <c r="AAK419" s="60"/>
      <c r="AAL419" s="60"/>
      <c r="AAM419" s="60"/>
      <c r="AAN419" s="60"/>
      <c r="AAO419" s="60"/>
      <c r="AAP419" s="60"/>
      <c r="AAQ419" s="60"/>
      <c r="AAR419" s="60"/>
      <c r="AAS419" s="60"/>
      <c r="AAT419" s="60"/>
      <c r="AAU419" s="60"/>
      <c r="AAV419" s="60"/>
      <c r="AAW419" s="60"/>
      <c r="AAX419" s="60"/>
      <c r="AAY419" s="60"/>
      <c r="AAZ419" s="60"/>
      <c r="ABA419" s="60"/>
      <c r="ABB419" s="60"/>
      <c r="ABC419" s="60"/>
      <c r="ABD419" s="60"/>
      <c r="ABE419" s="60"/>
      <c r="ABF419" s="60"/>
      <c r="ABG419" s="60"/>
      <c r="ABH419" s="60"/>
      <c r="ABI419" s="60"/>
      <c r="ABJ419" s="60"/>
      <c r="ABK419" s="60"/>
      <c r="ABL419" s="60"/>
      <c r="ABM419" s="60"/>
      <c r="ABN419" s="60"/>
      <c r="ABO419" s="60"/>
      <c r="ABP419" s="60"/>
      <c r="ABQ419" s="60"/>
      <c r="ABR419" s="60"/>
      <c r="ABS419" s="60"/>
      <c r="ABT419" s="60"/>
      <c r="ABU419" s="60"/>
      <c r="ABV419" s="60"/>
      <c r="ABW419" s="60"/>
      <c r="ABX419" s="60"/>
      <c r="ABY419" s="60"/>
      <c r="ABZ419" s="60"/>
      <c r="ACA419" s="60"/>
      <c r="ACB419" s="60"/>
      <c r="ACC419" s="60"/>
      <c r="ACD419" s="60"/>
      <c r="ACE419" s="60"/>
      <c r="ACF419" s="60"/>
      <c r="ACG419" s="60"/>
      <c r="ACH419" s="60"/>
      <c r="ACI419" s="60"/>
      <c r="ACJ419" s="60"/>
      <c r="ACK419" s="60"/>
      <c r="ACL419" s="60"/>
      <c r="ACM419" s="60"/>
      <c r="ACN419" s="60"/>
      <c r="ACO419" s="60"/>
      <c r="ACP419" s="60"/>
      <c r="ACQ419" s="60"/>
      <c r="ACR419" s="60"/>
      <c r="ACS419" s="60"/>
      <c r="ACT419" s="60"/>
      <c r="ACU419" s="60"/>
      <c r="ACV419" s="60"/>
      <c r="ACW419" s="60"/>
      <c r="ACX419" s="60"/>
      <c r="ACY419" s="60"/>
      <c r="ACZ419" s="60"/>
      <c r="ADA419" s="60"/>
      <c r="ADB419" s="60"/>
      <c r="ADC419" s="60"/>
      <c r="ADD419" s="60"/>
      <c r="ADE419" s="60"/>
      <c r="ADF419" s="60"/>
      <c r="ADG419" s="60"/>
      <c r="ADH419" s="60"/>
      <c r="ADI419" s="60"/>
      <c r="ADJ419" s="60"/>
      <c r="ADK419" s="60"/>
      <c r="ADL419" s="60"/>
      <c r="ADM419" s="60"/>
      <c r="ADN419" s="60"/>
      <c r="ADO419" s="60"/>
      <c r="ADP419" s="60"/>
      <c r="ADQ419" s="60"/>
      <c r="ADR419" s="60"/>
      <c r="ADS419" s="60"/>
      <c r="ADT419" s="60"/>
      <c r="ADU419" s="60"/>
      <c r="ADV419" s="60"/>
      <c r="ADW419" s="60"/>
      <c r="ADX419" s="60"/>
      <c r="ADY419" s="60"/>
      <c r="ADZ419" s="60"/>
      <c r="AEA419" s="60"/>
      <c r="AEB419" s="60"/>
      <c r="AEC419" s="60"/>
      <c r="AED419" s="60"/>
      <c r="AEE419" s="60"/>
      <c r="AEF419" s="60"/>
      <c r="AEG419" s="60"/>
      <c r="AEH419" s="60"/>
      <c r="AEI419" s="60"/>
      <c r="AEJ419" s="60"/>
      <c r="AEK419" s="60"/>
      <c r="AEL419" s="60"/>
      <c r="AEM419" s="60"/>
      <c r="AEN419" s="60"/>
      <c r="AEO419" s="60"/>
      <c r="AEP419" s="60"/>
      <c r="AEQ419" s="60"/>
      <c r="AER419" s="60"/>
      <c r="AES419" s="60"/>
      <c r="AET419" s="60"/>
      <c r="AEU419" s="60"/>
      <c r="AEV419" s="60"/>
      <c r="AEW419" s="60"/>
      <c r="AEX419" s="60"/>
      <c r="AEY419" s="60"/>
      <c r="AEZ419" s="60"/>
      <c r="AFA419" s="60"/>
      <c r="AFB419" s="60"/>
      <c r="AFC419" s="60"/>
      <c r="AFD419" s="60"/>
      <c r="AFE419" s="60"/>
      <c r="AFF419" s="60"/>
      <c r="AFG419" s="60"/>
      <c r="AFH419" s="60"/>
      <c r="AFI419" s="60"/>
      <c r="AFJ419" s="60"/>
      <c r="AFK419" s="60"/>
      <c r="AFL419" s="60"/>
      <c r="AFM419" s="60"/>
      <c r="AFN419" s="60"/>
      <c r="AFO419" s="60"/>
      <c r="AFP419" s="60"/>
      <c r="AFQ419" s="60"/>
      <c r="AFR419" s="60"/>
      <c r="AFS419" s="60"/>
      <c r="AFT419" s="60"/>
      <c r="AFU419" s="60"/>
      <c r="AFV419" s="60"/>
      <c r="AFW419" s="60"/>
      <c r="AFX419" s="60"/>
      <c r="AFY419" s="60"/>
      <c r="AFZ419" s="60"/>
      <c r="AGA419" s="60"/>
      <c r="AGB419" s="60"/>
      <c r="AGC419" s="60"/>
      <c r="AGD419" s="60"/>
      <c r="AGE419" s="60"/>
      <c r="AGF419" s="60"/>
      <c r="AGG419" s="60"/>
      <c r="AGH419" s="60"/>
      <c r="AGI419" s="60"/>
      <c r="AGJ419" s="60"/>
      <c r="AGK419" s="60"/>
      <c r="AGL419" s="60"/>
      <c r="AGM419" s="60"/>
      <c r="AGN419" s="60"/>
      <c r="AGO419" s="60"/>
      <c r="AGP419" s="60"/>
      <c r="AGQ419" s="60"/>
      <c r="AGR419" s="60"/>
      <c r="AGS419" s="60"/>
      <c r="AGT419" s="60"/>
      <c r="AGU419" s="60"/>
      <c r="AGV419" s="60"/>
      <c r="AGW419" s="60"/>
      <c r="AGX419" s="60"/>
      <c r="AGY419" s="60"/>
      <c r="AGZ419" s="60"/>
      <c r="AHA419" s="60"/>
      <c r="AHB419" s="60"/>
      <c r="AHC419" s="60"/>
      <c r="AHD419" s="60"/>
      <c r="AHE419" s="60"/>
      <c r="AHF419" s="60"/>
      <c r="AHG419" s="60"/>
      <c r="AHH419" s="60"/>
      <c r="AHI419" s="60"/>
      <c r="AHJ419" s="60"/>
      <c r="AHK419" s="60"/>
      <c r="AHL419" s="60"/>
      <c r="AHM419" s="60"/>
      <c r="AHN419" s="60"/>
      <c r="AHO419" s="60"/>
      <c r="AHP419" s="60"/>
      <c r="AHQ419" s="60"/>
      <c r="AHR419" s="60"/>
      <c r="AHS419" s="60"/>
      <c r="AHT419" s="60"/>
      <c r="AHU419" s="60"/>
      <c r="AHV419" s="60"/>
      <c r="AHW419" s="60"/>
      <c r="AHX419" s="60"/>
      <c r="AHY419" s="60"/>
      <c r="AHZ419" s="60"/>
      <c r="AIA419" s="60"/>
      <c r="AIB419" s="60"/>
      <c r="AIC419" s="60"/>
      <c r="AID419" s="60"/>
      <c r="AIE419" s="60"/>
      <c r="AIF419" s="60"/>
      <c r="AIG419" s="60"/>
      <c r="AIH419" s="60"/>
      <c r="AII419" s="60"/>
      <c r="AIJ419" s="60"/>
      <c r="AIK419" s="60"/>
      <c r="AIL419" s="60"/>
      <c r="AIM419" s="60"/>
      <c r="AIN419" s="60"/>
      <c r="AIO419" s="60"/>
      <c r="AIP419" s="60"/>
      <c r="AIQ419" s="60"/>
      <c r="AIR419" s="60"/>
      <c r="AIS419" s="60"/>
      <c r="AIT419" s="60"/>
      <c r="AIU419" s="60"/>
      <c r="AIV419" s="60"/>
      <c r="AIW419" s="60"/>
      <c r="AIX419" s="60"/>
      <c r="AIY419" s="60"/>
      <c r="AIZ419" s="60"/>
      <c r="AJA419" s="60"/>
      <c r="AJB419" s="60"/>
      <c r="AJC419" s="60"/>
      <c r="AJD419" s="60"/>
      <c r="AJE419" s="60"/>
      <c r="AJF419" s="60"/>
      <c r="AJG419" s="60"/>
      <c r="AJH419" s="60"/>
      <c r="AJI419" s="60"/>
      <c r="AJJ419" s="60"/>
      <c r="AJK419" s="60"/>
      <c r="AJL419" s="60"/>
      <c r="AJM419" s="60"/>
      <c r="AJN419" s="60"/>
      <c r="AJO419" s="60"/>
      <c r="AJP419" s="60"/>
      <c r="AJQ419" s="60"/>
      <c r="AJR419" s="60"/>
      <c r="AJS419" s="60"/>
      <c r="AJT419" s="60"/>
      <c r="AJU419" s="60"/>
      <c r="AJV419" s="60"/>
      <c r="AJW419" s="60"/>
      <c r="AJX419" s="60"/>
      <c r="AJY419" s="60"/>
      <c r="AJZ419" s="60"/>
      <c r="AKA419" s="60"/>
      <c r="AKB419" s="60"/>
      <c r="AKC419" s="60"/>
      <c r="AKD419" s="60"/>
      <c r="AKE419" s="60"/>
      <c r="AKF419" s="60"/>
      <c r="AKG419" s="60"/>
      <c r="AKH419" s="60"/>
      <c r="AKI419" s="60"/>
      <c r="AKJ419" s="60"/>
      <c r="AKK419" s="60"/>
      <c r="AKL419" s="60"/>
      <c r="AKM419" s="60"/>
      <c r="AKN419" s="60"/>
      <c r="AKO419" s="60"/>
      <c r="AKP419" s="60"/>
      <c r="AKQ419" s="60"/>
      <c r="AKR419" s="60"/>
      <c r="AKS419" s="60"/>
      <c r="AKT419" s="60"/>
      <c r="AKU419" s="60"/>
      <c r="AKV419" s="60"/>
      <c r="AKW419" s="60"/>
      <c r="AKX419" s="60"/>
      <c r="AKY419" s="60"/>
      <c r="AKZ419" s="60"/>
      <c r="ALA419" s="60"/>
      <c r="ALB419" s="60"/>
      <c r="ALC419" s="60"/>
      <c r="ALD419" s="60"/>
      <c r="ALE419" s="60"/>
      <c r="ALF419" s="60"/>
      <c r="ALG419" s="60"/>
      <c r="ALH419" s="60"/>
      <c r="ALI419" s="60"/>
      <c r="ALJ419" s="60"/>
      <c r="ALK419" s="60"/>
      <c r="ALL419" s="60"/>
      <c r="ALM419" s="60"/>
      <c r="ALN419" s="60"/>
      <c r="ALO419" s="60"/>
      <c r="ALP419" s="60"/>
      <c r="ALQ419" s="60"/>
      <c r="ALR419" s="60"/>
      <c r="ALS419" s="60"/>
      <c r="ALT419" s="60"/>
      <c r="ALU419" s="60"/>
      <c r="ALV419" s="60"/>
      <c r="ALW419" s="60"/>
      <c r="ALX419" s="60"/>
      <c r="ALY419" s="60"/>
      <c r="ALZ419" s="60"/>
      <c r="AMA419" s="60"/>
      <c r="AMB419" s="60"/>
      <c r="AMC419" s="60"/>
      <c r="AMD419" s="60"/>
      <c r="AME419" s="60"/>
      <c r="AMF419" s="60"/>
    </row>
    <row r="420" spans="1:1020" s="67" customFormat="1" ht="11.25" x14ac:dyDescent="0.2">
      <c r="A420" s="62">
        <v>80254</v>
      </c>
      <c r="B420" s="88" t="s">
        <v>399</v>
      </c>
      <c r="C420" s="63" t="s">
        <v>11</v>
      </c>
      <c r="D420" s="64">
        <v>21</v>
      </c>
      <c r="E420" s="64">
        <v>943.48</v>
      </c>
      <c r="F420" s="65">
        <f>ROUND(E420*(1+$I$3),2)</f>
        <v>943.48</v>
      </c>
      <c r="G420" s="65">
        <f>ROUND(F420*D420,2)</f>
        <v>19813.080000000002</v>
      </c>
      <c r="H420" s="65">
        <f>ROUND(E420*(1+$I$7),2)</f>
        <v>943.48</v>
      </c>
      <c r="I420" s="65">
        <f>ROUND(D420*H420,2)</f>
        <v>19813.080000000002</v>
      </c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  <c r="CY420" s="60"/>
      <c r="CZ420" s="60"/>
      <c r="DA420" s="60"/>
      <c r="DB420" s="60"/>
      <c r="DC420" s="60"/>
      <c r="DD420" s="60"/>
      <c r="DE420" s="60"/>
      <c r="DF420" s="60"/>
      <c r="DG420" s="60"/>
      <c r="DH420" s="60"/>
      <c r="DI420" s="60"/>
      <c r="DJ420" s="60"/>
      <c r="DK420" s="60"/>
      <c r="DL420" s="60"/>
      <c r="DM420" s="60"/>
      <c r="DN420" s="60"/>
      <c r="DO420" s="60"/>
      <c r="DP420" s="60"/>
      <c r="DQ420" s="60"/>
      <c r="DR420" s="60"/>
      <c r="DS420" s="60"/>
      <c r="DT420" s="60"/>
      <c r="DU420" s="60"/>
      <c r="DV420" s="60"/>
      <c r="DW420" s="60"/>
      <c r="DX420" s="60"/>
      <c r="DY420" s="60"/>
      <c r="DZ420" s="60"/>
      <c r="EA420" s="60"/>
      <c r="EB420" s="60"/>
      <c r="EC420" s="60"/>
      <c r="ED420" s="60"/>
      <c r="EE420" s="60"/>
      <c r="EF420" s="60"/>
      <c r="EG420" s="60"/>
      <c r="EH420" s="60"/>
      <c r="EI420" s="60"/>
      <c r="EJ420" s="60"/>
      <c r="EK420" s="60"/>
      <c r="EL420" s="60"/>
      <c r="EM420" s="60"/>
      <c r="EN420" s="60"/>
      <c r="EO420" s="60"/>
      <c r="EP420" s="60"/>
      <c r="EQ420" s="60"/>
      <c r="ER420" s="60"/>
      <c r="ES420" s="60"/>
      <c r="ET420" s="60"/>
      <c r="EU420" s="60"/>
      <c r="EV420" s="60"/>
      <c r="EW420" s="60"/>
      <c r="EX420" s="60"/>
      <c r="EY420" s="60"/>
      <c r="EZ420" s="60"/>
      <c r="FA420" s="60"/>
      <c r="FB420" s="60"/>
      <c r="FC420" s="60"/>
      <c r="FD420" s="60"/>
      <c r="FE420" s="60"/>
      <c r="FF420" s="60"/>
      <c r="FG420" s="60"/>
      <c r="FH420" s="60"/>
      <c r="FI420" s="60"/>
      <c r="FJ420" s="60"/>
      <c r="FK420" s="60"/>
      <c r="FL420" s="60"/>
      <c r="FM420" s="60"/>
      <c r="FN420" s="60"/>
      <c r="FO420" s="60"/>
      <c r="FP420" s="60"/>
      <c r="FQ420" s="60"/>
      <c r="FR420" s="60"/>
      <c r="FS420" s="60"/>
      <c r="FT420" s="60"/>
      <c r="FU420" s="60"/>
      <c r="FV420" s="60"/>
      <c r="FW420" s="60"/>
      <c r="FX420" s="60"/>
      <c r="FY420" s="60"/>
      <c r="FZ420" s="60"/>
      <c r="GA420" s="60"/>
      <c r="GB420" s="60"/>
      <c r="GC420" s="60"/>
      <c r="GD420" s="60"/>
      <c r="GE420" s="60"/>
      <c r="GF420" s="60"/>
      <c r="GG420" s="60"/>
      <c r="GH420" s="60"/>
      <c r="GI420" s="60"/>
      <c r="GJ420" s="60"/>
      <c r="GK420" s="60"/>
      <c r="GL420" s="60"/>
      <c r="GM420" s="60"/>
      <c r="GN420" s="60"/>
      <c r="GO420" s="60"/>
      <c r="GP420" s="60"/>
      <c r="GQ420" s="60"/>
      <c r="GR420" s="60"/>
      <c r="GS420" s="60"/>
      <c r="GT420" s="60"/>
      <c r="GU420" s="60"/>
      <c r="GV420" s="60"/>
      <c r="GW420" s="60"/>
      <c r="GX420" s="60"/>
      <c r="GY420" s="60"/>
      <c r="GZ420" s="60"/>
      <c r="HA420" s="60"/>
      <c r="HB420" s="60"/>
      <c r="HC420" s="60"/>
      <c r="HD420" s="60"/>
      <c r="HE420" s="60"/>
      <c r="HF420" s="60"/>
      <c r="HG420" s="60"/>
      <c r="HH420" s="60"/>
      <c r="HI420" s="60"/>
      <c r="HJ420" s="60"/>
      <c r="HK420" s="60"/>
      <c r="HL420" s="60"/>
      <c r="HM420" s="60"/>
      <c r="HN420" s="60"/>
      <c r="HO420" s="60"/>
      <c r="HP420" s="60"/>
      <c r="HQ420" s="60"/>
      <c r="HR420" s="60"/>
      <c r="HS420" s="60"/>
      <c r="HT420" s="60"/>
      <c r="HU420" s="60"/>
      <c r="HV420" s="60"/>
      <c r="HW420" s="60"/>
      <c r="HX420" s="60"/>
      <c r="HY420" s="60"/>
      <c r="HZ420" s="60"/>
      <c r="IA420" s="60"/>
      <c r="IB420" s="60"/>
      <c r="IC420" s="60"/>
      <c r="ID420" s="60"/>
      <c r="IE420" s="60"/>
      <c r="IF420" s="60"/>
      <c r="IG420" s="60"/>
      <c r="IH420" s="60"/>
      <c r="II420" s="60"/>
      <c r="IJ420" s="60"/>
      <c r="IK420" s="60"/>
      <c r="IL420" s="60"/>
      <c r="IM420" s="60"/>
      <c r="IN420" s="60"/>
      <c r="IO420" s="60"/>
      <c r="IP420" s="60"/>
      <c r="IQ420" s="60"/>
      <c r="IR420" s="60"/>
      <c r="IS420" s="60"/>
      <c r="IT420" s="60"/>
      <c r="IU420" s="60"/>
      <c r="IV420" s="60"/>
      <c r="IW420" s="60"/>
      <c r="IX420" s="60"/>
      <c r="IY420" s="60"/>
      <c r="IZ420" s="60"/>
      <c r="JA420" s="60"/>
      <c r="JB420" s="60"/>
      <c r="JC420" s="60"/>
      <c r="JD420" s="60"/>
      <c r="JE420" s="60"/>
      <c r="JF420" s="60"/>
      <c r="JG420" s="60"/>
      <c r="JH420" s="60"/>
      <c r="JI420" s="60"/>
      <c r="JJ420" s="60"/>
      <c r="JK420" s="60"/>
      <c r="JL420" s="60"/>
      <c r="JM420" s="60"/>
      <c r="JN420" s="60"/>
      <c r="JO420" s="60"/>
      <c r="JP420" s="60"/>
      <c r="JQ420" s="60"/>
      <c r="JR420" s="60"/>
      <c r="JS420" s="60"/>
      <c r="JT420" s="60"/>
      <c r="JU420" s="60"/>
      <c r="JV420" s="60"/>
      <c r="JW420" s="60"/>
      <c r="JX420" s="60"/>
      <c r="JY420" s="60"/>
      <c r="JZ420" s="60"/>
      <c r="KA420" s="60"/>
      <c r="KB420" s="60"/>
      <c r="KC420" s="60"/>
      <c r="KD420" s="60"/>
      <c r="KE420" s="60"/>
      <c r="KF420" s="60"/>
      <c r="KG420" s="60"/>
      <c r="KH420" s="60"/>
      <c r="KI420" s="60"/>
      <c r="KJ420" s="60"/>
      <c r="KK420" s="60"/>
      <c r="KL420" s="60"/>
      <c r="KM420" s="60"/>
      <c r="KN420" s="60"/>
      <c r="KO420" s="60"/>
      <c r="KP420" s="60"/>
      <c r="KQ420" s="60"/>
      <c r="KR420" s="60"/>
      <c r="KS420" s="60"/>
      <c r="KT420" s="60"/>
      <c r="KU420" s="60"/>
      <c r="KV420" s="60"/>
      <c r="KW420" s="60"/>
      <c r="KX420" s="60"/>
      <c r="KY420" s="60"/>
      <c r="KZ420" s="60"/>
      <c r="LA420" s="60"/>
      <c r="LB420" s="60"/>
      <c r="LC420" s="60"/>
      <c r="LD420" s="60"/>
      <c r="LE420" s="60"/>
      <c r="LF420" s="60"/>
      <c r="LG420" s="60"/>
      <c r="LH420" s="60"/>
      <c r="LI420" s="60"/>
      <c r="LJ420" s="60"/>
      <c r="LK420" s="60"/>
      <c r="LL420" s="60"/>
      <c r="LM420" s="60"/>
      <c r="LN420" s="60"/>
      <c r="LO420" s="60"/>
      <c r="LP420" s="60"/>
      <c r="LQ420" s="60"/>
      <c r="LR420" s="60"/>
      <c r="LS420" s="60"/>
      <c r="LT420" s="60"/>
      <c r="LU420" s="60"/>
      <c r="LV420" s="60"/>
      <c r="LW420" s="60"/>
      <c r="LX420" s="60"/>
      <c r="LY420" s="60"/>
      <c r="LZ420" s="60"/>
      <c r="MA420" s="60"/>
      <c r="MB420" s="60"/>
      <c r="MC420" s="60"/>
      <c r="MD420" s="60"/>
      <c r="ME420" s="60"/>
      <c r="MF420" s="60"/>
      <c r="MG420" s="60"/>
      <c r="MH420" s="60"/>
      <c r="MI420" s="60"/>
      <c r="MJ420" s="60"/>
      <c r="MK420" s="60"/>
      <c r="ML420" s="60"/>
      <c r="MM420" s="60"/>
      <c r="MN420" s="60"/>
      <c r="MO420" s="60"/>
      <c r="MP420" s="60"/>
      <c r="MQ420" s="60"/>
      <c r="MR420" s="60"/>
      <c r="MS420" s="60"/>
      <c r="MT420" s="60"/>
      <c r="MU420" s="60"/>
      <c r="MV420" s="60"/>
      <c r="MW420" s="60"/>
      <c r="MX420" s="60"/>
      <c r="MY420" s="60"/>
      <c r="MZ420" s="60"/>
      <c r="NA420" s="60"/>
      <c r="NB420" s="60"/>
      <c r="NC420" s="60"/>
      <c r="ND420" s="60"/>
      <c r="NE420" s="60"/>
      <c r="NF420" s="60"/>
      <c r="NG420" s="60"/>
      <c r="NH420" s="60"/>
      <c r="NI420" s="60"/>
      <c r="NJ420" s="60"/>
      <c r="NK420" s="60"/>
      <c r="NL420" s="60"/>
      <c r="NM420" s="60"/>
      <c r="NN420" s="60"/>
      <c r="NO420" s="60"/>
      <c r="NP420" s="60"/>
      <c r="NQ420" s="60"/>
      <c r="NR420" s="60"/>
      <c r="NS420" s="60"/>
      <c r="NT420" s="60"/>
      <c r="NU420" s="60"/>
      <c r="NV420" s="60"/>
      <c r="NW420" s="60"/>
      <c r="NX420" s="60"/>
      <c r="NY420" s="60"/>
      <c r="NZ420" s="60"/>
      <c r="OA420" s="60"/>
      <c r="OB420" s="60"/>
      <c r="OC420" s="60"/>
      <c r="OD420" s="60"/>
      <c r="OE420" s="60"/>
      <c r="OF420" s="60"/>
      <c r="OG420" s="60"/>
      <c r="OH420" s="60"/>
      <c r="OI420" s="60"/>
      <c r="OJ420" s="60"/>
      <c r="OK420" s="60"/>
      <c r="OL420" s="60"/>
      <c r="OM420" s="60"/>
      <c r="ON420" s="60"/>
      <c r="OO420" s="60"/>
      <c r="OP420" s="60"/>
      <c r="OQ420" s="60"/>
      <c r="OR420" s="60"/>
      <c r="OS420" s="60"/>
      <c r="OT420" s="60"/>
      <c r="OU420" s="60"/>
      <c r="OV420" s="60"/>
      <c r="OW420" s="60"/>
      <c r="OX420" s="60"/>
      <c r="OY420" s="60"/>
      <c r="OZ420" s="60"/>
      <c r="PA420" s="60"/>
      <c r="PB420" s="60"/>
      <c r="PC420" s="60"/>
      <c r="PD420" s="60"/>
      <c r="PE420" s="60"/>
      <c r="PF420" s="60"/>
      <c r="PG420" s="60"/>
      <c r="PH420" s="60"/>
      <c r="PI420" s="60"/>
      <c r="PJ420" s="60"/>
      <c r="PK420" s="60"/>
      <c r="PL420" s="60"/>
      <c r="PM420" s="60"/>
      <c r="PN420" s="60"/>
      <c r="PO420" s="60"/>
      <c r="PP420" s="60"/>
      <c r="PQ420" s="60"/>
      <c r="PR420" s="60"/>
      <c r="PS420" s="60"/>
      <c r="PT420" s="60"/>
      <c r="PU420" s="60"/>
      <c r="PV420" s="60"/>
      <c r="PW420" s="60"/>
      <c r="PX420" s="60"/>
      <c r="PY420" s="60"/>
      <c r="PZ420" s="60"/>
      <c r="QA420" s="60"/>
      <c r="QB420" s="60"/>
      <c r="QC420" s="60"/>
      <c r="QD420" s="60"/>
      <c r="QE420" s="60"/>
      <c r="QF420" s="60"/>
      <c r="QG420" s="60"/>
      <c r="QH420" s="60"/>
      <c r="QI420" s="60"/>
      <c r="QJ420" s="60"/>
      <c r="QK420" s="60"/>
      <c r="QL420" s="60"/>
      <c r="QM420" s="60"/>
      <c r="QN420" s="60"/>
      <c r="QO420" s="60"/>
      <c r="QP420" s="60"/>
      <c r="QQ420" s="60"/>
      <c r="QR420" s="60"/>
      <c r="QS420" s="60"/>
      <c r="QT420" s="60"/>
      <c r="QU420" s="60"/>
      <c r="QV420" s="60"/>
      <c r="QW420" s="60"/>
      <c r="QX420" s="60"/>
      <c r="QY420" s="60"/>
      <c r="QZ420" s="60"/>
      <c r="RA420" s="60"/>
      <c r="RB420" s="60"/>
      <c r="RC420" s="60"/>
      <c r="RD420" s="60"/>
      <c r="RE420" s="60"/>
      <c r="RF420" s="60"/>
      <c r="RG420" s="60"/>
      <c r="RH420" s="60"/>
      <c r="RI420" s="60"/>
      <c r="RJ420" s="60"/>
      <c r="RK420" s="60"/>
      <c r="RL420" s="60"/>
      <c r="RM420" s="60"/>
      <c r="RN420" s="60"/>
      <c r="RO420" s="60"/>
      <c r="RP420" s="60"/>
      <c r="RQ420" s="60"/>
      <c r="RR420" s="60"/>
      <c r="RS420" s="60"/>
      <c r="RT420" s="60"/>
      <c r="RU420" s="60"/>
      <c r="RV420" s="60"/>
      <c r="RW420" s="60"/>
      <c r="RX420" s="60"/>
      <c r="RY420" s="60"/>
      <c r="RZ420" s="60"/>
      <c r="SA420" s="60"/>
      <c r="SB420" s="60"/>
      <c r="SC420" s="60"/>
      <c r="SD420" s="60"/>
      <c r="SE420" s="60"/>
      <c r="SF420" s="60"/>
      <c r="SG420" s="60"/>
      <c r="SH420" s="60"/>
      <c r="SI420" s="60"/>
      <c r="SJ420" s="60"/>
      <c r="SK420" s="60"/>
      <c r="SL420" s="60"/>
      <c r="SM420" s="60"/>
      <c r="SN420" s="60"/>
      <c r="SO420" s="60"/>
      <c r="SP420" s="60"/>
      <c r="SQ420" s="60"/>
      <c r="SR420" s="60"/>
      <c r="SS420" s="60"/>
      <c r="ST420" s="60"/>
      <c r="SU420" s="60"/>
      <c r="SV420" s="60"/>
      <c r="SW420" s="60"/>
      <c r="SX420" s="60"/>
      <c r="SY420" s="60"/>
      <c r="SZ420" s="60"/>
      <c r="TA420" s="60"/>
      <c r="TB420" s="60"/>
      <c r="TC420" s="60"/>
      <c r="TD420" s="60"/>
      <c r="TE420" s="60"/>
      <c r="TF420" s="60"/>
      <c r="TG420" s="60"/>
      <c r="TH420" s="60"/>
      <c r="TI420" s="60"/>
      <c r="TJ420" s="60"/>
      <c r="TK420" s="60"/>
      <c r="TL420" s="60"/>
      <c r="TM420" s="60"/>
      <c r="TN420" s="60"/>
      <c r="TO420" s="60"/>
      <c r="TP420" s="60"/>
      <c r="TQ420" s="60"/>
      <c r="TR420" s="60"/>
      <c r="TS420" s="60"/>
      <c r="TT420" s="60"/>
      <c r="TU420" s="60"/>
      <c r="TV420" s="60"/>
      <c r="TW420" s="60"/>
      <c r="TX420" s="60"/>
      <c r="TY420" s="60"/>
      <c r="TZ420" s="60"/>
      <c r="UA420" s="60"/>
      <c r="UB420" s="60"/>
      <c r="UC420" s="60"/>
      <c r="UD420" s="60"/>
      <c r="UE420" s="60"/>
      <c r="UF420" s="60"/>
      <c r="UG420" s="60"/>
      <c r="UH420" s="60"/>
      <c r="UI420" s="60"/>
      <c r="UJ420" s="60"/>
      <c r="UK420" s="60"/>
      <c r="UL420" s="60"/>
      <c r="UM420" s="60"/>
      <c r="UN420" s="60"/>
      <c r="UO420" s="60"/>
      <c r="UP420" s="60"/>
      <c r="UQ420" s="60"/>
      <c r="UR420" s="60"/>
      <c r="US420" s="60"/>
      <c r="UT420" s="60"/>
      <c r="UU420" s="60"/>
      <c r="UV420" s="60"/>
      <c r="UW420" s="60"/>
      <c r="UX420" s="60"/>
      <c r="UY420" s="60"/>
      <c r="UZ420" s="60"/>
      <c r="VA420" s="60"/>
      <c r="VB420" s="60"/>
      <c r="VC420" s="60"/>
      <c r="VD420" s="60"/>
      <c r="VE420" s="60"/>
      <c r="VF420" s="60"/>
      <c r="VG420" s="60"/>
      <c r="VH420" s="60"/>
      <c r="VI420" s="60"/>
      <c r="VJ420" s="60"/>
      <c r="VK420" s="60"/>
      <c r="VL420" s="60"/>
      <c r="VM420" s="60"/>
      <c r="VN420" s="60"/>
      <c r="VO420" s="60"/>
      <c r="VP420" s="60"/>
      <c r="VQ420" s="60"/>
      <c r="VR420" s="60"/>
      <c r="VS420" s="60"/>
      <c r="VT420" s="60"/>
      <c r="VU420" s="60"/>
      <c r="VV420" s="60"/>
      <c r="VW420" s="60"/>
      <c r="VX420" s="60"/>
      <c r="VY420" s="60"/>
      <c r="VZ420" s="60"/>
      <c r="WA420" s="60"/>
      <c r="WB420" s="60"/>
      <c r="WC420" s="60"/>
      <c r="WD420" s="60"/>
      <c r="WE420" s="60"/>
      <c r="WF420" s="60"/>
      <c r="WG420" s="60"/>
      <c r="WH420" s="60"/>
      <c r="WI420" s="60"/>
      <c r="WJ420" s="60"/>
      <c r="WK420" s="60"/>
      <c r="WL420" s="60"/>
      <c r="WM420" s="60"/>
      <c r="WN420" s="60"/>
      <c r="WO420" s="60"/>
      <c r="WP420" s="60"/>
      <c r="WQ420" s="60"/>
      <c r="WR420" s="60"/>
      <c r="WS420" s="60"/>
      <c r="WT420" s="60"/>
      <c r="WU420" s="60"/>
      <c r="WV420" s="60"/>
      <c r="WW420" s="60"/>
      <c r="WX420" s="60"/>
      <c r="WY420" s="60"/>
      <c r="WZ420" s="60"/>
      <c r="XA420" s="60"/>
      <c r="XB420" s="60"/>
      <c r="XC420" s="60"/>
      <c r="XD420" s="60"/>
      <c r="XE420" s="60"/>
      <c r="XF420" s="60"/>
      <c r="XG420" s="60"/>
      <c r="XH420" s="60"/>
      <c r="XI420" s="60"/>
      <c r="XJ420" s="60"/>
      <c r="XK420" s="60"/>
      <c r="XL420" s="60"/>
      <c r="XM420" s="60"/>
      <c r="XN420" s="60"/>
      <c r="XO420" s="60"/>
      <c r="XP420" s="60"/>
      <c r="XQ420" s="60"/>
      <c r="XR420" s="60"/>
      <c r="XS420" s="60"/>
      <c r="XT420" s="60"/>
      <c r="XU420" s="60"/>
      <c r="XV420" s="60"/>
      <c r="XW420" s="60"/>
      <c r="XX420" s="60"/>
      <c r="XY420" s="60"/>
      <c r="XZ420" s="60"/>
      <c r="YA420" s="60"/>
      <c r="YB420" s="60"/>
      <c r="YC420" s="60"/>
      <c r="YD420" s="60"/>
      <c r="YE420" s="60"/>
      <c r="YF420" s="60"/>
      <c r="YG420" s="60"/>
      <c r="YH420" s="60"/>
      <c r="YI420" s="60"/>
      <c r="YJ420" s="60"/>
      <c r="YK420" s="60"/>
      <c r="YL420" s="60"/>
      <c r="YM420" s="60"/>
      <c r="YN420" s="60"/>
      <c r="YO420" s="60"/>
      <c r="YP420" s="60"/>
      <c r="YQ420" s="60"/>
      <c r="YR420" s="60"/>
      <c r="YS420" s="60"/>
      <c r="YT420" s="60"/>
      <c r="YU420" s="60"/>
      <c r="YV420" s="60"/>
      <c r="YW420" s="60"/>
      <c r="YX420" s="60"/>
      <c r="YY420" s="60"/>
      <c r="YZ420" s="60"/>
      <c r="ZA420" s="60"/>
      <c r="ZB420" s="60"/>
      <c r="ZC420" s="60"/>
      <c r="ZD420" s="60"/>
      <c r="ZE420" s="60"/>
      <c r="ZF420" s="60"/>
      <c r="ZG420" s="60"/>
      <c r="ZH420" s="60"/>
      <c r="ZI420" s="60"/>
      <c r="ZJ420" s="60"/>
      <c r="ZK420" s="60"/>
      <c r="ZL420" s="60"/>
      <c r="ZM420" s="60"/>
      <c r="ZN420" s="60"/>
      <c r="ZO420" s="60"/>
      <c r="ZP420" s="60"/>
      <c r="ZQ420" s="60"/>
      <c r="ZR420" s="60"/>
      <c r="ZS420" s="60"/>
      <c r="ZT420" s="60"/>
      <c r="ZU420" s="60"/>
      <c r="ZV420" s="60"/>
      <c r="ZW420" s="60"/>
      <c r="ZX420" s="60"/>
      <c r="ZY420" s="60"/>
      <c r="ZZ420" s="60"/>
      <c r="AAA420" s="60"/>
      <c r="AAB420" s="60"/>
      <c r="AAC420" s="60"/>
      <c r="AAD420" s="60"/>
      <c r="AAE420" s="60"/>
      <c r="AAF420" s="60"/>
      <c r="AAG420" s="60"/>
      <c r="AAH420" s="60"/>
      <c r="AAI420" s="60"/>
      <c r="AAJ420" s="60"/>
      <c r="AAK420" s="60"/>
      <c r="AAL420" s="60"/>
      <c r="AAM420" s="60"/>
      <c r="AAN420" s="60"/>
      <c r="AAO420" s="60"/>
      <c r="AAP420" s="60"/>
      <c r="AAQ420" s="60"/>
      <c r="AAR420" s="60"/>
      <c r="AAS420" s="60"/>
      <c r="AAT420" s="60"/>
      <c r="AAU420" s="60"/>
      <c r="AAV420" s="60"/>
      <c r="AAW420" s="60"/>
      <c r="AAX420" s="60"/>
      <c r="AAY420" s="60"/>
      <c r="AAZ420" s="60"/>
      <c r="ABA420" s="60"/>
      <c r="ABB420" s="60"/>
      <c r="ABC420" s="60"/>
      <c r="ABD420" s="60"/>
      <c r="ABE420" s="60"/>
      <c r="ABF420" s="60"/>
      <c r="ABG420" s="60"/>
      <c r="ABH420" s="60"/>
      <c r="ABI420" s="60"/>
      <c r="ABJ420" s="60"/>
      <c r="ABK420" s="60"/>
      <c r="ABL420" s="60"/>
      <c r="ABM420" s="60"/>
      <c r="ABN420" s="60"/>
      <c r="ABO420" s="60"/>
      <c r="ABP420" s="60"/>
      <c r="ABQ420" s="60"/>
      <c r="ABR420" s="60"/>
      <c r="ABS420" s="60"/>
      <c r="ABT420" s="60"/>
      <c r="ABU420" s="60"/>
      <c r="ABV420" s="60"/>
      <c r="ABW420" s="60"/>
      <c r="ABX420" s="60"/>
      <c r="ABY420" s="60"/>
      <c r="ABZ420" s="60"/>
      <c r="ACA420" s="60"/>
      <c r="ACB420" s="60"/>
      <c r="ACC420" s="60"/>
      <c r="ACD420" s="60"/>
      <c r="ACE420" s="60"/>
      <c r="ACF420" s="60"/>
      <c r="ACG420" s="60"/>
      <c r="ACH420" s="60"/>
      <c r="ACI420" s="60"/>
      <c r="ACJ420" s="60"/>
      <c r="ACK420" s="60"/>
      <c r="ACL420" s="60"/>
      <c r="ACM420" s="60"/>
      <c r="ACN420" s="60"/>
      <c r="ACO420" s="60"/>
      <c r="ACP420" s="60"/>
      <c r="ACQ420" s="60"/>
      <c r="ACR420" s="60"/>
      <c r="ACS420" s="60"/>
      <c r="ACT420" s="60"/>
      <c r="ACU420" s="60"/>
      <c r="ACV420" s="60"/>
      <c r="ACW420" s="60"/>
      <c r="ACX420" s="60"/>
      <c r="ACY420" s="60"/>
      <c r="ACZ420" s="60"/>
      <c r="ADA420" s="60"/>
      <c r="ADB420" s="60"/>
      <c r="ADC420" s="60"/>
      <c r="ADD420" s="60"/>
      <c r="ADE420" s="60"/>
      <c r="ADF420" s="60"/>
      <c r="ADG420" s="60"/>
      <c r="ADH420" s="60"/>
      <c r="ADI420" s="60"/>
      <c r="ADJ420" s="60"/>
      <c r="ADK420" s="60"/>
      <c r="ADL420" s="60"/>
      <c r="ADM420" s="60"/>
      <c r="ADN420" s="60"/>
      <c r="ADO420" s="60"/>
      <c r="ADP420" s="60"/>
      <c r="ADQ420" s="60"/>
      <c r="ADR420" s="60"/>
      <c r="ADS420" s="60"/>
      <c r="ADT420" s="60"/>
      <c r="ADU420" s="60"/>
      <c r="ADV420" s="60"/>
      <c r="ADW420" s="60"/>
      <c r="ADX420" s="60"/>
      <c r="ADY420" s="60"/>
      <c r="ADZ420" s="60"/>
      <c r="AEA420" s="60"/>
      <c r="AEB420" s="60"/>
      <c r="AEC420" s="60"/>
      <c r="AED420" s="60"/>
      <c r="AEE420" s="60"/>
      <c r="AEF420" s="60"/>
      <c r="AEG420" s="60"/>
      <c r="AEH420" s="60"/>
      <c r="AEI420" s="60"/>
      <c r="AEJ420" s="60"/>
      <c r="AEK420" s="60"/>
      <c r="AEL420" s="60"/>
      <c r="AEM420" s="60"/>
      <c r="AEN420" s="60"/>
      <c r="AEO420" s="60"/>
      <c r="AEP420" s="60"/>
      <c r="AEQ420" s="60"/>
      <c r="AER420" s="60"/>
      <c r="AES420" s="60"/>
      <c r="AET420" s="60"/>
      <c r="AEU420" s="60"/>
      <c r="AEV420" s="60"/>
      <c r="AEW420" s="60"/>
      <c r="AEX420" s="60"/>
      <c r="AEY420" s="60"/>
      <c r="AEZ420" s="60"/>
      <c r="AFA420" s="60"/>
      <c r="AFB420" s="60"/>
      <c r="AFC420" s="60"/>
      <c r="AFD420" s="60"/>
      <c r="AFE420" s="60"/>
      <c r="AFF420" s="60"/>
      <c r="AFG420" s="60"/>
      <c r="AFH420" s="60"/>
      <c r="AFI420" s="60"/>
      <c r="AFJ420" s="60"/>
      <c r="AFK420" s="60"/>
      <c r="AFL420" s="60"/>
      <c r="AFM420" s="60"/>
      <c r="AFN420" s="60"/>
      <c r="AFO420" s="60"/>
      <c r="AFP420" s="60"/>
      <c r="AFQ420" s="60"/>
      <c r="AFR420" s="60"/>
      <c r="AFS420" s="60"/>
      <c r="AFT420" s="60"/>
      <c r="AFU420" s="60"/>
      <c r="AFV420" s="60"/>
      <c r="AFW420" s="60"/>
      <c r="AFX420" s="60"/>
      <c r="AFY420" s="60"/>
      <c r="AFZ420" s="60"/>
      <c r="AGA420" s="60"/>
      <c r="AGB420" s="60"/>
      <c r="AGC420" s="60"/>
      <c r="AGD420" s="60"/>
      <c r="AGE420" s="60"/>
      <c r="AGF420" s="60"/>
      <c r="AGG420" s="60"/>
      <c r="AGH420" s="60"/>
      <c r="AGI420" s="60"/>
      <c r="AGJ420" s="60"/>
      <c r="AGK420" s="60"/>
      <c r="AGL420" s="60"/>
      <c r="AGM420" s="60"/>
      <c r="AGN420" s="60"/>
      <c r="AGO420" s="60"/>
      <c r="AGP420" s="60"/>
      <c r="AGQ420" s="60"/>
      <c r="AGR420" s="60"/>
      <c r="AGS420" s="60"/>
      <c r="AGT420" s="60"/>
      <c r="AGU420" s="60"/>
      <c r="AGV420" s="60"/>
      <c r="AGW420" s="60"/>
      <c r="AGX420" s="60"/>
      <c r="AGY420" s="60"/>
      <c r="AGZ420" s="60"/>
      <c r="AHA420" s="60"/>
      <c r="AHB420" s="60"/>
      <c r="AHC420" s="60"/>
      <c r="AHD420" s="60"/>
      <c r="AHE420" s="60"/>
      <c r="AHF420" s="60"/>
      <c r="AHG420" s="60"/>
      <c r="AHH420" s="60"/>
      <c r="AHI420" s="60"/>
      <c r="AHJ420" s="60"/>
      <c r="AHK420" s="60"/>
      <c r="AHL420" s="60"/>
      <c r="AHM420" s="60"/>
      <c r="AHN420" s="60"/>
      <c r="AHO420" s="60"/>
      <c r="AHP420" s="60"/>
      <c r="AHQ420" s="60"/>
      <c r="AHR420" s="60"/>
      <c r="AHS420" s="60"/>
      <c r="AHT420" s="60"/>
      <c r="AHU420" s="60"/>
      <c r="AHV420" s="60"/>
      <c r="AHW420" s="60"/>
      <c r="AHX420" s="60"/>
      <c r="AHY420" s="60"/>
      <c r="AHZ420" s="60"/>
      <c r="AIA420" s="60"/>
      <c r="AIB420" s="60"/>
      <c r="AIC420" s="60"/>
      <c r="AID420" s="60"/>
      <c r="AIE420" s="60"/>
      <c r="AIF420" s="60"/>
      <c r="AIG420" s="60"/>
      <c r="AIH420" s="60"/>
      <c r="AII420" s="60"/>
      <c r="AIJ420" s="60"/>
      <c r="AIK420" s="60"/>
      <c r="AIL420" s="60"/>
      <c r="AIM420" s="60"/>
      <c r="AIN420" s="60"/>
      <c r="AIO420" s="60"/>
      <c r="AIP420" s="60"/>
      <c r="AIQ420" s="60"/>
      <c r="AIR420" s="60"/>
      <c r="AIS420" s="60"/>
      <c r="AIT420" s="60"/>
      <c r="AIU420" s="60"/>
      <c r="AIV420" s="60"/>
      <c r="AIW420" s="60"/>
      <c r="AIX420" s="60"/>
      <c r="AIY420" s="60"/>
      <c r="AIZ420" s="60"/>
      <c r="AJA420" s="60"/>
      <c r="AJB420" s="60"/>
      <c r="AJC420" s="60"/>
      <c r="AJD420" s="60"/>
      <c r="AJE420" s="60"/>
      <c r="AJF420" s="60"/>
      <c r="AJG420" s="60"/>
      <c r="AJH420" s="60"/>
      <c r="AJI420" s="60"/>
      <c r="AJJ420" s="60"/>
      <c r="AJK420" s="60"/>
      <c r="AJL420" s="60"/>
      <c r="AJM420" s="60"/>
      <c r="AJN420" s="60"/>
      <c r="AJO420" s="60"/>
      <c r="AJP420" s="60"/>
      <c r="AJQ420" s="60"/>
      <c r="AJR420" s="60"/>
      <c r="AJS420" s="60"/>
      <c r="AJT420" s="60"/>
      <c r="AJU420" s="60"/>
      <c r="AJV420" s="60"/>
      <c r="AJW420" s="60"/>
      <c r="AJX420" s="60"/>
      <c r="AJY420" s="60"/>
      <c r="AJZ420" s="60"/>
      <c r="AKA420" s="60"/>
      <c r="AKB420" s="60"/>
      <c r="AKC420" s="60"/>
      <c r="AKD420" s="60"/>
      <c r="AKE420" s="60"/>
      <c r="AKF420" s="60"/>
      <c r="AKG420" s="60"/>
      <c r="AKH420" s="60"/>
      <c r="AKI420" s="60"/>
      <c r="AKJ420" s="60"/>
      <c r="AKK420" s="60"/>
      <c r="AKL420" s="60"/>
      <c r="AKM420" s="60"/>
      <c r="AKN420" s="60"/>
      <c r="AKO420" s="60"/>
      <c r="AKP420" s="60"/>
      <c r="AKQ420" s="60"/>
      <c r="AKR420" s="60"/>
      <c r="AKS420" s="60"/>
      <c r="AKT420" s="60"/>
      <c r="AKU420" s="60"/>
      <c r="AKV420" s="60"/>
      <c r="AKW420" s="60"/>
      <c r="AKX420" s="60"/>
      <c r="AKY420" s="60"/>
      <c r="AKZ420" s="60"/>
      <c r="ALA420" s="60"/>
      <c r="ALB420" s="60"/>
      <c r="ALC420" s="60"/>
      <c r="ALD420" s="60"/>
      <c r="ALE420" s="60"/>
      <c r="ALF420" s="60"/>
      <c r="ALG420" s="60"/>
      <c r="ALH420" s="60"/>
      <c r="ALI420" s="60"/>
      <c r="ALJ420" s="60"/>
      <c r="ALK420" s="60"/>
      <c r="ALL420" s="60"/>
      <c r="ALM420" s="60"/>
      <c r="ALN420" s="60"/>
      <c r="ALO420" s="60"/>
      <c r="ALP420" s="60"/>
      <c r="ALQ420" s="60"/>
      <c r="ALR420" s="60"/>
      <c r="ALS420" s="60"/>
      <c r="ALT420" s="60"/>
      <c r="ALU420" s="60"/>
      <c r="ALV420" s="60"/>
      <c r="ALW420" s="60"/>
      <c r="ALX420" s="60"/>
      <c r="ALY420" s="60"/>
      <c r="ALZ420" s="60"/>
      <c r="AMA420" s="60"/>
      <c r="AMB420" s="60"/>
      <c r="AMC420" s="60"/>
      <c r="AMD420" s="60"/>
      <c r="AME420" s="60"/>
      <c r="AMF420" s="60"/>
    </row>
    <row r="421" spans="1:1020" s="67" customFormat="1" ht="11.25" x14ac:dyDescent="0.2">
      <c r="A421" s="62">
        <v>80258</v>
      </c>
      <c r="B421" s="88" t="s">
        <v>400</v>
      </c>
      <c r="C421" s="63" t="s">
        <v>11</v>
      </c>
      <c r="D421" s="64">
        <v>42</v>
      </c>
      <c r="E421" s="64">
        <v>817.76</v>
      </c>
      <c r="F421" s="65">
        <f>ROUND(E421*(1+$I$3),2)</f>
        <v>817.76</v>
      </c>
      <c r="G421" s="65">
        <f>ROUND(F421*D421,2)</f>
        <v>34345.919999999998</v>
      </c>
      <c r="H421" s="65">
        <f>ROUND(E421*(1+$I$7),2)</f>
        <v>817.76</v>
      </c>
      <c r="I421" s="65">
        <f>ROUND(D421*H421,2)</f>
        <v>34345.919999999998</v>
      </c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60"/>
      <c r="DM421" s="60"/>
      <c r="DN421" s="60"/>
      <c r="DO421" s="60"/>
      <c r="DP421" s="60"/>
      <c r="DQ421" s="60"/>
      <c r="DR421" s="60"/>
      <c r="DS421" s="60"/>
      <c r="DT421" s="60"/>
      <c r="DU421" s="60"/>
      <c r="DV421" s="60"/>
      <c r="DW421" s="60"/>
      <c r="DX421" s="60"/>
      <c r="DY421" s="60"/>
      <c r="DZ421" s="60"/>
      <c r="EA421" s="60"/>
      <c r="EB421" s="60"/>
      <c r="EC421" s="60"/>
      <c r="ED421" s="60"/>
      <c r="EE421" s="60"/>
      <c r="EF421" s="60"/>
      <c r="EG421" s="60"/>
      <c r="EH421" s="60"/>
      <c r="EI421" s="60"/>
      <c r="EJ421" s="60"/>
      <c r="EK421" s="60"/>
      <c r="EL421" s="60"/>
      <c r="EM421" s="60"/>
      <c r="EN421" s="60"/>
      <c r="EO421" s="60"/>
      <c r="EP421" s="60"/>
      <c r="EQ421" s="60"/>
      <c r="ER421" s="60"/>
      <c r="ES421" s="60"/>
      <c r="ET421" s="60"/>
      <c r="EU421" s="60"/>
      <c r="EV421" s="60"/>
      <c r="EW421" s="60"/>
      <c r="EX421" s="60"/>
      <c r="EY421" s="60"/>
      <c r="EZ421" s="60"/>
      <c r="FA421" s="60"/>
      <c r="FB421" s="60"/>
      <c r="FC421" s="60"/>
      <c r="FD421" s="60"/>
      <c r="FE421" s="60"/>
      <c r="FF421" s="60"/>
      <c r="FG421" s="60"/>
      <c r="FH421" s="60"/>
      <c r="FI421" s="60"/>
      <c r="FJ421" s="60"/>
      <c r="FK421" s="60"/>
      <c r="FL421" s="60"/>
      <c r="FM421" s="60"/>
      <c r="FN421" s="60"/>
      <c r="FO421" s="60"/>
      <c r="FP421" s="60"/>
      <c r="FQ421" s="60"/>
      <c r="FR421" s="60"/>
      <c r="FS421" s="60"/>
      <c r="FT421" s="60"/>
      <c r="FU421" s="60"/>
      <c r="FV421" s="60"/>
      <c r="FW421" s="60"/>
      <c r="FX421" s="60"/>
      <c r="FY421" s="60"/>
      <c r="FZ421" s="60"/>
      <c r="GA421" s="60"/>
      <c r="GB421" s="60"/>
      <c r="GC421" s="60"/>
      <c r="GD421" s="60"/>
      <c r="GE421" s="60"/>
      <c r="GF421" s="60"/>
      <c r="GG421" s="60"/>
      <c r="GH421" s="60"/>
      <c r="GI421" s="60"/>
      <c r="GJ421" s="60"/>
      <c r="GK421" s="60"/>
      <c r="GL421" s="60"/>
      <c r="GM421" s="60"/>
      <c r="GN421" s="60"/>
      <c r="GO421" s="60"/>
      <c r="GP421" s="60"/>
      <c r="GQ421" s="60"/>
      <c r="GR421" s="60"/>
      <c r="GS421" s="60"/>
      <c r="GT421" s="60"/>
      <c r="GU421" s="60"/>
      <c r="GV421" s="60"/>
      <c r="GW421" s="60"/>
      <c r="GX421" s="60"/>
      <c r="GY421" s="60"/>
      <c r="GZ421" s="60"/>
      <c r="HA421" s="60"/>
      <c r="HB421" s="60"/>
      <c r="HC421" s="60"/>
      <c r="HD421" s="60"/>
      <c r="HE421" s="60"/>
      <c r="HF421" s="60"/>
      <c r="HG421" s="60"/>
      <c r="HH421" s="60"/>
      <c r="HI421" s="60"/>
      <c r="HJ421" s="60"/>
      <c r="HK421" s="60"/>
      <c r="HL421" s="60"/>
      <c r="HM421" s="60"/>
      <c r="HN421" s="60"/>
      <c r="HO421" s="60"/>
      <c r="HP421" s="60"/>
      <c r="HQ421" s="60"/>
      <c r="HR421" s="60"/>
      <c r="HS421" s="60"/>
      <c r="HT421" s="60"/>
      <c r="HU421" s="60"/>
      <c r="HV421" s="60"/>
      <c r="HW421" s="60"/>
      <c r="HX421" s="60"/>
      <c r="HY421" s="60"/>
      <c r="HZ421" s="60"/>
      <c r="IA421" s="60"/>
      <c r="IB421" s="60"/>
      <c r="IC421" s="60"/>
      <c r="ID421" s="60"/>
      <c r="IE421" s="60"/>
      <c r="IF421" s="60"/>
      <c r="IG421" s="60"/>
      <c r="IH421" s="60"/>
      <c r="II421" s="60"/>
      <c r="IJ421" s="60"/>
      <c r="IK421" s="60"/>
      <c r="IL421" s="60"/>
      <c r="IM421" s="60"/>
      <c r="IN421" s="60"/>
      <c r="IO421" s="60"/>
      <c r="IP421" s="60"/>
      <c r="IQ421" s="60"/>
      <c r="IR421" s="60"/>
      <c r="IS421" s="60"/>
      <c r="IT421" s="60"/>
      <c r="IU421" s="60"/>
      <c r="IV421" s="60"/>
      <c r="IW421" s="60"/>
      <c r="IX421" s="60"/>
      <c r="IY421" s="60"/>
      <c r="IZ421" s="60"/>
      <c r="JA421" s="60"/>
      <c r="JB421" s="60"/>
      <c r="JC421" s="60"/>
      <c r="JD421" s="60"/>
      <c r="JE421" s="60"/>
      <c r="JF421" s="60"/>
      <c r="JG421" s="60"/>
      <c r="JH421" s="60"/>
      <c r="JI421" s="60"/>
      <c r="JJ421" s="60"/>
      <c r="JK421" s="60"/>
      <c r="JL421" s="60"/>
      <c r="JM421" s="60"/>
      <c r="JN421" s="60"/>
      <c r="JO421" s="60"/>
      <c r="JP421" s="60"/>
      <c r="JQ421" s="60"/>
      <c r="JR421" s="60"/>
      <c r="JS421" s="60"/>
      <c r="JT421" s="60"/>
      <c r="JU421" s="60"/>
      <c r="JV421" s="60"/>
      <c r="JW421" s="60"/>
      <c r="JX421" s="60"/>
      <c r="JY421" s="60"/>
      <c r="JZ421" s="60"/>
      <c r="KA421" s="60"/>
      <c r="KB421" s="60"/>
      <c r="KC421" s="60"/>
      <c r="KD421" s="60"/>
      <c r="KE421" s="60"/>
      <c r="KF421" s="60"/>
      <c r="KG421" s="60"/>
      <c r="KH421" s="60"/>
      <c r="KI421" s="60"/>
      <c r="KJ421" s="60"/>
      <c r="KK421" s="60"/>
      <c r="KL421" s="60"/>
      <c r="KM421" s="60"/>
      <c r="KN421" s="60"/>
      <c r="KO421" s="60"/>
      <c r="KP421" s="60"/>
      <c r="KQ421" s="60"/>
      <c r="KR421" s="60"/>
      <c r="KS421" s="60"/>
      <c r="KT421" s="60"/>
      <c r="KU421" s="60"/>
      <c r="KV421" s="60"/>
      <c r="KW421" s="60"/>
      <c r="KX421" s="60"/>
      <c r="KY421" s="60"/>
      <c r="KZ421" s="60"/>
      <c r="LA421" s="60"/>
      <c r="LB421" s="60"/>
      <c r="LC421" s="60"/>
      <c r="LD421" s="60"/>
      <c r="LE421" s="60"/>
      <c r="LF421" s="60"/>
      <c r="LG421" s="60"/>
      <c r="LH421" s="60"/>
      <c r="LI421" s="60"/>
      <c r="LJ421" s="60"/>
      <c r="LK421" s="60"/>
      <c r="LL421" s="60"/>
      <c r="LM421" s="60"/>
      <c r="LN421" s="60"/>
      <c r="LO421" s="60"/>
      <c r="LP421" s="60"/>
      <c r="LQ421" s="60"/>
      <c r="LR421" s="60"/>
      <c r="LS421" s="60"/>
      <c r="LT421" s="60"/>
      <c r="LU421" s="60"/>
      <c r="LV421" s="60"/>
      <c r="LW421" s="60"/>
      <c r="LX421" s="60"/>
      <c r="LY421" s="60"/>
      <c r="LZ421" s="60"/>
      <c r="MA421" s="60"/>
      <c r="MB421" s="60"/>
      <c r="MC421" s="60"/>
      <c r="MD421" s="60"/>
      <c r="ME421" s="60"/>
      <c r="MF421" s="60"/>
      <c r="MG421" s="60"/>
      <c r="MH421" s="60"/>
      <c r="MI421" s="60"/>
      <c r="MJ421" s="60"/>
      <c r="MK421" s="60"/>
      <c r="ML421" s="60"/>
      <c r="MM421" s="60"/>
      <c r="MN421" s="60"/>
      <c r="MO421" s="60"/>
      <c r="MP421" s="60"/>
      <c r="MQ421" s="60"/>
      <c r="MR421" s="60"/>
      <c r="MS421" s="60"/>
      <c r="MT421" s="60"/>
      <c r="MU421" s="60"/>
      <c r="MV421" s="60"/>
      <c r="MW421" s="60"/>
      <c r="MX421" s="60"/>
      <c r="MY421" s="60"/>
      <c r="MZ421" s="60"/>
      <c r="NA421" s="60"/>
      <c r="NB421" s="60"/>
      <c r="NC421" s="60"/>
      <c r="ND421" s="60"/>
      <c r="NE421" s="60"/>
      <c r="NF421" s="60"/>
      <c r="NG421" s="60"/>
      <c r="NH421" s="60"/>
      <c r="NI421" s="60"/>
      <c r="NJ421" s="60"/>
      <c r="NK421" s="60"/>
      <c r="NL421" s="60"/>
      <c r="NM421" s="60"/>
      <c r="NN421" s="60"/>
      <c r="NO421" s="60"/>
      <c r="NP421" s="60"/>
      <c r="NQ421" s="60"/>
      <c r="NR421" s="60"/>
      <c r="NS421" s="60"/>
      <c r="NT421" s="60"/>
      <c r="NU421" s="60"/>
      <c r="NV421" s="60"/>
      <c r="NW421" s="60"/>
      <c r="NX421" s="60"/>
      <c r="NY421" s="60"/>
      <c r="NZ421" s="60"/>
      <c r="OA421" s="60"/>
      <c r="OB421" s="60"/>
      <c r="OC421" s="60"/>
      <c r="OD421" s="60"/>
      <c r="OE421" s="60"/>
      <c r="OF421" s="60"/>
      <c r="OG421" s="60"/>
      <c r="OH421" s="60"/>
      <c r="OI421" s="60"/>
      <c r="OJ421" s="60"/>
      <c r="OK421" s="60"/>
      <c r="OL421" s="60"/>
      <c r="OM421" s="60"/>
      <c r="ON421" s="60"/>
      <c r="OO421" s="60"/>
      <c r="OP421" s="60"/>
      <c r="OQ421" s="60"/>
      <c r="OR421" s="60"/>
      <c r="OS421" s="60"/>
      <c r="OT421" s="60"/>
      <c r="OU421" s="60"/>
      <c r="OV421" s="60"/>
      <c r="OW421" s="60"/>
      <c r="OX421" s="60"/>
      <c r="OY421" s="60"/>
      <c r="OZ421" s="60"/>
      <c r="PA421" s="60"/>
      <c r="PB421" s="60"/>
      <c r="PC421" s="60"/>
      <c r="PD421" s="60"/>
      <c r="PE421" s="60"/>
      <c r="PF421" s="60"/>
      <c r="PG421" s="60"/>
      <c r="PH421" s="60"/>
      <c r="PI421" s="60"/>
      <c r="PJ421" s="60"/>
      <c r="PK421" s="60"/>
      <c r="PL421" s="60"/>
      <c r="PM421" s="60"/>
      <c r="PN421" s="60"/>
      <c r="PO421" s="60"/>
      <c r="PP421" s="60"/>
      <c r="PQ421" s="60"/>
      <c r="PR421" s="60"/>
      <c r="PS421" s="60"/>
      <c r="PT421" s="60"/>
      <c r="PU421" s="60"/>
      <c r="PV421" s="60"/>
      <c r="PW421" s="60"/>
      <c r="PX421" s="60"/>
      <c r="PY421" s="60"/>
      <c r="PZ421" s="60"/>
      <c r="QA421" s="60"/>
      <c r="QB421" s="60"/>
      <c r="QC421" s="60"/>
      <c r="QD421" s="60"/>
      <c r="QE421" s="60"/>
      <c r="QF421" s="60"/>
      <c r="QG421" s="60"/>
      <c r="QH421" s="60"/>
      <c r="QI421" s="60"/>
      <c r="QJ421" s="60"/>
      <c r="QK421" s="60"/>
      <c r="QL421" s="60"/>
      <c r="QM421" s="60"/>
      <c r="QN421" s="60"/>
      <c r="QO421" s="60"/>
      <c r="QP421" s="60"/>
      <c r="QQ421" s="60"/>
      <c r="QR421" s="60"/>
      <c r="QS421" s="60"/>
      <c r="QT421" s="60"/>
      <c r="QU421" s="60"/>
      <c r="QV421" s="60"/>
      <c r="QW421" s="60"/>
      <c r="QX421" s="60"/>
      <c r="QY421" s="60"/>
      <c r="QZ421" s="60"/>
      <c r="RA421" s="60"/>
      <c r="RB421" s="60"/>
      <c r="RC421" s="60"/>
      <c r="RD421" s="60"/>
      <c r="RE421" s="60"/>
      <c r="RF421" s="60"/>
      <c r="RG421" s="60"/>
      <c r="RH421" s="60"/>
      <c r="RI421" s="60"/>
      <c r="RJ421" s="60"/>
      <c r="RK421" s="60"/>
      <c r="RL421" s="60"/>
      <c r="RM421" s="60"/>
      <c r="RN421" s="60"/>
      <c r="RO421" s="60"/>
      <c r="RP421" s="60"/>
      <c r="RQ421" s="60"/>
      <c r="RR421" s="60"/>
      <c r="RS421" s="60"/>
      <c r="RT421" s="60"/>
      <c r="RU421" s="60"/>
      <c r="RV421" s="60"/>
      <c r="RW421" s="60"/>
      <c r="RX421" s="60"/>
      <c r="RY421" s="60"/>
      <c r="RZ421" s="60"/>
      <c r="SA421" s="60"/>
      <c r="SB421" s="60"/>
      <c r="SC421" s="60"/>
      <c r="SD421" s="60"/>
      <c r="SE421" s="60"/>
      <c r="SF421" s="60"/>
      <c r="SG421" s="60"/>
      <c r="SH421" s="60"/>
      <c r="SI421" s="60"/>
      <c r="SJ421" s="60"/>
      <c r="SK421" s="60"/>
      <c r="SL421" s="60"/>
      <c r="SM421" s="60"/>
      <c r="SN421" s="60"/>
      <c r="SO421" s="60"/>
      <c r="SP421" s="60"/>
      <c r="SQ421" s="60"/>
      <c r="SR421" s="60"/>
      <c r="SS421" s="60"/>
      <c r="ST421" s="60"/>
      <c r="SU421" s="60"/>
      <c r="SV421" s="60"/>
      <c r="SW421" s="60"/>
      <c r="SX421" s="60"/>
      <c r="SY421" s="60"/>
      <c r="SZ421" s="60"/>
      <c r="TA421" s="60"/>
      <c r="TB421" s="60"/>
      <c r="TC421" s="60"/>
      <c r="TD421" s="60"/>
      <c r="TE421" s="60"/>
      <c r="TF421" s="60"/>
      <c r="TG421" s="60"/>
      <c r="TH421" s="60"/>
      <c r="TI421" s="60"/>
      <c r="TJ421" s="60"/>
      <c r="TK421" s="60"/>
      <c r="TL421" s="60"/>
      <c r="TM421" s="60"/>
      <c r="TN421" s="60"/>
      <c r="TO421" s="60"/>
      <c r="TP421" s="60"/>
      <c r="TQ421" s="60"/>
      <c r="TR421" s="60"/>
      <c r="TS421" s="60"/>
      <c r="TT421" s="60"/>
      <c r="TU421" s="60"/>
      <c r="TV421" s="60"/>
      <c r="TW421" s="60"/>
      <c r="TX421" s="60"/>
      <c r="TY421" s="60"/>
      <c r="TZ421" s="60"/>
      <c r="UA421" s="60"/>
      <c r="UB421" s="60"/>
      <c r="UC421" s="60"/>
      <c r="UD421" s="60"/>
      <c r="UE421" s="60"/>
      <c r="UF421" s="60"/>
      <c r="UG421" s="60"/>
      <c r="UH421" s="60"/>
      <c r="UI421" s="60"/>
      <c r="UJ421" s="60"/>
      <c r="UK421" s="60"/>
      <c r="UL421" s="60"/>
      <c r="UM421" s="60"/>
      <c r="UN421" s="60"/>
      <c r="UO421" s="60"/>
      <c r="UP421" s="60"/>
      <c r="UQ421" s="60"/>
      <c r="UR421" s="60"/>
      <c r="US421" s="60"/>
      <c r="UT421" s="60"/>
      <c r="UU421" s="60"/>
      <c r="UV421" s="60"/>
      <c r="UW421" s="60"/>
      <c r="UX421" s="60"/>
      <c r="UY421" s="60"/>
      <c r="UZ421" s="60"/>
      <c r="VA421" s="60"/>
      <c r="VB421" s="60"/>
      <c r="VC421" s="60"/>
      <c r="VD421" s="60"/>
      <c r="VE421" s="60"/>
      <c r="VF421" s="60"/>
      <c r="VG421" s="60"/>
      <c r="VH421" s="60"/>
      <c r="VI421" s="60"/>
      <c r="VJ421" s="60"/>
      <c r="VK421" s="60"/>
      <c r="VL421" s="60"/>
      <c r="VM421" s="60"/>
      <c r="VN421" s="60"/>
      <c r="VO421" s="60"/>
      <c r="VP421" s="60"/>
      <c r="VQ421" s="60"/>
      <c r="VR421" s="60"/>
      <c r="VS421" s="60"/>
      <c r="VT421" s="60"/>
      <c r="VU421" s="60"/>
      <c r="VV421" s="60"/>
      <c r="VW421" s="60"/>
      <c r="VX421" s="60"/>
      <c r="VY421" s="60"/>
      <c r="VZ421" s="60"/>
      <c r="WA421" s="60"/>
      <c r="WB421" s="60"/>
      <c r="WC421" s="60"/>
      <c r="WD421" s="60"/>
      <c r="WE421" s="60"/>
      <c r="WF421" s="60"/>
      <c r="WG421" s="60"/>
      <c r="WH421" s="60"/>
      <c r="WI421" s="60"/>
      <c r="WJ421" s="60"/>
      <c r="WK421" s="60"/>
      <c r="WL421" s="60"/>
      <c r="WM421" s="60"/>
      <c r="WN421" s="60"/>
      <c r="WO421" s="60"/>
      <c r="WP421" s="60"/>
      <c r="WQ421" s="60"/>
      <c r="WR421" s="60"/>
      <c r="WS421" s="60"/>
      <c r="WT421" s="60"/>
      <c r="WU421" s="60"/>
      <c r="WV421" s="60"/>
      <c r="WW421" s="60"/>
      <c r="WX421" s="60"/>
      <c r="WY421" s="60"/>
      <c r="WZ421" s="60"/>
      <c r="XA421" s="60"/>
      <c r="XB421" s="60"/>
      <c r="XC421" s="60"/>
      <c r="XD421" s="60"/>
      <c r="XE421" s="60"/>
      <c r="XF421" s="60"/>
      <c r="XG421" s="60"/>
      <c r="XH421" s="60"/>
      <c r="XI421" s="60"/>
      <c r="XJ421" s="60"/>
      <c r="XK421" s="60"/>
      <c r="XL421" s="60"/>
      <c r="XM421" s="60"/>
      <c r="XN421" s="60"/>
      <c r="XO421" s="60"/>
      <c r="XP421" s="60"/>
      <c r="XQ421" s="60"/>
      <c r="XR421" s="60"/>
      <c r="XS421" s="60"/>
      <c r="XT421" s="60"/>
      <c r="XU421" s="60"/>
      <c r="XV421" s="60"/>
      <c r="XW421" s="60"/>
      <c r="XX421" s="60"/>
      <c r="XY421" s="60"/>
      <c r="XZ421" s="60"/>
      <c r="YA421" s="60"/>
      <c r="YB421" s="60"/>
      <c r="YC421" s="60"/>
      <c r="YD421" s="60"/>
      <c r="YE421" s="60"/>
      <c r="YF421" s="60"/>
      <c r="YG421" s="60"/>
      <c r="YH421" s="60"/>
      <c r="YI421" s="60"/>
      <c r="YJ421" s="60"/>
      <c r="YK421" s="60"/>
      <c r="YL421" s="60"/>
      <c r="YM421" s="60"/>
      <c r="YN421" s="60"/>
      <c r="YO421" s="60"/>
      <c r="YP421" s="60"/>
      <c r="YQ421" s="60"/>
      <c r="YR421" s="60"/>
      <c r="YS421" s="60"/>
      <c r="YT421" s="60"/>
      <c r="YU421" s="60"/>
      <c r="YV421" s="60"/>
      <c r="YW421" s="60"/>
      <c r="YX421" s="60"/>
      <c r="YY421" s="60"/>
      <c r="YZ421" s="60"/>
      <c r="ZA421" s="60"/>
      <c r="ZB421" s="60"/>
      <c r="ZC421" s="60"/>
      <c r="ZD421" s="60"/>
      <c r="ZE421" s="60"/>
      <c r="ZF421" s="60"/>
      <c r="ZG421" s="60"/>
      <c r="ZH421" s="60"/>
      <c r="ZI421" s="60"/>
      <c r="ZJ421" s="60"/>
      <c r="ZK421" s="60"/>
      <c r="ZL421" s="60"/>
      <c r="ZM421" s="60"/>
      <c r="ZN421" s="60"/>
      <c r="ZO421" s="60"/>
      <c r="ZP421" s="60"/>
      <c r="ZQ421" s="60"/>
      <c r="ZR421" s="60"/>
      <c r="ZS421" s="60"/>
      <c r="ZT421" s="60"/>
      <c r="ZU421" s="60"/>
      <c r="ZV421" s="60"/>
      <c r="ZW421" s="60"/>
      <c r="ZX421" s="60"/>
      <c r="ZY421" s="60"/>
      <c r="ZZ421" s="60"/>
      <c r="AAA421" s="60"/>
      <c r="AAB421" s="60"/>
      <c r="AAC421" s="60"/>
      <c r="AAD421" s="60"/>
      <c r="AAE421" s="60"/>
      <c r="AAF421" s="60"/>
      <c r="AAG421" s="60"/>
      <c r="AAH421" s="60"/>
      <c r="AAI421" s="60"/>
      <c r="AAJ421" s="60"/>
      <c r="AAK421" s="60"/>
      <c r="AAL421" s="60"/>
      <c r="AAM421" s="60"/>
      <c r="AAN421" s="60"/>
      <c r="AAO421" s="60"/>
      <c r="AAP421" s="60"/>
      <c r="AAQ421" s="60"/>
      <c r="AAR421" s="60"/>
      <c r="AAS421" s="60"/>
      <c r="AAT421" s="60"/>
      <c r="AAU421" s="60"/>
      <c r="AAV421" s="60"/>
      <c r="AAW421" s="60"/>
      <c r="AAX421" s="60"/>
      <c r="AAY421" s="60"/>
      <c r="AAZ421" s="60"/>
      <c r="ABA421" s="60"/>
      <c r="ABB421" s="60"/>
      <c r="ABC421" s="60"/>
      <c r="ABD421" s="60"/>
      <c r="ABE421" s="60"/>
      <c r="ABF421" s="60"/>
      <c r="ABG421" s="60"/>
      <c r="ABH421" s="60"/>
      <c r="ABI421" s="60"/>
      <c r="ABJ421" s="60"/>
      <c r="ABK421" s="60"/>
      <c r="ABL421" s="60"/>
      <c r="ABM421" s="60"/>
      <c r="ABN421" s="60"/>
      <c r="ABO421" s="60"/>
      <c r="ABP421" s="60"/>
      <c r="ABQ421" s="60"/>
      <c r="ABR421" s="60"/>
      <c r="ABS421" s="60"/>
      <c r="ABT421" s="60"/>
      <c r="ABU421" s="60"/>
      <c r="ABV421" s="60"/>
      <c r="ABW421" s="60"/>
      <c r="ABX421" s="60"/>
      <c r="ABY421" s="60"/>
      <c r="ABZ421" s="60"/>
      <c r="ACA421" s="60"/>
      <c r="ACB421" s="60"/>
      <c r="ACC421" s="60"/>
      <c r="ACD421" s="60"/>
      <c r="ACE421" s="60"/>
      <c r="ACF421" s="60"/>
      <c r="ACG421" s="60"/>
      <c r="ACH421" s="60"/>
      <c r="ACI421" s="60"/>
      <c r="ACJ421" s="60"/>
      <c r="ACK421" s="60"/>
      <c r="ACL421" s="60"/>
      <c r="ACM421" s="60"/>
      <c r="ACN421" s="60"/>
      <c r="ACO421" s="60"/>
      <c r="ACP421" s="60"/>
      <c r="ACQ421" s="60"/>
      <c r="ACR421" s="60"/>
      <c r="ACS421" s="60"/>
      <c r="ACT421" s="60"/>
      <c r="ACU421" s="60"/>
      <c r="ACV421" s="60"/>
      <c r="ACW421" s="60"/>
      <c r="ACX421" s="60"/>
      <c r="ACY421" s="60"/>
      <c r="ACZ421" s="60"/>
      <c r="ADA421" s="60"/>
      <c r="ADB421" s="60"/>
      <c r="ADC421" s="60"/>
      <c r="ADD421" s="60"/>
      <c r="ADE421" s="60"/>
      <c r="ADF421" s="60"/>
      <c r="ADG421" s="60"/>
      <c r="ADH421" s="60"/>
      <c r="ADI421" s="60"/>
      <c r="ADJ421" s="60"/>
      <c r="ADK421" s="60"/>
      <c r="ADL421" s="60"/>
      <c r="ADM421" s="60"/>
      <c r="ADN421" s="60"/>
      <c r="ADO421" s="60"/>
      <c r="ADP421" s="60"/>
      <c r="ADQ421" s="60"/>
      <c r="ADR421" s="60"/>
      <c r="ADS421" s="60"/>
      <c r="ADT421" s="60"/>
      <c r="ADU421" s="60"/>
      <c r="ADV421" s="60"/>
      <c r="ADW421" s="60"/>
      <c r="ADX421" s="60"/>
      <c r="ADY421" s="60"/>
      <c r="ADZ421" s="60"/>
      <c r="AEA421" s="60"/>
      <c r="AEB421" s="60"/>
      <c r="AEC421" s="60"/>
      <c r="AED421" s="60"/>
      <c r="AEE421" s="60"/>
      <c r="AEF421" s="60"/>
      <c r="AEG421" s="60"/>
      <c r="AEH421" s="60"/>
      <c r="AEI421" s="60"/>
      <c r="AEJ421" s="60"/>
      <c r="AEK421" s="60"/>
      <c r="AEL421" s="60"/>
      <c r="AEM421" s="60"/>
      <c r="AEN421" s="60"/>
      <c r="AEO421" s="60"/>
      <c r="AEP421" s="60"/>
      <c r="AEQ421" s="60"/>
      <c r="AER421" s="60"/>
      <c r="AES421" s="60"/>
      <c r="AET421" s="60"/>
      <c r="AEU421" s="60"/>
      <c r="AEV421" s="60"/>
      <c r="AEW421" s="60"/>
      <c r="AEX421" s="60"/>
      <c r="AEY421" s="60"/>
      <c r="AEZ421" s="60"/>
      <c r="AFA421" s="60"/>
      <c r="AFB421" s="60"/>
      <c r="AFC421" s="60"/>
      <c r="AFD421" s="60"/>
      <c r="AFE421" s="60"/>
      <c r="AFF421" s="60"/>
      <c r="AFG421" s="60"/>
      <c r="AFH421" s="60"/>
      <c r="AFI421" s="60"/>
      <c r="AFJ421" s="60"/>
      <c r="AFK421" s="60"/>
      <c r="AFL421" s="60"/>
      <c r="AFM421" s="60"/>
      <c r="AFN421" s="60"/>
      <c r="AFO421" s="60"/>
      <c r="AFP421" s="60"/>
      <c r="AFQ421" s="60"/>
      <c r="AFR421" s="60"/>
      <c r="AFS421" s="60"/>
      <c r="AFT421" s="60"/>
      <c r="AFU421" s="60"/>
      <c r="AFV421" s="60"/>
      <c r="AFW421" s="60"/>
      <c r="AFX421" s="60"/>
      <c r="AFY421" s="60"/>
      <c r="AFZ421" s="60"/>
      <c r="AGA421" s="60"/>
      <c r="AGB421" s="60"/>
      <c r="AGC421" s="60"/>
      <c r="AGD421" s="60"/>
      <c r="AGE421" s="60"/>
      <c r="AGF421" s="60"/>
      <c r="AGG421" s="60"/>
      <c r="AGH421" s="60"/>
      <c r="AGI421" s="60"/>
      <c r="AGJ421" s="60"/>
      <c r="AGK421" s="60"/>
      <c r="AGL421" s="60"/>
      <c r="AGM421" s="60"/>
      <c r="AGN421" s="60"/>
      <c r="AGO421" s="60"/>
      <c r="AGP421" s="60"/>
      <c r="AGQ421" s="60"/>
      <c r="AGR421" s="60"/>
      <c r="AGS421" s="60"/>
      <c r="AGT421" s="60"/>
      <c r="AGU421" s="60"/>
      <c r="AGV421" s="60"/>
      <c r="AGW421" s="60"/>
      <c r="AGX421" s="60"/>
      <c r="AGY421" s="60"/>
      <c r="AGZ421" s="60"/>
      <c r="AHA421" s="60"/>
      <c r="AHB421" s="60"/>
      <c r="AHC421" s="60"/>
      <c r="AHD421" s="60"/>
      <c r="AHE421" s="60"/>
      <c r="AHF421" s="60"/>
      <c r="AHG421" s="60"/>
      <c r="AHH421" s="60"/>
      <c r="AHI421" s="60"/>
      <c r="AHJ421" s="60"/>
      <c r="AHK421" s="60"/>
      <c r="AHL421" s="60"/>
      <c r="AHM421" s="60"/>
      <c r="AHN421" s="60"/>
      <c r="AHO421" s="60"/>
      <c r="AHP421" s="60"/>
      <c r="AHQ421" s="60"/>
      <c r="AHR421" s="60"/>
      <c r="AHS421" s="60"/>
      <c r="AHT421" s="60"/>
      <c r="AHU421" s="60"/>
      <c r="AHV421" s="60"/>
      <c r="AHW421" s="60"/>
      <c r="AHX421" s="60"/>
      <c r="AHY421" s="60"/>
      <c r="AHZ421" s="60"/>
      <c r="AIA421" s="60"/>
      <c r="AIB421" s="60"/>
      <c r="AIC421" s="60"/>
      <c r="AID421" s="60"/>
      <c r="AIE421" s="60"/>
      <c r="AIF421" s="60"/>
      <c r="AIG421" s="60"/>
      <c r="AIH421" s="60"/>
      <c r="AII421" s="60"/>
      <c r="AIJ421" s="60"/>
      <c r="AIK421" s="60"/>
      <c r="AIL421" s="60"/>
      <c r="AIM421" s="60"/>
      <c r="AIN421" s="60"/>
      <c r="AIO421" s="60"/>
      <c r="AIP421" s="60"/>
      <c r="AIQ421" s="60"/>
      <c r="AIR421" s="60"/>
      <c r="AIS421" s="60"/>
      <c r="AIT421" s="60"/>
      <c r="AIU421" s="60"/>
      <c r="AIV421" s="60"/>
      <c r="AIW421" s="60"/>
      <c r="AIX421" s="60"/>
      <c r="AIY421" s="60"/>
      <c r="AIZ421" s="60"/>
      <c r="AJA421" s="60"/>
      <c r="AJB421" s="60"/>
      <c r="AJC421" s="60"/>
      <c r="AJD421" s="60"/>
      <c r="AJE421" s="60"/>
      <c r="AJF421" s="60"/>
      <c r="AJG421" s="60"/>
      <c r="AJH421" s="60"/>
      <c r="AJI421" s="60"/>
      <c r="AJJ421" s="60"/>
      <c r="AJK421" s="60"/>
      <c r="AJL421" s="60"/>
      <c r="AJM421" s="60"/>
      <c r="AJN421" s="60"/>
      <c r="AJO421" s="60"/>
      <c r="AJP421" s="60"/>
      <c r="AJQ421" s="60"/>
      <c r="AJR421" s="60"/>
      <c r="AJS421" s="60"/>
      <c r="AJT421" s="60"/>
      <c r="AJU421" s="60"/>
      <c r="AJV421" s="60"/>
      <c r="AJW421" s="60"/>
      <c r="AJX421" s="60"/>
      <c r="AJY421" s="60"/>
      <c r="AJZ421" s="60"/>
      <c r="AKA421" s="60"/>
      <c r="AKB421" s="60"/>
      <c r="AKC421" s="60"/>
      <c r="AKD421" s="60"/>
      <c r="AKE421" s="60"/>
      <c r="AKF421" s="60"/>
      <c r="AKG421" s="60"/>
      <c r="AKH421" s="60"/>
      <c r="AKI421" s="60"/>
      <c r="AKJ421" s="60"/>
      <c r="AKK421" s="60"/>
      <c r="AKL421" s="60"/>
      <c r="AKM421" s="60"/>
      <c r="AKN421" s="60"/>
      <c r="AKO421" s="60"/>
      <c r="AKP421" s="60"/>
      <c r="AKQ421" s="60"/>
      <c r="AKR421" s="60"/>
      <c r="AKS421" s="60"/>
      <c r="AKT421" s="60"/>
      <c r="AKU421" s="60"/>
      <c r="AKV421" s="60"/>
      <c r="AKW421" s="60"/>
      <c r="AKX421" s="60"/>
      <c r="AKY421" s="60"/>
      <c r="AKZ421" s="60"/>
      <c r="ALA421" s="60"/>
      <c r="ALB421" s="60"/>
      <c r="ALC421" s="60"/>
      <c r="ALD421" s="60"/>
      <c r="ALE421" s="60"/>
      <c r="ALF421" s="60"/>
      <c r="ALG421" s="60"/>
      <c r="ALH421" s="60"/>
      <c r="ALI421" s="60"/>
      <c r="ALJ421" s="60"/>
      <c r="ALK421" s="60"/>
      <c r="ALL421" s="60"/>
      <c r="ALM421" s="60"/>
      <c r="ALN421" s="60"/>
      <c r="ALO421" s="60"/>
      <c r="ALP421" s="60"/>
      <c r="ALQ421" s="60"/>
      <c r="ALR421" s="60"/>
      <c r="ALS421" s="60"/>
      <c r="ALT421" s="60"/>
      <c r="ALU421" s="60"/>
      <c r="ALV421" s="60"/>
      <c r="ALW421" s="60"/>
      <c r="ALX421" s="60"/>
      <c r="ALY421" s="60"/>
      <c r="ALZ421" s="60"/>
      <c r="AMA421" s="60"/>
      <c r="AMB421" s="60"/>
      <c r="AMC421" s="60"/>
      <c r="AMD421" s="60"/>
      <c r="AME421" s="60"/>
      <c r="AMF421" s="60"/>
    </row>
    <row r="422" spans="1:1020" s="67" customFormat="1" ht="11.25" x14ac:dyDescent="0.2">
      <c r="A422" s="62">
        <v>80262</v>
      </c>
      <c r="B422" s="88" t="s">
        <v>401</v>
      </c>
      <c r="C422" s="63" t="s">
        <v>11</v>
      </c>
      <c r="D422" s="64">
        <v>42</v>
      </c>
      <c r="E422" s="64">
        <v>981.69</v>
      </c>
      <c r="F422" s="65">
        <f>ROUND(E422*(1+$I$3),2)</f>
        <v>981.69</v>
      </c>
      <c r="G422" s="65">
        <f>ROUND(F422*D422,2)</f>
        <v>41230.980000000003</v>
      </c>
      <c r="H422" s="65">
        <f>ROUND(E422*(1+$I$7),2)</f>
        <v>981.69</v>
      </c>
      <c r="I422" s="65">
        <f>ROUND(D422*H422,2)</f>
        <v>41230.980000000003</v>
      </c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60"/>
      <c r="DM422" s="60"/>
      <c r="DN422" s="60"/>
      <c r="DO422" s="60"/>
      <c r="DP422" s="60"/>
      <c r="DQ422" s="60"/>
      <c r="DR422" s="60"/>
      <c r="DS422" s="60"/>
      <c r="DT422" s="60"/>
      <c r="DU422" s="60"/>
      <c r="DV422" s="60"/>
      <c r="DW422" s="60"/>
      <c r="DX422" s="60"/>
      <c r="DY422" s="60"/>
      <c r="DZ422" s="60"/>
      <c r="EA422" s="60"/>
      <c r="EB422" s="60"/>
      <c r="EC422" s="60"/>
      <c r="ED422" s="60"/>
      <c r="EE422" s="60"/>
      <c r="EF422" s="60"/>
      <c r="EG422" s="60"/>
      <c r="EH422" s="60"/>
      <c r="EI422" s="60"/>
      <c r="EJ422" s="60"/>
      <c r="EK422" s="60"/>
      <c r="EL422" s="60"/>
      <c r="EM422" s="60"/>
      <c r="EN422" s="60"/>
      <c r="EO422" s="60"/>
      <c r="EP422" s="60"/>
      <c r="EQ422" s="60"/>
      <c r="ER422" s="60"/>
      <c r="ES422" s="60"/>
      <c r="ET422" s="60"/>
      <c r="EU422" s="60"/>
      <c r="EV422" s="60"/>
      <c r="EW422" s="60"/>
      <c r="EX422" s="60"/>
      <c r="EY422" s="60"/>
      <c r="EZ422" s="60"/>
      <c r="FA422" s="60"/>
      <c r="FB422" s="60"/>
      <c r="FC422" s="60"/>
      <c r="FD422" s="60"/>
      <c r="FE422" s="60"/>
      <c r="FF422" s="60"/>
      <c r="FG422" s="60"/>
      <c r="FH422" s="60"/>
      <c r="FI422" s="60"/>
      <c r="FJ422" s="60"/>
      <c r="FK422" s="60"/>
      <c r="FL422" s="60"/>
      <c r="FM422" s="60"/>
      <c r="FN422" s="60"/>
      <c r="FO422" s="60"/>
      <c r="FP422" s="60"/>
      <c r="FQ422" s="60"/>
      <c r="FR422" s="60"/>
      <c r="FS422" s="60"/>
      <c r="FT422" s="60"/>
      <c r="FU422" s="60"/>
      <c r="FV422" s="60"/>
      <c r="FW422" s="60"/>
      <c r="FX422" s="60"/>
      <c r="FY422" s="60"/>
      <c r="FZ422" s="60"/>
      <c r="GA422" s="60"/>
      <c r="GB422" s="60"/>
      <c r="GC422" s="60"/>
      <c r="GD422" s="60"/>
      <c r="GE422" s="60"/>
      <c r="GF422" s="60"/>
      <c r="GG422" s="60"/>
      <c r="GH422" s="60"/>
      <c r="GI422" s="60"/>
      <c r="GJ422" s="60"/>
      <c r="GK422" s="60"/>
      <c r="GL422" s="60"/>
      <c r="GM422" s="60"/>
      <c r="GN422" s="60"/>
      <c r="GO422" s="60"/>
      <c r="GP422" s="60"/>
      <c r="GQ422" s="60"/>
      <c r="GR422" s="60"/>
      <c r="GS422" s="60"/>
      <c r="GT422" s="60"/>
      <c r="GU422" s="60"/>
      <c r="GV422" s="60"/>
      <c r="GW422" s="60"/>
      <c r="GX422" s="60"/>
      <c r="GY422" s="60"/>
      <c r="GZ422" s="60"/>
      <c r="HA422" s="60"/>
      <c r="HB422" s="60"/>
      <c r="HC422" s="60"/>
      <c r="HD422" s="60"/>
      <c r="HE422" s="60"/>
      <c r="HF422" s="60"/>
      <c r="HG422" s="60"/>
      <c r="HH422" s="60"/>
      <c r="HI422" s="60"/>
      <c r="HJ422" s="60"/>
      <c r="HK422" s="60"/>
      <c r="HL422" s="60"/>
      <c r="HM422" s="60"/>
      <c r="HN422" s="60"/>
      <c r="HO422" s="60"/>
      <c r="HP422" s="60"/>
      <c r="HQ422" s="60"/>
      <c r="HR422" s="60"/>
      <c r="HS422" s="60"/>
      <c r="HT422" s="60"/>
      <c r="HU422" s="60"/>
      <c r="HV422" s="60"/>
      <c r="HW422" s="60"/>
      <c r="HX422" s="60"/>
      <c r="HY422" s="60"/>
      <c r="HZ422" s="60"/>
      <c r="IA422" s="60"/>
      <c r="IB422" s="60"/>
      <c r="IC422" s="60"/>
      <c r="ID422" s="60"/>
      <c r="IE422" s="60"/>
      <c r="IF422" s="60"/>
      <c r="IG422" s="60"/>
      <c r="IH422" s="60"/>
      <c r="II422" s="60"/>
      <c r="IJ422" s="60"/>
      <c r="IK422" s="60"/>
      <c r="IL422" s="60"/>
      <c r="IM422" s="60"/>
      <c r="IN422" s="60"/>
      <c r="IO422" s="60"/>
      <c r="IP422" s="60"/>
      <c r="IQ422" s="60"/>
      <c r="IR422" s="60"/>
      <c r="IS422" s="60"/>
      <c r="IT422" s="60"/>
      <c r="IU422" s="60"/>
      <c r="IV422" s="60"/>
      <c r="IW422" s="60"/>
      <c r="IX422" s="60"/>
      <c r="IY422" s="60"/>
      <c r="IZ422" s="60"/>
      <c r="JA422" s="60"/>
      <c r="JB422" s="60"/>
      <c r="JC422" s="60"/>
      <c r="JD422" s="60"/>
      <c r="JE422" s="60"/>
      <c r="JF422" s="60"/>
      <c r="JG422" s="60"/>
      <c r="JH422" s="60"/>
      <c r="JI422" s="60"/>
      <c r="JJ422" s="60"/>
      <c r="JK422" s="60"/>
      <c r="JL422" s="60"/>
      <c r="JM422" s="60"/>
      <c r="JN422" s="60"/>
      <c r="JO422" s="60"/>
      <c r="JP422" s="60"/>
      <c r="JQ422" s="60"/>
      <c r="JR422" s="60"/>
      <c r="JS422" s="60"/>
      <c r="JT422" s="60"/>
      <c r="JU422" s="60"/>
      <c r="JV422" s="60"/>
      <c r="JW422" s="60"/>
      <c r="JX422" s="60"/>
      <c r="JY422" s="60"/>
      <c r="JZ422" s="60"/>
      <c r="KA422" s="60"/>
      <c r="KB422" s="60"/>
      <c r="KC422" s="60"/>
      <c r="KD422" s="60"/>
      <c r="KE422" s="60"/>
      <c r="KF422" s="60"/>
      <c r="KG422" s="60"/>
      <c r="KH422" s="60"/>
      <c r="KI422" s="60"/>
      <c r="KJ422" s="60"/>
      <c r="KK422" s="60"/>
      <c r="KL422" s="60"/>
      <c r="KM422" s="60"/>
      <c r="KN422" s="60"/>
      <c r="KO422" s="60"/>
      <c r="KP422" s="60"/>
      <c r="KQ422" s="60"/>
      <c r="KR422" s="60"/>
      <c r="KS422" s="60"/>
      <c r="KT422" s="60"/>
      <c r="KU422" s="60"/>
      <c r="KV422" s="60"/>
      <c r="KW422" s="60"/>
      <c r="KX422" s="60"/>
      <c r="KY422" s="60"/>
      <c r="KZ422" s="60"/>
      <c r="LA422" s="60"/>
      <c r="LB422" s="60"/>
      <c r="LC422" s="60"/>
      <c r="LD422" s="60"/>
      <c r="LE422" s="60"/>
      <c r="LF422" s="60"/>
      <c r="LG422" s="60"/>
      <c r="LH422" s="60"/>
      <c r="LI422" s="60"/>
      <c r="LJ422" s="60"/>
      <c r="LK422" s="60"/>
      <c r="LL422" s="60"/>
      <c r="LM422" s="60"/>
      <c r="LN422" s="60"/>
      <c r="LO422" s="60"/>
      <c r="LP422" s="60"/>
      <c r="LQ422" s="60"/>
      <c r="LR422" s="60"/>
      <c r="LS422" s="60"/>
      <c r="LT422" s="60"/>
      <c r="LU422" s="60"/>
      <c r="LV422" s="60"/>
      <c r="LW422" s="60"/>
      <c r="LX422" s="60"/>
      <c r="LY422" s="60"/>
      <c r="LZ422" s="60"/>
      <c r="MA422" s="60"/>
      <c r="MB422" s="60"/>
      <c r="MC422" s="60"/>
      <c r="MD422" s="60"/>
      <c r="ME422" s="60"/>
      <c r="MF422" s="60"/>
      <c r="MG422" s="60"/>
      <c r="MH422" s="60"/>
      <c r="MI422" s="60"/>
      <c r="MJ422" s="60"/>
      <c r="MK422" s="60"/>
      <c r="ML422" s="60"/>
      <c r="MM422" s="60"/>
      <c r="MN422" s="60"/>
      <c r="MO422" s="60"/>
      <c r="MP422" s="60"/>
      <c r="MQ422" s="60"/>
      <c r="MR422" s="60"/>
      <c r="MS422" s="60"/>
      <c r="MT422" s="60"/>
      <c r="MU422" s="60"/>
      <c r="MV422" s="60"/>
      <c r="MW422" s="60"/>
      <c r="MX422" s="60"/>
      <c r="MY422" s="60"/>
      <c r="MZ422" s="60"/>
      <c r="NA422" s="60"/>
      <c r="NB422" s="60"/>
      <c r="NC422" s="60"/>
      <c r="ND422" s="60"/>
      <c r="NE422" s="60"/>
      <c r="NF422" s="60"/>
      <c r="NG422" s="60"/>
      <c r="NH422" s="60"/>
      <c r="NI422" s="60"/>
      <c r="NJ422" s="60"/>
      <c r="NK422" s="60"/>
      <c r="NL422" s="60"/>
      <c r="NM422" s="60"/>
      <c r="NN422" s="60"/>
      <c r="NO422" s="60"/>
      <c r="NP422" s="60"/>
      <c r="NQ422" s="60"/>
      <c r="NR422" s="60"/>
      <c r="NS422" s="60"/>
      <c r="NT422" s="60"/>
      <c r="NU422" s="60"/>
      <c r="NV422" s="60"/>
      <c r="NW422" s="60"/>
      <c r="NX422" s="60"/>
      <c r="NY422" s="60"/>
      <c r="NZ422" s="60"/>
      <c r="OA422" s="60"/>
      <c r="OB422" s="60"/>
      <c r="OC422" s="60"/>
      <c r="OD422" s="60"/>
      <c r="OE422" s="60"/>
      <c r="OF422" s="60"/>
      <c r="OG422" s="60"/>
      <c r="OH422" s="60"/>
      <c r="OI422" s="60"/>
      <c r="OJ422" s="60"/>
      <c r="OK422" s="60"/>
      <c r="OL422" s="60"/>
      <c r="OM422" s="60"/>
      <c r="ON422" s="60"/>
      <c r="OO422" s="60"/>
      <c r="OP422" s="60"/>
      <c r="OQ422" s="60"/>
      <c r="OR422" s="60"/>
      <c r="OS422" s="60"/>
      <c r="OT422" s="60"/>
      <c r="OU422" s="60"/>
      <c r="OV422" s="60"/>
      <c r="OW422" s="60"/>
      <c r="OX422" s="60"/>
      <c r="OY422" s="60"/>
      <c r="OZ422" s="60"/>
      <c r="PA422" s="60"/>
      <c r="PB422" s="60"/>
      <c r="PC422" s="60"/>
      <c r="PD422" s="60"/>
      <c r="PE422" s="60"/>
      <c r="PF422" s="60"/>
      <c r="PG422" s="60"/>
      <c r="PH422" s="60"/>
      <c r="PI422" s="60"/>
      <c r="PJ422" s="60"/>
      <c r="PK422" s="60"/>
      <c r="PL422" s="60"/>
      <c r="PM422" s="60"/>
      <c r="PN422" s="60"/>
      <c r="PO422" s="60"/>
      <c r="PP422" s="60"/>
      <c r="PQ422" s="60"/>
      <c r="PR422" s="60"/>
      <c r="PS422" s="60"/>
      <c r="PT422" s="60"/>
      <c r="PU422" s="60"/>
      <c r="PV422" s="60"/>
      <c r="PW422" s="60"/>
      <c r="PX422" s="60"/>
      <c r="PY422" s="60"/>
      <c r="PZ422" s="60"/>
      <c r="QA422" s="60"/>
      <c r="QB422" s="60"/>
      <c r="QC422" s="60"/>
      <c r="QD422" s="60"/>
      <c r="QE422" s="60"/>
      <c r="QF422" s="60"/>
      <c r="QG422" s="60"/>
      <c r="QH422" s="60"/>
      <c r="QI422" s="60"/>
      <c r="QJ422" s="60"/>
      <c r="QK422" s="60"/>
      <c r="QL422" s="60"/>
      <c r="QM422" s="60"/>
      <c r="QN422" s="60"/>
      <c r="QO422" s="60"/>
      <c r="QP422" s="60"/>
      <c r="QQ422" s="60"/>
      <c r="QR422" s="60"/>
      <c r="QS422" s="60"/>
      <c r="QT422" s="60"/>
      <c r="QU422" s="60"/>
      <c r="QV422" s="60"/>
      <c r="QW422" s="60"/>
      <c r="QX422" s="60"/>
      <c r="QY422" s="60"/>
      <c r="QZ422" s="60"/>
      <c r="RA422" s="60"/>
      <c r="RB422" s="60"/>
      <c r="RC422" s="60"/>
      <c r="RD422" s="60"/>
      <c r="RE422" s="60"/>
      <c r="RF422" s="60"/>
      <c r="RG422" s="60"/>
      <c r="RH422" s="60"/>
      <c r="RI422" s="60"/>
      <c r="RJ422" s="60"/>
      <c r="RK422" s="60"/>
      <c r="RL422" s="60"/>
      <c r="RM422" s="60"/>
      <c r="RN422" s="60"/>
      <c r="RO422" s="60"/>
      <c r="RP422" s="60"/>
      <c r="RQ422" s="60"/>
      <c r="RR422" s="60"/>
      <c r="RS422" s="60"/>
      <c r="RT422" s="60"/>
      <c r="RU422" s="60"/>
      <c r="RV422" s="60"/>
      <c r="RW422" s="60"/>
      <c r="RX422" s="60"/>
      <c r="RY422" s="60"/>
      <c r="RZ422" s="60"/>
      <c r="SA422" s="60"/>
      <c r="SB422" s="60"/>
      <c r="SC422" s="60"/>
      <c r="SD422" s="60"/>
      <c r="SE422" s="60"/>
      <c r="SF422" s="60"/>
      <c r="SG422" s="60"/>
      <c r="SH422" s="60"/>
      <c r="SI422" s="60"/>
      <c r="SJ422" s="60"/>
      <c r="SK422" s="60"/>
      <c r="SL422" s="60"/>
      <c r="SM422" s="60"/>
      <c r="SN422" s="60"/>
      <c r="SO422" s="60"/>
      <c r="SP422" s="60"/>
      <c r="SQ422" s="60"/>
      <c r="SR422" s="60"/>
      <c r="SS422" s="60"/>
      <c r="ST422" s="60"/>
      <c r="SU422" s="60"/>
      <c r="SV422" s="60"/>
      <c r="SW422" s="60"/>
      <c r="SX422" s="60"/>
      <c r="SY422" s="60"/>
      <c r="SZ422" s="60"/>
      <c r="TA422" s="60"/>
      <c r="TB422" s="60"/>
      <c r="TC422" s="60"/>
      <c r="TD422" s="60"/>
      <c r="TE422" s="60"/>
      <c r="TF422" s="60"/>
      <c r="TG422" s="60"/>
      <c r="TH422" s="60"/>
      <c r="TI422" s="60"/>
      <c r="TJ422" s="60"/>
      <c r="TK422" s="60"/>
      <c r="TL422" s="60"/>
      <c r="TM422" s="60"/>
      <c r="TN422" s="60"/>
      <c r="TO422" s="60"/>
      <c r="TP422" s="60"/>
      <c r="TQ422" s="60"/>
      <c r="TR422" s="60"/>
      <c r="TS422" s="60"/>
      <c r="TT422" s="60"/>
      <c r="TU422" s="60"/>
      <c r="TV422" s="60"/>
      <c r="TW422" s="60"/>
      <c r="TX422" s="60"/>
      <c r="TY422" s="60"/>
      <c r="TZ422" s="60"/>
      <c r="UA422" s="60"/>
      <c r="UB422" s="60"/>
      <c r="UC422" s="60"/>
      <c r="UD422" s="60"/>
      <c r="UE422" s="60"/>
      <c r="UF422" s="60"/>
      <c r="UG422" s="60"/>
      <c r="UH422" s="60"/>
      <c r="UI422" s="60"/>
      <c r="UJ422" s="60"/>
      <c r="UK422" s="60"/>
      <c r="UL422" s="60"/>
      <c r="UM422" s="60"/>
      <c r="UN422" s="60"/>
      <c r="UO422" s="60"/>
      <c r="UP422" s="60"/>
      <c r="UQ422" s="60"/>
      <c r="UR422" s="60"/>
      <c r="US422" s="60"/>
      <c r="UT422" s="60"/>
      <c r="UU422" s="60"/>
      <c r="UV422" s="60"/>
      <c r="UW422" s="60"/>
      <c r="UX422" s="60"/>
      <c r="UY422" s="60"/>
      <c r="UZ422" s="60"/>
      <c r="VA422" s="60"/>
      <c r="VB422" s="60"/>
      <c r="VC422" s="60"/>
      <c r="VD422" s="60"/>
      <c r="VE422" s="60"/>
      <c r="VF422" s="60"/>
      <c r="VG422" s="60"/>
      <c r="VH422" s="60"/>
      <c r="VI422" s="60"/>
      <c r="VJ422" s="60"/>
      <c r="VK422" s="60"/>
      <c r="VL422" s="60"/>
      <c r="VM422" s="60"/>
      <c r="VN422" s="60"/>
      <c r="VO422" s="60"/>
      <c r="VP422" s="60"/>
      <c r="VQ422" s="60"/>
      <c r="VR422" s="60"/>
      <c r="VS422" s="60"/>
      <c r="VT422" s="60"/>
      <c r="VU422" s="60"/>
      <c r="VV422" s="60"/>
      <c r="VW422" s="60"/>
      <c r="VX422" s="60"/>
      <c r="VY422" s="60"/>
      <c r="VZ422" s="60"/>
      <c r="WA422" s="60"/>
      <c r="WB422" s="60"/>
      <c r="WC422" s="60"/>
      <c r="WD422" s="60"/>
      <c r="WE422" s="60"/>
      <c r="WF422" s="60"/>
      <c r="WG422" s="60"/>
      <c r="WH422" s="60"/>
      <c r="WI422" s="60"/>
      <c r="WJ422" s="60"/>
      <c r="WK422" s="60"/>
      <c r="WL422" s="60"/>
      <c r="WM422" s="60"/>
      <c r="WN422" s="60"/>
      <c r="WO422" s="60"/>
      <c r="WP422" s="60"/>
      <c r="WQ422" s="60"/>
      <c r="WR422" s="60"/>
      <c r="WS422" s="60"/>
      <c r="WT422" s="60"/>
      <c r="WU422" s="60"/>
      <c r="WV422" s="60"/>
      <c r="WW422" s="60"/>
      <c r="WX422" s="60"/>
      <c r="WY422" s="60"/>
      <c r="WZ422" s="60"/>
      <c r="XA422" s="60"/>
      <c r="XB422" s="60"/>
      <c r="XC422" s="60"/>
      <c r="XD422" s="60"/>
      <c r="XE422" s="60"/>
      <c r="XF422" s="60"/>
      <c r="XG422" s="60"/>
      <c r="XH422" s="60"/>
      <c r="XI422" s="60"/>
      <c r="XJ422" s="60"/>
      <c r="XK422" s="60"/>
      <c r="XL422" s="60"/>
      <c r="XM422" s="60"/>
      <c r="XN422" s="60"/>
      <c r="XO422" s="60"/>
      <c r="XP422" s="60"/>
      <c r="XQ422" s="60"/>
      <c r="XR422" s="60"/>
      <c r="XS422" s="60"/>
      <c r="XT422" s="60"/>
      <c r="XU422" s="60"/>
      <c r="XV422" s="60"/>
      <c r="XW422" s="60"/>
      <c r="XX422" s="60"/>
      <c r="XY422" s="60"/>
      <c r="XZ422" s="60"/>
      <c r="YA422" s="60"/>
      <c r="YB422" s="60"/>
      <c r="YC422" s="60"/>
      <c r="YD422" s="60"/>
      <c r="YE422" s="60"/>
      <c r="YF422" s="60"/>
      <c r="YG422" s="60"/>
      <c r="YH422" s="60"/>
      <c r="YI422" s="60"/>
      <c r="YJ422" s="60"/>
      <c r="YK422" s="60"/>
      <c r="YL422" s="60"/>
      <c r="YM422" s="60"/>
      <c r="YN422" s="60"/>
      <c r="YO422" s="60"/>
      <c r="YP422" s="60"/>
      <c r="YQ422" s="60"/>
      <c r="YR422" s="60"/>
      <c r="YS422" s="60"/>
      <c r="YT422" s="60"/>
      <c r="YU422" s="60"/>
      <c r="YV422" s="60"/>
      <c r="YW422" s="60"/>
      <c r="YX422" s="60"/>
      <c r="YY422" s="60"/>
      <c r="YZ422" s="60"/>
      <c r="ZA422" s="60"/>
      <c r="ZB422" s="60"/>
      <c r="ZC422" s="60"/>
      <c r="ZD422" s="60"/>
      <c r="ZE422" s="60"/>
      <c r="ZF422" s="60"/>
      <c r="ZG422" s="60"/>
      <c r="ZH422" s="60"/>
      <c r="ZI422" s="60"/>
      <c r="ZJ422" s="60"/>
      <c r="ZK422" s="60"/>
      <c r="ZL422" s="60"/>
      <c r="ZM422" s="60"/>
      <c r="ZN422" s="60"/>
      <c r="ZO422" s="60"/>
      <c r="ZP422" s="60"/>
      <c r="ZQ422" s="60"/>
      <c r="ZR422" s="60"/>
      <c r="ZS422" s="60"/>
      <c r="ZT422" s="60"/>
      <c r="ZU422" s="60"/>
      <c r="ZV422" s="60"/>
      <c r="ZW422" s="60"/>
      <c r="ZX422" s="60"/>
      <c r="ZY422" s="60"/>
      <c r="ZZ422" s="60"/>
      <c r="AAA422" s="60"/>
      <c r="AAB422" s="60"/>
      <c r="AAC422" s="60"/>
      <c r="AAD422" s="60"/>
      <c r="AAE422" s="60"/>
      <c r="AAF422" s="60"/>
      <c r="AAG422" s="60"/>
      <c r="AAH422" s="60"/>
      <c r="AAI422" s="60"/>
      <c r="AAJ422" s="60"/>
      <c r="AAK422" s="60"/>
      <c r="AAL422" s="60"/>
      <c r="AAM422" s="60"/>
      <c r="AAN422" s="60"/>
      <c r="AAO422" s="60"/>
      <c r="AAP422" s="60"/>
      <c r="AAQ422" s="60"/>
      <c r="AAR422" s="60"/>
      <c r="AAS422" s="60"/>
      <c r="AAT422" s="60"/>
      <c r="AAU422" s="60"/>
      <c r="AAV422" s="60"/>
      <c r="AAW422" s="60"/>
      <c r="AAX422" s="60"/>
      <c r="AAY422" s="60"/>
      <c r="AAZ422" s="60"/>
      <c r="ABA422" s="60"/>
      <c r="ABB422" s="60"/>
      <c r="ABC422" s="60"/>
      <c r="ABD422" s="60"/>
      <c r="ABE422" s="60"/>
      <c r="ABF422" s="60"/>
      <c r="ABG422" s="60"/>
      <c r="ABH422" s="60"/>
      <c r="ABI422" s="60"/>
      <c r="ABJ422" s="60"/>
      <c r="ABK422" s="60"/>
      <c r="ABL422" s="60"/>
      <c r="ABM422" s="60"/>
      <c r="ABN422" s="60"/>
      <c r="ABO422" s="60"/>
      <c r="ABP422" s="60"/>
      <c r="ABQ422" s="60"/>
      <c r="ABR422" s="60"/>
      <c r="ABS422" s="60"/>
      <c r="ABT422" s="60"/>
      <c r="ABU422" s="60"/>
      <c r="ABV422" s="60"/>
      <c r="ABW422" s="60"/>
      <c r="ABX422" s="60"/>
      <c r="ABY422" s="60"/>
      <c r="ABZ422" s="60"/>
      <c r="ACA422" s="60"/>
      <c r="ACB422" s="60"/>
      <c r="ACC422" s="60"/>
      <c r="ACD422" s="60"/>
      <c r="ACE422" s="60"/>
      <c r="ACF422" s="60"/>
      <c r="ACG422" s="60"/>
      <c r="ACH422" s="60"/>
      <c r="ACI422" s="60"/>
      <c r="ACJ422" s="60"/>
      <c r="ACK422" s="60"/>
      <c r="ACL422" s="60"/>
      <c r="ACM422" s="60"/>
      <c r="ACN422" s="60"/>
      <c r="ACO422" s="60"/>
      <c r="ACP422" s="60"/>
      <c r="ACQ422" s="60"/>
      <c r="ACR422" s="60"/>
      <c r="ACS422" s="60"/>
      <c r="ACT422" s="60"/>
      <c r="ACU422" s="60"/>
      <c r="ACV422" s="60"/>
      <c r="ACW422" s="60"/>
      <c r="ACX422" s="60"/>
      <c r="ACY422" s="60"/>
      <c r="ACZ422" s="60"/>
      <c r="ADA422" s="60"/>
      <c r="ADB422" s="60"/>
      <c r="ADC422" s="60"/>
      <c r="ADD422" s="60"/>
      <c r="ADE422" s="60"/>
      <c r="ADF422" s="60"/>
      <c r="ADG422" s="60"/>
      <c r="ADH422" s="60"/>
      <c r="ADI422" s="60"/>
      <c r="ADJ422" s="60"/>
      <c r="ADK422" s="60"/>
      <c r="ADL422" s="60"/>
      <c r="ADM422" s="60"/>
      <c r="ADN422" s="60"/>
      <c r="ADO422" s="60"/>
      <c r="ADP422" s="60"/>
      <c r="ADQ422" s="60"/>
      <c r="ADR422" s="60"/>
      <c r="ADS422" s="60"/>
      <c r="ADT422" s="60"/>
      <c r="ADU422" s="60"/>
      <c r="ADV422" s="60"/>
      <c r="ADW422" s="60"/>
      <c r="ADX422" s="60"/>
      <c r="ADY422" s="60"/>
      <c r="ADZ422" s="60"/>
      <c r="AEA422" s="60"/>
      <c r="AEB422" s="60"/>
      <c r="AEC422" s="60"/>
      <c r="AED422" s="60"/>
      <c r="AEE422" s="60"/>
      <c r="AEF422" s="60"/>
      <c r="AEG422" s="60"/>
      <c r="AEH422" s="60"/>
      <c r="AEI422" s="60"/>
      <c r="AEJ422" s="60"/>
      <c r="AEK422" s="60"/>
      <c r="AEL422" s="60"/>
      <c r="AEM422" s="60"/>
      <c r="AEN422" s="60"/>
      <c r="AEO422" s="60"/>
      <c r="AEP422" s="60"/>
      <c r="AEQ422" s="60"/>
      <c r="AER422" s="60"/>
      <c r="AES422" s="60"/>
      <c r="AET422" s="60"/>
      <c r="AEU422" s="60"/>
      <c r="AEV422" s="60"/>
      <c r="AEW422" s="60"/>
      <c r="AEX422" s="60"/>
      <c r="AEY422" s="60"/>
      <c r="AEZ422" s="60"/>
      <c r="AFA422" s="60"/>
      <c r="AFB422" s="60"/>
      <c r="AFC422" s="60"/>
      <c r="AFD422" s="60"/>
      <c r="AFE422" s="60"/>
      <c r="AFF422" s="60"/>
      <c r="AFG422" s="60"/>
      <c r="AFH422" s="60"/>
      <c r="AFI422" s="60"/>
      <c r="AFJ422" s="60"/>
      <c r="AFK422" s="60"/>
      <c r="AFL422" s="60"/>
      <c r="AFM422" s="60"/>
      <c r="AFN422" s="60"/>
      <c r="AFO422" s="60"/>
      <c r="AFP422" s="60"/>
      <c r="AFQ422" s="60"/>
      <c r="AFR422" s="60"/>
      <c r="AFS422" s="60"/>
      <c r="AFT422" s="60"/>
      <c r="AFU422" s="60"/>
      <c r="AFV422" s="60"/>
      <c r="AFW422" s="60"/>
      <c r="AFX422" s="60"/>
      <c r="AFY422" s="60"/>
      <c r="AFZ422" s="60"/>
      <c r="AGA422" s="60"/>
      <c r="AGB422" s="60"/>
      <c r="AGC422" s="60"/>
      <c r="AGD422" s="60"/>
      <c r="AGE422" s="60"/>
      <c r="AGF422" s="60"/>
      <c r="AGG422" s="60"/>
      <c r="AGH422" s="60"/>
      <c r="AGI422" s="60"/>
      <c r="AGJ422" s="60"/>
      <c r="AGK422" s="60"/>
      <c r="AGL422" s="60"/>
      <c r="AGM422" s="60"/>
      <c r="AGN422" s="60"/>
      <c r="AGO422" s="60"/>
      <c r="AGP422" s="60"/>
      <c r="AGQ422" s="60"/>
      <c r="AGR422" s="60"/>
      <c r="AGS422" s="60"/>
      <c r="AGT422" s="60"/>
      <c r="AGU422" s="60"/>
      <c r="AGV422" s="60"/>
      <c r="AGW422" s="60"/>
      <c r="AGX422" s="60"/>
      <c r="AGY422" s="60"/>
      <c r="AGZ422" s="60"/>
      <c r="AHA422" s="60"/>
      <c r="AHB422" s="60"/>
      <c r="AHC422" s="60"/>
      <c r="AHD422" s="60"/>
      <c r="AHE422" s="60"/>
      <c r="AHF422" s="60"/>
      <c r="AHG422" s="60"/>
      <c r="AHH422" s="60"/>
      <c r="AHI422" s="60"/>
      <c r="AHJ422" s="60"/>
      <c r="AHK422" s="60"/>
      <c r="AHL422" s="60"/>
      <c r="AHM422" s="60"/>
      <c r="AHN422" s="60"/>
      <c r="AHO422" s="60"/>
      <c r="AHP422" s="60"/>
      <c r="AHQ422" s="60"/>
      <c r="AHR422" s="60"/>
      <c r="AHS422" s="60"/>
      <c r="AHT422" s="60"/>
      <c r="AHU422" s="60"/>
      <c r="AHV422" s="60"/>
      <c r="AHW422" s="60"/>
      <c r="AHX422" s="60"/>
      <c r="AHY422" s="60"/>
      <c r="AHZ422" s="60"/>
      <c r="AIA422" s="60"/>
      <c r="AIB422" s="60"/>
      <c r="AIC422" s="60"/>
      <c r="AID422" s="60"/>
      <c r="AIE422" s="60"/>
      <c r="AIF422" s="60"/>
      <c r="AIG422" s="60"/>
      <c r="AIH422" s="60"/>
      <c r="AII422" s="60"/>
      <c r="AIJ422" s="60"/>
      <c r="AIK422" s="60"/>
      <c r="AIL422" s="60"/>
      <c r="AIM422" s="60"/>
      <c r="AIN422" s="60"/>
      <c r="AIO422" s="60"/>
      <c r="AIP422" s="60"/>
      <c r="AIQ422" s="60"/>
      <c r="AIR422" s="60"/>
      <c r="AIS422" s="60"/>
      <c r="AIT422" s="60"/>
      <c r="AIU422" s="60"/>
      <c r="AIV422" s="60"/>
      <c r="AIW422" s="60"/>
      <c r="AIX422" s="60"/>
      <c r="AIY422" s="60"/>
      <c r="AIZ422" s="60"/>
      <c r="AJA422" s="60"/>
      <c r="AJB422" s="60"/>
      <c r="AJC422" s="60"/>
      <c r="AJD422" s="60"/>
      <c r="AJE422" s="60"/>
      <c r="AJF422" s="60"/>
      <c r="AJG422" s="60"/>
      <c r="AJH422" s="60"/>
      <c r="AJI422" s="60"/>
      <c r="AJJ422" s="60"/>
      <c r="AJK422" s="60"/>
      <c r="AJL422" s="60"/>
      <c r="AJM422" s="60"/>
      <c r="AJN422" s="60"/>
      <c r="AJO422" s="60"/>
      <c r="AJP422" s="60"/>
      <c r="AJQ422" s="60"/>
      <c r="AJR422" s="60"/>
      <c r="AJS422" s="60"/>
      <c r="AJT422" s="60"/>
      <c r="AJU422" s="60"/>
      <c r="AJV422" s="60"/>
      <c r="AJW422" s="60"/>
      <c r="AJX422" s="60"/>
      <c r="AJY422" s="60"/>
      <c r="AJZ422" s="60"/>
      <c r="AKA422" s="60"/>
      <c r="AKB422" s="60"/>
      <c r="AKC422" s="60"/>
      <c r="AKD422" s="60"/>
      <c r="AKE422" s="60"/>
      <c r="AKF422" s="60"/>
      <c r="AKG422" s="60"/>
      <c r="AKH422" s="60"/>
      <c r="AKI422" s="60"/>
      <c r="AKJ422" s="60"/>
      <c r="AKK422" s="60"/>
      <c r="AKL422" s="60"/>
      <c r="AKM422" s="60"/>
      <c r="AKN422" s="60"/>
      <c r="AKO422" s="60"/>
      <c r="AKP422" s="60"/>
      <c r="AKQ422" s="60"/>
      <c r="AKR422" s="60"/>
      <c r="AKS422" s="60"/>
      <c r="AKT422" s="60"/>
      <c r="AKU422" s="60"/>
      <c r="AKV422" s="60"/>
      <c r="AKW422" s="60"/>
      <c r="AKX422" s="60"/>
      <c r="AKY422" s="60"/>
      <c r="AKZ422" s="60"/>
      <c r="ALA422" s="60"/>
      <c r="ALB422" s="60"/>
      <c r="ALC422" s="60"/>
      <c r="ALD422" s="60"/>
      <c r="ALE422" s="60"/>
      <c r="ALF422" s="60"/>
      <c r="ALG422" s="60"/>
      <c r="ALH422" s="60"/>
      <c r="ALI422" s="60"/>
      <c r="ALJ422" s="60"/>
      <c r="ALK422" s="60"/>
      <c r="ALL422" s="60"/>
      <c r="ALM422" s="60"/>
      <c r="ALN422" s="60"/>
      <c r="ALO422" s="60"/>
      <c r="ALP422" s="60"/>
      <c r="ALQ422" s="60"/>
      <c r="ALR422" s="60"/>
      <c r="ALS422" s="60"/>
      <c r="ALT422" s="60"/>
      <c r="ALU422" s="60"/>
      <c r="ALV422" s="60"/>
      <c r="ALW422" s="60"/>
      <c r="ALX422" s="60"/>
      <c r="ALY422" s="60"/>
      <c r="ALZ422" s="60"/>
      <c r="AMA422" s="60"/>
      <c r="AMB422" s="60"/>
      <c r="AMC422" s="60"/>
      <c r="AMD422" s="60"/>
      <c r="AME422" s="60"/>
      <c r="AMF422" s="60"/>
    </row>
    <row r="423" spans="1:1020" s="67" customFormat="1" ht="11.25" x14ac:dyDescent="0.2">
      <c r="A423" s="62">
        <v>80266</v>
      </c>
      <c r="B423" s="88" t="s">
        <v>402</v>
      </c>
      <c r="C423" s="63" t="s">
        <v>11</v>
      </c>
      <c r="D423" s="64">
        <v>21</v>
      </c>
      <c r="E423" s="64">
        <v>926.68</v>
      </c>
      <c r="F423" s="65">
        <f>ROUND(E423*(1+$I$3),2)</f>
        <v>926.68</v>
      </c>
      <c r="G423" s="65">
        <f>ROUND(F423*D423,2)</f>
        <v>19460.28</v>
      </c>
      <c r="H423" s="65">
        <f>ROUND(E423*(1+$I$7),2)</f>
        <v>926.68</v>
      </c>
      <c r="I423" s="65">
        <f>ROUND(D423*H423,2)</f>
        <v>19460.28</v>
      </c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0"/>
      <c r="DT423" s="60"/>
      <c r="DU423" s="60"/>
      <c r="DV423" s="60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  <c r="FC423" s="60"/>
      <c r="FD423" s="60"/>
      <c r="FE423" s="60"/>
      <c r="FF423" s="60"/>
      <c r="FG423" s="60"/>
      <c r="FH423" s="60"/>
      <c r="FI423" s="60"/>
      <c r="FJ423" s="60"/>
      <c r="FK423" s="60"/>
      <c r="FL423" s="60"/>
      <c r="FM423" s="60"/>
      <c r="FN423" s="60"/>
      <c r="FO423" s="60"/>
      <c r="FP423" s="60"/>
      <c r="FQ423" s="60"/>
      <c r="FR423" s="60"/>
      <c r="FS423" s="60"/>
      <c r="FT423" s="60"/>
      <c r="FU423" s="60"/>
      <c r="FV423" s="60"/>
      <c r="FW423" s="60"/>
      <c r="FX423" s="60"/>
      <c r="FY423" s="60"/>
      <c r="FZ423" s="60"/>
      <c r="GA423" s="60"/>
      <c r="GB423" s="60"/>
      <c r="GC423" s="60"/>
      <c r="GD423" s="60"/>
      <c r="GE423" s="60"/>
      <c r="GF423" s="60"/>
      <c r="GG423" s="60"/>
      <c r="GH423" s="60"/>
      <c r="GI423" s="60"/>
      <c r="GJ423" s="60"/>
      <c r="GK423" s="60"/>
      <c r="GL423" s="60"/>
      <c r="GM423" s="60"/>
      <c r="GN423" s="60"/>
      <c r="GO423" s="60"/>
      <c r="GP423" s="60"/>
      <c r="GQ423" s="60"/>
      <c r="GR423" s="60"/>
      <c r="GS423" s="60"/>
      <c r="GT423" s="60"/>
      <c r="GU423" s="60"/>
      <c r="GV423" s="60"/>
      <c r="GW423" s="60"/>
      <c r="GX423" s="60"/>
      <c r="GY423" s="60"/>
      <c r="GZ423" s="60"/>
      <c r="HA423" s="60"/>
      <c r="HB423" s="60"/>
      <c r="HC423" s="60"/>
      <c r="HD423" s="60"/>
      <c r="HE423" s="60"/>
      <c r="HF423" s="60"/>
      <c r="HG423" s="60"/>
      <c r="HH423" s="60"/>
      <c r="HI423" s="60"/>
      <c r="HJ423" s="60"/>
      <c r="HK423" s="60"/>
      <c r="HL423" s="60"/>
      <c r="HM423" s="60"/>
      <c r="HN423" s="60"/>
      <c r="HO423" s="60"/>
      <c r="HP423" s="60"/>
      <c r="HQ423" s="60"/>
      <c r="HR423" s="60"/>
      <c r="HS423" s="60"/>
      <c r="HT423" s="60"/>
      <c r="HU423" s="60"/>
      <c r="HV423" s="60"/>
      <c r="HW423" s="60"/>
      <c r="HX423" s="60"/>
      <c r="HY423" s="60"/>
      <c r="HZ423" s="60"/>
      <c r="IA423" s="60"/>
      <c r="IB423" s="60"/>
      <c r="IC423" s="60"/>
      <c r="ID423" s="60"/>
      <c r="IE423" s="60"/>
      <c r="IF423" s="60"/>
      <c r="IG423" s="60"/>
      <c r="IH423" s="60"/>
      <c r="II423" s="60"/>
      <c r="IJ423" s="60"/>
      <c r="IK423" s="60"/>
      <c r="IL423" s="60"/>
      <c r="IM423" s="60"/>
      <c r="IN423" s="60"/>
      <c r="IO423" s="60"/>
      <c r="IP423" s="60"/>
      <c r="IQ423" s="60"/>
      <c r="IR423" s="60"/>
      <c r="IS423" s="60"/>
      <c r="IT423" s="60"/>
      <c r="IU423" s="60"/>
      <c r="IV423" s="60"/>
      <c r="IW423" s="60"/>
      <c r="IX423" s="60"/>
      <c r="IY423" s="60"/>
      <c r="IZ423" s="60"/>
      <c r="JA423" s="60"/>
      <c r="JB423" s="60"/>
      <c r="JC423" s="60"/>
      <c r="JD423" s="60"/>
      <c r="JE423" s="60"/>
      <c r="JF423" s="60"/>
      <c r="JG423" s="60"/>
      <c r="JH423" s="60"/>
      <c r="JI423" s="60"/>
      <c r="JJ423" s="60"/>
      <c r="JK423" s="60"/>
      <c r="JL423" s="60"/>
      <c r="JM423" s="60"/>
      <c r="JN423" s="60"/>
      <c r="JO423" s="60"/>
      <c r="JP423" s="60"/>
      <c r="JQ423" s="60"/>
      <c r="JR423" s="60"/>
      <c r="JS423" s="60"/>
      <c r="JT423" s="60"/>
      <c r="JU423" s="60"/>
      <c r="JV423" s="60"/>
      <c r="JW423" s="60"/>
      <c r="JX423" s="60"/>
      <c r="JY423" s="60"/>
      <c r="JZ423" s="60"/>
      <c r="KA423" s="60"/>
      <c r="KB423" s="60"/>
      <c r="KC423" s="60"/>
      <c r="KD423" s="60"/>
      <c r="KE423" s="60"/>
      <c r="KF423" s="60"/>
      <c r="KG423" s="60"/>
      <c r="KH423" s="60"/>
      <c r="KI423" s="60"/>
      <c r="KJ423" s="60"/>
      <c r="KK423" s="60"/>
      <c r="KL423" s="60"/>
      <c r="KM423" s="60"/>
      <c r="KN423" s="60"/>
      <c r="KO423" s="60"/>
      <c r="KP423" s="60"/>
      <c r="KQ423" s="60"/>
      <c r="KR423" s="60"/>
      <c r="KS423" s="60"/>
      <c r="KT423" s="60"/>
      <c r="KU423" s="60"/>
      <c r="KV423" s="60"/>
      <c r="KW423" s="60"/>
      <c r="KX423" s="60"/>
      <c r="KY423" s="60"/>
      <c r="KZ423" s="60"/>
      <c r="LA423" s="60"/>
      <c r="LB423" s="60"/>
      <c r="LC423" s="60"/>
      <c r="LD423" s="60"/>
      <c r="LE423" s="60"/>
      <c r="LF423" s="60"/>
      <c r="LG423" s="60"/>
      <c r="LH423" s="60"/>
      <c r="LI423" s="60"/>
      <c r="LJ423" s="60"/>
      <c r="LK423" s="60"/>
      <c r="LL423" s="60"/>
      <c r="LM423" s="60"/>
      <c r="LN423" s="60"/>
      <c r="LO423" s="60"/>
      <c r="LP423" s="60"/>
      <c r="LQ423" s="60"/>
      <c r="LR423" s="60"/>
      <c r="LS423" s="60"/>
      <c r="LT423" s="60"/>
      <c r="LU423" s="60"/>
      <c r="LV423" s="60"/>
      <c r="LW423" s="60"/>
      <c r="LX423" s="60"/>
      <c r="LY423" s="60"/>
      <c r="LZ423" s="60"/>
      <c r="MA423" s="60"/>
      <c r="MB423" s="60"/>
      <c r="MC423" s="60"/>
      <c r="MD423" s="60"/>
      <c r="ME423" s="60"/>
      <c r="MF423" s="60"/>
      <c r="MG423" s="60"/>
      <c r="MH423" s="60"/>
      <c r="MI423" s="60"/>
      <c r="MJ423" s="60"/>
      <c r="MK423" s="60"/>
      <c r="ML423" s="60"/>
      <c r="MM423" s="60"/>
      <c r="MN423" s="60"/>
      <c r="MO423" s="60"/>
      <c r="MP423" s="60"/>
      <c r="MQ423" s="60"/>
      <c r="MR423" s="60"/>
      <c r="MS423" s="60"/>
      <c r="MT423" s="60"/>
      <c r="MU423" s="60"/>
      <c r="MV423" s="60"/>
      <c r="MW423" s="60"/>
      <c r="MX423" s="60"/>
      <c r="MY423" s="60"/>
      <c r="MZ423" s="60"/>
      <c r="NA423" s="60"/>
      <c r="NB423" s="60"/>
      <c r="NC423" s="60"/>
      <c r="ND423" s="60"/>
      <c r="NE423" s="60"/>
      <c r="NF423" s="60"/>
      <c r="NG423" s="60"/>
      <c r="NH423" s="60"/>
      <c r="NI423" s="60"/>
      <c r="NJ423" s="60"/>
      <c r="NK423" s="60"/>
      <c r="NL423" s="60"/>
      <c r="NM423" s="60"/>
      <c r="NN423" s="60"/>
      <c r="NO423" s="60"/>
      <c r="NP423" s="60"/>
      <c r="NQ423" s="60"/>
      <c r="NR423" s="60"/>
      <c r="NS423" s="60"/>
      <c r="NT423" s="60"/>
      <c r="NU423" s="60"/>
      <c r="NV423" s="60"/>
      <c r="NW423" s="60"/>
      <c r="NX423" s="60"/>
      <c r="NY423" s="60"/>
      <c r="NZ423" s="60"/>
      <c r="OA423" s="60"/>
      <c r="OB423" s="60"/>
      <c r="OC423" s="60"/>
      <c r="OD423" s="60"/>
      <c r="OE423" s="60"/>
      <c r="OF423" s="60"/>
      <c r="OG423" s="60"/>
      <c r="OH423" s="60"/>
      <c r="OI423" s="60"/>
      <c r="OJ423" s="60"/>
      <c r="OK423" s="60"/>
      <c r="OL423" s="60"/>
      <c r="OM423" s="60"/>
      <c r="ON423" s="60"/>
      <c r="OO423" s="60"/>
      <c r="OP423" s="60"/>
      <c r="OQ423" s="60"/>
      <c r="OR423" s="60"/>
      <c r="OS423" s="60"/>
      <c r="OT423" s="60"/>
      <c r="OU423" s="60"/>
      <c r="OV423" s="60"/>
      <c r="OW423" s="60"/>
      <c r="OX423" s="60"/>
      <c r="OY423" s="60"/>
      <c r="OZ423" s="60"/>
      <c r="PA423" s="60"/>
      <c r="PB423" s="60"/>
      <c r="PC423" s="60"/>
      <c r="PD423" s="60"/>
      <c r="PE423" s="60"/>
      <c r="PF423" s="60"/>
      <c r="PG423" s="60"/>
      <c r="PH423" s="60"/>
      <c r="PI423" s="60"/>
      <c r="PJ423" s="60"/>
      <c r="PK423" s="60"/>
      <c r="PL423" s="60"/>
      <c r="PM423" s="60"/>
      <c r="PN423" s="60"/>
      <c r="PO423" s="60"/>
      <c r="PP423" s="60"/>
      <c r="PQ423" s="60"/>
      <c r="PR423" s="60"/>
      <c r="PS423" s="60"/>
      <c r="PT423" s="60"/>
      <c r="PU423" s="60"/>
      <c r="PV423" s="60"/>
      <c r="PW423" s="60"/>
      <c r="PX423" s="60"/>
      <c r="PY423" s="60"/>
      <c r="PZ423" s="60"/>
      <c r="QA423" s="60"/>
      <c r="QB423" s="60"/>
      <c r="QC423" s="60"/>
      <c r="QD423" s="60"/>
      <c r="QE423" s="60"/>
      <c r="QF423" s="60"/>
      <c r="QG423" s="60"/>
      <c r="QH423" s="60"/>
      <c r="QI423" s="60"/>
      <c r="QJ423" s="60"/>
      <c r="QK423" s="60"/>
      <c r="QL423" s="60"/>
      <c r="QM423" s="60"/>
      <c r="QN423" s="60"/>
      <c r="QO423" s="60"/>
      <c r="QP423" s="60"/>
      <c r="QQ423" s="60"/>
      <c r="QR423" s="60"/>
      <c r="QS423" s="60"/>
      <c r="QT423" s="60"/>
      <c r="QU423" s="60"/>
      <c r="QV423" s="60"/>
      <c r="QW423" s="60"/>
      <c r="QX423" s="60"/>
      <c r="QY423" s="60"/>
      <c r="QZ423" s="60"/>
      <c r="RA423" s="60"/>
      <c r="RB423" s="60"/>
      <c r="RC423" s="60"/>
      <c r="RD423" s="60"/>
      <c r="RE423" s="60"/>
      <c r="RF423" s="60"/>
      <c r="RG423" s="60"/>
      <c r="RH423" s="60"/>
      <c r="RI423" s="60"/>
      <c r="RJ423" s="60"/>
      <c r="RK423" s="60"/>
      <c r="RL423" s="60"/>
      <c r="RM423" s="60"/>
      <c r="RN423" s="60"/>
      <c r="RO423" s="60"/>
      <c r="RP423" s="60"/>
      <c r="RQ423" s="60"/>
      <c r="RR423" s="60"/>
      <c r="RS423" s="60"/>
      <c r="RT423" s="60"/>
      <c r="RU423" s="60"/>
      <c r="RV423" s="60"/>
      <c r="RW423" s="60"/>
      <c r="RX423" s="60"/>
      <c r="RY423" s="60"/>
      <c r="RZ423" s="60"/>
      <c r="SA423" s="60"/>
      <c r="SB423" s="60"/>
      <c r="SC423" s="60"/>
      <c r="SD423" s="60"/>
      <c r="SE423" s="60"/>
      <c r="SF423" s="60"/>
      <c r="SG423" s="60"/>
      <c r="SH423" s="60"/>
      <c r="SI423" s="60"/>
      <c r="SJ423" s="60"/>
      <c r="SK423" s="60"/>
      <c r="SL423" s="60"/>
      <c r="SM423" s="60"/>
      <c r="SN423" s="60"/>
      <c r="SO423" s="60"/>
      <c r="SP423" s="60"/>
      <c r="SQ423" s="60"/>
      <c r="SR423" s="60"/>
      <c r="SS423" s="60"/>
      <c r="ST423" s="60"/>
      <c r="SU423" s="60"/>
      <c r="SV423" s="60"/>
      <c r="SW423" s="60"/>
      <c r="SX423" s="60"/>
      <c r="SY423" s="60"/>
      <c r="SZ423" s="60"/>
      <c r="TA423" s="60"/>
      <c r="TB423" s="60"/>
      <c r="TC423" s="60"/>
      <c r="TD423" s="60"/>
      <c r="TE423" s="60"/>
      <c r="TF423" s="60"/>
      <c r="TG423" s="60"/>
      <c r="TH423" s="60"/>
      <c r="TI423" s="60"/>
      <c r="TJ423" s="60"/>
      <c r="TK423" s="60"/>
      <c r="TL423" s="60"/>
      <c r="TM423" s="60"/>
      <c r="TN423" s="60"/>
      <c r="TO423" s="60"/>
      <c r="TP423" s="60"/>
      <c r="TQ423" s="60"/>
      <c r="TR423" s="60"/>
      <c r="TS423" s="60"/>
      <c r="TT423" s="60"/>
      <c r="TU423" s="60"/>
      <c r="TV423" s="60"/>
      <c r="TW423" s="60"/>
      <c r="TX423" s="60"/>
      <c r="TY423" s="60"/>
      <c r="TZ423" s="60"/>
      <c r="UA423" s="60"/>
      <c r="UB423" s="60"/>
      <c r="UC423" s="60"/>
      <c r="UD423" s="60"/>
      <c r="UE423" s="60"/>
      <c r="UF423" s="60"/>
      <c r="UG423" s="60"/>
      <c r="UH423" s="60"/>
      <c r="UI423" s="60"/>
      <c r="UJ423" s="60"/>
      <c r="UK423" s="60"/>
      <c r="UL423" s="60"/>
      <c r="UM423" s="60"/>
      <c r="UN423" s="60"/>
      <c r="UO423" s="60"/>
      <c r="UP423" s="60"/>
      <c r="UQ423" s="60"/>
      <c r="UR423" s="60"/>
      <c r="US423" s="60"/>
      <c r="UT423" s="60"/>
      <c r="UU423" s="60"/>
      <c r="UV423" s="60"/>
      <c r="UW423" s="60"/>
      <c r="UX423" s="60"/>
      <c r="UY423" s="60"/>
      <c r="UZ423" s="60"/>
      <c r="VA423" s="60"/>
      <c r="VB423" s="60"/>
      <c r="VC423" s="60"/>
      <c r="VD423" s="60"/>
      <c r="VE423" s="60"/>
      <c r="VF423" s="60"/>
      <c r="VG423" s="60"/>
      <c r="VH423" s="60"/>
      <c r="VI423" s="60"/>
      <c r="VJ423" s="60"/>
      <c r="VK423" s="60"/>
      <c r="VL423" s="60"/>
      <c r="VM423" s="60"/>
      <c r="VN423" s="60"/>
      <c r="VO423" s="60"/>
      <c r="VP423" s="60"/>
      <c r="VQ423" s="60"/>
      <c r="VR423" s="60"/>
      <c r="VS423" s="60"/>
      <c r="VT423" s="60"/>
      <c r="VU423" s="60"/>
      <c r="VV423" s="60"/>
      <c r="VW423" s="60"/>
      <c r="VX423" s="60"/>
      <c r="VY423" s="60"/>
      <c r="VZ423" s="60"/>
      <c r="WA423" s="60"/>
      <c r="WB423" s="60"/>
      <c r="WC423" s="60"/>
      <c r="WD423" s="60"/>
      <c r="WE423" s="60"/>
      <c r="WF423" s="60"/>
      <c r="WG423" s="60"/>
      <c r="WH423" s="60"/>
      <c r="WI423" s="60"/>
      <c r="WJ423" s="60"/>
      <c r="WK423" s="60"/>
      <c r="WL423" s="60"/>
      <c r="WM423" s="60"/>
      <c r="WN423" s="60"/>
      <c r="WO423" s="60"/>
      <c r="WP423" s="60"/>
      <c r="WQ423" s="60"/>
      <c r="WR423" s="60"/>
      <c r="WS423" s="60"/>
      <c r="WT423" s="60"/>
      <c r="WU423" s="60"/>
      <c r="WV423" s="60"/>
      <c r="WW423" s="60"/>
      <c r="WX423" s="60"/>
      <c r="WY423" s="60"/>
      <c r="WZ423" s="60"/>
      <c r="XA423" s="60"/>
      <c r="XB423" s="60"/>
      <c r="XC423" s="60"/>
      <c r="XD423" s="60"/>
      <c r="XE423" s="60"/>
      <c r="XF423" s="60"/>
      <c r="XG423" s="60"/>
      <c r="XH423" s="60"/>
      <c r="XI423" s="60"/>
      <c r="XJ423" s="60"/>
      <c r="XK423" s="60"/>
      <c r="XL423" s="60"/>
      <c r="XM423" s="60"/>
      <c r="XN423" s="60"/>
      <c r="XO423" s="60"/>
      <c r="XP423" s="60"/>
      <c r="XQ423" s="60"/>
      <c r="XR423" s="60"/>
      <c r="XS423" s="60"/>
      <c r="XT423" s="60"/>
      <c r="XU423" s="60"/>
      <c r="XV423" s="60"/>
      <c r="XW423" s="60"/>
      <c r="XX423" s="60"/>
      <c r="XY423" s="60"/>
      <c r="XZ423" s="60"/>
      <c r="YA423" s="60"/>
      <c r="YB423" s="60"/>
      <c r="YC423" s="60"/>
      <c r="YD423" s="60"/>
      <c r="YE423" s="60"/>
      <c r="YF423" s="60"/>
      <c r="YG423" s="60"/>
      <c r="YH423" s="60"/>
      <c r="YI423" s="60"/>
      <c r="YJ423" s="60"/>
      <c r="YK423" s="60"/>
      <c r="YL423" s="60"/>
      <c r="YM423" s="60"/>
      <c r="YN423" s="60"/>
      <c r="YO423" s="60"/>
      <c r="YP423" s="60"/>
      <c r="YQ423" s="60"/>
      <c r="YR423" s="60"/>
      <c r="YS423" s="60"/>
      <c r="YT423" s="60"/>
      <c r="YU423" s="60"/>
      <c r="YV423" s="60"/>
      <c r="YW423" s="60"/>
      <c r="YX423" s="60"/>
      <c r="YY423" s="60"/>
      <c r="YZ423" s="60"/>
      <c r="ZA423" s="60"/>
      <c r="ZB423" s="60"/>
      <c r="ZC423" s="60"/>
      <c r="ZD423" s="60"/>
      <c r="ZE423" s="60"/>
      <c r="ZF423" s="60"/>
      <c r="ZG423" s="60"/>
      <c r="ZH423" s="60"/>
      <c r="ZI423" s="60"/>
      <c r="ZJ423" s="60"/>
      <c r="ZK423" s="60"/>
      <c r="ZL423" s="60"/>
      <c r="ZM423" s="60"/>
      <c r="ZN423" s="60"/>
      <c r="ZO423" s="60"/>
      <c r="ZP423" s="60"/>
      <c r="ZQ423" s="60"/>
      <c r="ZR423" s="60"/>
      <c r="ZS423" s="60"/>
      <c r="ZT423" s="60"/>
      <c r="ZU423" s="60"/>
      <c r="ZV423" s="60"/>
      <c r="ZW423" s="60"/>
      <c r="ZX423" s="60"/>
      <c r="ZY423" s="60"/>
      <c r="ZZ423" s="60"/>
      <c r="AAA423" s="60"/>
      <c r="AAB423" s="60"/>
      <c r="AAC423" s="60"/>
      <c r="AAD423" s="60"/>
      <c r="AAE423" s="60"/>
      <c r="AAF423" s="60"/>
      <c r="AAG423" s="60"/>
      <c r="AAH423" s="60"/>
      <c r="AAI423" s="60"/>
      <c r="AAJ423" s="60"/>
      <c r="AAK423" s="60"/>
      <c r="AAL423" s="60"/>
      <c r="AAM423" s="60"/>
      <c r="AAN423" s="60"/>
      <c r="AAO423" s="60"/>
      <c r="AAP423" s="60"/>
      <c r="AAQ423" s="60"/>
      <c r="AAR423" s="60"/>
      <c r="AAS423" s="60"/>
      <c r="AAT423" s="60"/>
      <c r="AAU423" s="60"/>
      <c r="AAV423" s="60"/>
      <c r="AAW423" s="60"/>
      <c r="AAX423" s="60"/>
      <c r="AAY423" s="60"/>
      <c r="AAZ423" s="60"/>
      <c r="ABA423" s="60"/>
      <c r="ABB423" s="60"/>
      <c r="ABC423" s="60"/>
      <c r="ABD423" s="60"/>
      <c r="ABE423" s="60"/>
      <c r="ABF423" s="60"/>
      <c r="ABG423" s="60"/>
      <c r="ABH423" s="60"/>
      <c r="ABI423" s="60"/>
      <c r="ABJ423" s="60"/>
      <c r="ABK423" s="60"/>
      <c r="ABL423" s="60"/>
      <c r="ABM423" s="60"/>
      <c r="ABN423" s="60"/>
      <c r="ABO423" s="60"/>
      <c r="ABP423" s="60"/>
      <c r="ABQ423" s="60"/>
      <c r="ABR423" s="60"/>
      <c r="ABS423" s="60"/>
      <c r="ABT423" s="60"/>
      <c r="ABU423" s="60"/>
      <c r="ABV423" s="60"/>
      <c r="ABW423" s="60"/>
      <c r="ABX423" s="60"/>
      <c r="ABY423" s="60"/>
      <c r="ABZ423" s="60"/>
      <c r="ACA423" s="60"/>
      <c r="ACB423" s="60"/>
      <c r="ACC423" s="60"/>
      <c r="ACD423" s="60"/>
      <c r="ACE423" s="60"/>
      <c r="ACF423" s="60"/>
      <c r="ACG423" s="60"/>
      <c r="ACH423" s="60"/>
      <c r="ACI423" s="60"/>
      <c r="ACJ423" s="60"/>
      <c r="ACK423" s="60"/>
      <c r="ACL423" s="60"/>
      <c r="ACM423" s="60"/>
      <c r="ACN423" s="60"/>
      <c r="ACO423" s="60"/>
      <c r="ACP423" s="60"/>
      <c r="ACQ423" s="60"/>
      <c r="ACR423" s="60"/>
      <c r="ACS423" s="60"/>
      <c r="ACT423" s="60"/>
      <c r="ACU423" s="60"/>
      <c r="ACV423" s="60"/>
      <c r="ACW423" s="60"/>
      <c r="ACX423" s="60"/>
      <c r="ACY423" s="60"/>
      <c r="ACZ423" s="60"/>
      <c r="ADA423" s="60"/>
      <c r="ADB423" s="60"/>
      <c r="ADC423" s="60"/>
      <c r="ADD423" s="60"/>
      <c r="ADE423" s="60"/>
      <c r="ADF423" s="60"/>
      <c r="ADG423" s="60"/>
      <c r="ADH423" s="60"/>
      <c r="ADI423" s="60"/>
      <c r="ADJ423" s="60"/>
      <c r="ADK423" s="60"/>
      <c r="ADL423" s="60"/>
      <c r="ADM423" s="60"/>
      <c r="ADN423" s="60"/>
      <c r="ADO423" s="60"/>
      <c r="ADP423" s="60"/>
      <c r="ADQ423" s="60"/>
      <c r="ADR423" s="60"/>
      <c r="ADS423" s="60"/>
      <c r="ADT423" s="60"/>
      <c r="ADU423" s="60"/>
      <c r="ADV423" s="60"/>
      <c r="ADW423" s="60"/>
      <c r="ADX423" s="60"/>
      <c r="ADY423" s="60"/>
      <c r="ADZ423" s="60"/>
      <c r="AEA423" s="60"/>
      <c r="AEB423" s="60"/>
      <c r="AEC423" s="60"/>
      <c r="AED423" s="60"/>
      <c r="AEE423" s="60"/>
      <c r="AEF423" s="60"/>
      <c r="AEG423" s="60"/>
      <c r="AEH423" s="60"/>
      <c r="AEI423" s="60"/>
      <c r="AEJ423" s="60"/>
      <c r="AEK423" s="60"/>
      <c r="AEL423" s="60"/>
      <c r="AEM423" s="60"/>
      <c r="AEN423" s="60"/>
      <c r="AEO423" s="60"/>
      <c r="AEP423" s="60"/>
      <c r="AEQ423" s="60"/>
      <c r="AER423" s="60"/>
      <c r="AES423" s="60"/>
      <c r="AET423" s="60"/>
      <c r="AEU423" s="60"/>
      <c r="AEV423" s="60"/>
      <c r="AEW423" s="60"/>
      <c r="AEX423" s="60"/>
      <c r="AEY423" s="60"/>
      <c r="AEZ423" s="60"/>
      <c r="AFA423" s="60"/>
      <c r="AFB423" s="60"/>
      <c r="AFC423" s="60"/>
      <c r="AFD423" s="60"/>
      <c r="AFE423" s="60"/>
      <c r="AFF423" s="60"/>
      <c r="AFG423" s="60"/>
      <c r="AFH423" s="60"/>
      <c r="AFI423" s="60"/>
      <c r="AFJ423" s="60"/>
      <c r="AFK423" s="60"/>
      <c r="AFL423" s="60"/>
      <c r="AFM423" s="60"/>
      <c r="AFN423" s="60"/>
      <c r="AFO423" s="60"/>
      <c r="AFP423" s="60"/>
      <c r="AFQ423" s="60"/>
      <c r="AFR423" s="60"/>
      <c r="AFS423" s="60"/>
      <c r="AFT423" s="60"/>
      <c r="AFU423" s="60"/>
      <c r="AFV423" s="60"/>
      <c r="AFW423" s="60"/>
      <c r="AFX423" s="60"/>
      <c r="AFY423" s="60"/>
      <c r="AFZ423" s="60"/>
      <c r="AGA423" s="60"/>
      <c r="AGB423" s="60"/>
      <c r="AGC423" s="60"/>
      <c r="AGD423" s="60"/>
      <c r="AGE423" s="60"/>
      <c r="AGF423" s="60"/>
      <c r="AGG423" s="60"/>
      <c r="AGH423" s="60"/>
      <c r="AGI423" s="60"/>
      <c r="AGJ423" s="60"/>
      <c r="AGK423" s="60"/>
      <c r="AGL423" s="60"/>
      <c r="AGM423" s="60"/>
      <c r="AGN423" s="60"/>
      <c r="AGO423" s="60"/>
      <c r="AGP423" s="60"/>
      <c r="AGQ423" s="60"/>
      <c r="AGR423" s="60"/>
      <c r="AGS423" s="60"/>
      <c r="AGT423" s="60"/>
      <c r="AGU423" s="60"/>
      <c r="AGV423" s="60"/>
      <c r="AGW423" s="60"/>
      <c r="AGX423" s="60"/>
      <c r="AGY423" s="60"/>
      <c r="AGZ423" s="60"/>
      <c r="AHA423" s="60"/>
      <c r="AHB423" s="60"/>
      <c r="AHC423" s="60"/>
      <c r="AHD423" s="60"/>
      <c r="AHE423" s="60"/>
      <c r="AHF423" s="60"/>
      <c r="AHG423" s="60"/>
      <c r="AHH423" s="60"/>
      <c r="AHI423" s="60"/>
      <c r="AHJ423" s="60"/>
      <c r="AHK423" s="60"/>
      <c r="AHL423" s="60"/>
      <c r="AHM423" s="60"/>
      <c r="AHN423" s="60"/>
      <c r="AHO423" s="60"/>
      <c r="AHP423" s="60"/>
      <c r="AHQ423" s="60"/>
      <c r="AHR423" s="60"/>
      <c r="AHS423" s="60"/>
      <c r="AHT423" s="60"/>
      <c r="AHU423" s="60"/>
      <c r="AHV423" s="60"/>
      <c r="AHW423" s="60"/>
      <c r="AHX423" s="60"/>
      <c r="AHY423" s="60"/>
      <c r="AHZ423" s="60"/>
      <c r="AIA423" s="60"/>
      <c r="AIB423" s="60"/>
      <c r="AIC423" s="60"/>
      <c r="AID423" s="60"/>
      <c r="AIE423" s="60"/>
      <c r="AIF423" s="60"/>
      <c r="AIG423" s="60"/>
      <c r="AIH423" s="60"/>
      <c r="AII423" s="60"/>
      <c r="AIJ423" s="60"/>
      <c r="AIK423" s="60"/>
      <c r="AIL423" s="60"/>
      <c r="AIM423" s="60"/>
      <c r="AIN423" s="60"/>
      <c r="AIO423" s="60"/>
      <c r="AIP423" s="60"/>
      <c r="AIQ423" s="60"/>
      <c r="AIR423" s="60"/>
      <c r="AIS423" s="60"/>
      <c r="AIT423" s="60"/>
      <c r="AIU423" s="60"/>
      <c r="AIV423" s="60"/>
      <c r="AIW423" s="60"/>
      <c r="AIX423" s="60"/>
      <c r="AIY423" s="60"/>
      <c r="AIZ423" s="60"/>
      <c r="AJA423" s="60"/>
      <c r="AJB423" s="60"/>
      <c r="AJC423" s="60"/>
      <c r="AJD423" s="60"/>
      <c r="AJE423" s="60"/>
      <c r="AJF423" s="60"/>
      <c r="AJG423" s="60"/>
      <c r="AJH423" s="60"/>
      <c r="AJI423" s="60"/>
      <c r="AJJ423" s="60"/>
      <c r="AJK423" s="60"/>
      <c r="AJL423" s="60"/>
      <c r="AJM423" s="60"/>
      <c r="AJN423" s="60"/>
      <c r="AJO423" s="60"/>
      <c r="AJP423" s="60"/>
      <c r="AJQ423" s="60"/>
      <c r="AJR423" s="60"/>
      <c r="AJS423" s="60"/>
      <c r="AJT423" s="60"/>
      <c r="AJU423" s="60"/>
      <c r="AJV423" s="60"/>
      <c r="AJW423" s="60"/>
      <c r="AJX423" s="60"/>
      <c r="AJY423" s="60"/>
      <c r="AJZ423" s="60"/>
      <c r="AKA423" s="60"/>
      <c r="AKB423" s="60"/>
      <c r="AKC423" s="60"/>
      <c r="AKD423" s="60"/>
      <c r="AKE423" s="60"/>
      <c r="AKF423" s="60"/>
      <c r="AKG423" s="60"/>
      <c r="AKH423" s="60"/>
      <c r="AKI423" s="60"/>
      <c r="AKJ423" s="60"/>
      <c r="AKK423" s="60"/>
      <c r="AKL423" s="60"/>
      <c r="AKM423" s="60"/>
      <c r="AKN423" s="60"/>
      <c r="AKO423" s="60"/>
      <c r="AKP423" s="60"/>
      <c r="AKQ423" s="60"/>
      <c r="AKR423" s="60"/>
      <c r="AKS423" s="60"/>
      <c r="AKT423" s="60"/>
      <c r="AKU423" s="60"/>
      <c r="AKV423" s="60"/>
      <c r="AKW423" s="60"/>
      <c r="AKX423" s="60"/>
      <c r="AKY423" s="60"/>
      <c r="AKZ423" s="60"/>
      <c r="ALA423" s="60"/>
      <c r="ALB423" s="60"/>
      <c r="ALC423" s="60"/>
      <c r="ALD423" s="60"/>
      <c r="ALE423" s="60"/>
      <c r="ALF423" s="60"/>
      <c r="ALG423" s="60"/>
      <c r="ALH423" s="60"/>
      <c r="ALI423" s="60"/>
      <c r="ALJ423" s="60"/>
      <c r="ALK423" s="60"/>
      <c r="ALL423" s="60"/>
      <c r="ALM423" s="60"/>
      <c r="ALN423" s="60"/>
      <c r="ALO423" s="60"/>
      <c r="ALP423" s="60"/>
      <c r="ALQ423" s="60"/>
      <c r="ALR423" s="60"/>
      <c r="ALS423" s="60"/>
      <c r="ALT423" s="60"/>
      <c r="ALU423" s="60"/>
      <c r="ALV423" s="60"/>
      <c r="ALW423" s="60"/>
      <c r="ALX423" s="60"/>
      <c r="ALY423" s="60"/>
      <c r="ALZ423" s="60"/>
      <c r="AMA423" s="60"/>
      <c r="AMB423" s="60"/>
      <c r="AMC423" s="60"/>
      <c r="AMD423" s="60"/>
      <c r="AME423" s="60"/>
      <c r="AMF423" s="60"/>
    </row>
    <row r="424" spans="1:1020" s="67" customFormat="1" ht="11.25" x14ac:dyDescent="0.2">
      <c r="A424" s="62">
        <v>80274</v>
      </c>
      <c r="B424" s="88" t="s">
        <v>403</v>
      </c>
      <c r="C424" s="63" t="s">
        <v>11</v>
      </c>
      <c r="D424" s="64">
        <v>186</v>
      </c>
      <c r="E424" s="64">
        <v>124.54</v>
      </c>
      <c r="F424" s="65">
        <f>ROUND(E424*(1+$I$3),2)</f>
        <v>124.54</v>
      </c>
      <c r="G424" s="65">
        <f>ROUND(F424*D424,2)</f>
        <v>23164.44</v>
      </c>
      <c r="H424" s="65">
        <f>ROUND(E424*(1+$I$7),2)</f>
        <v>124.54</v>
      </c>
      <c r="I424" s="65">
        <f>ROUND(D424*H424,2)</f>
        <v>23164.44</v>
      </c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  <c r="CY424" s="60"/>
      <c r="CZ424" s="60"/>
      <c r="DA424" s="60"/>
      <c r="DB424" s="60"/>
      <c r="DC424" s="60"/>
      <c r="DD424" s="60"/>
      <c r="DE424" s="60"/>
      <c r="DF424" s="60"/>
      <c r="DG424" s="60"/>
      <c r="DH424" s="60"/>
      <c r="DI424" s="60"/>
      <c r="DJ424" s="60"/>
      <c r="DK424" s="60"/>
      <c r="DL424" s="60"/>
      <c r="DM424" s="60"/>
      <c r="DN424" s="60"/>
      <c r="DO424" s="60"/>
      <c r="DP424" s="60"/>
      <c r="DQ424" s="60"/>
      <c r="DR424" s="60"/>
      <c r="DS424" s="60"/>
      <c r="DT424" s="60"/>
      <c r="DU424" s="60"/>
      <c r="DV424" s="60"/>
      <c r="DW424" s="60"/>
      <c r="DX424" s="60"/>
      <c r="DY424" s="60"/>
      <c r="DZ424" s="60"/>
      <c r="EA424" s="60"/>
      <c r="EB424" s="60"/>
      <c r="EC424" s="60"/>
      <c r="ED424" s="60"/>
      <c r="EE424" s="60"/>
      <c r="EF424" s="60"/>
      <c r="EG424" s="60"/>
      <c r="EH424" s="60"/>
      <c r="EI424" s="60"/>
      <c r="EJ424" s="60"/>
      <c r="EK424" s="60"/>
      <c r="EL424" s="60"/>
      <c r="EM424" s="60"/>
      <c r="EN424" s="60"/>
      <c r="EO424" s="60"/>
      <c r="EP424" s="60"/>
      <c r="EQ424" s="60"/>
      <c r="ER424" s="60"/>
      <c r="ES424" s="60"/>
      <c r="ET424" s="60"/>
      <c r="EU424" s="60"/>
      <c r="EV424" s="60"/>
      <c r="EW424" s="60"/>
      <c r="EX424" s="60"/>
      <c r="EY424" s="60"/>
      <c r="EZ424" s="60"/>
      <c r="FA424" s="60"/>
      <c r="FB424" s="60"/>
      <c r="FC424" s="60"/>
      <c r="FD424" s="60"/>
      <c r="FE424" s="60"/>
      <c r="FF424" s="60"/>
      <c r="FG424" s="60"/>
      <c r="FH424" s="60"/>
      <c r="FI424" s="60"/>
      <c r="FJ424" s="60"/>
      <c r="FK424" s="60"/>
      <c r="FL424" s="60"/>
      <c r="FM424" s="60"/>
      <c r="FN424" s="60"/>
      <c r="FO424" s="60"/>
      <c r="FP424" s="60"/>
      <c r="FQ424" s="60"/>
      <c r="FR424" s="60"/>
      <c r="FS424" s="60"/>
      <c r="FT424" s="60"/>
      <c r="FU424" s="60"/>
      <c r="FV424" s="60"/>
      <c r="FW424" s="60"/>
      <c r="FX424" s="60"/>
      <c r="FY424" s="60"/>
      <c r="FZ424" s="60"/>
      <c r="GA424" s="60"/>
      <c r="GB424" s="60"/>
      <c r="GC424" s="60"/>
      <c r="GD424" s="60"/>
      <c r="GE424" s="60"/>
      <c r="GF424" s="60"/>
      <c r="GG424" s="60"/>
      <c r="GH424" s="60"/>
      <c r="GI424" s="60"/>
      <c r="GJ424" s="60"/>
      <c r="GK424" s="60"/>
      <c r="GL424" s="60"/>
      <c r="GM424" s="60"/>
      <c r="GN424" s="60"/>
      <c r="GO424" s="60"/>
      <c r="GP424" s="60"/>
      <c r="GQ424" s="60"/>
      <c r="GR424" s="60"/>
      <c r="GS424" s="60"/>
      <c r="GT424" s="60"/>
      <c r="GU424" s="60"/>
      <c r="GV424" s="60"/>
      <c r="GW424" s="60"/>
      <c r="GX424" s="60"/>
      <c r="GY424" s="60"/>
      <c r="GZ424" s="60"/>
      <c r="HA424" s="60"/>
      <c r="HB424" s="60"/>
      <c r="HC424" s="60"/>
      <c r="HD424" s="60"/>
      <c r="HE424" s="60"/>
      <c r="HF424" s="60"/>
      <c r="HG424" s="60"/>
      <c r="HH424" s="60"/>
      <c r="HI424" s="60"/>
      <c r="HJ424" s="60"/>
      <c r="HK424" s="60"/>
      <c r="HL424" s="60"/>
      <c r="HM424" s="60"/>
      <c r="HN424" s="60"/>
      <c r="HO424" s="60"/>
      <c r="HP424" s="60"/>
      <c r="HQ424" s="60"/>
      <c r="HR424" s="60"/>
      <c r="HS424" s="60"/>
      <c r="HT424" s="60"/>
      <c r="HU424" s="60"/>
      <c r="HV424" s="60"/>
      <c r="HW424" s="60"/>
      <c r="HX424" s="60"/>
      <c r="HY424" s="60"/>
      <c r="HZ424" s="60"/>
      <c r="IA424" s="60"/>
      <c r="IB424" s="60"/>
      <c r="IC424" s="60"/>
      <c r="ID424" s="60"/>
      <c r="IE424" s="60"/>
      <c r="IF424" s="60"/>
      <c r="IG424" s="60"/>
      <c r="IH424" s="60"/>
      <c r="II424" s="60"/>
      <c r="IJ424" s="60"/>
      <c r="IK424" s="60"/>
      <c r="IL424" s="60"/>
      <c r="IM424" s="60"/>
      <c r="IN424" s="60"/>
      <c r="IO424" s="60"/>
      <c r="IP424" s="60"/>
      <c r="IQ424" s="60"/>
      <c r="IR424" s="60"/>
      <c r="IS424" s="60"/>
      <c r="IT424" s="60"/>
      <c r="IU424" s="60"/>
      <c r="IV424" s="60"/>
      <c r="IW424" s="60"/>
      <c r="IX424" s="60"/>
      <c r="IY424" s="60"/>
      <c r="IZ424" s="60"/>
      <c r="JA424" s="60"/>
      <c r="JB424" s="60"/>
      <c r="JC424" s="60"/>
      <c r="JD424" s="60"/>
      <c r="JE424" s="60"/>
      <c r="JF424" s="60"/>
      <c r="JG424" s="60"/>
      <c r="JH424" s="60"/>
      <c r="JI424" s="60"/>
      <c r="JJ424" s="60"/>
      <c r="JK424" s="60"/>
      <c r="JL424" s="60"/>
      <c r="JM424" s="60"/>
      <c r="JN424" s="60"/>
      <c r="JO424" s="60"/>
      <c r="JP424" s="60"/>
      <c r="JQ424" s="60"/>
      <c r="JR424" s="60"/>
      <c r="JS424" s="60"/>
      <c r="JT424" s="60"/>
      <c r="JU424" s="60"/>
      <c r="JV424" s="60"/>
      <c r="JW424" s="60"/>
      <c r="JX424" s="60"/>
      <c r="JY424" s="60"/>
      <c r="JZ424" s="60"/>
      <c r="KA424" s="60"/>
      <c r="KB424" s="60"/>
      <c r="KC424" s="60"/>
      <c r="KD424" s="60"/>
      <c r="KE424" s="60"/>
      <c r="KF424" s="60"/>
      <c r="KG424" s="60"/>
      <c r="KH424" s="60"/>
      <c r="KI424" s="60"/>
      <c r="KJ424" s="60"/>
      <c r="KK424" s="60"/>
      <c r="KL424" s="60"/>
      <c r="KM424" s="60"/>
      <c r="KN424" s="60"/>
      <c r="KO424" s="60"/>
      <c r="KP424" s="60"/>
      <c r="KQ424" s="60"/>
      <c r="KR424" s="60"/>
      <c r="KS424" s="60"/>
      <c r="KT424" s="60"/>
      <c r="KU424" s="60"/>
      <c r="KV424" s="60"/>
      <c r="KW424" s="60"/>
      <c r="KX424" s="60"/>
      <c r="KY424" s="60"/>
      <c r="KZ424" s="60"/>
      <c r="LA424" s="60"/>
      <c r="LB424" s="60"/>
      <c r="LC424" s="60"/>
      <c r="LD424" s="60"/>
      <c r="LE424" s="60"/>
      <c r="LF424" s="60"/>
      <c r="LG424" s="60"/>
      <c r="LH424" s="60"/>
      <c r="LI424" s="60"/>
      <c r="LJ424" s="60"/>
      <c r="LK424" s="60"/>
      <c r="LL424" s="60"/>
      <c r="LM424" s="60"/>
      <c r="LN424" s="60"/>
      <c r="LO424" s="60"/>
      <c r="LP424" s="60"/>
      <c r="LQ424" s="60"/>
      <c r="LR424" s="60"/>
      <c r="LS424" s="60"/>
      <c r="LT424" s="60"/>
      <c r="LU424" s="60"/>
      <c r="LV424" s="60"/>
      <c r="LW424" s="60"/>
      <c r="LX424" s="60"/>
      <c r="LY424" s="60"/>
      <c r="LZ424" s="60"/>
      <c r="MA424" s="60"/>
      <c r="MB424" s="60"/>
      <c r="MC424" s="60"/>
      <c r="MD424" s="60"/>
      <c r="ME424" s="60"/>
      <c r="MF424" s="60"/>
      <c r="MG424" s="60"/>
      <c r="MH424" s="60"/>
      <c r="MI424" s="60"/>
      <c r="MJ424" s="60"/>
      <c r="MK424" s="60"/>
      <c r="ML424" s="60"/>
      <c r="MM424" s="60"/>
      <c r="MN424" s="60"/>
      <c r="MO424" s="60"/>
      <c r="MP424" s="60"/>
      <c r="MQ424" s="60"/>
      <c r="MR424" s="60"/>
      <c r="MS424" s="60"/>
      <c r="MT424" s="60"/>
      <c r="MU424" s="60"/>
      <c r="MV424" s="60"/>
      <c r="MW424" s="60"/>
      <c r="MX424" s="60"/>
      <c r="MY424" s="60"/>
      <c r="MZ424" s="60"/>
      <c r="NA424" s="60"/>
      <c r="NB424" s="60"/>
      <c r="NC424" s="60"/>
      <c r="ND424" s="60"/>
      <c r="NE424" s="60"/>
      <c r="NF424" s="60"/>
      <c r="NG424" s="60"/>
      <c r="NH424" s="60"/>
      <c r="NI424" s="60"/>
      <c r="NJ424" s="60"/>
      <c r="NK424" s="60"/>
      <c r="NL424" s="60"/>
      <c r="NM424" s="60"/>
      <c r="NN424" s="60"/>
      <c r="NO424" s="60"/>
      <c r="NP424" s="60"/>
      <c r="NQ424" s="60"/>
      <c r="NR424" s="60"/>
      <c r="NS424" s="60"/>
      <c r="NT424" s="60"/>
      <c r="NU424" s="60"/>
      <c r="NV424" s="60"/>
      <c r="NW424" s="60"/>
      <c r="NX424" s="60"/>
      <c r="NY424" s="60"/>
      <c r="NZ424" s="60"/>
      <c r="OA424" s="60"/>
      <c r="OB424" s="60"/>
      <c r="OC424" s="60"/>
      <c r="OD424" s="60"/>
      <c r="OE424" s="60"/>
      <c r="OF424" s="60"/>
      <c r="OG424" s="60"/>
      <c r="OH424" s="60"/>
      <c r="OI424" s="60"/>
      <c r="OJ424" s="60"/>
      <c r="OK424" s="60"/>
      <c r="OL424" s="60"/>
      <c r="OM424" s="60"/>
      <c r="ON424" s="60"/>
      <c r="OO424" s="60"/>
      <c r="OP424" s="60"/>
      <c r="OQ424" s="60"/>
      <c r="OR424" s="60"/>
      <c r="OS424" s="60"/>
      <c r="OT424" s="60"/>
      <c r="OU424" s="60"/>
      <c r="OV424" s="60"/>
      <c r="OW424" s="60"/>
      <c r="OX424" s="60"/>
      <c r="OY424" s="60"/>
      <c r="OZ424" s="60"/>
      <c r="PA424" s="60"/>
      <c r="PB424" s="60"/>
      <c r="PC424" s="60"/>
      <c r="PD424" s="60"/>
      <c r="PE424" s="60"/>
      <c r="PF424" s="60"/>
      <c r="PG424" s="60"/>
      <c r="PH424" s="60"/>
      <c r="PI424" s="60"/>
      <c r="PJ424" s="60"/>
      <c r="PK424" s="60"/>
      <c r="PL424" s="60"/>
      <c r="PM424" s="60"/>
      <c r="PN424" s="60"/>
      <c r="PO424" s="60"/>
      <c r="PP424" s="60"/>
      <c r="PQ424" s="60"/>
      <c r="PR424" s="60"/>
      <c r="PS424" s="60"/>
      <c r="PT424" s="60"/>
      <c r="PU424" s="60"/>
      <c r="PV424" s="60"/>
      <c r="PW424" s="60"/>
      <c r="PX424" s="60"/>
      <c r="PY424" s="60"/>
      <c r="PZ424" s="60"/>
      <c r="QA424" s="60"/>
      <c r="QB424" s="60"/>
      <c r="QC424" s="60"/>
      <c r="QD424" s="60"/>
      <c r="QE424" s="60"/>
      <c r="QF424" s="60"/>
      <c r="QG424" s="60"/>
      <c r="QH424" s="60"/>
      <c r="QI424" s="60"/>
      <c r="QJ424" s="60"/>
      <c r="QK424" s="60"/>
      <c r="QL424" s="60"/>
      <c r="QM424" s="60"/>
      <c r="QN424" s="60"/>
      <c r="QO424" s="60"/>
      <c r="QP424" s="60"/>
      <c r="QQ424" s="60"/>
      <c r="QR424" s="60"/>
      <c r="QS424" s="60"/>
      <c r="QT424" s="60"/>
      <c r="QU424" s="60"/>
      <c r="QV424" s="60"/>
      <c r="QW424" s="60"/>
      <c r="QX424" s="60"/>
      <c r="QY424" s="60"/>
      <c r="QZ424" s="60"/>
      <c r="RA424" s="60"/>
      <c r="RB424" s="60"/>
      <c r="RC424" s="60"/>
      <c r="RD424" s="60"/>
      <c r="RE424" s="60"/>
      <c r="RF424" s="60"/>
      <c r="RG424" s="60"/>
      <c r="RH424" s="60"/>
      <c r="RI424" s="60"/>
      <c r="RJ424" s="60"/>
      <c r="RK424" s="60"/>
      <c r="RL424" s="60"/>
      <c r="RM424" s="60"/>
      <c r="RN424" s="60"/>
      <c r="RO424" s="60"/>
      <c r="RP424" s="60"/>
      <c r="RQ424" s="60"/>
      <c r="RR424" s="60"/>
      <c r="RS424" s="60"/>
      <c r="RT424" s="60"/>
      <c r="RU424" s="60"/>
      <c r="RV424" s="60"/>
      <c r="RW424" s="60"/>
      <c r="RX424" s="60"/>
      <c r="RY424" s="60"/>
      <c r="RZ424" s="60"/>
      <c r="SA424" s="60"/>
      <c r="SB424" s="60"/>
      <c r="SC424" s="60"/>
      <c r="SD424" s="60"/>
      <c r="SE424" s="60"/>
      <c r="SF424" s="60"/>
      <c r="SG424" s="60"/>
      <c r="SH424" s="60"/>
      <c r="SI424" s="60"/>
      <c r="SJ424" s="60"/>
      <c r="SK424" s="60"/>
      <c r="SL424" s="60"/>
      <c r="SM424" s="60"/>
      <c r="SN424" s="60"/>
      <c r="SO424" s="60"/>
      <c r="SP424" s="60"/>
      <c r="SQ424" s="60"/>
      <c r="SR424" s="60"/>
      <c r="SS424" s="60"/>
      <c r="ST424" s="60"/>
      <c r="SU424" s="60"/>
      <c r="SV424" s="60"/>
      <c r="SW424" s="60"/>
      <c r="SX424" s="60"/>
      <c r="SY424" s="60"/>
      <c r="SZ424" s="60"/>
      <c r="TA424" s="60"/>
      <c r="TB424" s="60"/>
      <c r="TC424" s="60"/>
      <c r="TD424" s="60"/>
      <c r="TE424" s="60"/>
      <c r="TF424" s="60"/>
      <c r="TG424" s="60"/>
      <c r="TH424" s="60"/>
      <c r="TI424" s="60"/>
      <c r="TJ424" s="60"/>
      <c r="TK424" s="60"/>
      <c r="TL424" s="60"/>
      <c r="TM424" s="60"/>
      <c r="TN424" s="60"/>
      <c r="TO424" s="60"/>
      <c r="TP424" s="60"/>
      <c r="TQ424" s="60"/>
      <c r="TR424" s="60"/>
      <c r="TS424" s="60"/>
      <c r="TT424" s="60"/>
      <c r="TU424" s="60"/>
      <c r="TV424" s="60"/>
      <c r="TW424" s="60"/>
      <c r="TX424" s="60"/>
      <c r="TY424" s="60"/>
      <c r="TZ424" s="60"/>
      <c r="UA424" s="60"/>
      <c r="UB424" s="60"/>
      <c r="UC424" s="60"/>
      <c r="UD424" s="60"/>
      <c r="UE424" s="60"/>
      <c r="UF424" s="60"/>
      <c r="UG424" s="60"/>
      <c r="UH424" s="60"/>
      <c r="UI424" s="60"/>
      <c r="UJ424" s="60"/>
      <c r="UK424" s="60"/>
      <c r="UL424" s="60"/>
      <c r="UM424" s="60"/>
      <c r="UN424" s="60"/>
      <c r="UO424" s="60"/>
      <c r="UP424" s="60"/>
      <c r="UQ424" s="60"/>
      <c r="UR424" s="60"/>
      <c r="US424" s="60"/>
      <c r="UT424" s="60"/>
      <c r="UU424" s="60"/>
      <c r="UV424" s="60"/>
      <c r="UW424" s="60"/>
      <c r="UX424" s="60"/>
      <c r="UY424" s="60"/>
      <c r="UZ424" s="60"/>
      <c r="VA424" s="60"/>
      <c r="VB424" s="60"/>
      <c r="VC424" s="60"/>
      <c r="VD424" s="60"/>
      <c r="VE424" s="60"/>
      <c r="VF424" s="60"/>
      <c r="VG424" s="60"/>
      <c r="VH424" s="60"/>
      <c r="VI424" s="60"/>
      <c r="VJ424" s="60"/>
      <c r="VK424" s="60"/>
      <c r="VL424" s="60"/>
      <c r="VM424" s="60"/>
      <c r="VN424" s="60"/>
      <c r="VO424" s="60"/>
      <c r="VP424" s="60"/>
      <c r="VQ424" s="60"/>
      <c r="VR424" s="60"/>
      <c r="VS424" s="60"/>
      <c r="VT424" s="60"/>
      <c r="VU424" s="60"/>
      <c r="VV424" s="60"/>
      <c r="VW424" s="60"/>
      <c r="VX424" s="60"/>
      <c r="VY424" s="60"/>
      <c r="VZ424" s="60"/>
      <c r="WA424" s="60"/>
      <c r="WB424" s="60"/>
      <c r="WC424" s="60"/>
      <c r="WD424" s="60"/>
      <c r="WE424" s="60"/>
      <c r="WF424" s="60"/>
      <c r="WG424" s="60"/>
      <c r="WH424" s="60"/>
      <c r="WI424" s="60"/>
      <c r="WJ424" s="60"/>
      <c r="WK424" s="60"/>
      <c r="WL424" s="60"/>
      <c r="WM424" s="60"/>
      <c r="WN424" s="60"/>
      <c r="WO424" s="60"/>
      <c r="WP424" s="60"/>
      <c r="WQ424" s="60"/>
      <c r="WR424" s="60"/>
      <c r="WS424" s="60"/>
      <c r="WT424" s="60"/>
      <c r="WU424" s="60"/>
      <c r="WV424" s="60"/>
      <c r="WW424" s="60"/>
      <c r="WX424" s="60"/>
      <c r="WY424" s="60"/>
      <c r="WZ424" s="60"/>
      <c r="XA424" s="60"/>
      <c r="XB424" s="60"/>
      <c r="XC424" s="60"/>
      <c r="XD424" s="60"/>
      <c r="XE424" s="60"/>
      <c r="XF424" s="60"/>
      <c r="XG424" s="60"/>
      <c r="XH424" s="60"/>
      <c r="XI424" s="60"/>
      <c r="XJ424" s="60"/>
      <c r="XK424" s="60"/>
      <c r="XL424" s="60"/>
      <c r="XM424" s="60"/>
      <c r="XN424" s="60"/>
      <c r="XO424" s="60"/>
      <c r="XP424" s="60"/>
      <c r="XQ424" s="60"/>
      <c r="XR424" s="60"/>
      <c r="XS424" s="60"/>
      <c r="XT424" s="60"/>
      <c r="XU424" s="60"/>
      <c r="XV424" s="60"/>
      <c r="XW424" s="60"/>
      <c r="XX424" s="60"/>
      <c r="XY424" s="60"/>
      <c r="XZ424" s="60"/>
      <c r="YA424" s="60"/>
      <c r="YB424" s="60"/>
      <c r="YC424" s="60"/>
      <c r="YD424" s="60"/>
      <c r="YE424" s="60"/>
      <c r="YF424" s="60"/>
      <c r="YG424" s="60"/>
      <c r="YH424" s="60"/>
      <c r="YI424" s="60"/>
      <c r="YJ424" s="60"/>
      <c r="YK424" s="60"/>
      <c r="YL424" s="60"/>
      <c r="YM424" s="60"/>
      <c r="YN424" s="60"/>
      <c r="YO424" s="60"/>
      <c r="YP424" s="60"/>
      <c r="YQ424" s="60"/>
      <c r="YR424" s="60"/>
      <c r="YS424" s="60"/>
      <c r="YT424" s="60"/>
      <c r="YU424" s="60"/>
      <c r="YV424" s="60"/>
      <c r="YW424" s="60"/>
      <c r="YX424" s="60"/>
      <c r="YY424" s="60"/>
      <c r="YZ424" s="60"/>
      <c r="ZA424" s="60"/>
      <c r="ZB424" s="60"/>
      <c r="ZC424" s="60"/>
      <c r="ZD424" s="60"/>
      <c r="ZE424" s="60"/>
      <c r="ZF424" s="60"/>
      <c r="ZG424" s="60"/>
      <c r="ZH424" s="60"/>
      <c r="ZI424" s="60"/>
      <c r="ZJ424" s="60"/>
      <c r="ZK424" s="60"/>
      <c r="ZL424" s="60"/>
      <c r="ZM424" s="60"/>
      <c r="ZN424" s="60"/>
      <c r="ZO424" s="60"/>
      <c r="ZP424" s="60"/>
      <c r="ZQ424" s="60"/>
      <c r="ZR424" s="60"/>
      <c r="ZS424" s="60"/>
      <c r="ZT424" s="60"/>
      <c r="ZU424" s="60"/>
      <c r="ZV424" s="60"/>
      <c r="ZW424" s="60"/>
      <c r="ZX424" s="60"/>
      <c r="ZY424" s="60"/>
      <c r="ZZ424" s="60"/>
      <c r="AAA424" s="60"/>
      <c r="AAB424" s="60"/>
      <c r="AAC424" s="60"/>
      <c r="AAD424" s="60"/>
      <c r="AAE424" s="60"/>
      <c r="AAF424" s="60"/>
      <c r="AAG424" s="60"/>
      <c r="AAH424" s="60"/>
      <c r="AAI424" s="60"/>
      <c r="AAJ424" s="60"/>
      <c r="AAK424" s="60"/>
      <c r="AAL424" s="60"/>
      <c r="AAM424" s="60"/>
      <c r="AAN424" s="60"/>
      <c r="AAO424" s="60"/>
      <c r="AAP424" s="60"/>
      <c r="AAQ424" s="60"/>
      <c r="AAR424" s="60"/>
      <c r="AAS424" s="60"/>
      <c r="AAT424" s="60"/>
      <c r="AAU424" s="60"/>
      <c r="AAV424" s="60"/>
      <c r="AAW424" s="60"/>
      <c r="AAX424" s="60"/>
      <c r="AAY424" s="60"/>
      <c r="AAZ424" s="60"/>
      <c r="ABA424" s="60"/>
      <c r="ABB424" s="60"/>
      <c r="ABC424" s="60"/>
      <c r="ABD424" s="60"/>
      <c r="ABE424" s="60"/>
      <c r="ABF424" s="60"/>
      <c r="ABG424" s="60"/>
      <c r="ABH424" s="60"/>
      <c r="ABI424" s="60"/>
      <c r="ABJ424" s="60"/>
      <c r="ABK424" s="60"/>
      <c r="ABL424" s="60"/>
      <c r="ABM424" s="60"/>
      <c r="ABN424" s="60"/>
      <c r="ABO424" s="60"/>
      <c r="ABP424" s="60"/>
      <c r="ABQ424" s="60"/>
      <c r="ABR424" s="60"/>
      <c r="ABS424" s="60"/>
      <c r="ABT424" s="60"/>
      <c r="ABU424" s="60"/>
      <c r="ABV424" s="60"/>
      <c r="ABW424" s="60"/>
      <c r="ABX424" s="60"/>
      <c r="ABY424" s="60"/>
      <c r="ABZ424" s="60"/>
      <c r="ACA424" s="60"/>
      <c r="ACB424" s="60"/>
      <c r="ACC424" s="60"/>
      <c r="ACD424" s="60"/>
      <c r="ACE424" s="60"/>
      <c r="ACF424" s="60"/>
      <c r="ACG424" s="60"/>
      <c r="ACH424" s="60"/>
      <c r="ACI424" s="60"/>
      <c r="ACJ424" s="60"/>
      <c r="ACK424" s="60"/>
      <c r="ACL424" s="60"/>
      <c r="ACM424" s="60"/>
      <c r="ACN424" s="60"/>
      <c r="ACO424" s="60"/>
      <c r="ACP424" s="60"/>
      <c r="ACQ424" s="60"/>
      <c r="ACR424" s="60"/>
      <c r="ACS424" s="60"/>
      <c r="ACT424" s="60"/>
      <c r="ACU424" s="60"/>
      <c r="ACV424" s="60"/>
      <c r="ACW424" s="60"/>
      <c r="ACX424" s="60"/>
      <c r="ACY424" s="60"/>
      <c r="ACZ424" s="60"/>
      <c r="ADA424" s="60"/>
      <c r="ADB424" s="60"/>
      <c r="ADC424" s="60"/>
      <c r="ADD424" s="60"/>
      <c r="ADE424" s="60"/>
      <c r="ADF424" s="60"/>
      <c r="ADG424" s="60"/>
      <c r="ADH424" s="60"/>
      <c r="ADI424" s="60"/>
      <c r="ADJ424" s="60"/>
      <c r="ADK424" s="60"/>
      <c r="ADL424" s="60"/>
      <c r="ADM424" s="60"/>
      <c r="ADN424" s="60"/>
      <c r="ADO424" s="60"/>
      <c r="ADP424" s="60"/>
      <c r="ADQ424" s="60"/>
      <c r="ADR424" s="60"/>
      <c r="ADS424" s="60"/>
      <c r="ADT424" s="60"/>
      <c r="ADU424" s="60"/>
      <c r="ADV424" s="60"/>
      <c r="ADW424" s="60"/>
      <c r="ADX424" s="60"/>
      <c r="ADY424" s="60"/>
      <c r="ADZ424" s="60"/>
      <c r="AEA424" s="60"/>
      <c r="AEB424" s="60"/>
      <c r="AEC424" s="60"/>
      <c r="AED424" s="60"/>
      <c r="AEE424" s="60"/>
      <c r="AEF424" s="60"/>
      <c r="AEG424" s="60"/>
      <c r="AEH424" s="60"/>
      <c r="AEI424" s="60"/>
      <c r="AEJ424" s="60"/>
      <c r="AEK424" s="60"/>
      <c r="AEL424" s="60"/>
      <c r="AEM424" s="60"/>
      <c r="AEN424" s="60"/>
      <c r="AEO424" s="60"/>
      <c r="AEP424" s="60"/>
      <c r="AEQ424" s="60"/>
      <c r="AER424" s="60"/>
      <c r="AES424" s="60"/>
      <c r="AET424" s="60"/>
      <c r="AEU424" s="60"/>
      <c r="AEV424" s="60"/>
      <c r="AEW424" s="60"/>
      <c r="AEX424" s="60"/>
      <c r="AEY424" s="60"/>
      <c r="AEZ424" s="60"/>
      <c r="AFA424" s="60"/>
      <c r="AFB424" s="60"/>
      <c r="AFC424" s="60"/>
      <c r="AFD424" s="60"/>
      <c r="AFE424" s="60"/>
      <c r="AFF424" s="60"/>
      <c r="AFG424" s="60"/>
      <c r="AFH424" s="60"/>
      <c r="AFI424" s="60"/>
      <c r="AFJ424" s="60"/>
      <c r="AFK424" s="60"/>
      <c r="AFL424" s="60"/>
      <c r="AFM424" s="60"/>
      <c r="AFN424" s="60"/>
      <c r="AFO424" s="60"/>
      <c r="AFP424" s="60"/>
      <c r="AFQ424" s="60"/>
      <c r="AFR424" s="60"/>
      <c r="AFS424" s="60"/>
      <c r="AFT424" s="60"/>
      <c r="AFU424" s="60"/>
      <c r="AFV424" s="60"/>
      <c r="AFW424" s="60"/>
      <c r="AFX424" s="60"/>
      <c r="AFY424" s="60"/>
      <c r="AFZ424" s="60"/>
      <c r="AGA424" s="60"/>
      <c r="AGB424" s="60"/>
      <c r="AGC424" s="60"/>
      <c r="AGD424" s="60"/>
      <c r="AGE424" s="60"/>
      <c r="AGF424" s="60"/>
      <c r="AGG424" s="60"/>
      <c r="AGH424" s="60"/>
      <c r="AGI424" s="60"/>
      <c r="AGJ424" s="60"/>
      <c r="AGK424" s="60"/>
      <c r="AGL424" s="60"/>
      <c r="AGM424" s="60"/>
      <c r="AGN424" s="60"/>
      <c r="AGO424" s="60"/>
      <c r="AGP424" s="60"/>
      <c r="AGQ424" s="60"/>
      <c r="AGR424" s="60"/>
      <c r="AGS424" s="60"/>
      <c r="AGT424" s="60"/>
      <c r="AGU424" s="60"/>
      <c r="AGV424" s="60"/>
      <c r="AGW424" s="60"/>
      <c r="AGX424" s="60"/>
      <c r="AGY424" s="60"/>
      <c r="AGZ424" s="60"/>
      <c r="AHA424" s="60"/>
      <c r="AHB424" s="60"/>
      <c r="AHC424" s="60"/>
      <c r="AHD424" s="60"/>
      <c r="AHE424" s="60"/>
      <c r="AHF424" s="60"/>
      <c r="AHG424" s="60"/>
      <c r="AHH424" s="60"/>
      <c r="AHI424" s="60"/>
      <c r="AHJ424" s="60"/>
      <c r="AHK424" s="60"/>
      <c r="AHL424" s="60"/>
      <c r="AHM424" s="60"/>
      <c r="AHN424" s="60"/>
      <c r="AHO424" s="60"/>
      <c r="AHP424" s="60"/>
      <c r="AHQ424" s="60"/>
      <c r="AHR424" s="60"/>
      <c r="AHS424" s="60"/>
      <c r="AHT424" s="60"/>
      <c r="AHU424" s="60"/>
      <c r="AHV424" s="60"/>
      <c r="AHW424" s="60"/>
      <c r="AHX424" s="60"/>
      <c r="AHY424" s="60"/>
      <c r="AHZ424" s="60"/>
      <c r="AIA424" s="60"/>
      <c r="AIB424" s="60"/>
      <c r="AIC424" s="60"/>
      <c r="AID424" s="60"/>
      <c r="AIE424" s="60"/>
      <c r="AIF424" s="60"/>
      <c r="AIG424" s="60"/>
      <c r="AIH424" s="60"/>
      <c r="AII424" s="60"/>
      <c r="AIJ424" s="60"/>
      <c r="AIK424" s="60"/>
      <c r="AIL424" s="60"/>
      <c r="AIM424" s="60"/>
      <c r="AIN424" s="60"/>
      <c r="AIO424" s="60"/>
      <c r="AIP424" s="60"/>
      <c r="AIQ424" s="60"/>
      <c r="AIR424" s="60"/>
      <c r="AIS424" s="60"/>
      <c r="AIT424" s="60"/>
      <c r="AIU424" s="60"/>
      <c r="AIV424" s="60"/>
      <c r="AIW424" s="60"/>
      <c r="AIX424" s="60"/>
      <c r="AIY424" s="60"/>
      <c r="AIZ424" s="60"/>
      <c r="AJA424" s="60"/>
      <c r="AJB424" s="60"/>
      <c r="AJC424" s="60"/>
      <c r="AJD424" s="60"/>
      <c r="AJE424" s="60"/>
      <c r="AJF424" s="60"/>
      <c r="AJG424" s="60"/>
      <c r="AJH424" s="60"/>
      <c r="AJI424" s="60"/>
      <c r="AJJ424" s="60"/>
      <c r="AJK424" s="60"/>
      <c r="AJL424" s="60"/>
      <c r="AJM424" s="60"/>
      <c r="AJN424" s="60"/>
      <c r="AJO424" s="60"/>
      <c r="AJP424" s="60"/>
      <c r="AJQ424" s="60"/>
      <c r="AJR424" s="60"/>
      <c r="AJS424" s="60"/>
      <c r="AJT424" s="60"/>
      <c r="AJU424" s="60"/>
      <c r="AJV424" s="60"/>
      <c r="AJW424" s="60"/>
      <c r="AJX424" s="60"/>
      <c r="AJY424" s="60"/>
      <c r="AJZ424" s="60"/>
      <c r="AKA424" s="60"/>
      <c r="AKB424" s="60"/>
      <c r="AKC424" s="60"/>
      <c r="AKD424" s="60"/>
      <c r="AKE424" s="60"/>
      <c r="AKF424" s="60"/>
      <c r="AKG424" s="60"/>
      <c r="AKH424" s="60"/>
      <c r="AKI424" s="60"/>
      <c r="AKJ424" s="60"/>
      <c r="AKK424" s="60"/>
      <c r="AKL424" s="60"/>
      <c r="AKM424" s="60"/>
      <c r="AKN424" s="60"/>
      <c r="AKO424" s="60"/>
      <c r="AKP424" s="60"/>
      <c r="AKQ424" s="60"/>
      <c r="AKR424" s="60"/>
      <c r="AKS424" s="60"/>
      <c r="AKT424" s="60"/>
      <c r="AKU424" s="60"/>
      <c r="AKV424" s="60"/>
      <c r="AKW424" s="60"/>
      <c r="AKX424" s="60"/>
      <c r="AKY424" s="60"/>
      <c r="AKZ424" s="60"/>
      <c r="ALA424" s="60"/>
      <c r="ALB424" s="60"/>
      <c r="ALC424" s="60"/>
      <c r="ALD424" s="60"/>
      <c r="ALE424" s="60"/>
      <c r="ALF424" s="60"/>
      <c r="ALG424" s="60"/>
      <c r="ALH424" s="60"/>
      <c r="ALI424" s="60"/>
      <c r="ALJ424" s="60"/>
      <c r="ALK424" s="60"/>
      <c r="ALL424" s="60"/>
      <c r="ALM424" s="60"/>
      <c r="ALN424" s="60"/>
      <c r="ALO424" s="60"/>
      <c r="ALP424" s="60"/>
      <c r="ALQ424" s="60"/>
      <c r="ALR424" s="60"/>
      <c r="ALS424" s="60"/>
      <c r="ALT424" s="60"/>
      <c r="ALU424" s="60"/>
      <c r="ALV424" s="60"/>
      <c r="ALW424" s="60"/>
      <c r="ALX424" s="60"/>
      <c r="ALY424" s="60"/>
      <c r="ALZ424" s="60"/>
      <c r="AMA424" s="60"/>
      <c r="AMB424" s="60"/>
      <c r="AMC424" s="60"/>
      <c r="AMD424" s="60"/>
      <c r="AME424" s="60"/>
      <c r="AMF424" s="60"/>
    </row>
    <row r="425" spans="1:1020" s="67" customFormat="1" ht="11.25" x14ac:dyDescent="0.2">
      <c r="A425" s="62">
        <v>80275</v>
      </c>
      <c r="B425" s="88" t="s">
        <v>404</v>
      </c>
      <c r="C425" s="63" t="s">
        <v>11</v>
      </c>
      <c r="D425" s="64">
        <v>196</v>
      </c>
      <c r="E425" s="64">
        <v>128.34</v>
      </c>
      <c r="F425" s="65">
        <f>ROUND(E425*(1+$I$3),2)</f>
        <v>128.34</v>
      </c>
      <c r="G425" s="65">
        <f>ROUND(F425*D425,2)</f>
        <v>25154.639999999999</v>
      </c>
      <c r="H425" s="65">
        <f>ROUND(E425*(1+$I$7),2)</f>
        <v>128.34</v>
      </c>
      <c r="I425" s="65">
        <f>ROUND(D425*H425,2)</f>
        <v>25154.639999999999</v>
      </c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/>
      <c r="CZ425" s="60"/>
      <c r="DA425" s="60"/>
      <c r="DB425" s="60"/>
      <c r="DC425" s="60"/>
      <c r="DD425" s="60"/>
      <c r="DE425" s="60"/>
      <c r="DF425" s="60"/>
      <c r="DG425" s="60"/>
      <c r="DH425" s="60"/>
      <c r="DI425" s="60"/>
      <c r="DJ425" s="60"/>
      <c r="DK425" s="60"/>
      <c r="DL425" s="60"/>
      <c r="DM425" s="60"/>
      <c r="DN425" s="60"/>
      <c r="DO425" s="60"/>
      <c r="DP425" s="60"/>
      <c r="DQ425" s="60"/>
      <c r="DR425" s="60"/>
      <c r="DS425" s="60"/>
      <c r="DT425" s="60"/>
      <c r="DU425" s="60"/>
      <c r="DV425" s="60"/>
      <c r="DW425" s="60"/>
      <c r="DX425" s="60"/>
      <c r="DY425" s="60"/>
      <c r="DZ425" s="60"/>
      <c r="EA425" s="60"/>
      <c r="EB425" s="60"/>
      <c r="EC425" s="60"/>
      <c r="ED425" s="60"/>
      <c r="EE425" s="60"/>
      <c r="EF425" s="60"/>
      <c r="EG425" s="60"/>
      <c r="EH425" s="60"/>
      <c r="EI425" s="60"/>
      <c r="EJ425" s="60"/>
      <c r="EK425" s="60"/>
      <c r="EL425" s="60"/>
      <c r="EM425" s="60"/>
      <c r="EN425" s="60"/>
      <c r="EO425" s="60"/>
      <c r="EP425" s="60"/>
      <c r="EQ425" s="60"/>
      <c r="ER425" s="60"/>
      <c r="ES425" s="60"/>
      <c r="ET425" s="60"/>
      <c r="EU425" s="60"/>
      <c r="EV425" s="60"/>
      <c r="EW425" s="60"/>
      <c r="EX425" s="60"/>
      <c r="EY425" s="60"/>
      <c r="EZ425" s="60"/>
      <c r="FA425" s="60"/>
      <c r="FB425" s="60"/>
      <c r="FC425" s="60"/>
      <c r="FD425" s="60"/>
      <c r="FE425" s="60"/>
      <c r="FF425" s="60"/>
      <c r="FG425" s="60"/>
      <c r="FH425" s="60"/>
      <c r="FI425" s="60"/>
      <c r="FJ425" s="60"/>
      <c r="FK425" s="60"/>
      <c r="FL425" s="60"/>
      <c r="FM425" s="60"/>
      <c r="FN425" s="60"/>
      <c r="FO425" s="60"/>
      <c r="FP425" s="60"/>
      <c r="FQ425" s="60"/>
      <c r="FR425" s="60"/>
      <c r="FS425" s="60"/>
      <c r="FT425" s="60"/>
      <c r="FU425" s="60"/>
      <c r="FV425" s="60"/>
      <c r="FW425" s="60"/>
      <c r="FX425" s="60"/>
      <c r="FY425" s="60"/>
      <c r="FZ425" s="60"/>
      <c r="GA425" s="60"/>
      <c r="GB425" s="60"/>
      <c r="GC425" s="60"/>
      <c r="GD425" s="60"/>
      <c r="GE425" s="60"/>
      <c r="GF425" s="60"/>
      <c r="GG425" s="60"/>
      <c r="GH425" s="60"/>
      <c r="GI425" s="60"/>
      <c r="GJ425" s="60"/>
      <c r="GK425" s="60"/>
      <c r="GL425" s="60"/>
      <c r="GM425" s="60"/>
      <c r="GN425" s="60"/>
      <c r="GO425" s="60"/>
      <c r="GP425" s="60"/>
      <c r="GQ425" s="60"/>
      <c r="GR425" s="60"/>
      <c r="GS425" s="60"/>
      <c r="GT425" s="60"/>
      <c r="GU425" s="60"/>
      <c r="GV425" s="60"/>
      <c r="GW425" s="60"/>
      <c r="GX425" s="60"/>
      <c r="GY425" s="60"/>
      <c r="GZ425" s="60"/>
      <c r="HA425" s="60"/>
      <c r="HB425" s="60"/>
      <c r="HC425" s="60"/>
      <c r="HD425" s="60"/>
      <c r="HE425" s="60"/>
      <c r="HF425" s="60"/>
      <c r="HG425" s="60"/>
      <c r="HH425" s="60"/>
      <c r="HI425" s="60"/>
      <c r="HJ425" s="60"/>
      <c r="HK425" s="60"/>
      <c r="HL425" s="60"/>
      <c r="HM425" s="60"/>
      <c r="HN425" s="60"/>
      <c r="HO425" s="60"/>
      <c r="HP425" s="60"/>
      <c r="HQ425" s="60"/>
      <c r="HR425" s="60"/>
      <c r="HS425" s="60"/>
      <c r="HT425" s="60"/>
      <c r="HU425" s="60"/>
      <c r="HV425" s="60"/>
      <c r="HW425" s="60"/>
      <c r="HX425" s="60"/>
      <c r="HY425" s="60"/>
      <c r="HZ425" s="60"/>
      <c r="IA425" s="60"/>
      <c r="IB425" s="60"/>
      <c r="IC425" s="60"/>
      <c r="ID425" s="60"/>
      <c r="IE425" s="60"/>
      <c r="IF425" s="60"/>
      <c r="IG425" s="60"/>
      <c r="IH425" s="60"/>
      <c r="II425" s="60"/>
      <c r="IJ425" s="60"/>
      <c r="IK425" s="60"/>
      <c r="IL425" s="60"/>
      <c r="IM425" s="60"/>
      <c r="IN425" s="60"/>
      <c r="IO425" s="60"/>
      <c r="IP425" s="60"/>
      <c r="IQ425" s="60"/>
      <c r="IR425" s="60"/>
      <c r="IS425" s="60"/>
      <c r="IT425" s="60"/>
      <c r="IU425" s="60"/>
      <c r="IV425" s="60"/>
      <c r="IW425" s="60"/>
      <c r="IX425" s="60"/>
      <c r="IY425" s="60"/>
      <c r="IZ425" s="60"/>
      <c r="JA425" s="60"/>
      <c r="JB425" s="60"/>
      <c r="JC425" s="60"/>
      <c r="JD425" s="60"/>
      <c r="JE425" s="60"/>
      <c r="JF425" s="60"/>
      <c r="JG425" s="60"/>
      <c r="JH425" s="60"/>
      <c r="JI425" s="60"/>
      <c r="JJ425" s="60"/>
      <c r="JK425" s="60"/>
      <c r="JL425" s="60"/>
      <c r="JM425" s="60"/>
      <c r="JN425" s="60"/>
      <c r="JO425" s="60"/>
      <c r="JP425" s="60"/>
      <c r="JQ425" s="60"/>
      <c r="JR425" s="60"/>
      <c r="JS425" s="60"/>
      <c r="JT425" s="60"/>
      <c r="JU425" s="60"/>
      <c r="JV425" s="60"/>
      <c r="JW425" s="60"/>
      <c r="JX425" s="60"/>
      <c r="JY425" s="60"/>
      <c r="JZ425" s="60"/>
      <c r="KA425" s="60"/>
      <c r="KB425" s="60"/>
      <c r="KC425" s="60"/>
      <c r="KD425" s="60"/>
      <c r="KE425" s="60"/>
      <c r="KF425" s="60"/>
      <c r="KG425" s="60"/>
      <c r="KH425" s="60"/>
      <c r="KI425" s="60"/>
      <c r="KJ425" s="60"/>
      <c r="KK425" s="60"/>
      <c r="KL425" s="60"/>
      <c r="KM425" s="60"/>
      <c r="KN425" s="60"/>
      <c r="KO425" s="60"/>
      <c r="KP425" s="60"/>
      <c r="KQ425" s="60"/>
      <c r="KR425" s="60"/>
      <c r="KS425" s="60"/>
      <c r="KT425" s="60"/>
      <c r="KU425" s="60"/>
      <c r="KV425" s="60"/>
      <c r="KW425" s="60"/>
      <c r="KX425" s="60"/>
      <c r="KY425" s="60"/>
      <c r="KZ425" s="60"/>
      <c r="LA425" s="60"/>
      <c r="LB425" s="60"/>
      <c r="LC425" s="60"/>
      <c r="LD425" s="60"/>
      <c r="LE425" s="60"/>
      <c r="LF425" s="60"/>
      <c r="LG425" s="60"/>
      <c r="LH425" s="60"/>
      <c r="LI425" s="60"/>
      <c r="LJ425" s="60"/>
      <c r="LK425" s="60"/>
      <c r="LL425" s="60"/>
      <c r="LM425" s="60"/>
      <c r="LN425" s="60"/>
      <c r="LO425" s="60"/>
      <c r="LP425" s="60"/>
      <c r="LQ425" s="60"/>
      <c r="LR425" s="60"/>
      <c r="LS425" s="60"/>
      <c r="LT425" s="60"/>
      <c r="LU425" s="60"/>
      <c r="LV425" s="60"/>
      <c r="LW425" s="60"/>
      <c r="LX425" s="60"/>
      <c r="LY425" s="60"/>
      <c r="LZ425" s="60"/>
      <c r="MA425" s="60"/>
      <c r="MB425" s="60"/>
      <c r="MC425" s="60"/>
      <c r="MD425" s="60"/>
      <c r="ME425" s="60"/>
      <c r="MF425" s="60"/>
      <c r="MG425" s="60"/>
      <c r="MH425" s="60"/>
      <c r="MI425" s="60"/>
      <c r="MJ425" s="60"/>
      <c r="MK425" s="60"/>
      <c r="ML425" s="60"/>
      <c r="MM425" s="60"/>
      <c r="MN425" s="60"/>
      <c r="MO425" s="60"/>
      <c r="MP425" s="60"/>
      <c r="MQ425" s="60"/>
      <c r="MR425" s="60"/>
      <c r="MS425" s="60"/>
      <c r="MT425" s="60"/>
      <c r="MU425" s="60"/>
      <c r="MV425" s="60"/>
      <c r="MW425" s="60"/>
      <c r="MX425" s="60"/>
      <c r="MY425" s="60"/>
      <c r="MZ425" s="60"/>
      <c r="NA425" s="60"/>
      <c r="NB425" s="60"/>
      <c r="NC425" s="60"/>
      <c r="ND425" s="60"/>
      <c r="NE425" s="60"/>
      <c r="NF425" s="60"/>
      <c r="NG425" s="60"/>
      <c r="NH425" s="60"/>
      <c r="NI425" s="60"/>
      <c r="NJ425" s="60"/>
      <c r="NK425" s="60"/>
      <c r="NL425" s="60"/>
      <c r="NM425" s="60"/>
      <c r="NN425" s="60"/>
      <c r="NO425" s="60"/>
      <c r="NP425" s="60"/>
      <c r="NQ425" s="60"/>
      <c r="NR425" s="60"/>
      <c r="NS425" s="60"/>
      <c r="NT425" s="60"/>
      <c r="NU425" s="60"/>
      <c r="NV425" s="60"/>
      <c r="NW425" s="60"/>
      <c r="NX425" s="60"/>
      <c r="NY425" s="60"/>
      <c r="NZ425" s="60"/>
      <c r="OA425" s="60"/>
      <c r="OB425" s="60"/>
      <c r="OC425" s="60"/>
      <c r="OD425" s="60"/>
      <c r="OE425" s="60"/>
      <c r="OF425" s="60"/>
      <c r="OG425" s="60"/>
      <c r="OH425" s="60"/>
      <c r="OI425" s="60"/>
      <c r="OJ425" s="60"/>
      <c r="OK425" s="60"/>
      <c r="OL425" s="60"/>
      <c r="OM425" s="60"/>
      <c r="ON425" s="60"/>
      <c r="OO425" s="60"/>
      <c r="OP425" s="60"/>
      <c r="OQ425" s="60"/>
      <c r="OR425" s="60"/>
      <c r="OS425" s="60"/>
      <c r="OT425" s="60"/>
      <c r="OU425" s="60"/>
      <c r="OV425" s="60"/>
      <c r="OW425" s="60"/>
      <c r="OX425" s="60"/>
      <c r="OY425" s="60"/>
      <c r="OZ425" s="60"/>
      <c r="PA425" s="60"/>
      <c r="PB425" s="60"/>
      <c r="PC425" s="60"/>
      <c r="PD425" s="60"/>
      <c r="PE425" s="60"/>
      <c r="PF425" s="60"/>
      <c r="PG425" s="60"/>
      <c r="PH425" s="60"/>
      <c r="PI425" s="60"/>
      <c r="PJ425" s="60"/>
      <c r="PK425" s="60"/>
      <c r="PL425" s="60"/>
      <c r="PM425" s="60"/>
      <c r="PN425" s="60"/>
      <c r="PO425" s="60"/>
      <c r="PP425" s="60"/>
      <c r="PQ425" s="60"/>
      <c r="PR425" s="60"/>
      <c r="PS425" s="60"/>
      <c r="PT425" s="60"/>
      <c r="PU425" s="60"/>
      <c r="PV425" s="60"/>
      <c r="PW425" s="60"/>
      <c r="PX425" s="60"/>
      <c r="PY425" s="60"/>
      <c r="PZ425" s="60"/>
      <c r="QA425" s="60"/>
      <c r="QB425" s="60"/>
      <c r="QC425" s="60"/>
      <c r="QD425" s="60"/>
      <c r="QE425" s="60"/>
      <c r="QF425" s="60"/>
      <c r="QG425" s="60"/>
      <c r="QH425" s="60"/>
      <c r="QI425" s="60"/>
      <c r="QJ425" s="60"/>
      <c r="QK425" s="60"/>
      <c r="QL425" s="60"/>
      <c r="QM425" s="60"/>
      <c r="QN425" s="60"/>
      <c r="QO425" s="60"/>
      <c r="QP425" s="60"/>
      <c r="QQ425" s="60"/>
      <c r="QR425" s="60"/>
      <c r="QS425" s="60"/>
      <c r="QT425" s="60"/>
      <c r="QU425" s="60"/>
      <c r="QV425" s="60"/>
      <c r="QW425" s="60"/>
      <c r="QX425" s="60"/>
      <c r="QY425" s="60"/>
      <c r="QZ425" s="60"/>
      <c r="RA425" s="60"/>
      <c r="RB425" s="60"/>
      <c r="RC425" s="60"/>
      <c r="RD425" s="60"/>
      <c r="RE425" s="60"/>
      <c r="RF425" s="60"/>
      <c r="RG425" s="60"/>
      <c r="RH425" s="60"/>
      <c r="RI425" s="60"/>
      <c r="RJ425" s="60"/>
      <c r="RK425" s="60"/>
      <c r="RL425" s="60"/>
      <c r="RM425" s="60"/>
      <c r="RN425" s="60"/>
      <c r="RO425" s="60"/>
      <c r="RP425" s="60"/>
      <c r="RQ425" s="60"/>
      <c r="RR425" s="60"/>
      <c r="RS425" s="60"/>
      <c r="RT425" s="60"/>
      <c r="RU425" s="60"/>
      <c r="RV425" s="60"/>
      <c r="RW425" s="60"/>
      <c r="RX425" s="60"/>
      <c r="RY425" s="60"/>
      <c r="RZ425" s="60"/>
      <c r="SA425" s="60"/>
      <c r="SB425" s="60"/>
      <c r="SC425" s="60"/>
      <c r="SD425" s="60"/>
      <c r="SE425" s="60"/>
      <c r="SF425" s="60"/>
      <c r="SG425" s="60"/>
      <c r="SH425" s="60"/>
      <c r="SI425" s="60"/>
      <c r="SJ425" s="60"/>
      <c r="SK425" s="60"/>
      <c r="SL425" s="60"/>
      <c r="SM425" s="60"/>
      <c r="SN425" s="60"/>
      <c r="SO425" s="60"/>
      <c r="SP425" s="60"/>
      <c r="SQ425" s="60"/>
      <c r="SR425" s="60"/>
      <c r="SS425" s="60"/>
      <c r="ST425" s="60"/>
      <c r="SU425" s="60"/>
      <c r="SV425" s="60"/>
      <c r="SW425" s="60"/>
      <c r="SX425" s="60"/>
      <c r="SY425" s="60"/>
      <c r="SZ425" s="60"/>
      <c r="TA425" s="60"/>
      <c r="TB425" s="60"/>
      <c r="TC425" s="60"/>
      <c r="TD425" s="60"/>
      <c r="TE425" s="60"/>
      <c r="TF425" s="60"/>
      <c r="TG425" s="60"/>
      <c r="TH425" s="60"/>
      <c r="TI425" s="60"/>
      <c r="TJ425" s="60"/>
      <c r="TK425" s="60"/>
      <c r="TL425" s="60"/>
      <c r="TM425" s="60"/>
      <c r="TN425" s="60"/>
      <c r="TO425" s="60"/>
      <c r="TP425" s="60"/>
      <c r="TQ425" s="60"/>
      <c r="TR425" s="60"/>
      <c r="TS425" s="60"/>
      <c r="TT425" s="60"/>
      <c r="TU425" s="60"/>
      <c r="TV425" s="60"/>
      <c r="TW425" s="60"/>
      <c r="TX425" s="60"/>
      <c r="TY425" s="60"/>
      <c r="TZ425" s="60"/>
      <c r="UA425" s="60"/>
      <c r="UB425" s="60"/>
      <c r="UC425" s="60"/>
      <c r="UD425" s="60"/>
      <c r="UE425" s="60"/>
      <c r="UF425" s="60"/>
      <c r="UG425" s="60"/>
      <c r="UH425" s="60"/>
      <c r="UI425" s="60"/>
      <c r="UJ425" s="60"/>
      <c r="UK425" s="60"/>
      <c r="UL425" s="60"/>
      <c r="UM425" s="60"/>
      <c r="UN425" s="60"/>
      <c r="UO425" s="60"/>
      <c r="UP425" s="60"/>
      <c r="UQ425" s="60"/>
      <c r="UR425" s="60"/>
      <c r="US425" s="60"/>
      <c r="UT425" s="60"/>
      <c r="UU425" s="60"/>
      <c r="UV425" s="60"/>
      <c r="UW425" s="60"/>
      <c r="UX425" s="60"/>
      <c r="UY425" s="60"/>
      <c r="UZ425" s="60"/>
      <c r="VA425" s="60"/>
      <c r="VB425" s="60"/>
      <c r="VC425" s="60"/>
      <c r="VD425" s="60"/>
      <c r="VE425" s="60"/>
      <c r="VF425" s="60"/>
      <c r="VG425" s="60"/>
      <c r="VH425" s="60"/>
      <c r="VI425" s="60"/>
      <c r="VJ425" s="60"/>
      <c r="VK425" s="60"/>
      <c r="VL425" s="60"/>
      <c r="VM425" s="60"/>
      <c r="VN425" s="60"/>
      <c r="VO425" s="60"/>
      <c r="VP425" s="60"/>
      <c r="VQ425" s="60"/>
      <c r="VR425" s="60"/>
      <c r="VS425" s="60"/>
      <c r="VT425" s="60"/>
      <c r="VU425" s="60"/>
      <c r="VV425" s="60"/>
      <c r="VW425" s="60"/>
      <c r="VX425" s="60"/>
      <c r="VY425" s="60"/>
      <c r="VZ425" s="60"/>
      <c r="WA425" s="60"/>
      <c r="WB425" s="60"/>
      <c r="WC425" s="60"/>
      <c r="WD425" s="60"/>
      <c r="WE425" s="60"/>
      <c r="WF425" s="60"/>
      <c r="WG425" s="60"/>
      <c r="WH425" s="60"/>
      <c r="WI425" s="60"/>
      <c r="WJ425" s="60"/>
      <c r="WK425" s="60"/>
      <c r="WL425" s="60"/>
      <c r="WM425" s="60"/>
      <c r="WN425" s="60"/>
      <c r="WO425" s="60"/>
      <c r="WP425" s="60"/>
      <c r="WQ425" s="60"/>
      <c r="WR425" s="60"/>
      <c r="WS425" s="60"/>
      <c r="WT425" s="60"/>
      <c r="WU425" s="60"/>
      <c r="WV425" s="60"/>
      <c r="WW425" s="60"/>
      <c r="WX425" s="60"/>
      <c r="WY425" s="60"/>
      <c r="WZ425" s="60"/>
      <c r="XA425" s="60"/>
      <c r="XB425" s="60"/>
      <c r="XC425" s="60"/>
      <c r="XD425" s="60"/>
      <c r="XE425" s="60"/>
      <c r="XF425" s="60"/>
      <c r="XG425" s="60"/>
      <c r="XH425" s="60"/>
      <c r="XI425" s="60"/>
      <c r="XJ425" s="60"/>
      <c r="XK425" s="60"/>
      <c r="XL425" s="60"/>
      <c r="XM425" s="60"/>
      <c r="XN425" s="60"/>
      <c r="XO425" s="60"/>
      <c r="XP425" s="60"/>
      <c r="XQ425" s="60"/>
      <c r="XR425" s="60"/>
      <c r="XS425" s="60"/>
      <c r="XT425" s="60"/>
      <c r="XU425" s="60"/>
      <c r="XV425" s="60"/>
      <c r="XW425" s="60"/>
      <c r="XX425" s="60"/>
      <c r="XY425" s="60"/>
      <c r="XZ425" s="60"/>
      <c r="YA425" s="60"/>
      <c r="YB425" s="60"/>
      <c r="YC425" s="60"/>
      <c r="YD425" s="60"/>
      <c r="YE425" s="60"/>
      <c r="YF425" s="60"/>
      <c r="YG425" s="60"/>
      <c r="YH425" s="60"/>
      <c r="YI425" s="60"/>
      <c r="YJ425" s="60"/>
      <c r="YK425" s="60"/>
      <c r="YL425" s="60"/>
      <c r="YM425" s="60"/>
      <c r="YN425" s="60"/>
      <c r="YO425" s="60"/>
      <c r="YP425" s="60"/>
      <c r="YQ425" s="60"/>
      <c r="YR425" s="60"/>
      <c r="YS425" s="60"/>
      <c r="YT425" s="60"/>
      <c r="YU425" s="60"/>
      <c r="YV425" s="60"/>
      <c r="YW425" s="60"/>
      <c r="YX425" s="60"/>
      <c r="YY425" s="60"/>
      <c r="YZ425" s="60"/>
      <c r="ZA425" s="60"/>
      <c r="ZB425" s="60"/>
      <c r="ZC425" s="60"/>
      <c r="ZD425" s="60"/>
      <c r="ZE425" s="60"/>
      <c r="ZF425" s="60"/>
      <c r="ZG425" s="60"/>
      <c r="ZH425" s="60"/>
      <c r="ZI425" s="60"/>
      <c r="ZJ425" s="60"/>
      <c r="ZK425" s="60"/>
      <c r="ZL425" s="60"/>
      <c r="ZM425" s="60"/>
      <c r="ZN425" s="60"/>
      <c r="ZO425" s="60"/>
      <c r="ZP425" s="60"/>
      <c r="ZQ425" s="60"/>
      <c r="ZR425" s="60"/>
      <c r="ZS425" s="60"/>
      <c r="ZT425" s="60"/>
      <c r="ZU425" s="60"/>
      <c r="ZV425" s="60"/>
      <c r="ZW425" s="60"/>
      <c r="ZX425" s="60"/>
      <c r="ZY425" s="60"/>
      <c r="ZZ425" s="60"/>
      <c r="AAA425" s="60"/>
      <c r="AAB425" s="60"/>
      <c r="AAC425" s="60"/>
      <c r="AAD425" s="60"/>
      <c r="AAE425" s="60"/>
      <c r="AAF425" s="60"/>
      <c r="AAG425" s="60"/>
      <c r="AAH425" s="60"/>
      <c r="AAI425" s="60"/>
      <c r="AAJ425" s="60"/>
      <c r="AAK425" s="60"/>
      <c r="AAL425" s="60"/>
      <c r="AAM425" s="60"/>
      <c r="AAN425" s="60"/>
      <c r="AAO425" s="60"/>
      <c r="AAP425" s="60"/>
      <c r="AAQ425" s="60"/>
      <c r="AAR425" s="60"/>
      <c r="AAS425" s="60"/>
      <c r="AAT425" s="60"/>
      <c r="AAU425" s="60"/>
      <c r="AAV425" s="60"/>
      <c r="AAW425" s="60"/>
      <c r="AAX425" s="60"/>
      <c r="AAY425" s="60"/>
      <c r="AAZ425" s="60"/>
      <c r="ABA425" s="60"/>
      <c r="ABB425" s="60"/>
      <c r="ABC425" s="60"/>
      <c r="ABD425" s="60"/>
      <c r="ABE425" s="60"/>
      <c r="ABF425" s="60"/>
      <c r="ABG425" s="60"/>
      <c r="ABH425" s="60"/>
      <c r="ABI425" s="60"/>
      <c r="ABJ425" s="60"/>
      <c r="ABK425" s="60"/>
      <c r="ABL425" s="60"/>
      <c r="ABM425" s="60"/>
      <c r="ABN425" s="60"/>
      <c r="ABO425" s="60"/>
      <c r="ABP425" s="60"/>
      <c r="ABQ425" s="60"/>
      <c r="ABR425" s="60"/>
      <c r="ABS425" s="60"/>
      <c r="ABT425" s="60"/>
      <c r="ABU425" s="60"/>
      <c r="ABV425" s="60"/>
      <c r="ABW425" s="60"/>
      <c r="ABX425" s="60"/>
      <c r="ABY425" s="60"/>
      <c r="ABZ425" s="60"/>
      <c r="ACA425" s="60"/>
      <c r="ACB425" s="60"/>
      <c r="ACC425" s="60"/>
      <c r="ACD425" s="60"/>
      <c r="ACE425" s="60"/>
      <c r="ACF425" s="60"/>
      <c r="ACG425" s="60"/>
      <c r="ACH425" s="60"/>
      <c r="ACI425" s="60"/>
      <c r="ACJ425" s="60"/>
      <c r="ACK425" s="60"/>
      <c r="ACL425" s="60"/>
      <c r="ACM425" s="60"/>
      <c r="ACN425" s="60"/>
      <c r="ACO425" s="60"/>
      <c r="ACP425" s="60"/>
      <c r="ACQ425" s="60"/>
      <c r="ACR425" s="60"/>
      <c r="ACS425" s="60"/>
      <c r="ACT425" s="60"/>
      <c r="ACU425" s="60"/>
      <c r="ACV425" s="60"/>
      <c r="ACW425" s="60"/>
      <c r="ACX425" s="60"/>
      <c r="ACY425" s="60"/>
      <c r="ACZ425" s="60"/>
      <c r="ADA425" s="60"/>
      <c r="ADB425" s="60"/>
      <c r="ADC425" s="60"/>
      <c r="ADD425" s="60"/>
      <c r="ADE425" s="60"/>
      <c r="ADF425" s="60"/>
      <c r="ADG425" s="60"/>
      <c r="ADH425" s="60"/>
      <c r="ADI425" s="60"/>
      <c r="ADJ425" s="60"/>
      <c r="ADK425" s="60"/>
      <c r="ADL425" s="60"/>
      <c r="ADM425" s="60"/>
      <c r="ADN425" s="60"/>
      <c r="ADO425" s="60"/>
      <c r="ADP425" s="60"/>
      <c r="ADQ425" s="60"/>
      <c r="ADR425" s="60"/>
      <c r="ADS425" s="60"/>
      <c r="ADT425" s="60"/>
      <c r="ADU425" s="60"/>
      <c r="ADV425" s="60"/>
      <c r="ADW425" s="60"/>
      <c r="ADX425" s="60"/>
      <c r="ADY425" s="60"/>
      <c r="ADZ425" s="60"/>
      <c r="AEA425" s="60"/>
      <c r="AEB425" s="60"/>
      <c r="AEC425" s="60"/>
      <c r="AED425" s="60"/>
      <c r="AEE425" s="60"/>
      <c r="AEF425" s="60"/>
      <c r="AEG425" s="60"/>
      <c r="AEH425" s="60"/>
      <c r="AEI425" s="60"/>
      <c r="AEJ425" s="60"/>
      <c r="AEK425" s="60"/>
      <c r="AEL425" s="60"/>
      <c r="AEM425" s="60"/>
      <c r="AEN425" s="60"/>
      <c r="AEO425" s="60"/>
      <c r="AEP425" s="60"/>
      <c r="AEQ425" s="60"/>
      <c r="AER425" s="60"/>
      <c r="AES425" s="60"/>
      <c r="AET425" s="60"/>
      <c r="AEU425" s="60"/>
      <c r="AEV425" s="60"/>
      <c r="AEW425" s="60"/>
      <c r="AEX425" s="60"/>
      <c r="AEY425" s="60"/>
      <c r="AEZ425" s="60"/>
      <c r="AFA425" s="60"/>
      <c r="AFB425" s="60"/>
      <c r="AFC425" s="60"/>
      <c r="AFD425" s="60"/>
      <c r="AFE425" s="60"/>
      <c r="AFF425" s="60"/>
      <c r="AFG425" s="60"/>
      <c r="AFH425" s="60"/>
      <c r="AFI425" s="60"/>
      <c r="AFJ425" s="60"/>
      <c r="AFK425" s="60"/>
      <c r="AFL425" s="60"/>
      <c r="AFM425" s="60"/>
      <c r="AFN425" s="60"/>
      <c r="AFO425" s="60"/>
      <c r="AFP425" s="60"/>
      <c r="AFQ425" s="60"/>
      <c r="AFR425" s="60"/>
      <c r="AFS425" s="60"/>
      <c r="AFT425" s="60"/>
      <c r="AFU425" s="60"/>
      <c r="AFV425" s="60"/>
      <c r="AFW425" s="60"/>
      <c r="AFX425" s="60"/>
      <c r="AFY425" s="60"/>
      <c r="AFZ425" s="60"/>
      <c r="AGA425" s="60"/>
      <c r="AGB425" s="60"/>
      <c r="AGC425" s="60"/>
      <c r="AGD425" s="60"/>
      <c r="AGE425" s="60"/>
      <c r="AGF425" s="60"/>
      <c r="AGG425" s="60"/>
      <c r="AGH425" s="60"/>
      <c r="AGI425" s="60"/>
      <c r="AGJ425" s="60"/>
      <c r="AGK425" s="60"/>
      <c r="AGL425" s="60"/>
      <c r="AGM425" s="60"/>
      <c r="AGN425" s="60"/>
      <c r="AGO425" s="60"/>
      <c r="AGP425" s="60"/>
      <c r="AGQ425" s="60"/>
      <c r="AGR425" s="60"/>
      <c r="AGS425" s="60"/>
      <c r="AGT425" s="60"/>
      <c r="AGU425" s="60"/>
      <c r="AGV425" s="60"/>
      <c r="AGW425" s="60"/>
      <c r="AGX425" s="60"/>
      <c r="AGY425" s="60"/>
      <c r="AGZ425" s="60"/>
      <c r="AHA425" s="60"/>
      <c r="AHB425" s="60"/>
      <c r="AHC425" s="60"/>
      <c r="AHD425" s="60"/>
      <c r="AHE425" s="60"/>
      <c r="AHF425" s="60"/>
      <c r="AHG425" s="60"/>
      <c r="AHH425" s="60"/>
      <c r="AHI425" s="60"/>
      <c r="AHJ425" s="60"/>
      <c r="AHK425" s="60"/>
      <c r="AHL425" s="60"/>
      <c r="AHM425" s="60"/>
      <c r="AHN425" s="60"/>
      <c r="AHO425" s="60"/>
      <c r="AHP425" s="60"/>
      <c r="AHQ425" s="60"/>
      <c r="AHR425" s="60"/>
      <c r="AHS425" s="60"/>
      <c r="AHT425" s="60"/>
      <c r="AHU425" s="60"/>
      <c r="AHV425" s="60"/>
      <c r="AHW425" s="60"/>
      <c r="AHX425" s="60"/>
      <c r="AHY425" s="60"/>
      <c r="AHZ425" s="60"/>
      <c r="AIA425" s="60"/>
      <c r="AIB425" s="60"/>
      <c r="AIC425" s="60"/>
      <c r="AID425" s="60"/>
      <c r="AIE425" s="60"/>
      <c r="AIF425" s="60"/>
      <c r="AIG425" s="60"/>
      <c r="AIH425" s="60"/>
      <c r="AII425" s="60"/>
      <c r="AIJ425" s="60"/>
      <c r="AIK425" s="60"/>
      <c r="AIL425" s="60"/>
      <c r="AIM425" s="60"/>
      <c r="AIN425" s="60"/>
      <c r="AIO425" s="60"/>
      <c r="AIP425" s="60"/>
      <c r="AIQ425" s="60"/>
      <c r="AIR425" s="60"/>
      <c r="AIS425" s="60"/>
      <c r="AIT425" s="60"/>
      <c r="AIU425" s="60"/>
      <c r="AIV425" s="60"/>
      <c r="AIW425" s="60"/>
      <c r="AIX425" s="60"/>
      <c r="AIY425" s="60"/>
      <c r="AIZ425" s="60"/>
      <c r="AJA425" s="60"/>
      <c r="AJB425" s="60"/>
      <c r="AJC425" s="60"/>
      <c r="AJD425" s="60"/>
      <c r="AJE425" s="60"/>
      <c r="AJF425" s="60"/>
      <c r="AJG425" s="60"/>
      <c r="AJH425" s="60"/>
      <c r="AJI425" s="60"/>
      <c r="AJJ425" s="60"/>
      <c r="AJK425" s="60"/>
      <c r="AJL425" s="60"/>
      <c r="AJM425" s="60"/>
      <c r="AJN425" s="60"/>
      <c r="AJO425" s="60"/>
      <c r="AJP425" s="60"/>
      <c r="AJQ425" s="60"/>
      <c r="AJR425" s="60"/>
      <c r="AJS425" s="60"/>
      <c r="AJT425" s="60"/>
      <c r="AJU425" s="60"/>
      <c r="AJV425" s="60"/>
      <c r="AJW425" s="60"/>
      <c r="AJX425" s="60"/>
      <c r="AJY425" s="60"/>
      <c r="AJZ425" s="60"/>
      <c r="AKA425" s="60"/>
      <c r="AKB425" s="60"/>
      <c r="AKC425" s="60"/>
      <c r="AKD425" s="60"/>
      <c r="AKE425" s="60"/>
      <c r="AKF425" s="60"/>
      <c r="AKG425" s="60"/>
      <c r="AKH425" s="60"/>
      <c r="AKI425" s="60"/>
      <c r="AKJ425" s="60"/>
      <c r="AKK425" s="60"/>
      <c r="AKL425" s="60"/>
      <c r="AKM425" s="60"/>
      <c r="AKN425" s="60"/>
      <c r="AKO425" s="60"/>
      <c r="AKP425" s="60"/>
      <c r="AKQ425" s="60"/>
      <c r="AKR425" s="60"/>
      <c r="AKS425" s="60"/>
      <c r="AKT425" s="60"/>
      <c r="AKU425" s="60"/>
      <c r="AKV425" s="60"/>
      <c r="AKW425" s="60"/>
      <c r="AKX425" s="60"/>
      <c r="AKY425" s="60"/>
      <c r="AKZ425" s="60"/>
      <c r="ALA425" s="60"/>
      <c r="ALB425" s="60"/>
      <c r="ALC425" s="60"/>
      <c r="ALD425" s="60"/>
      <c r="ALE425" s="60"/>
      <c r="ALF425" s="60"/>
      <c r="ALG425" s="60"/>
      <c r="ALH425" s="60"/>
      <c r="ALI425" s="60"/>
      <c r="ALJ425" s="60"/>
      <c r="ALK425" s="60"/>
      <c r="ALL425" s="60"/>
      <c r="ALM425" s="60"/>
      <c r="ALN425" s="60"/>
      <c r="ALO425" s="60"/>
      <c r="ALP425" s="60"/>
      <c r="ALQ425" s="60"/>
      <c r="ALR425" s="60"/>
      <c r="ALS425" s="60"/>
      <c r="ALT425" s="60"/>
      <c r="ALU425" s="60"/>
      <c r="ALV425" s="60"/>
      <c r="ALW425" s="60"/>
      <c r="ALX425" s="60"/>
      <c r="ALY425" s="60"/>
      <c r="ALZ425" s="60"/>
      <c r="AMA425" s="60"/>
      <c r="AMB425" s="60"/>
      <c r="AMC425" s="60"/>
      <c r="AMD425" s="60"/>
      <c r="AME425" s="60"/>
      <c r="AMF425" s="60"/>
    </row>
    <row r="426" spans="1:1020" s="67" customFormat="1" ht="11.25" x14ac:dyDescent="0.2">
      <c r="A426" s="62">
        <v>80276</v>
      </c>
      <c r="B426" s="88" t="s">
        <v>405</v>
      </c>
      <c r="C426" s="63" t="s">
        <v>11</v>
      </c>
      <c r="D426" s="64">
        <v>53</v>
      </c>
      <c r="E426" s="64">
        <v>350.96</v>
      </c>
      <c r="F426" s="65">
        <f>ROUND(E426*(1+$I$3),2)</f>
        <v>350.96</v>
      </c>
      <c r="G426" s="65">
        <f>ROUND(F426*D426,2)</f>
        <v>18600.88</v>
      </c>
      <c r="H426" s="65">
        <f>ROUND(E426*(1+$I$7),2)</f>
        <v>350.96</v>
      </c>
      <c r="I426" s="65">
        <f>ROUND(D426*H426,2)</f>
        <v>18600.88</v>
      </c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/>
      <c r="CZ426" s="60"/>
      <c r="DA426" s="60"/>
      <c r="DB426" s="60"/>
      <c r="DC426" s="60"/>
      <c r="DD426" s="60"/>
      <c r="DE426" s="60"/>
      <c r="DF426" s="60"/>
      <c r="DG426" s="60"/>
      <c r="DH426" s="60"/>
      <c r="DI426" s="60"/>
      <c r="DJ426" s="60"/>
      <c r="DK426" s="60"/>
      <c r="DL426" s="60"/>
      <c r="DM426" s="60"/>
      <c r="DN426" s="60"/>
      <c r="DO426" s="60"/>
      <c r="DP426" s="60"/>
      <c r="DQ426" s="60"/>
      <c r="DR426" s="60"/>
      <c r="DS426" s="60"/>
      <c r="DT426" s="60"/>
      <c r="DU426" s="60"/>
      <c r="DV426" s="60"/>
      <c r="DW426" s="60"/>
      <c r="DX426" s="60"/>
      <c r="DY426" s="60"/>
      <c r="DZ426" s="60"/>
      <c r="EA426" s="60"/>
      <c r="EB426" s="60"/>
      <c r="EC426" s="60"/>
      <c r="ED426" s="60"/>
      <c r="EE426" s="60"/>
      <c r="EF426" s="60"/>
      <c r="EG426" s="60"/>
      <c r="EH426" s="60"/>
      <c r="EI426" s="60"/>
      <c r="EJ426" s="60"/>
      <c r="EK426" s="60"/>
      <c r="EL426" s="60"/>
      <c r="EM426" s="60"/>
      <c r="EN426" s="60"/>
      <c r="EO426" s="60"/>
      <c r="EP426" s="60"/>
      <c r="EQ426" s="60"/>
      <c r="ER426" s="60"/>
      <c r="ES426" s="60"/>
      <c r="ET426" s="60"/>
      <c r="EU426" s="60"/>
      <c r="EV426" s="60"/>
      <c r="EW426" s="60"/>
      <c r="EX426" s="60"/>
      <c r="EY426" s="60"/>
      <c r="EZ426" s="60"/>
      <c r="FA426" s="60"/>
      <c r="FB426" s="60"/>
      <c r="FC426" s="60"/>
      <c r="FD426" s="60"/>
      <c r="FE426" s="60"/>
      <c r="FF426" s="60"/>
      <c r="FG426" s="60"/>
      <c r="FH426" s="60"/>
      <c r="FI426" s="60"/>
      <c r="FJ426" s="60"/>
      <c r="FK426" s="60"/>
      <c r="FL426" s="60"/>
      <c r="FM426" s="60"/>
      <c r="FN426" s="60"/>
      <c r="FO426" s="60"/>
      <c r="FP426" s="60"/>
      <c r="FQ426" s="60"/>
      <c r="FR426" s="60"/>
      <c r="FS426" s="60"/>
      <c r="FT426" s="60"/>
      <c r="FU426" s="60"/>
      <c r="FV426" s="60"/>
      <c r="FW426" s="60"/>
      <c r="FX426" s="60"/>
      <c r="FY426" s="60"/>
      <c r="FZ426" s="60"/>
      <c r="GA426" s="60"/>
      <c r="GB426" s="60"/>
      <c r="GC426" s="60"/>
      <c r="GD426" s="60"/>
      <c r="GE426" s="60"/>
      <c r="GF426" s="60"/>
      <c r="GG426" s="60"/>
      <c r="GH426" s="60"/>
      <c r="GI426" s="60"/>
      <c r="GJ426" s="60"/>
      <c r="GK426" s="60"/>
      <c r="GL426" s="60"/>
      <c r="GM426" s="60"/>
      <c r="GN426" s="60"/>
      <c r="GO426" s="60"/>
      <c r="GP426" s="60"/>
      <c r="GQ426" s="60"/>
      <c r="GR426" s="60"/>
      <c r="GS426" s="60"/>
      <c r="GT426" s="60"/>
      <c r="GU426" s="60"/>
      <c r="GV426" s="60"/>
      <c r="GW426" s="60"/>
      <c r="GX426" s="60"/>
      <c r="GY426" s="60"/>
      <c r="GZ426" s="60"/>
      <c r="HA426" s="60"/>
      <c r="HB426" s="60"/>
      <c r="HC426" s="60"/>
      <c r="HD426" s="60"/>
      <c r="HE426" s="60"/>
      <c r="HF426" s="60"/>
      <c r="HG426" s="60"/>
      <c r="HH426" s="60"/>
      <c r="HI426" s="60"/>
      <c r="HJ426" s="60"/>
      <c r="HK426" s="60"/>
      <c r="HL426" s="60"/>
      <c r="HM426" s="60"/>
      <c r="HN426" s="60"/>
      <c r="HO426" s="60"/>
      <c r="HP426" s="60"/>
      <c r="HQ426" s="60"/>
      <c r="HR426" s="60"/>
      <c r="HS426" s="60"/>
      <c r="HT426" s="60"/>
      <c r="HU426" s="60"/>
      <c r="HV426" s="60"/>
      <c r="HW426" s="60"/>
      <c r="HX426" s="60"/>
      <c r="HY426" s="60"/>
      <c r="HZ426" s="60"/>
      <c r="IA426" s="60"/>
      <c r="IB426" s="60"/>
      <c r="IC426" s="60"/>
      <c r="ID426" s="60"/>
      <c r="IE426" s="60"/>
      <c r="IF426" s="60"/>
      <c r="IG426" s="60"/>
      <c r="IH426" s="60"/>
      <c r="II426" s="60"/>
      <c r="IJ426" s="60"/>
      <c r="IK426" s="60"/>
      <c r="IL426" s="60"/>
      <c r="IM426" s="60"/>
      <c r="IN426" s="60"/>
      <c r="IO426" s="60"/>
      <c r="IP426" s="60"/>
      <c r="IQ426" s="60"/>
      <c r="IR426" s="60"/>
      <c r="IS426" s="60"/>
      <c r="IT426" s="60"/>
      <c r="IU426" s="60"/>
      <c r="IV426" s="60"/>
      <c r="IW426" s="60"/>
      <c r="IX426" s="60"/>
      <c r="IY426" s="60"/>
      <c r="IZ426" s="60"/>
      <c r="JA426" s="60"/>
      <c r="JB426" s="60"/>
      <c r="JC426" s="60"/>
      <c r="JD426" s="60"/>
      <c r="JE426" s="60"/>
      <c r="JF426" s="60"/>
      <c r="JG426" s="60"/>
      <c r="JH426" s="60"/>
      <c r="JI426" s="60"/>
      <c r="JJ426" s="60"/>
      <c r="JK426" s="60"/>
      <c r="JL426" s="60"/>
      <c r="JM426" s="60"/>
      <c r="JN426" s="60"/>
      <c r="JO426" s="60"/>
      <c r="JP426" s="60"/>
      <c r="JQ426" s="60"/>
      <c r="JR426" s="60"/>
      <c r="JS426" s="60"/>
      <c r="JT426" s="60"/>
      <c r="JU426" s="60"/>
      <c r="JV426" s="60"/>
      <c r="JW426" s="60"/>
      <c r="JX426" s="60"/>
      <c r="JY426" s="60"/>
      <c r="JZ426" s="60"/>
      <c r="KA426" s="60"/>
      <c r="KB426" s="60"/>
      <c r="KC426" s="60"/>
      <c r="KD426" s="60"/>
      <c r="KE426" s="60"/>
      <c r="KF426" s="60"/>
      <c r="KG426" s="60"/>
      <c r="KH426" s="60"/>
      <c r="KI426" s="60"/>
      <c r="KJ426" s="60"/>
      <c r="KK426" s="60"/>
      <c r="KL426" s="60"/>
      <c r="KM426" s="60"/>
      <c r="KN426" s="60"/>
      <c r="KO426" s="60"/>
      <c r="KP426" s="60"/>
      <c r="KQ426" s="60"/>
      <c r="KR426" s="60"/>
      <c r="KS426" s="60"/>
      <c r="KT426" s="60"/>
      <c r="KU426" s="60"/>
      <c r="KV426" s="60"/>
      <c r="KW426" s="60"/>
      <c r="KX426" s="60"/>
      <c r="KY426" s="60"/>
      <c r="KZ426" s="60"/>
      <c r="LA426" s="60"/>
      <c r="LB426" s="60"/>
      <c r="LC426" s="60"/>
      <c r="LD426" s="60"/>
      <c r="LE426" s="60"/>
      <c r="LF426" s="60"/>
      <c r="LG426" s="60"/>
      <c r="LH426" s="60"/>
      <c r="LI426" s="60"/>
      <c r="LJ426" s="60"/>
      <c r="LK426" s="60"/>
      <c r="LL426" s="60"/>
      <c r="LM426" s="60"/>
      <c r="LN426" s="60"/>
      <c r="LO426" s="60"/>
      <c r="LP426" s="60"/>
      <c r="LQ426" s="60"/>
      <c r="LR426" s="60"/>
      <c r="LS426" s="60"/>
      <c r="LT426" s="60"/>
      <c r="LU426" s="60"/>
      <c r="LV426" s="60"/>
      <c r="LW426" s="60"/>
      <c r="LX426" s="60"/>
      <c r="LY426" s="60"/>
      <c r="LZ426" s="60"/>
      <c r="MA426" s="60"/>
      <c r="MB426" s="60"/>
      <c r="MC426" s="60"/>
      <c r="MD426" s="60"/>
      <c r="ME426" s="60"/>
      <c r="MF426" s="60"/>
      <c r="MG426" s="60"/>
      <c r="MH426" s="60"/>
      <c r="MI426" s="60"/>
      <c r="MJ426" s="60"/>
      <c r="MK426" s="60"/>
      <c r="ML426" s="60"/>
      <c r="MM426" s="60"/>
      <c r="MN426" s="60"/>
      <c r="MO426" s="60"/>
      <c r="MP426" s="60"/>
      <c r="MQ426" s="60"/>
      <c r="MR426" s="60"/>
      <c r="MS426" s="60"/>
      <c r="MT426" s="60"/>
      <c r="MU426" s="60"/>
      <c r="MV426" s="60"/>
      <c r="MW426" s="60"/>
      <c r="MX426" s="60"/>
      <c r="MY426" s="60"/>
      <c r="MZ426" s="60"/>
      <c r="NA426" s="60"/>
      <c r="NB426" s="60"/>
      <c r="NC426" s="60"/>
      <c r="ND426" s="60"/>
      <c r="NE426" s="60"/>
      <c r="NF426" s="60"/>
      <c r="NG426" s="60"/>
      <c r="NH426" s="60"/>
      <c r="NI426" s="60"/>
      <c r="NJ426" s="60"/>
      <c r="NK426" s="60"/>
      <c r="NL426" s="60"/>
      <c r="NM426" s="60"/>
      <c r="NN426" s="60"/>
      <c r="NO426" s="60"/>
      <c r="NP426" s="60"/>
      <c r="NQ426" s="60"/>
      <c r="NR426" s="60"/>
      <c r="NS426" s="60"/>
      <c r="NT426" s="60"/>
      <c r="NU426" s="60"/>
      <c r="NV426" s="60"/>
      <c r="NW426" s="60"/>
      <c r="NX426" s="60"/>
      <c r="NY426" s="60"/>
      <c r="NZ426" s="60"/>
      <c r="OA426" s="60"/>
      <c r="OB426" s="60"/>
      <c r="OC426" s="60"/>
      <c r="OD426" s="60"/>
      <c r="OE426" s="60"/>
      <c r="OF426" s="60"/>
      <c r="OG426" s="60"/>
      <c r="OH426" s="60"/>
      <c r="OI426" s="60"/>
      <c r="OJ426" s="60"/>
      <c r="OK426" s="60"/>
      <c r="OL426" s="60"/>
      <c r="OM426" s="60"/>
      <c r="ON426" s="60"/>
      <c r="OO426" s="60"/>
      <c r="OP426" s="60"/>
      <c r="OQ426" s="60"/>
      <c r="OR426" s="60"/>
      <c r="OS426" s="60"/>
      <c r="OT426" s="60"/>
      <c r="OU426" s="60"/>
      <c r="OV426" s="60"/>
      <c r="OW426" s="60"/>
      <c r="OX426" s="60"/>
      <c r="OY426" s="60"/>
      <c r="OZ426" s="60"/>
      <c r="PA426" s="60"/>
      <c r="PB426" s="60"/>
      <c r="PC426" s="60"/>
      <c r="PD426" s="60"/>
      <c r="PE426" s="60"/>
      <c r="PF426" s="60"/>
      <c r="PG426" s="60"/>
      <c r="PH426" s="60"/>
      <c r="PI426" s="60"/>
      <c r="PJ426" s="60"/>
      <c r="PK426" s="60"/>
      <c r="PL426" s="60"/>
      <c r="PM426" s="60"/>
      <c r="PN426" s="60"/>
      <c r="PO426" s="60"/>
      <c r="PP426" s="60"/>
      <c r="PQ426" s="60"/>
      <c r="PR426" s="60"/>
      <c r="PS426" s="60"/>
      <c r="PT426" s="60"/>
      <c r="PU426" s="60"/>
      <c r="PV426" s="60"/>
      <c r="PW426" s="60"/>
      <c r="PX426" s="60"/>
      <c r="PY426" s="60"/>
      <c r="PZ426" s="60"/>
      <c r="QA426" s="60"/>
      <c r="QB426" s="60"/>
      <c r="QC426" s="60"/>
      <c r="QD426" s="60"/>
      <c r="QE426" s="60"/>
      <c r="QF426" s="60"/>
      <c r="QG426" s="60"/>
      <c r="QH426" s="60"/>
      <c r="QI426" s="60"/>
      <c r="QJ426" s="60"/>
      <c r="QK426" s="60"/>
      <c r="QL426" s="60"/>
      <c r="QM426" s="60"/>
      <c r="QN426" s="60"/>
      <c r="QO426" s="60"/>
      <c r="QP426" s="60"/>
      <c r="QQ426" s="60"/>
      <c r="QR426" s="60"/>
      <c r="QS426" s="60"/>
      <c r="QT426" s="60"/>
      <c r="QU426" s="60"/>
      <c r="QV426" s="60"/>
      <c r="QW426" s="60"/>
      <c r="QX426" s="60"/>
      <c r="QY426" s="60"/>
      <c r="QZ426" s="60"/>
      <c r="RA426" s="60"/>
      <c r="RB426" s="60"/>
      <c r="RC426" s="60"/>
      <c r="RD426" s="60"/>
      <c r="RE426" s="60"/>
      <c r="RF426" s="60"/>
      <c r="RG426" s="60"/>
      <c r="RH426" s="60"/>
      <c r="RI426" s="60"/>
      <c r="RJ426" s="60"/>
      <c r="RK426" s="60"/>
      <c r="RL426" s="60"/>
      <c r="RM426" s="60"/>
      <c r="RN426" s="60"/>
      <c r="RO426" s="60"/>
      <c r="RP426" s="60"/>
      <c r="RQ426" s="60"/>
      <c r="RR426" s="60"/>
      <c r="RS426" s="60"/>
      <c r="RT426" s="60"/>
      <c r="RU426" s="60"/>
      <c r="RV426" s="60"/>
      <c r="RW426" s="60"/>
      <c r="RX426" s="60"/>
      <c r="RY426" s="60"/>
      <c r="RZ426" s="60"/>
      <c r="SA426" s="60"/>
      <c r="SB426" s="60"/>
      <c r="SC426" s="60"/>
      <c r="SD426" s="60"/>
      <c r="SE426" s="60"/>
      <c r="SF426" s="60"/>
      <c r="SG426" s="60"/>
      <c r="SH426" s="60"/>
      <c r="SI426" s="60"/>
      <c r="SJ426" s="60"/>
      <c r="SK426" s="60"/>
      <c r="SL426" s="60"/>
      <c r="SM426" s="60"/>
      <c r="SN426" s="60"/>
      <c r="SO426" s="60"/>
      <c r="SP426" s="60"/>
      <c r="SQ426" s="60"/>
      <c r="SR426" s="60"/>
      <c r="SS426" s="60"/>
      <c r="ST426" s="60"/>
      <c r="SU426" s="60"/>
      <c r="SV426" s="60"/>
      <c r="SW426" s="60"/>
      <c r="SX426" s="60"/>
      <c r="SY426" s="60"/>
      <c r="SZ426" s="60"/>
      <c r="TA426" s="60"/>
      <c r="TB426" s="60"/>
      <c r="TC426" s="60"/>
      <c r="TD426" s="60"/>
      <c r="TE426" s="60"/>
      <c r="TF426" s="60"/>
      <c r="TG426" s="60"/>
      <c r="TH426" s="60"/>
      <c r="TI426" s="60"/>
      <c r="TJ426" s="60"/>
      <c r="TK426" s="60"/>
      <c r="TL426" s="60"/>
      <c r="TM426" s="60"/>
      <c r="TN426" s="60"/>
      <c r="TO426" s="60"/>
      <c r="TP426" s="60"/>
      <c r="TQ426" s="60"/>
      <c r="TR426" s="60"/>
      <c r="TS426" s="60"/>
      <c r="TT426" s="60"/>
      <c r="TU426" s="60"/>
      <c r="TV426" s="60"/>
      <c r="TW426" s="60"/>
      <c r="TX426" s="60"/>
      <c r="TY426" s="60"/>
      <c r="TZ426" s="60"/>
      <c r="UA426" s="60"/>
      <c r="UB426" s="60"/>
      <c r="UC426" s="60"/>
      <c r="UD426" s="60"/>
      <c r="UE426" s="60"/>
      <c r="UF426" s="60"/>
      <c r="UG426" s="60"/>
      <c r="UH426" s="60"/>
      <c r="UI426" s="60"/>
      <c r="UJ426" s="60"/>
      <c r="UK426" s="60"/>
      <c r="UL426" s="60"/>
      <c r="UM426" s="60"/>
      <c r="UN426" s="60"/>
      <c r="UO426" s="60"/>
      <c r="UP426" s="60"/>
      <c r="UQ426" s="60"/>
      <c r="UR426" s="60"/>
      <c r="US426" s="60"/>
      <c r="UT426" s="60"/>
      <c r="UU426" s="60"/>
      <c r="UV426" s="60"/>
      <c r="UW426" s="60"/>
      <c r="UX426" s="60"/>
      <c r="UY426" s="60"/>
      <c r="UZ426" s="60"/>
      <c r="VA426" s="60"/>
      <c r="VB426" s="60"/>
      <c r="VC426" s="60"/>
      <c r="VD426" s="60"/>
      <c r="VE426" s="60"/>
      <c r="VF426" s="60"/>
      <c r="VG426" s="60"/>
      <c r="VH426" s="60"/>
      <c r="VI426" s="60"/>
      <c r="VJ426" s="60"/>
      <c r="VK426" s="60"/>
      <c r="VL426" s="60"/>
      <c r="VM426" s="60"/>
      <c r="VN426" s="60"/>
      <c r="VO426" s="60"/>
      <c r="VP426" s="60"/>
      <c r="VQ426" s="60"/>
      <c r="VR426" s="60"/>
      <c r="VS426" s="60"/>
      <c r="VT426" s="60"/>
      <c r="VU426" s="60"/>
      <c r="VV426" s="60"/>
      <c r="VW426" s="60"/>
      <c r="VX426" s="60"/>
      <c r="VY426" s="60"/>
      <c r="VZ426" s="60"/>
      <c r="WA426" s="60"/>
      <c r="WB426" s="60"/>
      <c r="WC426" s="60"/>
      <c r="WD426" s="60"/>
      <c r="WE426" s="60"/>
      <c r="WF426" s="60"/>
      <c r="WG426" s="60"/>
      <c r="WH426" s="60"/>
      <c r="WI426" s="60"/>
      <c r="WJ426" s="60"/>
      <c r="WK426" s="60"/>
      <c r="WL426" s="60"/>
      <c r="WM426" s="60"/>
      <c r="WN426" s="60"/>
      <c r="WO426" s="60"/>
      <c r="WP426" s="60"/>
      <c r="WQ426" s="60"/>
      <c r="WR426" s="60"/>
      <c r="WS426" s="60"/>
      <c r="WT426" s="60"/>
      <c r="WU426" s="60"/>
      <c r="WV426" s="60"/>
      <c r="WW426" s="60"/>
      <c r="WX426" s="60"/>
      <c r="WY426" s="60"/>
      <c r="WZ426" s="60"/>
      <c r="XA426" s="60"/>
      <c r="XB426" s="60"/>
      <c r="XC426" s="60"/>
      <c r="XD426" s="60"/>
      <c r="XE426" s="60"/>
      <c r="XF426" s="60"/>
      <c r="XG426" s="60"/>
      <c r="XH426" s="60"/>
      <c r="XI426" s="60"/>
      <c r="XJ426" s="60"/>
      <c r="XK426" s="60"/>
      <c r="XL426" s="60"/>
      <c r="XM426" s="60"/>
      <c r="XN426" s="60"/>
      <c r="XO426" s="60"/>
      <c r="XP426" s="60"/>
      <c r="XQ426" s="60"/>
      <c r="XR426" s="60"/>
      <c r="XS426" s="60"/>
      <c r="XT426" s="60"/>
      <c r="XU426" s="60"/>
      <c r="XV426" s="60"/>
      <c r="XW426" s="60"/>
      <c r="XX426" s="60"/>
      <c r="XY426" s="60"/>
      <c r="XZ426" s="60"/>
      <c r="YA426" s="60"/>
      <c r="YB426" s="60"/>
      <c r="YC426" s="60"/>
      <c r="YD426" s="60"/>
      <c r="YE426" s="60"/>
      <c r="YF426" s="60"/>
      <c r="YG426" s="60"/>
      <c r="YH426" s="60"/>
      <c r="YI426" s="60"/>
      <c r="YJ426" s="60"/>
      <c r="YK426" s="60"/>
      <c r="YL426" s="60"/>
      <c r="YM426" s="60"/>
      <c r="YN426" s="60"/>
      <c r="YO426" s="60"/>
      <c r="YP426" s="60"/>
      <c r="YQ426" s="60"/>
      <c r="YR426" s="60"/>
      <c r="YS426" s="60"/>
      <c r="YT426" s="60"/>
      <c r="YU426" s="60"/>
      <c r="YV426" s="60"/>
      <c r="YW426" s="60"/>
      <c r="YX426" s="60"/>
      <c r="YY426" s="60"/>
      <c r="YZ426" s="60"/>
      <c r="ZA426" s="60"/>
      <c r="ZB426" s="60"/>
      <c r="ZC426" s="60"/>
      <c r="ZD426" s="60"/>
      <c r="ZE426" s="60"/>
      <c r="ZF426" s="60"/>
      <c r="ZG426" s="60"/>
      <c r="ZH426" s="60"/>
      <c r="ZI426" s="60"/>
      <c r="ZJ426" s="60"/>
      <c r="ZK426" s="60"/>
      <c r="ZL426" s="60"/>
      <c r="ZM426" s="60"/>
      <c r="ZN426" s="60"/>
      <c r="ZO426" s="60"/>
      <c r="ZP426" s="60"/>
      <c r="ZQ426" s="60"/>
      <c r="ZR426" s="60"/>
      <c r="ZS426" s="60"/>
      <c r="ZT426" s="60"/>
      <c r="ZU426" s="60"/>
      <c r="ZV426" s="60"/>
      <c r="ZW426" s="60"/>
      <c r="ZX426" s="60"/>
      <c r="ZY426" s="60"/>
      <c r="ZZ426" s="60"/>
      <c r="AAA426" s="60"/>
      <c r="AAB426" s="60"/>
      <c r="AAC426" s="60"/>
      <c r="AAD426" s="60"/>
      <c r="AAE426" s="60"/>
      <c r="AAF426" s="60"/>
      <c r="AAG426" s="60"/>
      <c r="AAH426" s="60"/>
      <c r="AAI426" s="60"/>
      <c r="AAJ426" s="60"/>
      <c r="AAK426" s="60"/>
      <c r="AAL426" s="60"/>
      <c r="AAM426" s="60"/>
      <c r="AAN426" s="60"/>
      <c r="AAO426" s="60"/>
      <c r="AAP426" s="60"/>
      <c r="AAQ426" s="60"/>
      <c r="AAR426" s="60"/>
      <c r="AAS426" s="60"/>
      <c r="AAT426" s="60"/>
      <c r="AAU426" s="60"/>
      <c r="AAV426" s="60"/>
      <c r="AAW426" s="60"/>
      <c r="AAX426" s="60"/>
      <c r="AAY426" s="60"/>
      <c r="AAZ426" s="60"/>
      <c r="ABA426" s="60"/>
      <c r="ABB426" s="60"/>
      <c r="ABC426" s="60"/>
      <c r="ABD426" s="60"/>
      <c r="ABE426" s="60"/>
      <c r="ABF426" s="60"/>
      <c r="ABG426" s="60"/>
      <c r="ABH426" s="60"/>
      <c r="ABI426" s="60"/>
      <c r="ABJ426" s="60"/>
      <c r="ABK426" s="60"/>
      <c r="ABL426" s="60"/>
      <c r="ABM426" s="60"/>
      <c r="ABN426" s="60"/>
      <c r="ABO426" s="60"/>
      <c r="ABP426" s="60"/>
      <c r="ABQ426" s="60"/>
      <c r="ABR426" s="60"/>
      <c r="ABS426" s="60"/>
      <c r="ABT426" s="60"/>
      <c r="ABU426" s="60"/>
      <c r="ABV426" s="60"/>
      <c r="ABW426" s="60"/>
      <c r="ABX426" s="60"/>
      <c r="ABY426" s="60"/>
      <c r="ABZ426" s="60"/>
      <c r="ACA426" s="60"/>
      <c r="ACB426" s="60"/>
      <c r="ACC426" s="60"/>
      <c r="ACD426" s="60"/>
      <c r="ACE426" s="60"/>
      <c r="ACF426" s="60"/>
      <c r="ACG426" s="60"/>
      <c r="ACH426" s="60"/>
      <c r="ACI426" s="60"/>
      <c r="ACJ426" s="60"/>
      <c r="ACK426" s="60"/>
      <c r="ACL426" s="60"/>
      <c r="ACM426" s="60"/>
      <c r="ACN426" s="60"/>
      <c r="ACO426" s="60"/>
      <c r="ACP426" s="60"/>
      <c r="ACQ426" s="60"/>
      <c r="ACR426" s="60"/>
      <c r="ACS426" s="60"/>
      <c r="ACT426" s="60"/>
      <c r="ACU426" s="60"/>
      <c r="ACV426" s="60"/>
      <c r="ACW426" s="60"/>
      <c r="ACX426" s="60"/>
      <c r="ACY426" s="60"/>
      <c r="ACZ426" s="60"/>
      <c r="ADA426" s="60"/>
      <c r="ADB426" s="60"/>
      <c r="ADC426" s="60"/>
      <c r="ADD426" s="60"/>
      <c r="ADE426" s="60"/>
      <c r="ADF426" s="60"/>
      <c r="ADG426" s="60"/>
      <c r="ADH426" s="60"/>
      <c r="ADI426" s="60"/>
      <c r="ADJ426" s="60"/>
      <c r="ADK426" s="60"/>
      <c r="ADL426" s="60"/>
      <c r="ADM426" s="60"/>
      <c r="ADN426" s="60"/>
      <c r="ADO426" s="60"/>
      <c r="ADP426" s="60"/>
      <c r="ADQ426" s="60"/>
      <c r="ADR426" s="60"/>
      <c r="ADS426" s="60"/>
      <c r="ADT426" s="60"/>
      <c r="ADU426" s="60"/>
      <c r="ADV426" s="60"/>
      <c r="ADW426" s="60"/>
      <c r="ADX426" s="60"/>
      <c r="ADY426" s="60"/>
      <c r="ADZ426" s="60"/>
      <c r="AEA426" s="60"/>
      <c r="AEB426" s="60"/>
      <c r="AEC426" s="60"/>
      <c r="AED426" s="60"/>
      <c r="AEE426" s="60"/>
      <c r="AEF426" s="60"/>
      <c r="AEG426" s="60"/>
      <c r="AEH426" s="60"/>
      <c r="AEI426" s="60"/>
      <c r="AEJ426" s="60"/>
      <c r="AEK426" s="60"/>
      <c r="AEL426" s="60"/>
      <c r="AEM426" s="60"/>
      <c r="AEN426" s="60"/>
      <c r="AEO426" s="60"/>
      <c r="AEP426" s="60"/>
      <c r="AEQ426" s="60"/>
      <c r="AER426" s="60"/>
      <c r="AES426" s="60"/>
      <c r="AET426" s="60"/>
      <c r="AEU426" s="60"/>
      <c r="AEV426" s="60"/>
      <c r="AEW426" s="60"/>
      <c r="AEX426" s="60"/>
      <c r="AEY426" s="60"/>
      <c r="AEZ426" s="60"/>
      <c r="AFA426" s="60"/>
      <c r="AFB426" s="60"/>
      <c r="AFC426" s="60"/>
      <c r="AFD426" s="60"/>
      <c r="AFE426" s="60"/>
      <c r="AFF426" s="60"/>
      <c r="AFG426" s="60"/>
      <c r="AFH426" s="60"/>
      <c r="AFI426" s="60"/>
      <c r="AFJ426" s="60"/>
      <c r="AFK426" s="60"/>
      <c r="AFL426" s="60"/>
      <c r="AFM426" s="60"/>
      <c r="AFN426" s="60"/>
      <c r="AFO426" s="60"/>
      <c r="AFP426" s="60"/>
      <c r="AFQ426" s="60"/>
      <c r="AFR426" s="60"/>
      <c r="AFS426" s="60"/>
      <c r="AFT426" s="60"/>
      <c r="AFU426" s="60"/>
      <c r="AFV426" s="60"/>
      <c r="AFW426" s="60"/>
      <c r="AFX426" s="60"/>
      <c r="AFY426" s="60"/>
      <c r="AFZ426" s="60"/>
      <c r="AGA426" s="60"/>
      <c r="AGB426" s="60"/>
      <c r="AGC426" s="60"/>
      <c r="AGD426" s="60"/>
      <c r="AGE426" s="60"/>
      <c r="AGF426" s="60"/>
      <c r="AGG426" s="60"/>
      <c r="AGH426" s="60"/>
      <c r="AGI426" s="60"/>
      <c r="AGJ426" s="60"/>
      <c r="AGK426" s="60"/>
      <c r="AGL426" s="60"/>
      <c r="AGM426" s="60"/>
      <c r="AGN426" s="60"/>
      <c r="AGO426" s="60"/>
      <c r="AGP426" s="60"/>
      <c r="AGQ426" s="60"/>
      <c r="AGR426" s="60"/>
      <c r="AGS426" s="60"/>
      <c r="AGT426" s="60"/>
      <c r="AGU426" s="60"/>
      <c r="AGV426" s="60"/>
      <c r="AGW426" s="60"/>
      <c r="AGX426" s="60"/>
      <c r="AGY426" s="60"/>
      <c r="AGZ426" s="60"/>
      <c r="AHA426" s="60"/>
      <c r="AHB426" s="60"/>
      <c r="AHC426" s="60"/>
      <c r="AHD426" s="60"/>
      <c r="AHE426" s="60"/>
      <c r="AHF426" s="60"/>
      <c r="AHG426" s="60"/>
      <c r="AHH426" s="60"/>
      <c r="AHI426" s="60"/>
      <c r="AHJ426" s="60"/>
      <c r="AHK426" s="60"/>
      <c r="AHL426" s="60"/>
      <c r="AHM426" s="60"/>
      <c r="AHN426" s="60"/>
      <c r="AHO426" s="60"/>
      <c r="AHP426" s="60"/>
      <c r="AHQ426" s="60"/>
      <c r="AHR426" s="60"/>
      <c r="AHS426" s="60"/>
      <c r="AHT426" s="60"/>
      <c r="AHU426" s="60"/>
      <c r="AHV426" s="60"/>
      <c r="AHW426" s="60"/>
      <c r="AHX426" s="60"/>
      <c r="AHY426" s="60"/>
      <c r="AHZ426" s="60"/>
      <c r="AIA426" s="60"/>
      <c r="AIB426" s="60"/>
      <c r="AIC426" s="60"/>
      <c r="AID426" s="60"/>
      <c r="AIE426" s="60"/>
      <c r="AIF426" s="60"/>
      <c r="AIG426" s="60"/>
      <c r="AIH426" s="60"/>
      <c r="AII426" s="60"/>
      <c r="AIJ426" s="60"/>
      <c r="AIK426" s="60"/>
      <c r="AIL426" s="60"/>
      <c r="AIM426" s="60"/>
      <c r="AIN426" s="60"/>
      <c r="AIO426" s="60"/>
      <c r="AIP426" s="60"/>
      <c r="AIQ426" s="60"/>
      <c r="AIR426" s="60"/>
      <c r="AIS426" s="60"/>
      <c r="AIT426" s="60"/>
      <c r="AIU426" s="60"/>
      <c r="AIV426" s="60"/>
      <c r="AIW426" s="60"/>
      <c r="AIX426" s="60"/>
      <c r="AIY426" s="60"/>
      <c r="AIZ426" s="60"/>
      <c r="AJA426" s="60"/>
      <c r="AJB426" s="60"/>
      <c r="AJC426" s="60"/>
      <c r="AJD426" s="60"/>
      <c r="AJE426" s="60"/>
      <c r="AJF426" s="60"/>
      <c r="AJG426" s="60"/>
      <c r="AJH426" s="60"/>
      <c r="AJI426" s="60"/>
      <c r="AJJ426" s="60"/>
      <c r="AJK426" s="60"/>
      <c r="AJL426" s="60"/>
      <c r="AJM426" s="60"/>
      <c r="AJN426" s="60"/>
      <c r="AJO426" s="60"/>
      <c r="AJP426" s="60"/>
      <c r="AJQ426" s="60"/>
      <c r="AJR426" s="60"/>
      <c r="AJS426" s="60"/>
      <c r="AJT426" s="60"/>
      <c r="AJU426" s="60"/>
      <c r="AJV426" s="60"/>
      <c r="AJW426" s="60"/>
      <c r="AJX426" s="60"/>
      <c r="AJY426" s="60"/>
      <c r="AJZ426" s="60"/>
      <c r="AKA426" s="60"/>
      <c r="AKB426" s="60"/>
      <c r="AKC426" s="60"/>
      <c r="AKD426" s="60"/>
      <c r="AKE426" s="60"/>
      <c r="AKF426" s="60"/>
      <c r="AKG426" s="60"/>
      <c r="AKH426" s="60"/>
      <c r="AKI426" s="60"/>
      <c r="AKJ426" s="60"/>
      <c r="AKK426" s="60"/>
      <c r="AKL426" s="60"/>
      <c r="AKM426" s="60"/>
      <c r="AKN426" s="60"/>
      <c r="AKO426" s="60"/>
      <c r="AKP426" s="60"/>
      <c r="AKQ426" s="60"/>
      <c r="AKR426" s="60"/>
      <c r="AKS426" s="60"/>
      <c r="AKT426" s="60"/>
      <c r="AKU426" s="60"/>
      <c r="AKV426" s="60"/>
      <c r="AKW426" s="60"/>
      <c r="AKX426" s="60"/>
      <c r="AKY426" s="60"/>
      <c r="AKZ426" s="60"/>
      <c r="ALA426" s="60"/>
      <c r="ALB426" s="60"/>
      <c r="ALC426" s="60"/>
      <c r="ALD426" s="60"/>
      <c r="ALE426" s="60"/>
      <c r="ALF426" s="60"/>
      <c r="ALG426" s="60"/>
      <c r="ALH426" s="60"/>
      <c r="ALI426" s="60"/>
      <c r="ALJ426" s="60"/>
      <c r="ALK426" s="60"/>
      <c r="ALL426" s="60"/>
      <c r="ALM426" s="60"/>
      <c r="ALN426" s="60"/>
      <c r="ALO426" s="60"/>
      <c r="ALP426" s="60"/>
      <c r="ALQ426" s="60"/>
      <c r="ALR426" s="60"/>
      <c r="ALS426" s="60"/>
      <c r="ALT426" s="60"/>
      <c r="ALU426" s="60"/>
      <c r="ALV426" s="60"/>
      <c r="ALW426" s="60"/>
      <c r="ALX426" s="60"/>
      <c r="ALY426" s="60"/>
      <c r="ALZ426" s="60"/>
      <c r="AMA426" s="60"/>
      <c r="AMB426" s="60"/>
      <c r="AMC426" s="60"/>
      <c r="AMD426" s="60"/>
      <c r="AME426" s="60"/>
      <c r="AMF426" s="60"/>
    </row>
    <row r="427" spans="1:1020" s="67" customFormat="1" ht="11.25" x14ac:dyDescent="0.2">
      <c r="A427" s="62">
        <v>80280</v>
      </c>
      <c r="B427" s="88" t="s">
        <v>406</v>
      </c>
      <c r="C427" s="63" t="s">
        <v>11</v>
      </c>
      <c r="D427" s="64">
        <v>98</v>
      </c>
      <c r="E427" s="64">
        <v>223.9</v>
      </c>
      <c r="F427" s="65">
        <f>ROUND(E427*(1+$I$3),2)</f>
        <v>223.9</v>
      </c>
      <c r="G427" s="65">
        <f>ROUND(F427*D427,2)</f>
        <v>21942.2</v>
      </c>
      <c r="H427" s="65">
        <f>ROUND(E427*(1+$I$7),2)</f>
        <v>223.9</v>
      </c>
      <c r="I427" s="65">
        <f>ROUND(D427*H427,2)</f>
        <v>21942.2</v>
      </c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/>
      <c r="DB427" s="60"/>
      <c r="DC427" s="60"/>
      <c r="DD427" s="60"/>
      <c r="DE427" s="60"/>
      <c r="DF427" s="60"/>
      <c r="DG427" s="60"/>
      <c r="DH427" s="60"/>
      <c r="DI427" s="60"/>
      <c r="DJ427" s="60"/>
      <c r="DK427" s="60"/>
      <c r="DL427" s="60"/>
      <c r="DM427" s="60"/>
      <c r="DN427" s="60"/>
      <c r="DO427" s="60"/>
      <c r="DP427" s="60"/>
      <c r="DQ427" s="60"/>
      <c r="DR427" s="60"/>
      <c r="DS427" s="60"/>
      <c r="DT427" s="60"/>
      <c r="DU427" s="60"/>
      <c r="DV427" s="60"/>
      <c r="DW427" s="60"/>
      <c r="DX427" s="60"/>
      <c r="DY427" s="60"/>
      <c r="DZ427" s="60"/>
      <c r="EA427" s="60"/>
      <c r="EB427" s="60"/>
      <c r="EC427" s="60"/>
      <c r="ED427" s="60"/>
      <c r="EE427" s="60"/>
      <c r="EF427" s="60"/>
      <c r="EG427" s="60"/>
      <c r="EH427" s="60"/>
      <c r="EI427" s="60"/>
      <c r="EJ427" s="60"/>
      <c r="EK427" s="60"/>
      <c r="EL427" s="60"/>
      <c r="EM427" s="60"/>
      <c r="EN427" s="60"/>
      <c r="EO427" s="60"/>
      <c r="EP427" s="60"/>
      <c r="EQ427" s="60"/>
      <c r="ER427" s="60"/>
      <c r="ES427" s="60"/>
      <c r="ET427" s="60"/>
      <c r="EU427" s="60"/>
      <c r="EV427" s="60"/>
      <c r="EW427" s="60"/>
      <c r="EX427" s="60"/>
      <c r="EY427" s="60"/>
      <c r="EZ427" s="60"/>
      <c r="FA427" s="60"/>
      <c r="FB427" s="60"/>
      <c r="FC427" s="60"/>
      <c r="FD427" s="60"/>
      <c r="FE427" s="60"/>
      <c r="FF427" s="60"/>
      <c r="FG427" s="60"/>
      <c r="FH427" s="60"/>
      <c r="FI427" s="60"/>
      <c r="FJ427" s="60"/>
      <c r="FK427" s="60"/>
      <c r="FL427" s="60"/>
      <c r="FM427" s="60"/>
      <c r="FN427" s="60"/>
      <c r="FO427" s="60"/>
      <c r="FP427" s="60"/>
      <c r="FQ427" s="60"/>
      <c r="FR427" s="60"/>
      <c r="FS427" s="60"/>
      <c r="FT427" s="60"/>
      <c r="FU427" s="60"/>
      <c r="FV427" s="60"/>
      <c r="FW427" s="60"/>
      <c r="FX427" s="60"/>
      <c r="FY427" s="60"/>
      <c r="FZ427" s="60"/>
      <c r="GA427" s="60"/>
      <c r="GB427" s="60"/>
      <c r="GC427" s="60"/>
      <c r="GD427" s="60"/>
      <c r="GE427" s="60"/>
      <c r="GF427" s="60"/>
      <c r="GG427" s="60"/>
      <c r="GH427" s="60"/>
      <c r="GI427" s="60"/>
      <c r="GJ427" s="60"/>
      <c r="GK427" s="60"/>
      <c r="GL427" s="60"/>
      <c r="GM427" s="60"/>
      <c r="GN427" s="60"/>
      <c r="GO427" s="60"/>
      <c r="GP427" s="60"/>
      <c r="GQ427" s="60"/>
      <c r="GR427" s="60"/>
      <c r="GS427" s="60"/>
      <c r="GT427" s="60"/>
      <c r="GU427" s="60"/>
      <c r="GV427" s="60"/>
      <c r="GW427" s="60"/>
      <c r="GX427" s="60"/>
      <c r="GY427" s="60"/>
      <c r="GZ427" s="60"/>
      <c r="HA427" s="60"/>
      <c r="HB427" s="60"/>
      <c r="HC427" s="60"/>
      <c r="HD427" s="60"/>
      <c r="HE427" s="60"/>
      <c r="HF427" s="60"/>
      <c r="HG427" s="60"/>
      <c r="HH427" s="60"/>
      <c r="HI427" s="60"/>
      <c r="HJ427" s="60"/>
      <c r="HK427" s="60"/>
      <c r="HL427" s="60"/>
      <c r="HM427" s="60"/>
      <c r="HN427" s="60"/>
      <c r="HO427" s="60"/>
      <c r="HP427" s="60"/>
      <c r="HQ427" s="60"/>
      <c r="HR427" s="60"/>
      <c r="HS427" s="60"/>
      <c r="HT427" s="60"/>
      <c r="HU427" s="60"/>
      <c r="HV427" s="60"/>
      <c r="HW427" s="60"/>
      <c r="HX427" s="60"/>
      <c r="HY427" s="60"/>
      <c r="HZ427" s="60"/>
      <c r="IA427" s="60"/>
      <c r="IB427" s="60"/>
      <c r="IC427" s="60"/>
      <c r="ID427" s="60"/>
      <c r="IE427" s="60"/>
      <c r="IF427" s="60"/>
      <c r="IG427" s="60"/>
      <c r="IH427" s="60"/>
      <c r="II427" s="60"/>
      <c r="IJ427" s="60"/>
      <c r="IK427" s="60"/>
      <c r="IL427" s="60"/>
      <c r="IM427" s="60"/>
      <c r="IN427" s="60"/>
      <c r="IO427" s="60"/>
      <c r="IP427" s="60"/>
      <c r="IQ427" s="60"/>
      <c r="IR427" s="60"/>
      <c r="IS427" s="60"/>
      <c r="IT427" s="60"/>
      <c r="IU427" s="60"/>
      <c r="IV427" s="60"/>
      <c r="IW427" s="60"/>
      <c r="IX427" s="60"/>
      <c r="IY427" s="60"/>
      <c r="IZ427" s="60"/>
      <c r="JA427" s="60"/>
      <c r="JB427" s="60"/>
      <c r="JC427" s="60"/>
      <c r="JD427" s="60"/>
      <c r="JE427" s="60"/>
      <c r="JF427" s="60"/>
      <c r="JG427" s="60"/>
      <c r="JH427" s="60"/>
      <c r="JI427" s="60"/>
      <c r="JJ427" s="60"/>
      <c r="JK427" s="60"/>
      <c r="JL427" s="60"/>
      <c r="JM427" s="60"/>
      <c r="JN427" s="60"/>
      <c r="JO427" s="60"/>
      <c r="JP427" s="60"/>
      <c r="JQ427" s="60"/>
      <c r="JR427" s="60"/>
      <c r="JS427" s="60"/>
      <c r="JT427" s="60"/>
      <c r="JU427" s="60"/>
      <c r="JV427" s="60"/>
      <c r="JW427" s="60"/>
      <c r="JX427" s="60"/>
      <c r="JY427" s="60"/>
      <c r="JZ427" s="60"/>
      <c r="KA427" s="60"/>
      <c r="KB427" s="60"/>
      <c r="KC427" s="60"/>
      <c r="KD427" s="60"/>
      <c r="KE427" s="60"/>
      <c r="KF427" s="60"/>
      <c r="KG427" s="60"/>
      <c r="KH427" s="60"/>
      <c r="KI427" s="60"/>
      <c r="KJ427" s="60"/>
      <c r="KK427" s="60"/>
      <c r="KL427" s="60"/>
      <c r="KM427" s="60"/>
      <c r="KN427" s="60"/>
      <c r="KO427" s="60"/>
      <c r="KP427" s="60"/>
      <c r="KQ427" s="60"/>
      <c r="KR427" s="60"/>
      <c r="KS427" s="60"/>
      <c r="KT427" s="60"/>
      <c r="KU427" s="60"/>
      <c r="KV427" s="60"/>
      <c r="KW427" s="60"/>
      <c r="KX427" s="60"/>
      <c r="KY427" s="60"/>
      <c r="KZ427" s="60"/>
      <c r="LA427" s="60"/>
      <c r="LB427" s="60"/>
      <c r="LC427" s="60"/>
      <c r="LD427" s="60"/>
      <c r="LE427" s="60"/>
      <c r="LF427" s="60"/>
      <c r="LG427" s="60"/>
      <c r="LH427" s="60"/>
      <c r="LI427" s="60"/>
      <c r="LJ427" s="60"/>
      <c r="LK427" s="60"/>
      <c r="LL427" s="60"/>
      <c r="LM427" s="60"/>
      <c r="LN427" s="60"/>
      <c r="LO427" s="60"/>
      <c r="LP427" s="60"/>
      <c r="LQ427" s="60"/>
      <c r="LR427" s="60"/>
      <c r="LS427" s="60"/>
      <c r="LT427" s="60"/>
      <c r="LU427" s="60"/>
      <c r="LV427" s="60"/>
      <c r="LW427" s="60"/>
      <c r="LX427" s="60"/>
      <c r="LY427" s="60"/>
      <c r="LZ427" s="60"/>
      <c r="MA427" s="60"/>
      <c r="MB427" s="60"/>
      <c r="MC427" s="60"/>
      <c r="MD427" s="60"/>
      <c r="ME427" s="60"/>
      <c r="MF427" s="60"/>
      <c r="MG427" s="60"/>
      <c r="MH427" s="60"/>
      <c r="MI427" s="60"/>
      <c r="MJ427" s="60"/>
      <c r="MK427" s="60"/>
      <c r="ML427" s="60"/>
      <c r="MM427" s="60"/>
      <c r="MN427" s="60"/>
      <c r="MO427" s="60"/>
      <c r="MP427" s="60"/>
      <c r="MQ427" s="60"/>
      <c r="MR427" s="60"/>
      <c r="MS427" s="60"/>
      <c r="MT427" s="60"/>
      <c r="MU427" s="60"/>
      <c r="MV427" s="60"/>
      <c r="MW427" s="60"/>
      <c r="MX427" s="60"/>
      <c r="MY427" s="60"/>
      <c r="MZ427" s="60"/>
      <c r="NA427" s="60"/>
      <c r="NB427" s="60"/>
      <c r="NC427" s="60"/>
      <c r="ND427" s="60"/>
      <c r="NE427" s="60"/>
      <c r="NF427" s="60"/>
      <c r="NG427" s="60"/>
      <c r="NH427" s="60"/>
      <c r="NI427" s="60"/>
      <c r="NJ427" s="60"/>
      <c r="NK427" s="60"/>
      <c r="NL427" s="60"/>
      <c r="NM427" s="60"/>
      <c r="NN427" s="60"/>
      <c r="NO427" s="60"/>
      <c r="NP427" s="60"/>
      <c r="NQ427" s="60"/>
      <c r="NR427" s="60"/>
      <c r="NS427" s="60"/>
      <c r="NT427" s="60"/>
      <c r="NU427" s="60"/>
      <c r="NV427" s="60"/>
      <c r="NW427" s="60"/>
      <c r="NX427" s="60"/>
      <c r="NY427" s="60"/>
      <c r="NZ427" s="60"/>
      <c r="OA427" s="60"/>
      <c r="OB427" s="60"/>
      <c r="OC427" s="60"/>
      <c r="OD427" s="60"/>
      <c r="OE427" s="60"/>
      <c r="OF427" s="60"/>
      <c r="OG427" s="60"/>
      <c r="OH427" s="60"/>
      <c r="OI427" s="60"/>
      <c r="OJ427" s="60"/>
      <c r="OK427" s="60"/>
      <c r="OL427" s="60"/>
      <c r="OM427" s="60"/>
      <c r="ON427" s="60"/>
      <c r="OO427" s="60"/>
      <c r="OP427" s="60"/>
      <c r="OQ427" s="60"/>
      <c r="OR427" s="60"/>
      <c r="OS427" s="60"/>
      <c r="OT427" s="60"/>
      <c r="OU427" s="60"/>
      <c r="OV427" s="60"/>
      <c r="OW427" s="60"/>
      <c r="OX427" s="60"/>
      <c r="OY427" s="60"/>
      <c r="OZ427" s="60"/>
      <c r="PA427" s="60"/>
      <c r="PB427" s="60"/>
      <c r="PC427" s="60"/>
      <c r="PD427" s="60"/>
      <c r="PE427" s="60"/>
      <c r="PF427" s="60"/>
      <c r="PG427" s="60"/>
      <c r="PH427" s="60"/>
      <c r="PI427" s="60"/>
      <c r="PJ427" s="60"/>
      <c r="PK427" s="60"/>
      <c r="PL427" s="60"/>
      <c r="PM427" s="60"/>
      <c r="PN427" s="60"/>
      <c r="PO427" s="60"/>
      <c r="PP427" s="60"/>
      <c r="PQ427" s="60"/>
      <c r="PR427" s="60"/>
      <c r="PS427" s="60"/>
      <c r="PT427" s="60"/>
      <c r="PU427" s="60"/>
      <c r="PV427" s="60"/>
      <c r="PW427" s="60"/>
      <c r="PX427" s="60"/>
      <c r="PY427" s="60"/>
      <c r="PZ427" s="60"/>
      <c r="QA427" s="60"/>
      <c r="QB427" s="60"/>
      <c r="QC427" s="60"/>
      <c r="QD427" s="60"/>
      <c r="QE427" s="60"/>
      <c r="QF427" s="60"/>
      <c r="QG427" s="60"/>
      <c r="QH427" s="60"/>
      <c r="QI427" s="60"/>
      <c r="QJ427" s="60"/>
      <c r="QK427" s="60"/>
      <c r="QL427" s="60"/>
      <c r="QM427" s="60"/>
      <c r="QN427" s="60"/>
      <c r="QO427" s="60"/>
      <c r="QP427" s="60"/>
      <c r="QQ427" s="60"/>
      <c r="QR427" s="60"/>
      <c r="QS427" s="60"/>
      <c r="QT427" s="60"/>
      <c r="QU427" s="60"/>
      <c r="QV427" s="60"/>
      <c r="QW427" s="60"/>
      <c r="QX427" s="60"/>
      <c r="QY427" s="60"/>
      <c r="QZ427" s="60"/>
      <c r="RA427" s="60"/>
      <c r="RB427" s="60"/>
      <c r="RC427" s="60"/>
      <c r="RD427" s="60"/>
      <c r="RE427" s="60"/>
      <c r="RF427" s="60"/>
      <c r="RG427" s="60"/>
      <c r="RH427" s="60"/>
      <c r="RI427" s="60"/>
      <c r="RJ427" s="60"/>
      <c r="RK427" s="60"/>
      <c r="RL427" s="60"/>
      <c r="RM427" s="60"/>
      <c r="RN427" s="60"/>
      <c r="RO427" s="60"/>
      <c r="RP427" s="60"/>
      <c r="RQ427" s="60"/>
      <c r="RR427" s="60"/>
      <c r="RS427" s="60"/>
      <c r="RT427" s="60"/>
      <c r="RU427" s="60"/>
      <c r="RV427" s="60"/>
      <c r="RW427" s="60"/>
      <c r="RX427" s="60"/>
      <c r="RY427" s="60"/>
      <c r="RZ427" s="60"/>
      <c r="SA427" s="60"/>
      <c r="SB427" s="60"/>
      <c r="SC427" s="60"/>
      <c r="SD427" s="60"/>
      <c r="SE427" s="60"/>
      <c r="SF427" s="60"/>
      <c r="SG427" s="60"/>
      <c r="SH427" s="60"/>
      <c r="SI427" s="60"/>
      <c r="SJ427" s="60"/>
      <c r="SK427" s="60"/>
      <c r="SL427" s="60"/>
      <c r="SM427" s="60"/>
      <c r="SN427" s="60"/>
      <c r="SO427" s="60"/>
      <c r="SP427" s="60"/>
      <c r="SQ427" s="60"/>
      <c r="SR427" s="60"/>
      <c r="SS427" s="60"/>
      <c r="ST427" s="60"/>
      <c r="SU427" s="60"/>
      <c r="SV427" s="60"/>
      <c r="SW427" s="60"/>
      <c r="SX427" s="60"/>
      <c r="SY427" s="60"/>
      <c r="SZ427" s="60"/>
      <c r="TA427" s="60"/>
      <c r="TB427" s="60"/>
      <c r="TC427" s="60"/>
      <c r="TD427" s="60"/>
      <c r="TE427" s="60"/>
      <c r="TF427" s="60"/>
      <c r="TG427" s="60"/>
      <c r="TH427" s="60"/>
      <c r="TI427" s="60"/>
      <c r="TJ427" s="60"/>
      <c r="TK427" s="60"/>
      <c r="TL427" s="60"/>
      <c r="TM427" s="60"/>
      <c r="TN427" s="60"/>
      <c r="TO427" s="60"/>
      <c r="TP427" s="60"/>
      <c r="TQ427" s="60"/>
      <c r="TR427" s="60"/>
      <c r="TS427" s="60"/>
      <c r="TT427" s="60"/>
      <c r="TU427" s="60"/>
      <c r="TV427" s="60"/>
      <c r="TW427" s="60"/>
      <c r="TX427" s="60"/>
      <c r="TY427" s="60"/>
      <c r="TZ427" s="60"/>
      <c r="UA427" s="60"/>
      <c r="UB427" s="60"/>
      <c r="UC427" s="60"/>
      <c r="UD427" s="60"/>
      <c r="UE427" s="60"/>
      <c r="UF427" s="60"/>
      <c r="UG427" s="60"/>
      <c r="UH427" s="60"/>
      <c r="UI427" s="60"/>
      <c r="UJ427" s="60"/>
      <c r="UK427" s="60"/>
      <c r="UL427" s="60"/>
      <c r="UM427" s="60"/>
      <c r="UN427" s="60"/>
      <c r="UO427" s="60"/>
      <c r="UP427" s="60"/>
      <c r="UQ427" s="60"/>
      <c r="UR427" s="60"/>
      <c r="US427" s="60"/>
      <c r="UT427" s="60"/>
      <c r="UU427" s="60"/>
      <c r="UV427" s="60"/>
      <c r="UW427" s="60"/>
      <c r="UX427" s="60"/>
      <c r="UY427" s="60"/>
      <c r="UZ427" s="60"/>
      <c r="VA427" s="60"/>
      <c r="VB427" s="60"/>
      <c r="VC427" s="60"/>
      <c r="VD427" s="60"/>
      <c r="VE427" s="60"/>
      <c r="VF427" s="60"/>
      <c r="VG427" s="60"/>
      <c r="VH427" s="60"/>
      <c r="VI427" s="60"/>
      <c r="VJ427" s="60"/>
      <c r="VK427" s="60"/>
      <c r="VL427" s="60"/>
      <c r="VM427" s="60"/>
      <c r="VN427" s="60"/>
      <c r="VO427" s="60"/>
      <c r="VP427" s="60"/>
      <c r="VQ427" s="60"/>
      <c r="VR427" s="60"/>
      <c r="VS427" s="60"/>
      <c r="VT427" s="60"/>
      <c r="VU427" s="60"/>
      <c r="VV427" s="60"/>
      <c r="VW427" s="60"/>
      <c r="VX427" s="60"/>
      <c r="VY427" s="60"/>
      <c r="VZ427" s="60"/>
      <c r="WA427" s="60"/>
      <c r="WB427" s="60"/>
      <c r="WC427" s="60"/>
      <c r="WD427" s="60"/>
      <c r="WE427" s="60"/>
      <c r="WF427" s="60"/>
      <c r="WG427" s="60"/>
      <c r="WH427" s="60"/>
      <c r="WI427" s="60"/>
      <c r="WJ427" s="60"/>
      <c r="WK427" s="60"/>
      <c r="WL427" s="60"/>
      <c r="WM427" s="60"/>
      <c r="WN427" s="60"/>
      <c r="WO427" s="60"/>
      <c r="WP427" s="60"/>
      <c r="WQ427" s="60"/>
      <c r="WR427" s="60"/>
      <c r="WS427" s="60"/>
      <c r="WT427" s="60"/>
      <c r="WU427" s="60"/>
      <c r="WV427" s="60"/>
      <c r="WW427" s="60"/>
      <c r="WX427" s="60"/>
      <c r="WY427" s="60"/>
      <c r="WZ427" s="60"/>
      <c r="XA427" s="60"/>
      <c r="XB427" s="60"/>
      <c r="XC427" s="60"/>
      <c r="XD427" s="60"/>
      <c r="XE427" s="60"/>
      <c r="XF427" s="60"/>
      <c r="XG427" s="60"/>
      <c r="XH427" s="60"/>
      <c r="XI427" s="60"/>
      <c r="XJ427" s="60"/>
      <c r="XK427" s="60"/>
      <c r="XL427" s="60"/>
      <c r="XM427" s="60"/>
      <c r="XN427" s="60"/>
      <c r="XO427" s="60"/>
      <c r="XP427" s="60"/>
      <c r="XQ427" s="60"/>
      <c r="XR427" s="60"/>
      <c r="XS427" s="60"/>
      <c r="XT427" s="60"/>
      <c r="XU427" s="60"/>
      <c r="XV427" s="60"/>
      <c r="XW427" s="60"/>
      <c r="XX427" s="60"/>
      <c r="XY427" s="60"/>
      <c r="XZ427" s="60"/>
      <c r="YA427" s="60"/>
      <c r="YB427" s="60"/>
      <c r="YC427" s="60"/>
      <c r="YD427" s="60"/>
      <c r="YE427" s="60"/>
      <c r="YF427" s="60"/>
      <c r="YG427" s="60"/>
      <c r="YH427" s="60"/>
      <c r="YI427" s="60"/>
      <c r="YJ427" s="60"/>
      <c r="YK427" s="60"/>
      <c r="YL427" s="60"/>
      <c r="YM427" s="60"/>
      <c r="YN427" s="60"/>
      <c r="YO427" s="60"/>
      <c r="YP427" s="60"/>
      <c r="YQ427" s="60"/>
      <c r="YR427" s="60"/>
      <c r="YS427" s="60"/>
      <c r="YT427" s="60"/>
      <c r="YU427" s="60"/>
      <c r="YV427" s="60"/>
      <c r="YW427" s="60"/>
      <c r="YX427" s="60"/>
      <c r="YY427" s="60"/>
      <c r="YZ427" s="60"/>
      <c r="ZA427" s="60"/>
      <c r="ZB427" s="60"/>
      <c r="ZC427" s="60"/>
      <c r="ZD427" s="60"/>
      <c r="ZE427" s="60"/>
      <c r="ZF427" s="60"/>
      <c r="ZG427" s="60"/>
      <c r="ZH427" s="60"/>
      <c r="ZI427" s="60"/>
      <c r="ZJ427" s="60"/>
      <c r="ZK427" s="60"/>
      <c r="ZL427" s="60"/>
      <c r="ZM427" s="60"/>
      <c r="ZN427" s="60"/>
      <c r="ZO427" s="60"/>
      <c r="ZP427" s="60"/>
      <c r="ZQ427" s="60"/>
      <c r="ZR427" s="60"/>
      <c r="ZS427" s="60"/>
      <c r="ZT427" s="60"/>
      <c r="ZU427" s="60"/>
      <c r="ZV427" s="60"/>
      <c r="ZW427" s="60"/>
      <c r="ZX427" s="60"/>
      <c r="ZY427" s="60"/>
      <c r="ZZ427" s="60"/>
      <c r="AAA427" s="60"/>
      <c r="AAB427" s="60"/>
      <c r="AAC427" s="60"/>
      <c r="AAD427" s="60"/>
      <c r="AAE427" s="60"/>
      <c r="AAF427" s="60"/>
      <c r="AAG427" s="60"/>
      <c r="AAH427" s="60"/>
      <c r="AAI427" s="60"/>
      <c r="AAJ427" s="60"/>
      <c r="AAK427" s="60"/>
      <c r="AAL427" s="60"/>
      <c r="AAM427" s="60"/>
      <c r="AAN427" s="60"/>
      <c r="AAO427" s="60"/>
      <c r="AAP427" s="60"/>
      <c r="AAQ427" s="60"/>
      <c r="AAR427" s="60"/>
      <c r="AAS427" s="60"/>
      <c r="AAT427" s="60"/>
      <c r="AAU427" s="60"/>
      <c r="AAV427" s="60"/>
      <c r="AAW427" s="60"/>
      <c r="AAX427" s="60"/>
      <c r="AAY427" s="60"/>
      <c r="AAZ427" s="60"/>
      <c r="ABA427" s="60"/>
      <c r="ABB427" s="60"/>
      <c r="ABC427" s="60"/>
      <c r="ABD427" s="60"/>
      <c r="ABE427" s="60"/>
      <c r="ABF427" s="60"/>
      <c r="ABG427" s="60"/>
      <c r="ABH427" s="60"/>
      <c r="ABI427" s="60"/>
      <c r="ABJ427" s="60"/>
      <c r="ABK427" s="60"/>
      <c r="ABL427" s="60"/>
      <c r="ABM427" s="60"/>
      <c r="ABN427" s="60"/>
      <c r="ABO427" s="60"/>
      <c r="ABP427" s="60"/>
      <c r="ABQ427" s="60"/>
      <c r="ABR427" s="60"/>
      <c r="ABS427" s="60"/>
      <c r="ABT427" s="60"/>
      <c r="ABU427" s="60"/>
      <c r="ABV427" s="60"/>
      <c r="ABW427" s="60"/>
      <c r="ABX427" s="60"/>
      <c r="ABY427" s="60"/>
      <c r="ABZ427" s="60"/>
      <c r="ACA427" s="60"/>
      <c r="ACB427" s="60"/>
      <c r="ACC427" s="60"/>
      <c r="ACD427" s="60"/>
      <c r="ACE427" s="60"/>
      <c r="ACF427" s="60"/>
      <c r="ACG427" s="60"/>
      <c r="ACH427" s="60"/>
      <c r="ACI427" s="60"/>
      <c r="ACJ427" s="60"/>
      <c r="ACK427" s="60"/>
      <c r="ACL427" s="60"/>
      <c r="ACM427" s="60"/>
      <c r="ACN427" s="60"/>
      <c r="ACO427" s="60"/>
      <c r="ACP427" s="60"/>
      <c r="ACQ427" s="60"/>
      <c r="ACR427" s="60"/>
      <c r="ACS427" s="60"/>
      <c r="ACT427" s="60"/>
      <c r="ACU427" s="60"/>
      <c r="ACV427" s="60"/>
      <c r="ACW427" s="60"/>
      <c r="ACX427" s="60"/>
      <c r="ACY427" s="60"/>
      <c r="ACZ427" s="60"/>
      <c r="ADA427" s="60"/>
      <c r="ADB427" s="60"/>
      <c r="ADC427" s="60"/>
      <c r="ADD427" s="60"/>
      <c r="ADE427" s="60"/>
      <c r="ADF427" s="60"/>
      <c r="ADG427" s="60"/>
      <c r="ADH427" s="60"/>
      <c r="ADI427" s="60"/>
      <c r="ADJ427" s="60"/>
      <c r="ADK427" s="60"/>
      <c r="ADL427" s="60"/>
      <c r="ADM427" s="60"/>
      <c r="ADN427" s="60"/>
      <c r="ADO427" s="60"/>
      <c r="ADP427" s="60"/>
      <c r="ADQ427" s="60"/>
      <c r="ADR427" s="60"/>
      <c r="ADS427" s="60"/>
      <c r="ADT427" s="60"/>
      <c r="ADU427" s="60"/>
      <c r="ADV427" s="60"/>
      <c r="ADW427" s="60"/>
      <c r="ADX427" s="60"/>
      <c r="ADY427" s="60"/>
      <c r="ADZ427" s="60"/>
      <c r="AEA427" s="60"/>
      <c r="AEB427" s="60"/>
      <c r="AEC427" s="60"/>
      <c r="AED427" s="60"/>
      <c r="AEE427" s="60"/>
      <c r="AEF427" s="60"/>
      <c r="AEG427" s="60"/>
      <c r="AEH427" s="60"/>
      <c r="AEI427" s="60"/>
      <c r="AEJ427" s="60"/>
      <c r="AEK427" s="60"/>
      <c r="AEL427" s="60"/>
      <c r="AEM427" s="60"/>
      <c r="AEN427" s="60"/>
      <c r="AEO427" s="60"/>
      <c r="AEP427" s="60"/>
      <c r="AEQ427" s="60"/>
      <c r="AER427" s="60"/>
      <c r="AES427" s="60"/>
      <c r="AET427" s="60"/>
      <c r="AEU427" s="60"/>
      <c r="AEV427" s="60"/>
      <c r="AEW427" s="60"/>
      <c r="AEX427" s="60"/>
      <c r="AEY427" s="60"/>
      <c r="AEZ427" s="60"/>
      <c r="AFA427" s="60"/>
      <c r="AFB427" s="60"/>
      <c r="AFC427" s="60"/>
      <c r="AFD427" s="60"/>
      <c r="AFE427" s="60"/>
      <c r="AFF427" s="60"/>
      <c r="AFG427" s="60"/>
      <c r="AFH427" s="60"/>
      <c r="AFI427" s="60"/>
      <c r="AFJ427" s="60"/>
      <c r="AFK427" s="60"/>
      <c r="AFL427" s="60"/>
      <c r="AFM427" s="60"/>
      <c r="AFN427" s="60"/>
      <c r="AFO427" s="60"/>
      <c r="AFP427" s="60"/>
      <c r="AFQ427" s="60"/>
      <c r="AFR427" s="60"/>
      <c r="AFS427" s="60"/>
      <c r="AFT427" s="60"/>
      <c r="AFU427" s="60"/>
      <c r="AFV427" s="60"/>
      <c r="AFW427" s="60"/>
      <c r="AFX427" s="60"/>
      <c r="AFY427" s="60"/>
      <c r="AFZ427" s="60"/>
      <c r="AGA427" s="60"/>
      <c r="AGB427" s="60"/>
      <c r="AGC427" s="60"/>
      <c r="AGD427" s="60"/>
      <c r="AGE427" s="60"/>
      <c r="AGF427" s="60"/>
      <c r="AGG427" s="60"/>
      <c r="AGH427" s="60"/>
      <c r="AGI427" s="60"/>
      <c r="AGJ427" s="60"/>
      <c r="AGK427" s="60"/>
      <c r="AGL427" s="60"/>
      <c r="AGM427" s="60"/>
      <c r="AGN427" s="60"/>
      <c r="AGO427" s="60"/>
      <c r="AGP427" s="60"/>
      <c r="AGQ427" s="60"/>
      <c r="AGR427" s="60"/>
      <c r="AGS427" s="60"/>
      <c r="AGT427" s="60"/>
      <c r="AGU427" s="60"/>
      <c r="AGV427" s="60"/>
      <c r="AGW427" s="60"/>
      <c r="AGX427" s="60"/>
      <c r="AGY427" s="60"/>
      <c r="AGZ427" s="60"/>
      <c r="AHA427" s="60"/>
      <c r="AHB427" s="60"/>
      <c r="AHC427" s="60"/>
      <c r="AHD427" s="60"/>
      <c r="AHE427" s="60"/>
      <c r="AHF427" s="60"/>
      <c r="AHG427" s="60"/>
      <c r="AHH427" s="60"/>
      <c r="AHI427" s="60"/>
      <c r="AHJ427" s="60"/>
      <c r="AHK427" s="60"/>
      <c r="AHL427" s="60"/>
      <c r="AHM427" s="60"/>
      <c r="AHN427" s="60"/>
      <c r="AHO427" s="60"/>
      <c r="AHP427" s="60"/>
      <c r="AHQ427" s="60"/>
      <c r="AHR427" s="60"/>
      <c r="AHS427" s="60"/>
      <c r="AHT427" s="60"/>
      <c r="AHU427" s="60"/>
      <c r="AHV427" s="60"/>
      <c r="AHW427" s="60"/>
      <c r="AHX427" s="60"/>
      <c r="AHY427" s="60"/>
      <c r="AHZ427" s="60"/>
      <c r="AIA427" s="60"/>
      <c r="AIB427" s="60"/>
      <c r="AIC427" s="60"/>
      <c r="AID427" s="60"/>
      <c r="AIE427" s="60"/>
      <c r="AIF427" s="60"/>
      <c r="AIG427" s="60"/>
      <c r="AIH427" s="60"/>
      <c r="AII427" s="60"/>
      <c r="AIJ427" s="60"/>
      <c r="AIK427" s="60"/>
      <c r="AIL427" s="60"/>
      <c r="AIM427" s="60"/>
      <c r="AIN427" s="60"/>
      <c r="AIO427" s="60"/>
      <c r="AIP427" s="60"/>
      <c r="AIQ427" s="60"/>
      <c r="AIR427" s="60"/>
      <c r="AIS427" s="60"/>
      <c r="AIT427" s="60"/>
      <c r="AIU427" s="60"/>
      <c r="AIV427" s="60"/>
      <c r="AIW427" s="60"/>
      <c r="AIX427" s="60"/>
      <c r="AIY427" s="60"/>
      <c r="AIZ427" s="60"/>
      <c r="AJA427" s="60"/>
      <c r="AJB427" s="60"/>
      <c r="AJC427" s="60"/>
      <c r="AJD427" s="60"/>
      <c r="AJE427" s="60"/>
      <c r="AJF427" s="60"/>
      <c r="AJG427" s="60"/>
      <c r="AJH427" s="60"/>
      <c r="AJI427" s="60"/>
      <c r="AJJ427" s="60"/>
      <c r="AJK427" s="60"/>
      <c r="AJL427" s="60"/>
      <c r="AJM427" s="60"/>
      <c r="AJN427" s="60"/>
      <c r="AJO427" s="60"/>
      <c r="AJP427" s="60"/>
      <c r="AJQ427" s="60"/>
      <c r="AJR427" s="60"/>
      <c r="AJS427" s="60"/>
      <c r="AJT427" s="60"/>
      <c r="AJU427" s="60"/>
      <c r="AJV427" s="60"/>
      <c r="AJW427" s="60"/>
      <c r="AJX427" s="60"/>
      <c r="AJY427" s="60"/>
      <c r="AJZ427" s="60"/>
      <c r="AKA427" s="60"/>
      <c r="AKB427" s="60"/>
      <c r="AKC427" s="60"/>
      <c r="AKD427" s="60"/>
      <c r="AKE427" s="60"/>
      <c r="AKF427" s="60"/>
      <c r="AKG427" s="60"/>
      <c r="AKH427" s="60"/>
      <c r="AKI427" s="60"/>
      <c r="AKJ427" s="60"/>
      <c r="AKK427" s="60"/>
      <c r="AKL427" s="60"/>
      <c r="AKM427" s="60"/>
      <c r="AKN427" s="60"/>
      <c r="AKO427" s="60"/>
      <c r="AKP427" s="60"/>
      <c r="AKQ427" s="60"/>
      <c r="AKR427" s="60"/>
      <c r="AKS427" s="60"/>
      <c r="AKT427" s="60"/>
      <c r="AKU427" s="60"/>
      <c r="AKV427" s="60"/>
      <c r="AKW427" s="60"/>
      <c r="AKX427" s="60"/>
      <c r="AKY427" s="60"/>
      <c r="AKZ427" s="60"/>
      <c r="ALA427" s="60"/>
      <c r="ALB427" s="60"/>
      <c r="ALC427" s="60"/>
      <c r="ALD427" s="60"/>
      <c r="ALE427" s="60"/>
      <c r="ALF427" s="60"/>
      <c r="ALG427" s="60"/>
      <c r="ALH427" s="60"/>
      <c r="ALI427" s="60"/>
      <c r="ALJ427" s="60"/>
      <c r="ALK427" s="60"/>
      <c r="ALL427" s="60"/>
      <c r="ALM427" s="60"/>
      <c r="ALN427" s="60"/>
      <c r="ALO427" s="60"/>
      <c r="ALP427" s="60"/>
      <c r="ALQ427" s="60"/>
      <c r="ALR427" s="60"/>
      <c r="ALS427" s="60"/>
      <c r="ALT427" s="60"/>
      <c r="ALU427" s="60"/>
      <c r="ALV427" s="60"/>
      <c r="ALW427" s="60"/>
      <c r="ALX427" s="60"/>
      <c r="ALY427" s="60"/>
      <c r="ALZ427" s="60"/>
      <c r="AMA427" s="60"/>
      <c r="AMB427" s="60"/>
      <c r="AMC427" s="60"/>
      <c r="AMD427" s="60"/>
      <c r="AME427" s="60"/>
      <c r="AMF427" s="60"/>
    </row>
    <row r="428" spans="1:1020" s="67" customFormat="1" ht="22.5" x14ac:dyDescent="0.2">
      <c r="A428" s="62">
        <v>80281</v>
      </c>
      <c r="B428" s="88" t="s">
        <v>407</v>
      </c>
      <c r="C428" s="63" t="s">
        <v>11</v>
      </c>
      <c r="D428" s="64">
        <v>106</v>
      </c>
      <c r="E428" s="64">
        <v>155.47</v>
      </c>
      <c r="F428" s="65">
        <f>ROUND(E428*(1+$I$3),2)</f>
        <v>155.47</v>
      </c>
      <c r="G428" s="65">
        <f>ROUND(F428*D428,2)</f>
        <v>16479.82</v>
      </c>
      <c r="H428" s="65">
        <f>ROUND(E428*(1+$I$7),2)</f>
        <v>155.47</v>
      </c>
      <c r="I428" s="65">
        <f>ROUND(D428*H428,2)</f>
        <v>16479.82</v>
      </c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  <c r="DL428" s="60"/>
      <c r="DM428" s="60"/>
      <c r="DN428" s="60"/>
      <c r="DO428" s="60"/>
      <c r="DP428" s="60"/>
      <c r="DQ428" s="60"/>
      <c r="DR428" s="60"/>
      <c r="DS428" s="60"/>
      <c r="DT428" s="60"/>
      <c r="DU428" s="60"/>
      <c r="DV428" s="60"/>
      <c r="DW428" s="60"/>
      <c r="DX428" s="60"/>
      <c r="DY428" s="60"/>
      <c r="DZ428" s="60"/>
      <c r="EA428" s="60"/>
      <c r="EB428" s="60"/>
      <c r="EC428" s="60"/>
      <c r="ED428" s="60"/>
      <c r="EE428" s="60"/>
      <c r="EF428" s="60"/>
      <c r="EG428" s="60"/>
      <c r="EH428" s="60"/>
      <c r="EI428" s="60"/>
      <c r="EJ428" s="60"/>
      <c r="EK428" s="60"/>
      <c r="EL428" s="60"/>
      <c r="EM428" s="60"/>
      <c r="EN428" s="60"/>
      <c r="EO428" s="60"/>
      <c r="EP428" s="60"/>
      <c r="EQ428" s="60"/>
      <c r="ER428" s="60"/>
      <c r="ES428" s="60"/>
      <c r="ET428" s="60"/>
      <c r="EU428" s="60"/>
      <c r="EV428" s="60"/>
      <c r="EW428" s="60"/>
      <c r="EX428" s="60"/>
      <c r="EY428" s="60"/>
      <c r="EZ428" s="60"/>
      <c r="FA428" s="60"/>
      <c r="FB428" s="60"/>
      <c r="FC428" s="60"/>
      <c r="FD428" s="60"/>
      <c r="FE428" s="60"/>
      <c r="FF428" s="60"/>
      <c r="FG428" s="60"/>
      <c r="FH428" s="60"/>
      <c r="FI428" s="60"/>
      <c r="FJ428" s="60"/>
      <c r="FK428" s="60"/>
      <c r="FL428" s="60"/>
      <c r="FM428" s="60"/>
      <c r="FN428" s="60"/>
      <c r="FO428" s="60"/>
      <c r="FP428" s="60"/>
      <c r="FQ428" s="60"/>
      <c r="FR428" s="60"/>
      <c r="FS428" s="60"/>
      <c r="FT428" s="60"/>
      <c r="FU428" s="60"/>
      <c r="FV428" s="60"/>
      <c r="FW428" s="60"/>
      <c r="FX428" s="60"/>
      <c r="FY428" s="60"/>
      <c r="FZ428" s="60"/>
      <c r="GA428" s="60"/>
      <c r="GB428" s="60"/>
      <c r="GC428" s="60"/>
      <c r="GD428" s="60"/>
      <c r="GE428" s="60"/>
      <c r="GF428" s="60"/>
      <c r="GG428" s="60"/>
      <c r="GH428" s="60"/>
      <c r="GI428" s="60"/>
      <c r="GJ428" s="60"/>
      <c r="GK428" s="60"/>
      <c r="GL428" s="60"/>
      <c r="GM428" s="60"/>
      <c r="GN428" s="60"/>
      <c r="GO428" s="60"/>
      <c r="GP428" s="60"/>
      <c r="GQ428" s="60"/>
      <c r="GR428" s="60"/>
      <c r="GS428" s="60"/>
      <c r="GT428" s="60"/>
      <c r="GU428" s="60"/>
      <c r="GV428" s="60"/>
      <c r="GW428" s="60"/>
      <c r="GX428" s="60"/>
      <c r="GY428" s="60"/>
      <c r="GZ428" s="60"/>
      <c r="HA428" s="60"/>
      <c r="HB428" s="60"/>
      <c r="HC428" s="60"/>
      <c r="HD428" s="60"/>
      <c r="HE428" s="60"/>
      <c r="HF428" s="60"/>
      <c r="HG428" s="60"/>
      <c r="HH428" s="60"/>
      <c r="HI428" s="60"/>
      <c r="HJ428" s="60"/>
      <c r="HK428" s="60"/>
      <c r="HL428" s="60"/>
      <c r="HM428" s="60"/>
      <c r="HN428" s="60"/>
      <c r="HO428" s="60"/>
      <c r="HP428" s="60"/>
      <c r="HQ428" s="60"/>
      <c r="HR428" s="60"/>
      <c r="HS428" s="60"/>
      <c r="HT428" s="60"/>
      <c r="HU428" s="60"/>
      <c r="HV428" s="60"/>
      <c r="HW428" s="60"/>
      <c r="HX428" s="60"/>
      <c r="HY428" s="60"/>
      <c r="HZ428" s="60"/>
      <c r="IA428" s="60"/>
      <c r="IB428" s="60"/>
      <c r="IC428" s="60"/>
      <c r="ID428" s="60"/>
      <c r="IE428" s="60"/>
      <c r="IF428" s="60"/>
      <c r="IG428" s="60"/>
      <c r="IH428" s="60"/>
      <c r="II428" s="60"/>
      <c r="IJ428" s="60"/>
      <c r="IK428" s="60"/>
      <c r="IL428" s="60"/>
      <c r="IM428" s="60"/>
      <c r="IN428" s="60"/>
      <c r="IO428" s="60"/>
      <c r="IP428" s="60"/>
      <c r="IQ428" s="60"/>
      <c r="IR428" s="60"/>
      <c r="IS428" s="60"/>
      <c r="IT428" s="60"/>
      <c r="IU428" s="60"/>
      <c r="IV428" s="60"/>
      <c r="IW428" s="60"/>
      <c r="IX428" s="60"/>
      <c r="IY428" s="60"/>
      <c r="IZ428" s="60"/>
      <c r="JA428" s="60"/>
      <c r="JB428" s="60"/>
      <c r="JC428" s="60"/>
      <c r="JD428" s="60"/>
      <c r="JE428" s="60"/>
      <c r="JF428" s="60"/>
      <c r="JG428" s="60"/>
      <c r="JH428" s="60"/>
      <c r="JI428" s="60"/>
      <c r="JJ428" s="60"/>
      <c r="JK428" s="60"/>
      <c r="JL428" s="60"/>
      <c r="JM428" s="60"/>
      <c r="JN428" s="60"/>
      <c r="JO428" s="60"/>
      <c r="JP428" s="60"/>
      <c r="JQ428" s="60"/>
      <c r="JR428" s="60"/>
      <c r="JS428" s="60"/>
      <c r="JT428" s="60"/>
      <c r="JU428" s="60"/>
      <c r="JV428" s="60"/>
      <c r="JW428" s="60"/>
      <c r="JX428" s="60"/>
      <c r="JY428" s="60"/>
      <c r="JZ428" s="60"/>
      <c r="KA428" s="60"/>
      <c r="KB428" s="60"/>
      <c r="KC428" s="60"/>
      <c r="KD428" s="60"/>
      <c r="KE428" s="60"/>
      <c r="KF428" s="60"/>
      <c r="KG428" s="60"/>
      <c r="KH428" s="60"/>
      <c r="KI428" s="60"/>
      <c r="KJ428" s="60"/>
      <c r="KK428" s="60"/>
      <c r="KL428" s="60"/>
      <c r="KM428" s="60"/>
      <c r="KN428" s="60"/>
      <c r="KO428" s="60"/>
      <c r="KP428" s="60"/>
      <c r="KQ428" s="60"/>
      <c r="KR428" s="60"/>
      <c r="KS428" s="60"/>
      <c r="KT428" s="60"/>
      <c r="KU428" s="60"/>
      <c r="KV428" s="60"/>
      <c r="KW428" s="60"/>
      <c r="KX428" s="60"/>
      <c r="KY428" s="60"/>
      <c r="KZ428" s="60"/>
      <c r="LA428" s="60"/>
      <c r="LB428" s="60"/>
      <c r="LC428" s="60"/>
      <c r="LD428" s="60"/>
      <c r="LE428" s="60"/>
      <c r="LF428" s="60"/>
      <c r="LG428" s="60"/>
      <c r="LH428" s="60"/>
      <c r="LI428" s="60"/>
      <c r="LJ428" s="60"/>
      <c r="LK428" s="60"/>
      <c r="LL428" s="60"/>
      <c r="LM428" s="60"/>
      <c r="LN428" s="60"/>
      <c r="LO428" s="60"/>
      <c r="LP428" s="60"/>
      <c r="LQ428" s="60"/>
      <c r="LR428" s="60"/>
      <c r="LS428" s="60"/>
      <c r="LT428" s="60"/>
      <c r="LU428" s="60"/>
      <c r="LV428" s="60"/>
      <c r="LW428" s="60"/>
      <c r="LX428" s="60"/>
      <c r="LY428" s="60"/>
      <c r="LZ428" s="60"/>
      <c r="MA428" s="60"/>
      <c r="MB428" s="60"/>
      <c r="MC428" s="60"/>
      <c r="MD428" s="60"/>
      <c r="ME428" s="60"/>
      <c r="MF428" s="60"/>
      <c r="MG428" s="60"/>
      <c r="MH428" s="60"/>
      <c r="MI428" s="60"/>
      <c r="MJ428" s="60"/>
      <c r="MK428" s="60"/>
      <c r="ML428" s="60"/>
      <c r="MM428" s="60"/>
      <c r="MN428" s="60"/>
      <c r="MO428" s="60"/>
      <c r="MP428" s="60"/>
      <c r="MQ428" s="60"/>
      <c r="MR428" s="60"/>
      <c r="MS428" s="60"/>
      <c r="MT428" s="60"/>
      <c r="MU428" s="60"/>
      <c r="MV428" s="60"/>
      <c r="MW428" s="60"/>
      <c r="MX428" s="60"/>
      <c r="MY428" s="60"/>
      <c r="MZ428" s="60"/>
      <c r="NA428" s="60"/>
      <c r="NB428" s="60"/>
      <c r="NC428" s="60"/>
      <c r="ND428" s="60"/>
      <c r="NE428" s="60"/>
      <c r="NF428" s="60"/>
      <c r="NG428" s="60"/>
      <c r="NH428" s="60"/>
      <c r="NI428" s="60"/>
      <c r="NJ428" s="60"/>
      <c r="NK428" s="60"/>
      <c r="NL428" s="60"/>
      <c r="NM428" s="60"/>
      <c r="NN428" s="60"/>
      <c r="NO428" s="60"/>
      <c r="NP428" s="60"/>
      <c r="NQ428" s="60"/>
      <c r="NR428" s="60"/>
      <c r="NS428" s="60"/>
      <c r="NT428" s="60"/>
      <c r="NU428" s="60"/>
      <c r="NV428" s="60"/>
      <c r="NW428" s="60"/>
      <c r="NX428" s="60"/>
      <c r="NY428" s="60"/>
      <c r="NZ428" s="60"/>
      <c r="OA428" s="60"/>
      <c r="OB428" s="60"/>
      <c r="OC428" s="60"/>
      <c r="OD428" s="60"/>
      <c r="OE428" s="60"/>
      <c r="OF428" s="60"/>
      <c r="OG428" s="60"/>
      <c r="OH428" s="60"/>
      <c r="OI428" s="60"/>
      <c r="OJ428" s="60"/>
      <c r="OK428" s="60"/>
      <c r="OL428" s="60"/>
      <c r="OM428" s="60"/>
      <c r="ON428" s="60"/>
      <c r="OO428" s="60"/>
      <c r="OP428" s="60"/>
      <c r="OQ428" s="60"/>
      <c r="OR428" s="60"/>
      <c r="OS428" s="60"/>
      <c r="OT428" s="60"/>
      <c r="OU428" s="60"/>
      <c r="OV428" s="60"/>
      <c r="OW428" s="60"/>
      <c r="OX428" s="60"/>
      <c r="OY428" s="60"/>
      <c r="OZ428" s="60"/>
      <c r="PA428" s="60"/>
      <c r="PB428" s="60"/>
      <c r="PC428" s="60"/>
      <c r="PD428" s="60"/>
      <c r="PE428" s="60"/>
      <c r="PF428" s="60"/>
      <c r="PG428" s="60"/>
      <c r="PH428" s="60"/>
      <c r="PI428" s="60"/>
      <c r="PJ428" s="60"/>
      <c r="PK428" s="60"/>
      <c r="PL428" s="60"/>
      <c r="PM428" s="60"/>
      <c r="PN428" s="60"/>
      <c r="PO428" s="60"/>
      <c r="PP428" s="60"/>
      <c r="PQ428" s="60"/>
      <c r="PR428" s="60"/>
      <c r="PS428" s="60"/>
      <c r="PT428" s="60"/>
      <c r="PU428" s="60"/>
      <c r="PV428" s="60"/>
      <c r="PW428" s="60"/>
      <c r="PX428" s="60"/>
      <c r="PY428" s="60"/>
      <c r="PZ428" s="60"/>
      <c r="QA428" s="60"/>
      <c r="QB428" s="60"/>
      <c r="QC428" s="60"/>
      <c r="QD428" s="60"/>
      <c r="QE428" s="60"/>
      <c r="QF428" s="60"/>
      <c r="QG428" s="60"/>
      <c r="QH428" s="60"/>
      <c r="QI428" s="60"/>
      <c r="QJ428" s="60"/>
      <c r="QK428" s="60"/>
      <c r="QL428" s="60"/>
      <c r="QM428" s="60"/>
      <c r="QN428" s="60"/>
      <c r="QO428" s="60"/>
      <c r="QP428" s="60"/>
      <c r="QQ428" s="60"/>
      <c r="QR428" s="60"/>
      <c r="QS428" s="60"/>
      <c r="QT428" s="60"/>
      <c r="QU428" s="60"/>
      <c r="QV428" s="60"/>
      <c r="QW428" s="60"/>
      <c r="QX428" s="60"/>
      <c r="QY428" s="60"/>
      <c r="QZ428" s="60"/>
      <c r="RA428" s="60"/>
      <c r="RB428" s="60"/>
      <c r="RC428" s="60"/>
      <c r="RD428" s="60"/>
      <c r="RE428" s="60"/>
      <c r="RF428" s="60"/>
      <c r="RG428" s="60"/>
      <c r="RH428" s="60"/>
      <c r="RI428" s="60"/>
      <c r="RJ428" s="60"/>
      <c r="RK428" s="60"/>
      <c r="RL428" s="60"/>
      <c r="RM428" s="60"/>
      <c r="RN428" s="60"/>
      <c r="RO428" s="60"/>
      <c r="RP428" s="60"/>
      <c r="RQ428" s="60"/>
      <c r="RR428" s="60"/>
      <c r="RS428" s="60"/>
      <c r="RT428" s="60"/>
      <c r="RU428" s="60"/>
      <c r="RV428" s="60"/>
      <c r="RW428" s="60"/>
      <c r="RX428" s="60"/>
      <c r="RY428" s="60"/>
      <c r="RZ428" s="60"/>
      <c r="SA428" s="60"/>
      <c r="SB428" s="60"/>
      <c r="SC428" s="60"/>
      <c r="SD428" s="60"/>
      <c r="SE428" s="60"/>
      <c r="SF428" s="60"/>
      <c r="SG428" s="60"/>
      <c r="SH428" s="60"/>
      <c r="SI428" s="60"/>
      <c r="SJ428" s="60"/>
      <c r="SK428" s="60"/>
      <c r="SL428" s="60"/>
      <c r="SM428" s="60"/>
      <c r="SN428" s="60"/>
      <c r="SO428" s="60"/>
      <c r="SP428" s="60"/>
      <c r="SQ428" s="60"/>
      <c r="SR428" s="60"/>
      <c r="SS428" s="60"/>
      <c r="ST428" s="60"/>
      <c r="SU428" s="60"/>
      <c r="SV428" s="60"/>
      <c r="SW428" s="60"/>
      <c r="SX428" s="60"/>
      <c r="SY428" s="60"/>
      <c r="SZ428" s="60"/>
      <c r="TA428" s="60"/>
      <c r="TB428" s="60"/>
      <c r="TC428" s="60"/>
      <c r="TD428" s="60"/>
      <c r="TE428" s="60"/>
      <c r="TF428" s="60"/>
      <c r="TG428" s="60"/>
      <c r="TH428" s="60"/>
      <c r="TI428" s="60"/>
      <c r="TJ428" s="60"/>
      <c r="TK428" s="60"/>
      <c r="TL428" s="60"/>
      <c r="TM428" s="60"/>
      <c r="TN428" s="60"/>
      <c r="TO428" s="60"/>
      <c r="TP428" s="60"/>
      <c r="TQ428" s="60"/>
      <c r="TR428" s="60"/>
      <c r="TS428" s="60"/>
      <c r="TT428" s="60"/>
      <c r="TU428" s="60"/>
      <c r="TV428" s="60"/>
      <c r="TW428" s="60"/>
      <c r="TX428" s="60"/>
      <c r="TY428" s="60"/>
      <c r="TZ428" s="60"/>
      <c r="UA428" s="60"/>
      <c r="UB428" s="60"/>
      <c r="UC428" s="60"/>
      <c r="UD428" s="60"/>
      <c r="UE428" s="60"/>
      <c r="UF428" s="60"/>
      <c r="UG428" s="60"/>
      <c r="UH428" s="60"/>
      <c r="UI428" s="60"/>
      <c r="UJ428" s="60"/>
      <c r="UK428" s="60"/>
      <c r="UL428" s="60"/>
      <c r="UM428" s="60"/>
      <c r="UN428" s="60"/>
      <c r="UO428" s="60"/>
      <c r="UP428" s="60"/>
      <c r="UQ428" s="60"/>
      <c r="UR428" s="60"/>
      <c r="US428" s="60"/>
      <c r="UT428" s="60"/>
      <c r="UU428" s="60"/>
      <c r="UV428" s="60"/>
      <c r="UW428" s="60"/>
      <c r="UX428" s="60"/>
      <c r="UY428" s="60"/>
      <c r="UZ428" s="60"/>
      <c r="VA428" s="60"/>
      <c r="VB428" s="60"/>
      <c r="VC428" s="60"/>
      <c r="VD428" s="60"/>
      <c r="VE428" s="60"/>
      <c r="VF428" s="60"/>
      <c r="VG428" s="60"/>
      <c r="VH428" s="60"/>
      <c r="VI428" s="60"/>
      <c r="VJ428" s="60"/>
      <c r="VK428" s="60"/>
      <c r="VL428" s="60"/>
      <c r="VM428" s="60"/>
      <c r="VN428" s="60"/>
      <c r="VO428" s="60"/>
      <c r="VP428" s="60"/>
      <c r="VQ428" s="60"/>
      <c r="VR428" s="60"/>
      <c r="VS428" s="60"/>
      <c r="VT428" s="60"/>
      <c r="VU428" s="60"/>
      <c r="VV428" s="60"/>
      <c r="VW428" s="60"/>
      <c r="VX428" s="60"/>
      <c r="VY428" s="60"/>
      <c r="VZ428" s="60"/>
      <c r="WA428" s="60"/>
      <c r="WB428" s="60"/>
      <c r="WC428" s="60"/>
      <c r="WD428" s="60"/>
      <c r="WE428" s="60"/>
      <c r="WF428" s="60"/>
      <c r="WG428" s="60"/>
      <c r="WH428" s="60"/>
      <c r="WI428" s="60"/>
      <c r="WJ428" s="60"/>
      <c r="WK428" s="60"/>
      <c r="WL428" s="60"/>
      <c r="WM428" s="60"/>
      <c r="WN428" s="60"/>
      <c r="WO428" s="60"/>
      <c r="WP428" s="60"/>
      <c r="WQ428" s="60"/>
      <c r="WR428" s="60"/>
      <c r="WS428" s="60"/>
      <c r="WT428" s="60"/>
      <c r="WU428" s="60"/>
      <c r="WV428" s="60"/>
      <c r="WW428" s="60"/>
      <c r="WX428" s="60"/>
      <c r="WY428" s="60"/>
      <c r="WZ428" s="60"/>
      <c r="XA428" s="60"/>
      <c r="XB428" s="60"/>
      <c r="XC428" s="60"/>
      <c r="XD428" s="60"/>
      <c r="XE428" s="60"/>
      <c r="XF428" s="60"/>
      <c r="XG428" s="60"/>
      <c r="XH428" s="60"/>
      <c r="XI428" s="60"/>
      <c r="XJ428" s="60"/>
      <c r="XK428" s="60"/>
      <c r="XL428" s="60"/>
      <c r="XM428" s="60"/>
      <c r="XN428" s="60"/>
      <c r="XO428" s="60"/>
      <c r="XP428" s="60"/>
      <c r="XQ428" s="60"/>
      <c r="XR428" s="60"/>
      <c r="XS428" s="60"/>
      <c r="XT428" s="60"/>
      <c r="XU428" s="60"/>
      <c r="XV428" s="60"/>
      <c r="XW428" s="60"/>
      <c r="XX428" s="60"/>
      <c r="XY428" s="60"/>
      <c r="XZ428" s="60"/>
      <c r="YA428" s="60"/>
      <c r="YB428" s="60"/>
      <c r="YC428" s="60"/>
      <c r="YD428" s="60"/>
      <c r="YE428" s="60"/>
      <c r="YF428" s="60"/>
      <c r="YG428" s="60"/>
      <c r="YH428" s="60"/>
      <c r="YI428" s="60"/>
      <c r="YJ428" s="60"/>
      <c r="YK428" s="60"/>
      <c r="YL428" s="60"/>
      <c r="YM428" s="60"/>
      <c r="YN428" s="60"/>
      <c r="YO428" s="60"/>
      <c r="YP428" s="60"/>
      <c r="YQ428" s="60"/>
      <c r="YR428" s="60"/>
      <c r="YS428" s="60"/>
      <c r="YT428" s="60"/>
      <c r="YU428" s="60"/>
      <c r="YV428" s="60"/>
      <c r="YW428" s="60"/>
      <c r="YX428" s="60"/>
      <c r="YY428" s="60"/>
      <c r="YZ428" s="60"/>
      <c r="ZA428" s="60"/>
      <c r="ZB428" s="60"/>
      <c r="ZC428" s="60"/>
      <c r="ZD428" s="60"/>
      <c r="ZE428" s="60"/>
      <c r="ZF428" s="60"/>
      <c r="ZG428" s="60"/>
      <c r="ZH428" s="60"/>
      <c r="ZI428" s="60"/>
      <c r="ZJ428" s="60"/>
      <c r="ZK428" s="60"/>
      <c r="ZL428" s="60"/>
      <c r="ZM428" s="60"/>
      <c r="ZN428" s="60"/>
      <c r="ZO428" s="60"/>
      <c r="ZP428" s="60"/>
      <c r="ZQ428" s="60"/>
      <c r="ZR428" s="60"/>
      <c r="ZS428" s="60"/>
      <c r="ZT428" s="60"/>
      <c r="ZU428" s="60"/>
      <c r="ZV428" s="60"/>
      <c r="ZW428" s="60"/>
      <c r="ZX428" s="60"/>
      <c r="ZY428" s="60"/>
      <c r="ZZ428" s="60"/>
      <c r="AAA428" s="60"/>
      <c r="AAB428" s="60"/>
      <c r="AAC428" s="60"/>
      <c r="AAD428" s="60"/>
      <c r="AAE428" s="60"/>
      <c r="AAF428" s="60"/>
      <c r="AAG428" s="60"/>
      <c r="AAH428" s="60"/>
      <c r="AAI428" s="60"/>
      <c r="AAJ428" s="60"/>
      <c r="AAK428" s="60"/>
      <c r="AAL428" s="60"/>
      <c r="AAM428" s="60"/>
      <c r="AAN428" s="60"/>
      <c r="AAO428" s="60"/>
      <c r="AAP428" s="60"/>
      <c r="AAQ428" s="60"/>
      <c r="AAR428" s="60"/>
      <c r="AAS428" s="60"/>
      <c r="AAT428" s="60"/>
      <c r="AAU428" s="60"/>
      <c r="AAV428" s="60"/>
      <c r="AAW428" s="60"/>
      <c r="AAX428" s="60"/>
      <c r="AAY428" s="60"/>
      <c r="AAZ428" s="60"/>
      <c r="ABA428" s="60"/>
      <c r="ABB428" s="60"/>
      <c r="ABC428" s="60"/>
      <c r="ABD428" s="60"/>
      <c r="ABE428" s="60"/>
      <c r="ABF428" s="60"/>
      <c r="ABG428" s="60"/>
      <c r="ABH428" s="60"/>
      <c r="ABI428" s="60"/>
      <c r="ABJ428" s="60"/>
      <c r="ABK428" s="60"/>
      <c r="ABL428" s="60"/>
      <c r="ABM428" s="60"/>
      <c r="ABN428" s="60"/>
      <c r="ABO428" s="60"/>
      <c r="ABP428" s="60"/>
      <c r="ABQ428" s="60"/>
      <c r="ABR428" s="60"/>
      <c r="ABS428" s="60"/>
      <c r="ABT428" s="60"/>
      <c r="ABU428" s="60"/>
      <c r="ABV428" s="60"/>
      <c r="ABW428" s="60"/>
      <c r="ABX428" s="60"/>
      <c r="ABY428" s="60"/>
      <c r="ABZ428" s="60"/>
      <c r="ACA428" s="60"/>
      <c r="ACB428" s="60"/>
      <c r="ACC428" s="60"/>
      <c r="ACD428" s="60"/>
      <c r="ACE428" s="60"/>
      <c r="ACF428" s="60"/>
      <c r="ACG428" s="60"/>
      <c r="ACH428" s="60"/>
      <c r="ACI428" s="60"/>
      <c r="ACJ428" s="60"/>
      <c r="ACK428" s="60"/>
      <c r="ACL428" s="60"/>
      <c r="ACM428" s="60"/>
      <c r="ACN428" s="60"/>
      <c r="ACO428" s="60"/>
      <c r="ACP428" s="60"/>
      <c r="ACQ428" s="60"/>
      <c r="ACR428" s="60"/>
      <c r="ACS428" s="60"/>
      <c r="ACT428" s="60"/>
      <c r="ACU428" s="60"/>
      <c r="ACV428" s="60"/>
      <c r="ACW428" s="60"/>
      <c r="ACX428" s="60"/>
      <c r="ACY428" s="60"/>
      <c r="ACZ428" s="60"/>
      <c r="ADA428" s="60"/>
      <c r="ADB428" s="60"/>
      <c r="ADC428" s="60"/>
      <c r="ADD428" s="60"/>
      <c r="ADE428" s="60"/>
      <c r="ADF428" s="60"/>
      <c r="ADG428" s="60"/>
      <c r="ADH428" s="60"/>
      <c r="ADI428" s="60"/>
      <c r="ADJ428" s="60"/>
      <c r="ADK428" s="60"/>
      <c r="ADL428" s="60"/>
      <c r="ADM428" s="60"/>
      <c r="ADN428" s="60"/>
      <c r="ADO428" s="60"/>
      <c r="ADP428" s="60"/>
      <c r="ADQ428" s="60"/>
      <c r="ADR428" s="60"/>
      <c r="ADS428" s="60"/>
      <c r="ADT428" s="60"/>
      <c r="ADU428" s="60"/>
      <c r="ADV428" s="60"/>
      <c r="ADW428" s="60"/>
      <c r="ADX428" s="60"/>
      <c r="ADY428" s="60"/>
      <c r="ADZ428" s="60"/>
      <c r="AEA428" s="60"/>
      <c r="AEB428" s="60"/>
      <c r="AEC428" s="60"/>
      <c r="AED428" s="60"/>
      <c r="AEE428" s="60"/>
      <c r="AEF428" s="60"/>
      <c r="AEG428" s="60"/>
      <c r="AEH428" s="60"/>
      <c r="AEI428" s="60"/>
      <c r="AEJ428" s="60"/>
      <c r="AEK428" s="60"/>
      <c r="AEL428" s="60"/>
      <c r="AEM428" s="60"/>
      <c r="AEN428" s="60"/>
      <c r="AEO428" s="60"/>
      <c r="AEP428" s="60"/>
      <c r="AEQ428" s="60"/>
      <c r="AER428" s="60"/>
      <c r="AES428" s="60"/>
      <c r="AET428" s="60"/>
      <c r="AEU428" s="60"/>
      <c r="AEV428" s="60"/>
      <c r="AEW428" s="60"/>
      <c r="AEX428" s="60"/>
      <c r="AEY428" s="60"/>
      <c r="AEZ428" s="60"/>
      <c r="AFA428" s="60"/>
      <c r="AFB428" s="60"/>
      <c r="AFC428" s="60"/>
      <c r="AFD428" s="60"/>
      <c r="AFE428" s="60"/>
      <c r="AFF428" s="60"/>
      <c r="AFG428" s="60"/>
      <c r="AFH428" s="60"/>
      <c r="AFI428" s="60"/>
      <c r="AFJ428" s="60"/>
      <c r="AFK428" s="60"/>
      <c r="AFL428" s="60"/>
      <c r="AFM428" s="60"/>
      <c r="AFN428" s="60"/>
      <c r="AFO428" s="60"/>
      <c r="AFP428" s="60"/>
      <c r="AFQ428" s="60"/>
      <c r="AFR428" s="60"/>
      <c r="AFS428" s="60"/>
      <c r="AFT428" s="60"/>
      <c r="AFU428" s="60"/>
      <c r="AFV428" s="60"/>
      <c r="AFW428" s="60"/>
      <c r="AFX428" s="60"/>
      <c r="AFY428" s="60"/>
      <c r="AFZ428" s="60"/>
      <c r="AGA428" s="60"/>
      <c r="AGB428" s="60"/>
      <c r="AGC428" s="60"/>
      <c r="AGD428" s="60"/>
      <c r="AGE428" s="60"/>
      <c r="AGF428" s="60"/>
      <c r="AGG428" s="60"/>
      <c r="AGH428" s="60"/>
      <c r="AGI428" s="60"/>
      <c r="AGJ428" s="60"/>
      <c r="AGK428" s="60"/>
      <c r="AGL428" s="60"/>
      <c r="AGM428" s="60"/>
      <c r="AGN428" s="60"/>
      <c r="AGO428" s="60"/>
      <c r="AGP428" s="60"/>
      <c r="AGQ428" s="60"/>
      <c r="AGR428" s="60"/>
      <c r="AGS428" s="60"/>
      <c r="AGT428" s="60"/>
      <c r="AGU428" s="60"/>
      <c r="AGV428" s="60"/>
      <c r="AGW428" s="60"/>
      <c r="AGX428" s="60"/>
      <c r="AGY428" s="60"/>
      <c r="AGZ428" s="60"/>
      <c r="AHA428" s="60"/>
      <c r="AHB428" s="60"/>
      <c r="AHC428" s="60"/>
      <c r="AHD428" s="60"/>
      <c r="AHE428" s="60"/>
      <c r="AHF428" s="60"/>
      <c r="AHG428" s="60"/>
      <c r="AHH428" s="60"/>
      <c r="AHI428" s="60"/>
      <c r="AHJ428" s="60"/>
      <c r="AHK428" s="60"/>
      <c r="AHL428" s="60"/>
      <c r="AHM428" s="60"/>
      <c r="AHN428" s="60"/>
      <c r="AHO428" s="60"/>
      <c r="AHP428" s="60"/>
      <c r="AHQ428" s="60"/>
      <c r="AHR428" s="60"/>
      <c r="AHS428" s="60"/>
      <c r="AHT428" s="60"/>
      <c r="AHU428" s="60"/>
      <c r="AHV428" s="60"/>
      <c r="AHW428" s="60"/>
      <c r="AHX428" s="60"/>
      <c r="AHY428" s="60"/>
      <c r="AHZ428" s="60"/>
      <c r="AIA428" s="60"/>
      <c r="AIB428" s="60"/>
      <c r="AIC428" s="60"/>
      <c r="AID428" s="60"/>
      <c r="AIE428" s="60"/>
      <c r="AIF428" s="60"/>
      <c r="AIG428" s="60"/>
      <c r="AIH428" s="60"/>
      <c r="AII428" s="60"/>
      <c r="AIJ428" s="60"/>
      <c r="AIK428" s="60"/>
      <c r="AIL428" s="60"/>
      <c r="AIM428" s="60"/>
      <c r="AIN428" s="60"/>
      <c r="AIO428" s="60"/>
      <c r="AIP428" s="60"/>
      <c r="AIQ428" s="60"/>
      <c r="AIR428" s="60"/>
      <c r="AIS428" s="60"/>
      <c r="AIT428" s="60"/>
      <c r="AIU428" s="60"/>
      <c r="AIV428" s="60"/>
      <c r="AIW428" s="60"/>
      <c r="AIX428" s="60"/>
      <c r="AIY428" s="60"/>
      <c r="AIZ428" s="60"/>
      <c r="AJA428" s="60"/>
      <c r="AJB428" s="60"/>
      <c r="AJC428" s="60"/>
      <c r="AJD428" s="60"/>
      <c r="AJE428" s="60"/>
      <c r="AJF428" s="60"/>
      <c r="AJG428" s="60"/>
      <c r="AJH428" s="60"/>
      <c r="AJI428" s="60"/>
      <c r="AJJ428" s="60"/>
      <c r="AJK428" s="60"/>
      <c r="AJL428" s="60"/>
      <c r="AJM428" s="60"/>
      <c r="AJN428" s="60"/>
      <c r="AJO428" s="60"/>
      <c r="AJP428" s="60"/>
      <c r="AJQ428" s="60"/>
      <c r="AJR428" s="60"/>
      <c r="AJS428" s="60"/>
      <c r="AJT428" s="60"/>
      <c r="AJU428" s="60"/>
      <c r="AJV428" s="60"/>
      <c r="AJW428" s="60"/>
      <c r="AJX428" s="60"/>
      <c r="AJY428" s="60"/>
      <c r="AJZ428" s="60"/>
      <c r="AKA428" s="60"/>
      <c r="AKB428" s="60"/>
      <c r="AKC428" s="60"/>
      <c r="AKD428" s="60"/>
      <c r="AKE428" s="60"/>
      <c r="AKF428" s="60"/>
      <c r="AKG428" s="60"/>
      <c r="AKH428" s="60"/>
      <c r="AKI428" s="60"/>
      <c r="AKJ428" s="60"/>
      <c r="AKK428" s="60"/>
      <c r="AKL428" s="60"/>
      <c r="AKM428" s="60"/>
      <c r="AKN428" s="60"/>
      <c r="AKO428" s="60"/>
      <c r="AKP428" s="60"/>
      <c r="AKQ428" s="60"/>
      <c r="AKR428" s="60"/>
      <c r="AKS428" s="60"/>
      <c r="AKT428" s="60"/>
      <c r="AKU428" s="60"/>
      <c r="AKV428" s="60"/>
      <c r="AKW428" s="60"/>
      <c r="AKX428" s="60"/>
      <c r="AKY428" s="60"/>
      <c r="AKZ428" s="60"/>
      <c r="ALA428" s="60"/>
      <c r="ALB428" s="60"/>
      <c r="ALC428" s="60"/>
      <c r="ALD428" s="60"/>
      <c r="ALE428" s="60"/>
      <c r="ALF428" s="60"/>
      <c r="ALG428" s="60"/>
      <c r="ALH428" s="60"/>
      <c r="ALI428" s="60"/>
      <c r="ALJ428" s="60"/>
      <c r="ALK428" s="60"/>
      <c r="ALL428" s="60"/>
      <c r="ALM428" s="60"/>
      <c r="ALN428" s="60"/>
      <c r="ALO428" s="60"/>
      <c r="ALP428" s="60"/>
      <c r="ALQ428" s="60"/>
      <c r="ALR428" s="60"/>
      <c r="ALS428" s="60"/>
      <c r="ALT428" s="60"/>
      <c r="ALU428" s="60"/>
      <c r="ALV428" s="60"/>
      <c r="ALW428" s="60"/>
      <c r="ALX428" s="60"/>
      <c r="ALY428" s="60"/>
      <c r="ALZ428" s="60"/>
      <c r="AMA428" s="60"/>
      <c r="AMB428" s="60"/>
      <c r="AMC428" s="60"/>
      <c r="AMD428" s="60"/>
      <c r="AME428" s="60"/>
      <c r="AMF428" s="60"/>
    </row>
    <row r="429" spans="1:1020" s="67" customFormat="1" ht="11.25" x14ac:dyDescent="0.2">
      <c r="A429" s="62">
        <v>80301</v>
      </c>
      <c r="B429" s="88" t="s">
        <v>408</v>
      </c>
      <c r="C429" s="63" t="s">
        <v>11</v>
      </c>
      <c r="D429" s="64">
        <v>21</v>
      </c>
      <c r="E429" s="64">
        <v>1000.01</v>
      </c>
      <c r="F429" s="65">
        <f>ROUND(E429*(1+$I$3),2)</f>
        <v>1000.01</v>
      </c>
      <c r="G429" s="65">
        <f>ROUND(F429*D429,2)</f>
        <v>21000.21</v>
      </c>
      <c r="H429" s="65">
        <f>ROUND(E429*(1+$I$7),2)</f>
        <v>1000.01</v>
      </c>
      <c r="I429" s="65">
        <f>ROUND(D429*H429,2)</f>
        <v>21000.21</v>
      </c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  <c r="DU429" s="60"/>
      <c r="DV429" s="60"/>
      <c r="DW429" s="60"/>
      <c r="DX429" s="60"/>
      <c r="DY429" s="60"/>
      <c r="DZ429" s="60"/>
      <c r="EA429" s="60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  <c r="FC429" s="60"/>
      <c r="FD429" s="60"/>
      <c r="FE429" s="60"/>
      <c r="FF429" s="60"/>
      <c r="FG429" s="60"/>
      <c r="FH429" s="60"/>
      <c r="FI429" s="60"/>
      <c r="FJ429" s="60"/>
      <c r="FK429" s="60"/>
      <c r="FL429" s="60"/>
      <c r="FM429" s="60"/>
      <c r="FN429" s="60"/>
      <c r="FO429" s="60"/>
      <c r="FP429" s="60"/>
      <c r="FQ429" s="60"/>
      <c r="FR429" s="60"/>
      <c r="FS429" s="60"/>
      <c r="FT429" s="60"/>
      <c r="FU429" s="60"/>
      <c r="FV429" s="60"/>
      <c r="FW429" s="60"/>
      <c r="FX429" s="60"/>
      <c r="FY429" s="60"/>
      <c r="FZ429" s="60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  <c r="GZ429" s="60"/>
      <c r="HA429" s="60"/>
      <c r="HB429" s="60"/>
      <c r="HC429" s="60"/>
      <c r="HD429" s="60"/>
      <c r="HE429" s="60"/>
      <c r="HF429" s="60"/>
      <c r="HG429" s="60"/>
      <c r="HH429" s="60"/>
      <c r="HI429" s="60"/>
      <c r="HJ429" s="60"/>
      <c r="HK429" s="60"/>
      <c r="HL429" s="60"/>
      <c r="HM429" s="60"/>
      <c r="HN429" s="60"/>
      <c r="HO429" s="60"/>
      <c r="HP429" s="60"/>
      <c r="HQ429" s="60"/>
      <c r="HR429" s="60"/>
      <c r="HS429" s="60"/>
      <c r="HT429" s="60"/>
      <c r="HU429" s="60"/>
      <c r="HV429" s="60"/>
      <c r="HW429" s="60"/>
      <c r="HX429" s="60"/>
      <c r="HY429" s="60"/>
      <c r="HZ429" s="60"/>
      <c r="IA429" s="60"/>
      <c r="IB429" s="60"/>
      <c r="IC429" s="60"/>
      <c r="ID429" s="60"/>
      <c r="IE429" s="60"/>
      <c r="IF429" s="60"/>
      <c r="IG429" s="60"/>
      <c r="IH429" s="60"/>
      <c r="II429" s="60"/>
      <c r="IJ429" s="60"/>
      <c r="IK429" s="60"/>
      <c r="IL429" s="60"/>
      <c r="IM429" s="60"/>
      <c r="IN429" s="60"/>
      <c r="IO429" s="60"/>
      <c r="IP429" s="60"/>
      <c r="IQ429" s="60"/>
      <c r="IR429" s="60"/>
      <c r="IS429" s="60"/>
      <c r="IT429" s="60"/>
      <c r="IU429" s="60"/>
      <c r="IV429" s="60"/>
      <c r="IW429" s="60"/>
      <c r="IX429" s="60"/>
      <c r="IY429" s="60"/>
      <c r="IZ429" s="60"/>
      <c r="JA429" s="60"/>
      <c r="JB429" s="60"/>
      <c r="JC429" s="60"/>
      <c r="JD429" s="60"/>
      <c r="JE429" s="60"/>
      <c r="JF429" s="60"/>
      <c r="JG429" s="60"/>
      <c r="JH429" s="60"/>
      <c r="JI429" s="60"/>
      <c r="JJ429" s="60"/>
      <c r="JK429" s="60"/>
      <c r="JL429" s="60"/>
      <c r="JM429" s="60"/>
      <c r="JN429" s="60"/>
      <c r="JO429" s="60"/>
      <c r="JP429" s="60"/>
      <c r="JQ429" s="60"/>
      <c r="JR429" s="60"/>
      <c r="JS429" s="60"/>
      <c r="JT429" s="60"/>
      <c r="JU429" s="60"/>
      <c r="JV429" s="60"/>
      <c r="JW429" s="60"/>
      <c r="JX429" s="60"/>
      <c r="JY429" s="60"/>
      <c r="JZ429" s="60"/>
      <c r="KA429" s="60"/>
      <c r="KB429" s="60"/>
      <c r="KC429" s="60"/>
      <c r="KD429" s="60"/>
      <c r="KE429" s="60"/>
      <c r="KF429" s="60"/>
      <c r="KG429" s="60"/>
      <c r="KH429" s="60"/>
      <c r="KI429" s="60"/>
      <c r="KJ429" s="60"/>
      <c r="KK429" s="60"/>
      <c r="KL429" s="60"/>
      <c r="KM429" s="60"/>
      <c r="KN429" s="60"/>
      <c r="KO429" s="60"/>
      <c r="KP429" s="60"/>
      <c r="KQ429" s="60"/>
      <c r="KR429" s="60"/>
      <c r="KS429" s="60"/>
      <c r="KT429" s="60"/>
      <c r="KU429" s="60"/>
      <c r="KV429" s="60"/>
      <c r="KW429" s="60"/>
      <c r="KX429" s="60"/>
      <c r="KY429" s="60"/>
      <c r="KZ429" s="60"/>
      <c r="LA429" s="60"/>
      <c r="LB429" s="60"/>
      <c r="LC429" s="60"/>
      <c r="LD429" s="60"/>
      <c r="LE429" s="60"/>
      <c r="LF429" s="60"/>
      <c r="LG429" s="60"/>
      <c r="LH429" s="60"/>
      <c r="LI429" s="60"/>
      <c r="LJ429" s="60"/>
      <c r="LK429" s="60"/>
      <c r="LL429" s="60"/>
      <c r="LM429" s="60"/>
      <c r="LN429" s="60"/>
      <c r="LO429" s="60"/>
      <c r="LP429" s="60"/>
      <c r="LQ429" s="60"/>
      <c r="LR429" s="60"/>
      <c r="LS429" s="60"/>
      <c r="LT429" s="60"/>
      <c r="LU429" s="60"/>
      <c r="LV429" s="60"/>
      <c r="LW429" s="60"/>
      <c r="LX429" s="60"/>
      <c r="LY429" s="60"/>
      <c r="LZ429" s="60"/>
      <c r="MA429" s="60"/>
      <c r="MB429" s="60"/>
      <c r="MC429" s="60"/>
      <c r="MD429" s="60"/>
      <c r="ME429" s="60"/>
      <c r="MF429" s="60"/>
      <c r="MG429" s="60"/>
      <c r="MH429" s="60"/>
      <c r="MI429" s="60"/>
      <c r="MJ429" s="60"/>
      <c r="MK429" s="60"/>
      <c r="ML429" s="60"/>
      <c r="MM429" s="60"/>
      <c r="MN429" s="60"/>
      <c r="MO429" s="60"/>
      <c r="MP429" s="60"/>
      <c r="MQ429" s="60"/>
      <c r="MR429" s="60"/>
      <c r="MS429" s="60"/>
      <c r="MT429" s="60"/>
      <c r="MU429" s="60"/>
      <c r="MV429" s="60"/>
      <c r="MW429" s="60"/>
      <c r="MX429" s="60"/>
      <c r="MY429" s="60"/>
      <c r="MZ429" s="60"/>
      <c r="NA429" s="60"/>
      <c r="NB429" s="60"/>
      <c r="NC429" s="60"/>
      <c r="ND429" s="60"/>
      <c r="NE429" s="60"/>
      <c r="NF429" s="60"/>
      <c r="NG429" s="60"/>
      <c r="NH429" s="60"/>
      <c r="NI429" s="60"/>
      <c r="NJ429" s="60"/>
      <c r="NK429" s="60"/>
      <c r="NL429" s="60"/>
      <c r="NM429" s="60"/>
      <c r="NN429" s="60"/>
      <c r="NO429" s="60"/>
      <c r="NP429" s="60"/>
      <c r="NQ429" s="60"/>
      <c r="NR429" s="60"/>
      <c r="NS429" s="60"/>
      <c r="NT429" s="60"/>
      <c r="NU429" s="60"/>
      <c r="NV429" s="60"/>
      <c r="NW429" s="60"/>
      <c r="NX429" s="60"/>
      <c r="NY429" s="60"/>
      <c r="NZ429" s="60"/>
      <c r="OA429" s="60"/>
      <c r="OB429" s="60"/>
      <c r="OC429" s="60"/>
      <c r="OD429" s="60"/>
      <c r="OE429" s="60"/>
      <c r="OF429" s="60"/>
      <c r="OG429" s="60"/>
      <c r="OH429" s="60"/>
      <c r="OI429" s="60"/>
      <c r="OJ429" s="60"/>
      <c r="OK429" s="60"/>
      <c r="OL429" s="60"/>
      <c r="OM429" s="60"/>
      <c r="ON429" s="60"/>
      <c r="OO429" s="60"/>
      <c r="OP429" s="60"/>
      <c r="OQ429" s="60"/>
      <c r="OR429" s="60"/>
      <c r="OS429" s="60"/>
      <c r="OT429" s="60"/>
      <c r="OU429" s="60"/>
      <c r="OV429" s="60"/>
      <c r="OW429" s="60"/>
      <c r="OX429" s="60"/>
      <c r="OY429" s="60"/>
      <c r="OZ429" s="60"/>
      <c r="PA429" s="60"/>
      <c r="PB429" s="60"/>
      <c r="PC429" s="60"/>
      <c r="PD429" s="60"/>
      <c r="PE429" s="60"/>
      <c r="PF429" s="60"/>
      <c r="PG429" s="60"/>
      <c r="PH429" s="60"/>
      <c r="PI429" s="60"/>
      <c r="PJ429" s="60"/>
      <c r="PK429" s="60"/>
      <c r="PL429" s="60"/>
      <c r="PM429" s="60"/>
      <c r="PN429" s="60"/>
      <c r="PO429" s="60"/>
      <c r="PP429" s="60"/>
      <c r="PQ429" s="60"/>
      <c r="PR429" s="60"/>
      <c r="PS429" s="60"/>
      <c r="PT429" s="60"/>
      <c r="PU429" s="60"/>
      <c r="PV429" s="60"/>
      <c r="PW429" s="60"/>
      <c r="PX429" s="60"/>
      <c r="PY429" s="60"/>
      <c r="PZ429" s="60"/>
      <c r="QA429" s="60"/>
      <c r="QB429" s="60"/>
      <c r="QC429" s="60"/>
      <c r="QD429" s="60"/>
      <c r="QE429" s="60"/>
      <c r="QF429" s="60"/>
      <c r="QG429" s="60"/>
      <c r="QH429" s="60"/>
      <c r="QI429" s="60"/>
      <c r="QJ429" s="60"/>
      <c r="QK429" s="60"/>
      <c r="QL429" s="60"/>
      <c r="QM429" s="60"/>
      <c r="QN429" s="60"/>
      <c r="QO429" s="60"/>
      <c r="QP429" s="60"/>
      <c r="QQ429" s="60"/>
      <c r="QR429" s="60"/>
      <c r="QS429" s="60"/>
      <c r="QT429" s="60"/>
      <c r="QU429" s="60"/>
      <c r="QV429" s="60"/>
      <c r="QW429" s="60"/>
      <c r="QX429" s="60"/>
      <c r="QY429" s="60"/>
      <c r="QZ429" s="60"/>
      <c r="RA429" s="60"/>
      <c r="RB429" s="60"/>
      <c r="RC429" s="60"/>
      <c r="RD429" s="60"/>
      <c r="RE429" s="60"/>
      <c r="RF429" s="60"/>
      <c r="RG429" s="60"/>
      <c r="RH429" s="60"/>
      <c r="RI429" s="60"/>
      <c r="RJ429" s="60"/>
      <c r="RK429" s="60"/>
      <c r="RL429" s="60"/>
      <c r="RM429" s="60"/>
      <c r="RN429" s="60"/>
      <c r="RO429" s="60"/>
      <c r="RP429" s="60"/>
      <c r="RQ429" s="60"/>
      <c r="RR429" s="60"/>
      <c r="RS429" s="60"/>
      <c r="RT429" s="60"/>
      <c r="RU429" s="60"/>
      <c r="RV429" s="60"/>
      <c r="RW429" s="60"/>
      <c r="RX429" s="60"/>
      <c r="RY429" s="60"/>
      <c r="RZ429" s="60"/>
      <c r="SA429" s="60"/>
      <c r="SB429" s="60"/>
      <c r="SC429" s="60"/>
      <c r="SD429" s="60"/>
      <c r="SE429" s="60"/>
      <c r="SF429" s="60"/>
      <c r="SG429" s="60"/>
      <c r="SH429" s="60"/>
      <c r="SI429" s="60"/>
      <c r="SJ429" s="60"/>
      <c r="SK429" s="60"/>
      <c r="SL429" s="60"/>
      <c r="SM429" s="60"/>
      <c r="SN429" s="60"/>
      <c r="SO429" s="60"/>
      <c r="SP429" s="60"/>
      <c r="SQ429" s="60"/>
      <c r="SR429" s="60"/>
      <c r="SS429" s="60"/>
      <c r="ST429" s="60"/>
      <c r="SU429" s="60"/>
      <c r="SV429" s="60"/>
      <c r="SW429" s="60"/>
      <c r="SX429" s="60"/>
      <c r="SY429" s="60"/>
      <c r="SZ429" s="60"/>
      <c r="TA429" s="60"/>
      <c r="TB429" s="60"/>
      <c r="TC429" s="60"/>
      <c r="TD429" s="60"/>
      <c r="TE429" s="60"/>
      <c r="TF429" s="60"/>
      <c r="TG429" s="60"/>
      <c r="TH429" s="60"/>
      <c r="TI429" s="60"/>
      <c r="TJ429" s="60"/>
      <c r="TK429" s="60"/>
      <c r="TL429" s="60"/>
      <c r="TM429" s="60"/>
      <c r="TN429" s="60"/>
      <c r="TO429" s="60"/>
      <c r="TP429" s="60"/>
      <c r="TQ429" s="60"/>
      <c r="TR429" s="60"/>
      <c r="TS429" s="60"/>
      <c r="TT429" s="60"/>
      <c r="TU429" s="60"/>
      <c r="TV429" s="60"/>
      <c r="TW429" s="60"/>
      <c r="TX429" s="60"/>
      <c r="TY429" s="60"/>
      <c r="TZ429" s="60"/>
      <c r="UA429" s="60"/>
      <c r="UB429" s="60"/>
      <c r="UC429" s="60"/>
      <c r="UD429" s="60"/>
      <c r="UE429" s="60"/>
      <c r="UF429" s="60"/>
      <c r="UG429" s="60"/>
      <c r="UH429" s="60"/>
      <c r="UI429" s="60"/>
      <c r="UJ429" s="60"/>
      <c r="UK429" s="60"/>
      <c r="UL429" s="60"/>
      <c r="UM429" s="60"/>
      <c r="UN429" s="60"/>
      <c r="UO429" s="60"/>
      <c r="UP429" s="60"/>
      <c r="UQ429" s="60"/>
      <c r="UR429" s="60"/>
      <c r="US429" s="60"/>
      <c r="UT429" s="60"/>
      <c r="UU429" s="60"/>
      <c r="UV429" s="60"/>
      <c r="UW429" s="60"/>
      <c r="UX429" s="60"/>
      <c r="UY429" s="60"/>
      <c r="UZ429" s="60"/>
      <c r="VA429" s="60"/>
      <c r="VB429" s="60"/>
      <c r="VC429" s="60"/>
      <c r="VD429" s="60"/>
      <c r="VE429" s="60"/>
      <c r="VF429" s="60"/>
      <c r="VG429" s="60"/>
      <c r="VH429" s="60"/>
      <c r="VI429" s="60"/>
      <c r="VJ429" s="60"/>
      <c r="VK429" s="60"/>
      <c r="VL429" s="60"/>
      <c r="VM429" s="60"/>
      <c r="VN429" s="60"/>
      <c r="VO429" s="60"/>
      <c r="VP429" s="60"/>
      <c r="VQ429" s="60"/>
      <c r="VR429" s="60"/>
      <c r="VS429" s="60"/>
      <c r="VT429" s="60"/>
      <c r="VU429" s="60"/>
      <c r="VV429" s="60"/>
      <c r="VW429" s="60"/>
      <c r="VX429" s="60"/>
      <c r="VY429" s="60"/>
      <c r="VZ429" s="60"/>
      <c r="WA429" s="60"/>
      <c r="WB429" s="60"/>
      <c r="WC429" s="60"/>
      <c r="WD429" s="60"/>
      <c r="WE429" s="60"/>
      <c r="WF429" s="60"/>
      <c r="WG429" s="60"/>
      <c r="WH429" s="60"/>
      <c r="WI429" s="60"/>
      <c r="WJ429" s="60"/>
      <c r="WK429" s="60"/>
      <c r="WL429" s="60"/>
      <c r="WM429" s="60"/>
      <c r="WN429" s="60"/>
      <c r="WO429" s="60"/>
      <c r="WP429" s="60"/>
      <c r="WQ429" s="60"/>
      <c r="WR429" s="60"/>
      <c r="WS429" s="60"/>
      <c r="WT429" s="60"/>
      <c r="WU429" s="60"/>
      <c r="WV429" s="60"/>
      <c r="WW429" s="60"/>
      <c r="WX429" s="60"/>
      <c r="WY429" s="60"/>
      <c r="WZ429" s="60"/>
      <c r="XA429" s="60"/>
      <c r="XB429" s="60"/>
      <c r="XC429" s="60"/>
      <c r="XD429" s="60"/>
      <c r="XE429" s="60"/>
      <c r="XF429" s="60"/>
      <c r="XG429" s="60"/>
      <c r="XH429" s="60"/>
      <c r="XI429" s="60"/>
      <c r="XJ429" s="60"/>
      <c r="XK429" s="60"/>
      <c r="XL429" s="60"/>
      <c r="XM429" s="60"/>
      <c r="XN429" s="60"/>
      <c r="XO429" s="60"/>
      <c r="XP429" s="60"/>
      <c r="XQ429" s="60"/>
      <c r="XR429" s="60"/>
      <c r="XS429" s="60"/>
      <c r="XT429" s="60"/>
      <c r="XU429" s="60"/>
      <c r="XV429" s="60"/>
      <c r="XW429" s="60"/>
      <c r="XX429" s="60"/>
      <c r="XY429" s="60"/>
      <c r="XZ429" s="60"/>
      <c r="YA429" s="60"/>
      <c r="YB429" s="60"/>
      <c r="YC429" s="60"/>
      <c r="YD429" s="60"/>
      <c r="YE429" s="60"/>
      <c r="YF429" s="60"/>
      <c r="YG429" s="60"/>
      <c r="YH429" s="60"/>
      <c r="YI429" s="60"/>
      <c r="YJ429" s="60"/>
      <c r="YK429" s="60"/>
      <c r="YL429" s="60"/>
      <c r="YM429" s="60"/>
      <c r="YN429" s="60"/>
      <c r="YO429" s="60"/>
      <c r="YP429" s="60"/>
      <c r="YQ429" s="60"/>
      <c r="YR429" s="60"/>
      <c r="YS429" s="60"/>
      <c r="YT429" s="60"/>
      <c r="YU429" s="60"/>
      <c r="YV429" s="60"/>
      <c r="YW429" s="60"/>
      <c r="YX429" s="60"/>
      <c r="YY429" s="60"/>
      <c r="YZ429" s="60"/>
      <c r="ZA429" s="60"/>
      <c r="ZB429" s="60"/>
      <c r="ZC429" s="60"/>
      <c r="ZD429" s="60"/>
      <c r="ZE429" s="60"/>
      <c r="ZF429" s="60"/>
      <c r="ZG429" s="60"/>
      <c r="ZH429" s="60"/>
      <c r="ZI429" s="60"/>
      <c r="ZJ429" s="60"/>
      <c r="ZK429" s="60"/>
      <c r="ZL429" s="60"/>
      <c r="ZM429" s="60"/>
      <c r="ZN429" s="60"/>
      <c r="ZO429" s="60"/>
      <c r="ZP429" s="60"/>
      <c r="ZQ429" s="60"/>
      <c r="ZR429" s="60"/>
      <c r="ZS429" s="60"/>
      <c r="ZT429" s="60"/>
      <c r="ZU429" s="60"/>
      <c r="ZV429" s="60"/>
      <c r="ZW429" s="60"/>
      <c r="ZX429" s="60"/>
      <c r="ZY429" s="60"/>
      <c r="ZZ429" s="60"/>
      <c r="AAA429" s="60"/>
      <c r="AAB429" s="60"/>
      <c r="AAC429" s="60"/>
      <c r="AAD429" s="60"/>
      <c r="AAE429" s="60"/>
      <c r="AAF429" s="60"/>
      <c r="AAG429" s="60"/>
      <c r="AAH429" s="60"/>
      <c r="AAI429" s="60"/>
      <c r="AAJ429" s="60"/>
      <c r="AAK429" s="60"/>
      <c r="AAL429" s="60"/>
      <c r="AAM429" s="60"/>
      <c r="AAN429" s="60"/>
      <c r="AAO429" s="60"/>
      <c r="AAP429" s="60"/>
      <c r="AAQ429" s="60"/>
      <c r="AAR429" s="60"/>
      <c r="AAS429" s="60"/>
      <c r="AAT429" s="60"/>
      <c r="AAU429" s="60"/>
      <c r="AAV429" s="60"/>
      <c r="AAW429" s="60"/>
      <c r="AAX429" s="60"/>
      <c r="AAY429" s="60"/>
      <c r="AAZ429" s="60"/>
      <c r="ABA429" s="60"/>
      <c r="ABB429" s="60"/>
      <c r="ABC429" s="60"/>
      <c r="ABD429" s="60"/>
      <c r="ABE429" s="60"/>
      <c r="ABF429" s="60"/>
      <c r="ABG429" s="60"/>
      <c r="ABH429" s="60"/>
      <c r="ABI429" s="60"/>
      <c r="ABJ429" s="60"/>
      <c r="ABK429" s="60"/>
      <c r="ABL429" s="60"/>
      <c r="ABM429" s="60"/>
      <c r="ABN429" s="60"/>
      <c r="ABO429" s="60"/>
      <c r="ABP429" s="60"/>
      <c r="ABQ429" s="60"/>
      <c r="ABR429" s="60"/>
      <c r="ABS429" s="60"/>
      <c r="ABT429" s="60"/>
      <c r="ABU429" s="60"/>
      <c r="ABV429" s="60"/>
      <c r="ABW429" s="60"/>
      <c r="ABX429" s="60"/>
      <c r="ABY429" s="60"/>
      <c r="ABZ429" s="60"/>
      <c r="ACA429" s="60"/>
      <c r="ACB429" s="60"/>
      <c r="ACC429" s="60"/>
      <c r="ACD429" s="60"/>
      <c r="ACE429" s="60"/>
      <c r="ACF429" s="60"/>
      <c r="ACG429" s="60"/>
      <c r="ACH429" s="60"/>
      <c r="ACI429" s="60"/>
      <c r="ACJ429" s="60"/>
      <c r="ACK429" s="60"/>
      <c r="ACL429" s="60"/>
      <c r="ACM429" s="60"/>
      <c r="ACN429" s="60"/>
      <c r="ACO429" s="60"/>
      <c r="ACP429" s="60"/>
      <c r="ACQ429" s="60"/>
      <c r="ACR429" s="60"/>
      <c r="ACS429" s="60"/>
      <c r="ACT429" s="60"/>
      <c r="ACU429" s="60"/>
      <c r="ACV429" s="60"/>
      <c r="ACW429" s="60"/>
      <c r="ACX429" s="60"/>
      <c r="ACY429" s="60"/>
      <c r="ACZ429" s="60"/>
      <c r="ADA429" s="60"/>
      <c r="ADB429" s="60"/>
      <c r="ADC429" s="60"/>
      <c r="ADD429" s="60"/>
      <c r="ADE429" s="60"/>
      <c r="ADF429" s="60"/>
      <c r="ADG429" s="60"/>
      <c r="ADH429" s="60"/>
      <c r="ADI429" s="60"/>
      <c r="ADJ429" s="60"/>
      <c r="ADK429" s="60"/>
      <c r="ADL429" s="60"/>
      <c r="ADM429" s="60"/>
      <c r="ADN429" s="60"/>
      <c r="ADO429" s="60"/>
      <c r="ADP429" s="60"/>
      <c r="ADQ429" s="60"/>
      <c r="ADR429" s="60"/>
      <c r="ADS429" s="60"/>
      <c r="ADT429" s="60"/>
      <c r="ADU429" s="60"/>
      <c r="ADV429" s="60"/>
      <c r="ADW429" s="60"/>
      <c r="ADX429" s="60"/>
      <c r="ADY429" s="60"/>
      <c r="ADZ429" s="60"/>
      <c r="AEA429" s="60"/>
      <c r="AEB429" s="60"/>
      <c r="AEC429" s="60"/>
      <c r="AED429" s="60"/>
      <c r="AEE429" s="60"/>
      <c r="AEF429" s="60"/>
      <c r="AEG429" s="60"/>
      <c r="AEH429" s="60"/>
      <c r="AEI429" s="60"/>
      <c r="AEJ429" s="60"/>
      <c r="AEK429" s="60"/>
      <c r="AEL429" s="60"/>
      <c r="AEM429" s="60"/>
      <c r="AEN429" s="60"/>
      <c r="AEO429" s="60"/>
      <c r="AEP429" s="60"/>
      <c r="AEQ429" s="60"/>
      <c r="AER429" s="60"/>
      <c r="AES429" s="60"/>
      <c r="AET429" s="60"/>
      <c r="AEU429" s="60"/>
      <c r="AEV429" s="60"/>
      <c r="AEW429" s="60"/>
      <c r="AEX429" s="60"/>
      <c r="AEY429" s="60"/>
      <c r="AEZ429" s="60"/>
      <c r="AFA429" s="60"/>
      <c r="AFB429" s="60"/>
      <c r="AFC429" s="60"/>
      <c r="AFD429" s="60"/>
      <c r="AFE429" s="60"/>
      <c r="AFF429" s="60"/>
      <c r="AFG429" s="60"/>
      <c r="AFH429" s="60"/>
      <c r="AFI429" s="60"/>
      <c r="AFJ429" s="60"/>
      <c r="AFK429" s="60"/>
      <c r="AFL429" s="60"/>
      <c r="AFM429" s="60"/>
      <c r="AFN429" s="60"/>
      <c r="AFO429" s="60"/>
      <c r="AFP429" s="60"/>
      <c r="AFQ429" s="60"/>
      <c r="AFR429" s="60"/>
      <c r="AFS429" s="60"/>
      <c r="AFT429" s="60"/>
      <c r="AFU429" s="60"/>
      <c r="AFV429" s="60"/>
      <c r="AFW429" s="60"/>
      <c r="AFX429" s="60"/>
      <c r="AFY429" s="60"/>
      <c r="AFZ429" s="60"/>
      <c r="AGA429" s="60"/>
      <c r="AGB429" s="60"/>
      <c r="AGC429" s="60"/>
      <c r="AGD429" s="60"/>
      <c r="AGE429" s="60"/>
      <c r="AGF429" s="60"/>
      <c r="AGG429" s="60"/>
      <c r="AGH429" s="60"/>
      <c r="AGI429" s="60"/>
      <c r="AGJ429" s="60"/>
      <c r="AGK429" s="60"/>
      <c r="AGL429" s="60"/>
      <c r="AGM429" s="60"/>
      <c r="AGN429" s="60"/>
      <c r="AGO429" s="60"/>
      <c r="AGP429" s="60"/>
      <c r="AGQ429" s="60"/>
      <c r="AGR429" s="60"/>
      <c r="AGS429" s="60"/>
      <c r="AGT429" s="60"/>
      <c r="AGU429" s="60"/>
      <c r="AGV429" s="60"/>
      <c r="AGW429" s="60"/>
      <c r="AGX429" s="60"/>
      <c r="AGY429" s="60"/>
      <c r="AGZ429" s="60"/>
      <c r="AHA429" s="60"/>
      <c r="AHB429" s="60"/>
      <c r="AHC429" s="60"/>
      <c r="AHD429" s="60"/>
      <c r="AHE429" s="60"/>
      <c r="AHF429" s="60"/>
      <c r="AHG429" s="60"/>
      <c r="AHH429" s="60"/>
      <c r="AHI429" s="60"/>
      <c r="AHJ429" s="60"/>
      <c r="AHK429" s="60"/>
      <c r="AHL429" s="60"/>
      <c r="AHM429" s="60"/>
      <c r="AHN429" s="60"/>
      <c r="AHO429" s="60"/>
      <c r="AHP429" s="60"/>
      <c r="AHQ429" s="60"/>
      <c r="AHR429" s="60"/>
      <c r="AHS429" s="60"/>
      <c r="AHT429" s="60"/>
      <c r="AHU429" s="60"/>
      <c r="AHV429" s="60"/>
      <c r="AHW429" s="60"/>
      <c r="AHX429" s="60"/>
      <c r="AHY429" s="60"/>
      <c r="AHZ429" s="60"/>
      <c r="AIA429" s="60"/>
      <c r="AIB429" s="60"/>
      <c r="AIC429" s="60"/>
      <c r="AID429" s="60"/>
      <c r="AIE429" s="60"/>
      <c r="AIF429" s="60"/>
      <c r="AIG429" s="60"/>
      <c r="AIH429" s="60"/>
      <c r="AII429" s="60"/>
      <c r="AIJ429" s="60"/>
      <c r="AIK429" s="60"/>
      <c r="AIL429" s="60"/>
      <c r="AIM429" s="60"/>
      <c r="AIN429" s="60"/>
      <c r="AIO429" s="60"/>
      <c r="AIP429" s="60"/>
      <c r="AIQ429" s="60"/>
      <c r="AIR429" s="60"/>
      <c r="AIS429" s="60"/>
      <c r="AIT429" s="60"/>
      <c r="AIU429" s="60"/>
      <c r="AIV429" s="60"/>
      <c r="AIW429" s="60"/>
      <c r="AIX429" s="60"/>
      <c r="AIY429" s="60"/>
      <c r="AIZ429" s="60"/>
      <c r="AJA429" s="60"/>
      <c r="AJB429" s="60"/>
      <c r="AJC429" s="60"/>
      <c r="AJD429" s="60"/>
      <c r="AJE429" s="60"/>
      <c r="AJF429" s="60"/>
      <c r="AJG429" s="60"/>
      <c r="AJH429" s="60"/>
      <c r="AJI429" s="60"/>
      <c r="AJJ429" s="60"/>
      <c r="AJK429" s="60"/>
      <c r="AJL429" s="60"/>
      <c r="AJM429" s="60"/>
      <c r="AJN429" s="60"/>
      <c r="AJO429" s="60"/>
      <c r="AJP429" s="60"/>
      <c r="AJQ429" s="60"/>
      <c r="AJR429" s="60"/>
      <c r="AJS429" s="60"/>
      <c r="AJT429" s="60"/>
      <c r="AJU429" s="60"/>
      <c r="AJV429" s="60"/>
      <c r="AJW429" s="60"/>
      <c r="AJX429" s="60"/>
      <c r="AJY429" s="60"/>
      <c r="AJZ429" s="60"/>
      <c r="AKA429" s="60"/>
      <c r="AKB429" s="60"/>
      <c r="AKC429" s="60"/>
      <c r="AKD429" s="60"/>
      <c r="AKE429" s="60"/>
      <c r="AKF429" s="60"/>
      <c r="AKG429" s="60"/>
      <c r="AKH429" s="60"/>
      <c r="AKI429" s="60"/>
      <c r="AKJ429" s="60"/>
      <c r="AKK429" s="60"/>
      <c r="AKL429" s="60"/>
      <c r="AKM429" s="60"/>
      <c r="AKN429" s="60"/>
      <c r="AKO429" s="60"/>
      <c r="AKP429" s="60"/>
      <c r="AKQ429" s="60"/>
      <c r="AKR429" s="60"/>
      <c r="AKS429" s="60"/>
      <c r="AKT429" s="60"/>
      <c r="AKU429" s="60"/>
      <c r="AKV429" s="60"/>
      <c r="AKW429" s="60"/>
      <c r="AKX429" s="60"/>
      <c r="AKY429" s="60"/>
      <c r="AKZ429" s="60"/>
      <c r="ALA429" s="60"/>
      <c r="ALB429" s="60"/>
      <c r="ALC429" s="60"/>
      <c r="ALD429" s="60"/>
      <c r="ALE429" s="60"/>
      <c r="ALF429" s="60"/>
      <c r="ALG429" s="60"/>
      <c r="ALH429" s="60"/>
      <c r="ALI429" s="60"/>
      <c r="ALJ429" s="60"/>
      <c r="ALK429" s="60"/>
      <c r="ALL429" s="60"/>
      <c r="ALM429" s="60"/>
      <c r="ALN429" s="60"/>
      <c r="ALO429" s="60"/>
      <c r="ALP429" s="60"/>
      <c r="ALQ429" s="60"/>
      <c r="ALR429" s="60"/>
      <c r="ALS429" s="60"/>
      <c r="ALT429" s="60"/>
      <c r="ALU429" s="60"/>
      <c r="ALV429" s="60"/>
      <c r="ALW429" s="60"/>
      <c r="ALX429" s="60"/>
      <c r="ALY429" s="60"/>
      <c r="ALZ429" s="60"/>
      <c r="AMA429" s="60"/>
      <c r="AMB429" s="60"/>
      <c r="AMC429" s="60"/>
      <c r="AMD429" s="60"/>
      <c r="AME429" s="60"/>
      <c r="AMF429" s="60"/>
    </row>
    <row r="430" spans="1:1020" s="67" customFormat="1" ht="11.25" x14ac:dyDescent="0.2">
      <c r="A430" s="62">
        <v>80305</v>
      </c>
      <c r="B430" s="88" t="s">
        <v>409</v>
      </c>
      <c r="C430" s="63" t="s">
        <v>11</v>
      </c>
      <c r="D430" s="64">
        <v>21</v>
      </c>
      <c r="E430" s="64">
        <v>402.22</v>
      </c>
      <c r="F430" s="65">
        <f>ROUND(E430*(1+$I$3),2)</f>
        <v>402.22</v>
      </c>
      <c r="G430" s="65">
        <f>ROUND(F430*D430,2)</f>
        <v>8446.6200000000008</v>
      </c>
      <c r="H430" s="65">
        <f>ROUND(E430*(1+$I$7),2)</f>
        <v>402.22</v>
      </c>
      <c r="I430" s="65">
        <f>ROUND(D430*H430,2)</f>
        <v>8446.6200000000008</v>
      </c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  <c r="HB430" s="60"/>
      <c r="HC430" s="60"/>
      <c r="HD430" s="60"/>
      <c r="HE430" s="60"/>
      <c r="HF430" s="60"/>
      <c r="HG430" s="60"/>
      <c r="HH430" s="60"/>
      <c r="HI430" s="60"/>
      <c r="HJ430" s="60"/>
      <c r="HK430" s="60"/>
      <c r="HL430" s="60"/>
      <c r="HM430" s="60"/>
      <c r="HN430" s="60"/>
      <c r="HO430" s="60"/>
      <c r="HP430" s="60"/>
      <c r="HQ430" s="60"/>
      <c r="HR430" s="60"/>
      <c r="HS430" s="60"/>
      <c r="HT430" s="60"/>
      <c r="HU430" s="60"/>
      <c r="HV430" s="60"/>
      <c r="HW430" s="60"/>
      <c r="HX430" s="60"/>
      <c r="HY430" s="60"/>
      <c r="HZ430" s="60"/>
      <c r="IA430" s="60"/>
      <c r="IB430" s="60"/>
      <c r="IC430" s="60"/>
      <c r="ID430" s="60"/>
      <c r="IE430" s="60"/>
      <c r="IF430" s="60"/>
      <c r="IG430" s="60"/>
      <c r="IH430" s="60"/>
      <c r="II430" s="60"/>
      <c r="IJ430" s="60"/>
      <c r="IK430" s="60"/>
      <c r="IL430" s="60"/>
      <c r="IM430" s="60"/>
      <c r="IN430" s="60"/>
      <c r="IO430" s="60"/>
      <c r="IP430" s="60"/>
      <c r="IQ430" s="60"/>
      <c r="IR430" s="60"/>
      <c r="IS430" s="60"/>
      <c r="IT430" s="60"/>
      <c r="IU430" s="60"/>
      <c r="IV430" s="60"/>
      <c r="IW430" s="60"/>
      <c r="IX430" s="60"/>
      <c r="IY430" s="60"/>
      <c r="IZ430" s="60"/>
      <c r="JA430" s="60"/>
      <c r="JB430" s="60"/>
      <c r="JC430" s="60"/>
      <c r="JD430" s="60"/>
      <c r="JE430" s="60"/>
      <c r="JF430" s="60"/>
      <c r="JG430" s="60"/>
      <c r="JH430" s="60"/>
      <c r="JI430" s="60"/>
      <c r="JJ430" s="60"/>
      <c r="JK430" s="60"/>
      <c r="JL430" s="60"/>
      <c r="JM430" s="60"/>
      <c r="JN430" s="60"/>
      <c r="JO430" s="60"/>
      <c r="JP430" s="60"/>
      <c r="JQ430" s="60"/>
      <c r="JR430" s="60"/>
      <c r="JS430" s="60"/>
      <c r="JT430" s="60"/>
      <c r="JU430" s="60"/>
      <c r="JV430" s="60"/>
      <c r="JW430" s="60"/>
      <c r="JX430" s="60"/>
      <c r="JY430" s="60"/>
      <c r="JZ430" s="60"/>
      <c r="KA430" s="60"/>
      <c r="KB430" s="60"/>
      <c r="KC430" s="60"/>
      <c r="KD430" s="60"/>
      <c r="KE430" s="60"/>
      <c r="KF430" s="60"/>
      <c r="KG430" s="60"/>
      <c r="KH430" s="60"/>
      <c r="KI430" s="60"/>
      <c r="KJ430" s="60"/>
      <c r="KK430" s="60"/>
      <c r="KL430" s="60"/>
      <c r="KM430" s="60"/>
      <c r="KN430" s="60"/>
      <c r="KO430" s="60"/>
      <c r="KP430" s="60"/>
      <c r="KQ430" s="60"/>
      <c r="KR430" s="60"/>
      <c r="KS430" s="60"/>
      <c r="KT430" s="60"/>
      <c r="KU430" s="60"/>
      <c r="KV430" s="60"/>
      <c r="KW430" s="60"/>
      <c r="KX430" s="60"/>
      <c r="KY430" s="60"/>
      <c r="KZ430" s="60"/>
      <c r="LA430" s="60"/>
      <c r="LB430" s="60"/>
      <c r="LC430" s="60"/>
      <c r="LD430" s="60"/>
      <c r="LE430" s="60"/>
      <c r="LF430" s="60"/>
      <c r="LG430" s="60"/>
      <c r="LH430" s="60"/>
      <c r="LI430" s="60"/>
      <c r="LJ430" s="60"/>
      <c r="LK430" s="60"/>
      <c r="LL430" s="60"/>
      <c r="LM430" s="60"/>
      <c r="LN430" s="60"/>
      <c r="LO430" s="60"/>
      <c r="LP430" s="60"/>
      <c r="LQ430" s="60"/>
      <c r="LR430" s="60"/>
      <c r="LS430" s="60"/>
      <c r="LT430" s="60"/>
      <c r="LU430" s="60"/>
      <c r="LV430" s="60"/>
      <c r="LW430" s="60"/>
      <c r="LX430" s="60"/>
      <c r="LY430" s="60"/>
      <c r="LZ430" s="60"/>
      <c r="MA430" s="60"/>
      <c r="MB430" s="60"/>
      <c r="MC430" s="60"/>
      <c r="MD430" s="60"/>
      <c r="ME430" s="60"/>
      <c r="MF430" s="60"/>
      <c r="MG430" s="60"/>
      <c r="MH430" s="60"/>
      <c r="MI430" s="60"/>
      <c r="MJ430" s="60"/>
      <c r="MK430" s="60"/>
      <c r="ML430" s="60"/>
      <c r="MM430" s="60"/>
      <c r="MN430" s="60"/>
      <c r="MO430" s="60"/>
      <c r="MP430" s="60"/>
      <c r="MQ430" s="60"/>
      <c r="MR430" s="60"/>
      <c r="MS430" s="60"/>
      <c r="MT430" s="60"/>
      <c r="MU430" s="60"/>
      <c r="MV430" s="60"/>
      <c r="MW430" s="60"/>
      <c r="MX430" s="60"/>
      <c r="MY430" s="60"/>
      <c r="MZ430" s="60"/>
      <c r="NA430" s="60"/>
      <c r="NB430" s="60"/>
      <c r="NC430" s="60"/>
      <c r="ND430" s="60"/>
      <c r="NE430" s="60"/>
      <c r="NF430" s="60"/>
      <c r="NG430" s="60"/>
      <c r="NH430" s="60"/>
      <c r="NI430" s="60"/>
      <c r="NJ430" s="60"/>
      <c r="NK430" s="60"/>
      <c r="NL430" s="60"/>
      <c r="NM430" s="60"/>
      <c r="NN430" s="60"/>
      <c r="NO430" s="60"/>
      <c r="NP430" s="60"/>
      <c r="NQ430" s="60"/>
      <c r="NR430" s="60"/>
      <c r="NS430" s="60"/>
      <c r="NT430" s="60"/>
      <c r="NU430" s="60"/>
      <c r="NV430" s="60"/>
      <c r="NW430" s="60"/>
      <c r="NX430" s="60"/>
      <c r="NY430" s="60"/>
      <c r="NZ430" s="60"/>
      <c r="OA430" s="60"/>
      <c r="OB430" s="60"/>
      <c r="OC430" s="60"/>
      <c r="OD430" s="60"/>
      <c r="OE430" s="60"/>
      <c r="OF430" s="60"/>
      <c r="OG430" s="60"/>
      <c r="OH430" s="60"/>
      <c r="OI430" s="60"/>
      <c r="OJ430" s="60"/>
      <c r="OK430" s="60"/>
      <c r="OL430" s="60"/>
      <c r="OM430" s="60"/>
      <c r="ON430" s="60"/>
      <c r="OO430" s="60"/>
      <c r="OP430" s="60"/>
      <c r="OQ430" s="60"/>
      <c r="OR430" s="60"/>
      <c r="OS430" s="60"/>
      <c r="OT430" s="60"/>
      <c r="OU430" s="60"/>
      <c r="OV430" s="60"/>
      <c r="OW430" s="60"/>
      <c r="OX430" s="60"/>
      <c r="OY430" s="60"/>
      <c r="OZ430" s="60"/>
      <c r="PA430" s="60"/>
      <c r="PB430" s="60"/>
      <c r="PC430" s="60"/>
      <c r="PD430" s="60"/>
      <c r="PE430" s="60"/>
      <c r="PF430" s="60"/>
      <c r="PG430" s="60"/>
      <c r="PH430" s="60"/>
      <c r="PI430" s="60"/>
      <c r="PJ430" s="60"/>
      <c r="PK430" s="60"/>
      <c r="PL430" s="60"/>
      <c r="PM430" s="60"/>
      <c r="PN430" s="60"/>
      <c r="PO430" s="60"/>
      <c r="PP430" s="60"/>
      <c r="PQ430" s="60"/>
      <c r="PR430" s="60"/>
      <c r="PS430" s="60"/>
      <c r="PT430" s="60"/>
      <c r="PU430" s="60"/>
      <c r="PV430" s="60"/>
      <c r="PW430" s="60"/>
      <c r="PX430" s="60"/>
      <c r="PY430" s="60"/>
      <c r="PZ430" s="60"/>
      <c r="QA430" s="60"/>
      <c r="QB430" s="60"/>
      <c r="QC430" s="60"/>
      <c r="QD430" s="60"/>
      <c r="QE430" s="60"/>
      <c r="QF430" s="60"/>
      <c r="QG430" s="60"/>
      <c r="QH430" s="60"/>
      <c r="QI430" s="60"/>
      <c r="QJ430" s="60"/>
      <c r="QK430" s="60"/>
      <c r="QL430" s="60"/>
      <c r="QM430" s="60"/>
      <c r="QN430" s="60"/>
      <c r="QO430" s="60"/>
      <c r="QP430" s="60"/>
      <c r="QQ430" s="60"/>
      <c r="QR430" s="60"/>
      <c r="QS430" s="60"/>
      <c r="QT430" s="60"/>
      <c r="QU430" s="60"/>
      <c r="QV430" s="60"/>
      <c r="QW430" s="60"/>
      <c r="QX430" s="60"/>
      <c r="QY430" s="60"/>
      <c r="QZ430" s="60"/>
      <c r="RA430" s="60"/>
      <c r="RB430" s="60"/>
      <c r="RC430" s="60"/>
      <c r="RD430" s="60"/>
      <c r="RE430" s="60"/>
      <c r="RF430" s="60"/>
      <c r="RG430" s="60"/>
      <c r="RH430" s="60"/>
      <c r="RI430" s="60"/>
      <c r="RJ430" s="60"/>
      <c r="RK430" s="60"/>
      <c r="RL430" s="60"/>
      <c r="RM430" s="60"/>
      <c r="RN430" s="60"/>
      <c r="RO430" s="60"/>
      <c r="RP430" s="60"/>
      <c r="RQ430" s="60"/>
      <c r="RR430" s="60"/>
      <c r="RS430" s="60"/>
      <c r="RT430" s="60"/>
      <c r="RU430" s="60"/>
      <c r="RV430" s="60"/>
      <c r="RW430" s="60"/>
      <c r="RX430" s="60"/>
      <c r="RY430" s="60"/>
      <c r="RZ430" s="60"/>
      <c r="SA430" s="60"/>
      <c r="SB430" s="60"/>
      <c r="SC430" s="60"/>
      <c r="SD430" s="60"/>
      <c r="SE430" s="60"/>
      <c r="SF430" s="60"/>
      <c r="SG430" s="60"/>
      <c r="SH430" s="60"/>
      <c r="SI430" s="60"/>
      <c r="SJ430" s="60"/>
      <c r="SK430" s="60"/>
      <c r="SL430" s="60"/>
      <c r="SM430" s="60"/>
      <c r="SN430" s="60"/>
      <c r="SO430" s="60"/>
      <c r="SP430" s="60"/>
      <c r="SQ430" s="60"/>
      <c r="SR430" s="60"/>
      <c r="SS430" s="60"/>
      <c r="ST430" s="60"/>
      <c r="SU430" s="60"/>
      <c r="SV430" s="60"/>
      <c r="SW430" s="60"/>
      <c r="SX430" s="60"/>
      <c r="SY430" s="60"/>
      <c r="SZ430" s="60"/>
      <c r="TA430" s="60"/>
      <c r="TB430" s="60"/>
      <c r="TC430" s="60"/>
      <c r="TD430" s="60"/>
      <c r="TE430" s="60"/>
      <c r="TF430" s="60"/>
      <c r="TG430" s="60"/>
      <c r="TH430" s="60"/>
      <c r="TI430" s="60"/>
      <c r="TJ430" s="60"/>
      <c r="TK430" s="60"/>
      <c r="TL430" s="60"/>
      <c r="TM430" s="60"/>
      <c r="TN430" s="60"/>
      <c r="TO430" s="60"/>
      <c r="TP430" s="60"/>
      <c r="TQ430" s="60"/>
      <c r="TR430" s="60"/>
      <c r="TS430" s="60"/>
      <c r="TT430" s="60"/>
      <c r="TU430" s="60"/>
      <c r="TV430" s="60"/>
      <c r="TW430" s="60"/>
      <c r="TX430" s="60"/>
      <c r="TY430" s="60"/>
      <c r="TZ430" s="60"/>
      <c r="UA430" s="60"/>
      <c r="UB430" s="60"/>
      <c r="UC430" s="60"/>
      <c r="UD430" s="60"/>
      <c r="UE430" s="60"/>
      <c r="UF430" s="60"/>
      <c r="UG430" s="60"/>
      <c r="UH430" s="60"/>
      <c r="UI430" s="60"/>
      <c r="UJ430" s="60"/>
      <c r="UK430" s="60"/>
      <c r="UL430" s="60"/>
      <c r="UM430" s="60"/>
      <c r="UN430" s="60"/>
      <c r="UO430" s="60"/>
      <c r="UP430" s="60"/>
      <c r="UQ430" s="60"/>
      <c r="UR430" s="60"/>
      <c r="US430" s="60"/>
      <c r="UT430" s="60"/>
      <c r="UU430" s="60"/>
      <c r="UV430" s="60"/>
      <c r="UW430" s="60"/>
      <c r="UX430" s="60"/>
      <c r="UY430" s="60"/>
      <c r="UZ430" s="60"/>
      <c r="VA430" s="60"/>
      <c r="VB430" s="60"/>
      <c r="VC430" s="60"/>
      <c r="VD430" s="60"/>
      <c r="VE430" s="60"/>
      <c r="VF430" s="60"/>
      <c r="VG430" s="60"/>
      <c r="VH430" s="60"/>
      <c r="VI430" s="60"/>
      <c r="VJ430" s="60"/>
      <c r="VK430" s="60"/>
      <c r="VL430" s="60"/>
      <c r="VM430" s="60"/>
      <c r="VN430" s="60"/>
      <c r="VO430" s="60"/>
      <c r="VP430" s="60"/>
      <c r="VQ430" s="60"/>
      <c r="VR430" s="60"/>
      <c r="VS430" s="60"/>
      <c r="VT430" s="60"/>
      <c r="VU430" s="60"/>
      <c r="VV430" s="60"/>
      <c r="VW430" s="60"/>
      <c r="VX430" s="60"/>
      <c r="VY430" s="60"/>
      <c r="VZ430" s="60"/>
      <c r="WA430" s="60"/>
      <c r="WB430" s="60"/>
      <c r="WC430" s="60"/>
      <c r="WD430" s="60"/>
      <c r="WE430" s="60"/>
      <c r="WF430" s="60"/>
      <c r="WG430" s="60"/>
      <c r="WH430" s="60"/>
      <c r="WI430" s="60"/>
      <c r="WJ430" s="60"/>
      <c r="WK430" s="60"/>
      <c r="WL430" s="60"/>
      <c r="WM430" s="60"/>
      <c r="WN430" s="60"/>
      <c r="WO430" s="60"/>
      <c r="WP430" s="60"/>
      <c r="WQ430" s="60"/>
      <c r="WR430" s="60"/>
      <c r="WS430" s="60"/>
      <c r="WT430" s="60"/>
      <c r="WU430" s="60"/>
      <c r="WV430" s="60"/>
      <c r="WW430" s="60"/>
      <c r="WX430" s="60"/>
      <c r="WY430" s="60"/>
      <c r="WZ430" s="60"/>
      <c r="XA430" s="60"/>
      <c r="XB430" s="60"/>
      <c r="XC430" s="60"/>
      <c r="XD430" s="60"/>
      <c r="XE430" s="60"/>
      <c r="XF430" s="60"/>
      <c r="XG430" s="60"/>
      <c r="XH430" s="60"/>
      <c r="XI430" s="60"/>
      <c r="XJ430" s="60"/>
      <c r="XK430" s="60"/>
      <c r="XL430" s="60"/>
      <c r="XM430" s="60"/>
      <c r="XN430" s="60"/>
      <c r="XO430" s="60"/>
      <c r="XP430" s="60"/>
      <c r="XQ430" s="60"/>
      <c r="XR430" s="60"/>
      <c r="XS430" s="60"/>
      <c r="XT430" s="60"/>
      <c r="XU430" s="60"/>
      <c r="XV430" s="60"/>
      <c r="XW430" s="60"/>
      <c r="XX430" s="60"/>
      <c r="XY430" s="60"/>
      <c r="XZ430" s="60"/>
      <c r="YA430" s="60"/>
      <c r="YB430" s="60"/>
      <c r="YC430" s="60"/>
      <c r="YD430" s="60"/>
      <c r="YE430" s="60"/>
      <c r="YF430" s="60"/>
      <c r="YG430" s="60"/>
      <c r="YH430" s="60"/>
      <c r="YI430" s="60"/>
      <c r="YJ430" s="60"/>
      <c r="YK430" s="60"/>
      <c r="YL430" s="60"/>
      <c r="YM430" s="60"/>
      <c r="YN430" s="60"/>
      <c r="YO430" s="60"/>
      <c r="YP430" s="60"/>
      <c r="YQ430" s="60"/>
      <c r="YR430" s="60"/>
      <c r="YS430" s="60"/>
      <c r="YT430" s="60"/>
      <c r="YU430" s="60"/>
      <c r="YV430" s="60"/>
      <c r="YW430" s="60"/>
      <c r="YX430" s="60"/>
      <c r="YY430" s="60"/>
      <c r="YZ430" s="60"/>
      <c r="ZA430" s="60"/>
      <c r="ZB430" s="60"/>
      <c r="ZC430" s="60"/>
      <c r="ZD430" s="60"/>
      <c r="ZE430" s="60"/>
      <c r="ZF430" s="60"/>
      <c r="ZG430" s="60"/>
      <c r="ZH430" s="60"/>
      <c r="ZI430" s="60"/>
      <c r="ZJ430" s="60"/>
      <c r="ZK430" s="60"/>
      <c r="ZL430" s="60"/>
      <c r="ZM430" s="60"/>
      <c r="ZN430" s="60"/>
      <c r="ZO430" s="60"/>
      <c r="ZP430" s="60"/>
      <c r="ZQ430" s="60"/>
      <c r="ZR430" s="60"/>
      <c r="ZS430" s="60"/>
      <c r="ZT430" s="60"/>
      <c r="ZU430" s="60"/>
      <c r="ZV430" s="60"/>
      <c r="ZW430" s="60"/>
      <c r="ZX430" s="60"/>
      <c r="ZY430" s="60"/>
      <c r="ZZ430" s="60"/>
      <c r="AAA430" s="60"/>
      <c r="AAB430" s="60"/>
      <c r="AAC430" s="60"/>
      <c r="AAD430" s="60"/>
      <c r="AAE430" s="60"/>
      <c r="AAF430" s="60"/>
      <c r="AAG430" s="60"/>
      <c r="AAH430" s="60"/>
      <c r="AAI430" s="60"/>
      <c r="AAJ430" s="60"/>
      <c r="AAK430" s="60"/>
      <c r="AAL430" s="60"/>
      <c r="AAM430" s="60"/>
      <c r="AAN430" s="60"/>
      <c r="AAO430" s="60"/>
      <c r="AAP430" s="60"/>
      <c r="AAQ430" s="60"/>
      <c r="AAR430" s="60"/>
      <c r="AAS430" s="60"/>
      <c r="AAT430" s="60"/>
      <c r="AAU430" s="60"/>
      <c r="AAV430" s="60"/>
      <c r="AAW430" s="60"/>
      <c r="AAX430" s="60"/>
      <c r="AAY430" s="60"/>
      <c r="AAZ430" s="60"/>
      <c r="ABA430" s="60"/>
      <c r="ABB430" s="60"/>
      <c r="ABC430" s="60"/>
      <c r="ABD430" s="60"/>
      <c r="ABE430" s="60"/>
      <c r="ABF430" s="60"/>
      <c r="ABG430" s="60"/>
      <c r="ABH430" s="60"/>
      <c r="ABI430" s="60"/>
      <c r="ABJ430" s="60"/>
      <c r="ABK430" s="60"/>
      <c r="ABL430" s="60"/>
      <c r="ABM430" s="60"/>
      <c r="ABN430" s="60"/>
      <c r="ABO430" s="60"/>
      <c r="ABP430" s="60"/>
      <c r="ABQ430" s="60"/>
      <c r="ABR430" s="60"/>
      <c r="ABS430" s="60"/>
      <c r="ABT430" s="60"/>
      <c r="ABU430" s="60"/>
      <c r="ABV430" s="60"/>
      <c r="ABW430" s="60"/>
      <c r="ABX430" s="60"/>
      <c r="ABY430" s="60"/>
      <c r="ABZ430" s="60"/>
      <c r="ACA430" s="60"/>
      <c r="ACB430" s="60"/>
      <c r="ACC430" s="60"/>
      <c r="ACD430" s="60"/>
      <c r="ACE430" s="60"/>
      <c r="ACF430" s="60"/>
      <c r="ACG430" s="60"/>
      <c r="ACH430" s="60"/>
      <c r="ACI430" s="60"/>
      <c r="ACJ430" s="60"/>
      <c r="ACK430" s="60"/>
      <c r="ACL430" s="60"/>
      <c r="ACM430" s="60"/>
      <c r="ACN430" s="60"/>
      <c r="ACO430" s="60"/>
      <c r="ACP430" s="60"/>
      <c r="ACQ430" s="60"/>
      <c r="ACR430" s="60"/>
      <c r="ACS430" s="60"/>
      <c r="ACT430" s="60"/>
      <c r="ACU430" s="60"/>
      <c r="ACV430" s="60"/>
      <c r="ACW430" s="60"/>
      <c r="ACX430" s="60"/>
      <c r="ACY430" s="60"/>
      <c r="ACZ430" s="60"/>
      <c r="ADA430" s="60"/>
      <c r="ADB430" s="60"/>
      <c r="ADC430" s="60"/>
      <c r="ADD430" s="60"/>
      <c r="ADE430" s="60"/>
      <c r="ADF430" s="60"/>
      <c r="ADG430" s="60"/>
      <c r="ADH430" s="60"/>
      <c r="ADI430" s="60"/>
      <c r="ADJ430" s="60"/>
      <c r="ADK430" s="60"/>
      <c r="ADL430" s="60"/>
      <c r="ADM430" s="60"/>
      <c r="ADN430" s="60"/>
      <c r="ADO430" s="60"/>
      <c r="ADP430" s="60"/>
      <c r="ADQ430" s="60"/>
      <c r="ADR430" s="60"/>
      <c r="ADS430" s="60"/>
      <c r="ADT430" s="60"/>
      <c r="ADU430" s="60"/>
      <c r="ADV430" s="60"/>
      <c r="ADW430" s="60"/>
      <c r="ADX430" s="60"/>
      <c r="ADY430" s="60"/>
      <c r="ADZ430" s="60"/>
      <c r="AEA430" s="60"/>
      <c r="AEB430" s="60"/>
      <c r="AEC430" s="60"/>
      <c r="AED430" s="60"/>
      <c r="AEE430" s="60"/>
      <c r="AEF430" s="60"/>
      <c r="AEG430" s="60"/>
      <c r="AEH430" s="60"/>
      <c r="AEI430" s="60"/>
      <c r="AEJ430" s="60"/>
      <c r="AEK430" s="60"/>
      <c r="AEL430" s="60"/>
      <c r="AEM430" s="60"/>
      <c r="AEN430" s="60"/>
      <c r="AEO430" s="60"/>
      <c r="AEP430" s="60"/>
      <c r="AEQ430" s="60"/>
      <c r="AER430" s="60"/>
      <c r="AES430" s="60"/>
      <c r="AET430" s="60"/>
      <c r="AEU430" s="60"/>
      <c r="AEV430" s="60"/>
      <c r="AEW430" s="60"/>
      <c r="AEX430" s="60"/>
      <c r="AEY430" s="60"/>
      <c r="AEZ430" s="60"/>
      <c r="AFA430" s="60"/>
      <c r="AFB430" s="60"/>
      <c r="AFC430" s="60"/>
      <c r="AFD430" s="60"/>
      <c r="AFE430" s="60"/>
      <c r="AFF430" s="60"/>
      <c r="AFG430" s="60"/>
      <c r="AFH430" s="60"/>
      <c r="AFI430" s="60"/>
      <c r="AFJ430" s="60"/>
      <c r="AFK430" s="60"/>
      <c r="AFL430" s="60"/>
      <c r="AFM430" s="60"/>
      <c r="AFN430" s="60"/>
      <c r="AFO430" s="60"/>
      <c r="AFP430" s="60"/>
      <c r="AFQ430" s="60"/>
      <c r="AFR430" s="60"/>
      <c r="AFS430" s="60"/>
      <c r="AFT430" s="60"/>
      <c r="AFU430" s="60"/>
      <c r="AFV430" s="60"/>
      <c r="AFW430" s="60"/>
      <c r="AFX430" s="60"/>
      <c r="AFY430" s="60"/>
      <c r="AFZ430" s="60"/>
      <c r="AGA430" s="60"/>
      <c r="AGB430" s="60"/>
      <c r="AGC430" s="60"/>
      <c r="AGD430" s="60"/>
      <c r="AGE430" s="60"/>
      <c r="AGF430" s="60"/>
      <c r="AGG430" s="60"/>
      <c r="AGH430" s="60"/>
      <c r="AGI430" s="60"/>
      <c r="AGJ430" s="60"/>
      <c r="AGK430" s="60"/>
      <c r="AGL430" s="60"/>
      <c r="AGM430" s="60"/>
      <c r="AGN430" s="60"/>
      <c r="AGO430" s="60"/>
      <c r="AGP430" s="60"/>
      <c r="AGQ430" s="60"/>
      <c r="AGR430" s="60"/>
      <c r="AGS430" s="60"/>
      <c r="AGT430" s="60"/>
      <c r="AGU430" s="60"/>
      <c r="AGV430" s="60"/>
      <c r="AGW430" s="60"/>
      <c r="AGX430" s="60"/>
      <c r="AGY430" s="60"/>
      <c r="AGZ430" s="60"/>
      <c r="AHA430" s="60"/>
      <c r="AHB430" s="60"/>
      <c r="AHC430" s="60"/>
      <c r="AHD430" s="60"/>
      <c r="AHE430" s="60"/>
      <c r="AHF430" s="60"/>
      <c r="AHG430" s="60"/>
      <c r="AHH430" s="60"/>
      <c r="AHI430" s="60"/>
      <c r="AHJ430" s="60"/>
      <c r="AHK430" s="60"/>
      <c r="AHL430" s="60"/>
      <c r="AHM430" s="60"/>
      <c r="AHN430" s="60"/>
      <c r="AHO430" s="60"/>
      <c r="AHP430" s="60"/>
      <c r="AHQ430" s="60"/>
      <c r="AHR430" s="60"/>
      <c r="AHS430" s="60"/>
      <c r="AHT430" s="60"/>
      <c r="AHU430" s="60"/>
      <c r="AHV430" s="60"/>
      <c r="AHW430" s="60"/>
      <c r="AHX430" s="60"/>
      <c r="AHY430" s="60"/>
      <c r="AHZ430" s="60"/>
      <c r="AIA430" s="60"/>
      <c r="AIB430" s="60"/>
      <c r="AIC430" s="60"/>
      <c r="AID430" s="60"/>
      <c r="AIE430" s="60"/>
      <c r="AIF430" s="60"/>
      <c r="AIG430" s="60"/>
      <c r="AIH430" s="60"/>
      <c r="AII430" s="60"/>
      <c r="AIJ430" s="60"/>
      <c r="AIK430" s="60"/>
      <c r="AIL430" s="60"/>
      <c r="AIM430" s="60"/>
      <c r="AIN430" s="60"/>
      <c r="AIO430" s="60"/>
      <c r="AIP430" s="60"/>
      <c r="AIQ430" s="60"/>
      <c r="AIR430" s="60"/>
      <c r="AIS430" s="60"/>
      <c r="AIT430" s="60"/>
      <c r="AIU430" s="60"/>
      <c r="AIV430" s="60"/>
      <c r="AIW430" s="60"/>
      <c r="AIX430" s="60"/>
      <c r="AIY430" s="60"/>
      <c r="AIZ430" s="60"/>
      <c r="AJA430" s="60"/>
      <c r="AJB430" s="60"/>
      <c r="AJC430" s="60"/>
      <c r="AJD430" s="60"/>
      <c r="AJE430" s="60"/>
      <c r="AJF430" s="60"/>
      <c r="AJG430" s="60"/>
      <c r="AJH430" s="60"/>
      <c r="AJI430" s="60"/>
      <c r="AJJ430" s="60"/>
      <c r="AJK430" s="60"/>
      <c r="AJL430" s="60"/>
      <c r="AJM430" s="60"/>
      <c r="AJN430" s="60"/>
      <c r="AJO430" s="60"/>
      <c r="AJP430" s="60"/>
      <c r="AJQ430" s="60"/>
      <c r="AJR430" s="60"/>
      <c r="AJS430" s="60"/>
      <c r="AJT430" s="60"/>
      <c r="AJU430" s="60"/>
      <c r="AJV430" s="60"/>
      <c r="AJW430" s="60"/>
      <c r="AJX430" s="60"/>
      <c r="AJY430" s="60"/>
      <c r="AJZ430" s="60"/>
      <c r="AKA430" s="60"/>
      <c r="AKB430" s="60"/>
      <c r="AKC430" s="60"/>
      <c r="AKD430" s="60"/>
      <c r="AKE430" s="60"/>
      <c r="AKF430" s="60"/>
      <c r="AKG430" s="60"/>
      <c r="AKH430" s="60"/>
      <c r="AKI430" s="60"/>
      <c r="AKJ430" s="60"/>
      <c r="AKK430" s="60"/>
      <c r="AKL430" s="60"/>
      <c r="AKM430" s="60"/>
      <c r="AKN430" s="60"/>
      <c r="AKO430" s="60"/>
      <c r="AKP430" s="60"/>
      <c r="AKQ430" s="60"/>
      <c r="AKR430" s="60"/>
      <c r="AKS430" s="60"/>
      <c r="AKT430" s="60"/>
      <c r="AKU430" s="60"/>
      <c r="AKV430" s="60"/>
      <c r="AKW430" s="60"/>
      <c r="AKX430" s="60"/>
      <c r="AKY430" s="60"/>
      <c r="AKZ430" s="60"/>
      <c r="ALA430" s="60"/>
      <c r="ALB430" s="60"/>
      <c r="ALC430" s="60"/>
      <c r="ALD430" s="60"/>
      <c r="ALE430" s="60"/>
      <c r="ALF430" s="60"/>
      <c r="ALG430" s="60"/>
      <c r="ALH430" s="60"/>
      <c r="ALI430" s="60"/>
      <c r="ALJ430" s="60"/>
      <c r="ALK430" s="60"/>
      <c r="ALL430" s="60"/>
      <c r="ALM430" s="60"/>
      <c r="ALN430" s="60"/>
      <c r="ALO430" s="60"/>
      <c r="ALP430" s="60"/>
      <c r="ALQ430" s="60"/>
      <c r="ALR430" s="60"/>
      <c r="ALS430" s="60"/>
      <c r="ALT430" s="60"/>
      <c r="ALU430" s="60"/>
      <c r="ALV430" s="60"/>
      <c r="ALW430" s="60"/>
      <c r="ALX430" s="60"/>
      <c r="ALY430" s="60"/>
      <c r="ALZ430" s="60"/>
      <c r="AMA430" s="60"/>
      <c r="AMB430" s="60"/>
      <c r="AMC430" s="60"/>
      <c r="AMD430" s="60"/>
      <c r="AME430" s="60"/>
      <c r="AMF430" s="60"/>
    </row>
    <row r="431" spans="1:1020" s="67" customFormat="1" ht="11.25" x14ac:dyDescent="0.2">
      <c r="A431" s="62">
        <v>80306</v>
      </c>
      <c r="B431" s="88" t="s">
        <v>410</v>
      </c>
      <c r="C431" s="63" t="s">
        <v>11</v>
      </c>
      <c r="D431" s="64">
        <v>21</v>
      </c>
      <c r="E431" s="64">
        <v>383.62</v>
      </c>
      <c r="F431" s="65">
        <f>ROUND(E431*(1+$I$3),2)</f>
        <v>383.62</v>
      </c>
      <c r="G431" s="65">
        <f>ROUND(F431*D431,2)</f>
        <v>8056.02</v>
      </c>
      <c r="H431" s="65">
        <f>ROUND(E431*(1+$I$7),2)</f>
        <v>383.62</v>
      </c>
      <c r="I431" s="65">
        <f>ROUND(D431*H431,2)</f>
        <v>8056.02</v>
      </c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  <c r="HD431" s="60"/>
      <c r="HE431" s="60"/>
      <c r="HF431" s="60"/>
      <c r="HG431" s="60"/>
      <c r="HH431" s="60"/>
      <c r="HI431" s="60"/>
      <c r="HJ431" s="60"/>
      <c r="HK431" s="60"/>
      <c r="HL431" s="60"/>
      <c r="HM431" s="60"/>
      <c r="HN431" s="60"/>
      <c r="HO431" s="60"/>
      <c r="HP431" s="60"/>
      <c r="HQ431" s="60"/>
      <c r="HR431" s="60"/>
      <c r="HS431" s="60"/>
      <c r="HT431" s="60"/>
      <c r="HU431" s="60"/>
      <c r="HV431" s="60"/>
      <c r="HW431" s="60"/>
      <c r="HX431" s="60"/>
      <c r="HY431" s="60"/>
      <c r="HZ431" s="60"/>
      <c r="IA431" s="60"/>
      <c r="IB431" s="60"/>
      <c r="IC431" s="60"/>
      <c r="ID431" s="60"/>
      <c r="IE431" s="60"/>
      <c r="IF431" s="60"/>
      <c r="IG431" s="60"/>
      <c r="IH431" s="60"/>
      <c r="II431" s="60"/>
      <c r="IJ431" s="60"/>
      <c r="IK431" s="60"/>
      <c r="IL431" s="60"/>
      <c r="IM431" s="60"/>
      <c r="IN431" s="60"/>
      <c r="IO431" s="60"/>
      <c r="IP431" s="60"/>
      <c r="IQ431" s="60"/>
      <c r="IR431" s="60"/>
      <c r="IS431" s="60"/>
      <c r="IT431" s="60"/>
      <c r="IU431" s="60"/>
      <c r="IV431" s="60"/>
      <c r="IW431" s="60"/>
      <c r="IX431" s="60"/>
      <c r="IY431" s="60"/>
      <c r="IZ431" s="60"/>
      <c r="JA431" s="60"/>
      <c r="JB431" s="60"/>
      <c r="JC431" s="60"/>
      <c r="JD431" s="60"/>
      <c r="JE431" s="60"/>
      <c r="JF431" s="60"/>
      <c r="JG431" s="60"/>
      <c r="JH431" s="60"/>
      <c r="JI431" s="60"/>
      <c r="JJ431" s="60"/>
      <c r="JK431" s="60"/>
      <c r="JL431" s="60"/>
      <c r="JM431" s="60"/>
      <c r="JN431" s="60"/>
      <c r="JO431" s="60"/>
      <c r="JP431" s="60"/>
      <c r="JQ431" s="60"/>
      <c r="JR431" s="60"/>
      <c r="JS431" s="60"/>
      <c r="JT431" s="60"/>
      <c r="JU431" s="60"/>
      <c r="JV431" s="60"/>
      <c r="JW431" s="60"/>
      <c r="JX431" s="60"/>
      <c r="JY431" s="60"/>
      <c r="JZ431" s="60"/>
      <c r="KA431" s="60"/>
      <c r="KB431" s="60"/>
      <c r="KC431" s="60"/>
      <c r="KD431" s="60"/>
      <c r="KE431" s="60"/>
      <c r="KF431" s="60"/>
      <c r="KG431" s="60"/>
      <c r="KH431" s="60"/>
      <c r="KI431" s="60"/>
      <c r="KJ431" s="60"/>
      <c r="KK431" s="60"/>
      <c r="KL431" s="60"/>
      <c r="KM431" s="60"/>
      <c r="KN431" s="60"/>
      <c r="KO431" s="60"/>
      <c r="KP431" s="60"/>
      <c r="KQ431" s="60"/>
      <c r="KR431" s="60"/>
      <c r="KS431" s="60"/>
      <c r="KT431" s="60"/>
      <c r="KU431" s="60"/>
      <c r="KV431" s="60"/>
      <c r="KW431" s="60"/>
      <c r="KX431" s="60"/>
      <c r="KY431" s="60"/>
      <c r="KZ431" s="60"/>
      <c r="LA431" s="60"/>
      <c r="LB431" s="60"/>
      <c r="LC431" s="60"/>
      <c r="LD431" s="60"/>
      <c r="LE431" s="60"/>
      <c r="LF431" s="60"/>
      <c r="LG431" s="60"/>
      <c r="LH431" s="60"/>
      <c r="LI431" s="60"/>
      <c r="LJ431" s="60"/>
      <c r="LK431" s="60"/>
      <c r="LL431" s="60"/>
      <c r="LM431" s="60"/>
      <c r="LN431" s="60"/>
      <c r="LO431" s="60"/>
      <c r="LP431" s="60"/>
      <c r="LQ431" s="60"/>
      <c r="LR431" s="60"/>
      <c r="LS431" s="60"/>
      <c r="LT431" s="60"/>
      <c r="LU431" s="60"/>
      <c r="LV431" s="60"/>
      <c r="LW431" s="60"/>
      <c r="LX431" s="60"/>
      <c r="LY431" s="60"/>
      <c r="LZ431" s="60"/>
      <c r="MA431" s="60"/>
      <c r="MB431" s="60"/>
      <c r="MC431" s="60"/>
      <c r="MD431" s="60"/>
      <c r="ME431" s="60"/>
      <c r="MF431" s="60"/>
      <c r="MG431" s="60"/>
      <c r="MH431" s="60"/>
      <c r="MI431" s="60"/>
      <c r="MJ431" s="60"/>
      <c r="MK431" s="60"/>
      <c r="ML431" s="60"/>
      <c r="MM431" s="60"/>
      <c r="MN431" s="60"/>
      <c r="MO431" s="60"/>
      <c r="MP431" s="60"/>
      <c r="MQ431" s="60"/>
      <c r="MR431" s="60"/>
      <c r="MS431" s="60"/>
      <c r="MT431" s="60"/>
      <c r="MU431" s="60"/>
      <c r="MV431" s="60"/>
      <c r="MW431" s="60"/>
      <c r="MX431" s="60"/>
      <c r="MY431" s="60"/>
      <c r="MZ431" s="60"/>
      <c r="NA431" s="60"/>
      <c r="NB431" s="60"/>
      <c r="NC431" s="60"/>
      <c r="ND431" s="60"/>
      <c r="NE431" s="60"/>
      <c r="NF431" s="60"/>
      <c r="NG431" s="60"/>
      <c r="NH431" s="60"/>
      <c r="NI431" s="60"/>
      <c r="NJ431" s="60"/>
      <c r="NK431" s="60"/>
      <c r="NL431" s="60"/>
      <c r="NM431" s="60"/>
      <c r="NN431" s="60"/>
      <c r="NO431" s="60"/>
      <c r="NP431" s="60"/>
      <c r="NQ431" s="60"/>
      <c r="NR431" s="60"/>
      <c r="NS431" s="60"/>
      <c r="NT431" s="60"/>
      <c r="NU431" s="60"/>
      <c r="NV431" s="60"/>
      <c r="NW431" s="60"/>
      <c r="NX431" s="60"/>
      <c r="NY431" s="60"/>
      <c r="NZ431" s="60"/>
      <c r="OA431" s="60"/>
      <c r="OB431" s="60"/>
      <c r="OC431" s="60"/>
      <c r="OD431" s="60"/>
      <c r="OE431" s="60"/>
      <c r="OF431" s="60"/>
      <c r="OG431" s="60"/>
      <c r="OH431" s="60"/>
      <c r="OI431" s="60"/>
      <c r="OJ431" s="60"/>
      <c r="OK431" s="60"/>
      <c r="OL431" s="60"/>
      <c r="OM431" s="60"/>
      <c r="ON431" s="60"/>
      <c r="OO431" s="60"/>
      <c r="OP431" s="60"/>
      <c r="OQ431" s="60"/>
      <c r="OR431" s="60"/>
      <c r="OS431" s="60"/>
      <c r="OT431" s="60"/>
      <c r="OU431" s="60"/>
      <c r="OV431" s="60"/>
      <c r="OW431" s="60"/>
      <c r="OX431" s="60"/>
      <c r="OY431" s="60"/>
      <c r="OZ431" s="60"/>
      <c r="PA431" s="60"/>
      <c r="PB431" s="60"/>
      <c r="PC431" s="60"/>
      <c r="PD431" s="60"/>
      <c r="PE431" s="60"/>
      <c r="PF431" s="60"/>
      <c r="PG431" s="60"/>
      <c r="PH431" s="60"/>
      <c r="PI431" s="60"/>
      <c r="PJ431" s="60"/>
      <c r="PK431" s="60"/>
      <c r="PL431" s="60"/>
      <c r="PM431" s="60"/>
      <c r="PN431" s="60"/>
      <c r="PO431" s="60"/>
      <c r="PP431" s="60"/>
      <c r="PQ431" s="60"/>
      <c r="PR431" s="60"/>
      <c r="PS431" s="60"/>
      <c r="PT431" s="60"/>
      <c r="PU431" s="60"/>
      <c r="PV431" s="60"/>
      <c r="PW431" s="60"/>
      <c r="PX431" s="60"/>
      <c r="PY431" s="60"/>
      <c r="PZ431" s="60"/>
      <c r="QA431" s="60"/>
      <c r="QB431" s="60"/>
      <c r="QC431" s="60"/>
      <c r="QD431" s="60"/>
      <c r="QE431" s="60"/>
      <c r="QF431" s="60"/>
      <c r="QG431" s="60"/>
      <c r="QH431" s="60"/>
      <c r="QI431" s="60"/>
      <c r="QJ431" s="60"/>
      <c r="QK431" s="60"/>
      <c r="QL431" s="60"/>
      <c r="QM431" s="60"/>
      <c r="QN431" s="60"/>
      <c r="QO431" s="60"/>
      <c r="QP431" s="60"/>
      <c r="QQ431" s="60"/>
      <c r="QR431" s="60"/>
      <c r="QS431" s="60"/>
      <c r="QT431" s="60"/>
      <c r="QU431" s="60"/>
      <c r="QV431" s="60"/>
      <c r="QW431" s="60"/>
      <c r="QX431" s="60"/>
      <c r="QY431" s="60"/>
      <c r="QZ431" s="60"/>
      <c r="RA431" s="60"/>
      <c r="RB431" s="60"/>
      <c r="RC431" s="60"/>
      <c r="RD431" s="60"/>
      <c r="RE431" s="60"/>
      <c r="RF431" s="60"/>
      <c r="RG431" s="60"/>
      <c r="RH431" s="60"/>
      <c r="RI431" s="60"/>
      <c r="RJ431" s="60"/>
      <c r="RK431" s="60"/>
      <c r="RL431" s="60"/>
      <c r="RM431" s="60"/>
      <c r="RN431" s="60"/>
      <c r="RO431" s="60"/>
      <c r="RP431" s="60"/>
      <c r="RQ431" s="60"/>
      <c r="RR431" s="60"/>
      <c r="RS431" s="60"/>
      <c r="RT431" s="60"/>
      <c r="RU431" s="60"/>
      <c r="RV431" s="60"/>
      <c r="RW431" s="60"/>
      <c r="RX431" s="60"/>
      <c r="RY431" s="60"/>
      <c r="RZ431" s="60"/>
      <c r="SA431" s="60"/>
      <c r="SB431" s="60"/>
      <c r="SC431" s="60"/>
      <c r="SD431" s="60"/>
      <c r="SE431" s="60"/>
      <c r="SF431" s="60"/>
      <c r="SG431" s="60"/>
      <c r="SH431" s="60"/>
      <c r="SI431" s="60"/>
      <c r="SJ431" s="60"/>
      <c r="SK431" s="60"/>
      <c r="SL431" s="60"/>
      <c r="SM431" s="60"/>
      <c r="SN431" s="60"/>
      <c r="SO431" s="60"/>
      <c r="SP431" s="60"/>
      <c r="SQ431" s="60"/>
      <c r="SR431" s="60"/>
      <c r="SS431" s="60"/>
      <c r="ST431" s="60"/>
      <c r="SU431" s="60"/>
      <c r="SV431" s="60"/>
      <c r="SW431" s="60"/>
      <c r="SX431" s="60"/>
      <c r="SY431" s="60"/>
      <c r="SZ431" s="60"/>
      <c r="TA431" s="60"/>
      <c r="TB431" s="60"/>
      <c r="TC431" s="60"/>
      <c r="TD431" s="60"/>
      <c r="TE431" s="60"/>
      <c r="TF431" s="60"/>
      <c r="TG431" s="60"/>
      <c r="TH431" s="60"/>
      <c r="TI431" s="60"/>
      <c r="TJ431" s="60"/>
      <c r="TK431" s="60"/>
      <c r="TL431" s="60"/>
      <c r="TM431" s="60"/>
      <c r="TN431" s="60"/>
      <c r="TO431" s="60"/>
      <c r="TP431" s="60"/>
      <c r="TQ431" s="60"/>
      <c r="TR431" s="60"/>
      <c r="TS431" s="60"/>
      <c r="TT431" s="60"/>
      <c r="TU431" s="60"/>
      <c r="TV431" s="60"/>
      <c r="TW431" s="60"/>
      <c r="TX431" s="60"/>
      <c r="TY431" s="60"/>
      <c r="TZ431" s="60"/>
      <c r="UA431" s="60"/>
      <c r="UB431" s="60"/>
      <c r="UC431" s="60"/>
      <c r="UD431" s="60"/>
      <c r="UE431" s="60"/>
      <c r="UF431" s="60"/>
      <c r="UG431" s="60"/>
      <c r="UH431" s="60"/>
      <c r="UI431" s="60"/>
      <c r="UJ431" s="60"/>
      <c r="UK431" s="60"/>
      <c r="UL431" s="60"/>
      <c r="UM431" s="60"/>
      <c r="UN431" s="60"/>
      <c r="UO431" s="60"/>
      <c r="UP431" s="60"/>
      <c r="UQ431" s="60"/>
      <c r="UR431" s="60"/>
      <c r="US431" s="60"/>
      <c r="UT431" s="60"/>
      <c r="UU431" s="60"/>
      <c r="UV431" s="60"/>
      <c r="UW431" s="60"/>
      <c r="UX431" s="60"/>
      <c r="UY431" s="60"/>
      <c r="UZ431" s="60"/>
      <c r="VA431" s="60"/>
      <c r="VB431" s="60"/>
      <c r="VC431" s="60"/>
      <c r="VD431" s="60"/>
      <c r="VE431" s="60"/>
      <c r="VF431" s="60"/>
      <c r="VG431" s="60"/>
      <c r="VH431" s="60"/>
      <c r="VI431" s="60"/>
      <c r="VJ431" s="60"/>
      <c r="VK431" s="60"/>
      <c r="VL431" s="60"/>
      <c r="VM431" s="60"/>
      <c r="VN431" s="60"/>
      <c r="VO431" s="60"/>
      <c r="VP431" s="60"/>
      <c r="VQ431" s="60"/>
      <c r="VR431" s="60"/>
      <c r="VS431" s="60"/>
      <c r="VT431" s="60"/>
      <c r="VU431" s="60"/>
      <c r="VV431" s="60"/>
      <c r="VW431" s="60"/>
      <c r="VX431" s="60"/>
      <c r="VY431" s="60"/>
      <c r="VZ431" s="60"/>
      <c r="WA431" s="60"/>
      <c r="WB431" s="60"/>
      <c r="WC431" s="60"/>
      <c r="WD431" s="60"/>
      <c r="WE431" s="60"/>
      <c r="WF431" s="60"/>
      <c r="WG431" s="60"/>
      <c r="WH431" s="60"/>
      <c r="WI431" s="60"/>
      <c r="WJ431" s="60"/>
      <c r="WK431" s="60"/>
      <c r="WL431" s="60"/>
      <c r="WM431" s="60"/>
      <c r="WN431" s="60"/>
      <c r="WO431" s="60"/>
      <c r="WP431" s="60"/>
      <c r="WQ431" s="60"/>
      <c r="WR431" s="60"/>
      <c r="WS431" s="60"/>
      <c r="WT431" s="60"/>
      <c r="WU431" s="60"/>
      <c r="WV431" s="60"/>
      <c r="WW431" s="60"/>
      <c r="WX431" s="60"/>
      <c r="WY431" s="60"/>
      <c r="WZ431" s="60"/>
      <c r="XA431" s="60"/>
      <c r="XB431" s="60"/>
      <c r="XC431" s="60"/>
      <c r="XD431" s="60"/>
      <c r="XE431" s="60"/>
      <c r="XF431" s="60"/>
      <c r="XG431" s="60"/>
      <c r="XH431" s="60"/>
      <c r="XI431" s="60"/>
      <c r="XJ431" s="60"/>
      <c r="XK431" s="60"/>
      <c r="XL431" s="60"/>
      <c r="XM431" s="60"/>
      <c r="XN431" s="60"/>
      <c r="XO431" s="60"/>
      <c r="XP431" s="60"/>
      <c r="XQ431" s="60"/>
      <c r="XR431" s="60"/>
      <c r="XS431" s="60"/>
      <c r="XT431" s="60"/>
      <c r="XU431" s="60"/>
      <c r="XV431" s="60"/>
      <c r="XW431" s="60"/>
      <c r="XX431" s="60"/>
      <c r="XY431" s="60"/>
      <c r="XZ431" s="60"/>
      <c r="YA431" s="60"/>
      <c r="YB431" s="60"/>
      <c r="YC431" s="60"/>
      <c r="YD431" s="60"/>
      <c r="YE431" s="60"/>
      <c r="YF431" s="60"/>
      <c r="YG431" s="60"/>
      <c r="YH431" s="60"/>
      <c r="YI431" s="60"/>
      <c r="YJ431" s="60"/>
      <c r="YK431" s="60"/>
      <c r="YL431" s="60"/>
      <c r="YM431" s="60"/>
      <c r="YN431" s="60"/>
      <c r="YO431" s="60"/>
      <c r="YP431" s="60"/>
      <c r="YQ431" s="60"/>
      <c r="YR431" s="60"/>
      <c r="YS431" s="60"/>
      <c r="YT431" s="60"/>
      <c r="YU431" s="60"/>
      <c r="YV431" s="60"/>
      <c r="YW431" s="60"/>
      <c r="YX431" s="60"/>
      <c r="YY431" s="60"/>
      <c r="YZ431" s="60"/>
      <c r="ZA431" s="60"/>
      <c r="ZB431" s="60"/>
      <c r="ZC431" s="60"/>
      <c r="ZD431" s="60"/>
      <c r="ZE431" s="60"/>
      <c r="ZF431" s="60"/>
      <c r="ZG431" s="60"/>
      <c r="ZH431" s="60"/>
      <c r="ZI431" s="60"/>
      <c r="ZJ431" s="60"/>
      <c r="ZK431" s="60"/>
      <c r="ZL431" s="60"/>
      <c r="ZM431" s="60"/>
      <c r="ZN431" s="60"/>
      <c r="ZO431" s="60"/>
      <c r="ZP431" s="60"/>
      <c r="ZQ431" s="60"/>
      <c r="ZR431" s="60"/>
      <c r="ZS431" s="60"/>
      <c r="ZT431" s="60"/>
      <c r="ZU431" s="60"/>
      <c r="ZV431" s="60"/>
      <c r="ZW431" s="60"/>
      <c r="ZX431" s="60"/>
      <c r="ZY431" s="60"/>
      <c r="ZZ431" s="60"/>
      <c r="AAA431" s="60"/>
      <c r="AAB431" s="60"/>
      <c r="AAC431" s="60"/>
      <c r="AAD431" s="60"/>
      <c r="AAE431" s="60"/>
      <c r="AAF431" s="60"/>
      <c r="AAG431" s="60"/>
      <c r="AAH431" s="60"/>
      <c r="AAI431" s="60"/>
      <c r="AAJ431" s="60"/>
      <c r="AAK431" s="60"/>
      <c r="AAL431" s="60"/>
      <c r="AAM431" s="60"/>
      <c r="AAN431" s="60"/>
      <c r="AAO431" s="60"/>
      <c r="AAP431" s="60"/>
      <c r="AAQ431" s="60"/>
      <c r="AAR431" s="60"/>
      <c r="AAS431" s="60"/>
      <c r="AAT431" s="60"/>
      <c r="AAU431" s="60"/>
      <c r="AAV431" s="60"/>
      <c r="AAW431" s="60"/>
      <c r="AAX431" s="60"/>
      <c r="AAY431" s="60"/>
      <c r="AAZ431" s="60"/>
      <c r="ABA431" s="60"/>
      <c r="ABB431" s="60"/>
      <c r="ABC431" s="60"/>
      <c r="ABD431" s="60"/>
      <c r="ABE431" s="60"/>
      <c r="ABF431" s="60"/>
      <c r="ABG431" s="60"/>
      <c r="ABH431" s="60"/>
      <c r="ABI431" s="60"/>
      <c r="ABJ431" s="60"/>
      <c r="ABK431" s="60"/>
      <c r="ABL431" s="60"/>
      <c r="ABM431" s="60"/>
      <c r="ABN431" s="60"/>
      <c r="ABO431" s="60"/>
      <c r="ABP431" s="60"/>
      <c r="ABQ431" s="60"/>
      <c r="ABR431" s="60"/>
      <c r="ABS431" s="60"/>
      <c r="ABT431" s="60"/>
      <c r="ABU431" s="60"/>
      <c r="ABV431" s="60"/>
      <c r="ABW431" s="60"/>
      <c r="ABX431" s="60"/>
      <c r="ABY431" s="60"/>
      <c r="ABZ431" s="60"/>
      <c r="ACA431" s="60"/>
      <c r="ACB431" s="60"/>
      <c r="ACC431" s="60"/>
      <c r="ACD431" s="60"/>
      <c r="ACE431" s="60"/>
      <c r="ACF431" s="60"/>
      <c r="ACG431" s="60"/>
      <c r="ACH431" s="60"/>
      <c r="ACI431" s="60"/>
      <c r="ACJ431" s="60"/>
      <c r="ACK431" s="60"/>
      <c r="ACL431" s="60"/>
      <c r="ACM431" s="60"/>
      <c r="ACN431" s="60"/>
      <c r="ACO431" s="60"/>
      <c r="ACP431" s="60"/>
      <c r="ACQ431" s="60"/>
      <c r="ACR431" s="60"/>
      <c r="ACS431" s="60"/>
      <c r="ACT431" s="60"/>
      <c r="ACU431" s="60"/>
      <c r="ACV431" s="60"/>
      <c r="ACW431" s="60"/>
      <c r="ACX431" s="60"/>
      <c r="ACY431" s="60"/>
      <c r="ACZ431" s="60"/>
      <c r="ADA431" s="60"/>
      <c r="ADB431" s="60"/>
      <c r="ADC431" s="60"/>
      <c r="ADD431" s="60"/>
      <c r="ADE431" s="60"/>
      <c r="ADF431" s="60"/>
      <c r="ADG431" s="60"/>
      <c r="ADH431" s="60"/>
      <c r="ADI431" s="60"/>
      <c r="ADJ431" s="60"/>
      <c r="ADK431" s="60"/>
      <c r="ADL431" s="60"/>
      <c r="ADM431" s="60"/>
      <c r="ADN431" s="60"/>
      <c r="ADO431" s="60"/>
      <c r="ADP431" s="60"/>
      <c r="ADQ431" s="60"/>
      <c r="ADR431" s="60"/>
      <c r="ADS431" s="60"/>
      <c r="ADT431" s="60"/>
      <c r="ADU431" s="60"/>
      <c r="ADV431" s="60"/>
      <c r="ADW431" s="60"/>
      <c r="ADX431" s="60"/>
      <c r="ADY431" s="60"/>
      <c r="ADZ431" s="60"/>
      <c r="AEA431" s="60"/>
      <c r="AEB431" s="60"/>
      <c r="AEC431" s="60"/>
      <c r="AED431" s="60"/>
      <c r="AEE431" s="60"/>
      <c r="AEF431" s="60"/>
      <c r="AEG431" s="60"/>
      <c r="AEH431" s="60"/>
      <c r="AEI431" s="60"/>
      <c r="AEJ431" s="60"/>
      <c r="AEK431" s="60"/>
      <c r="AEL431" s="60"/>
      <c r="AEM431" s="60"/>
      <c r="AEN431" s="60"/>
      <c r="AEO431" s="60"/>
      <c r="AEP431" s="60"/>
      <c r="AEQ431" s="60"/>
      <c r="AER431" s="60"/>
      <c r="AES431" s="60"/>
      <c r="AET431" s="60"/>
      <c r="AEU431" s="60"/>
      <c r="AEV431" s="60"/>
      <c r="AEW431" s="60"/>
      <c r="AEX431" s="60"/>
      <c r="AEY431" s="60"/>
      <c r="AEZ431" s="60"/>
      <c r="AFA431" s="60"/>
      <c r="AFB431" s="60"/>
      <c r="AFC431" s="60"/>
      <c r="AFD431" s="60"/>
      <c r="AFE431" s="60"/>
      <c r="AFF431" s="60"/>
      <c r="AFG431" s="60"/>
      <c r="AFH431" s="60"/>
      <c r="AFI431" s="60"/>
      <c r="AFJ431" s="60"/>
      <c r="AFK431" s="60"/>
      <c r="AFL431" s="60"/>
      <c r="AFM431" s="60"/>
      <c r="AFN431" s="60"/>
      <c r="AFO431" s="60"/>
      <c r="AFP431" s="60"/>
      <c r="AFQ431" s="60"/>
      <c r="AFR431" s="60"/>
      <c r="AFS431" s="60"/>
      <c r="AFT431" s="60"/>
      <c r="AFU431" s="60"/>
      <c r="AFV431" s="60"/>
      <c r="AFW431" s="60"/>
      <c r="AFX431" s="60"/>
      <c r="AFY431" s="60"/>
      <c r="AFZ431" s="60"/>
      <c r="AGA431" s="60"/>
      <c r="AGB431" s="60"/>
      <c r="AGC431" s="60"/>
      <c r="AGD431" s="60"/>
      <c r="AGE431" s="60"/>
      <c r="AGF431" s="60"/>
      <c r="AGG431" s="60"/>
      <c r="AGH431" s="60"/>
      <c r="AGI431" s="60"/>
      <c r="AGJ431" s="60"/>
      <c r="AGK431" s="60"/>
      <c r="AGL431" s="60"/>
      <c r="AGM431" s="60"/>
      <c r="AGN431" s="60"/>
      <c r="AGO431" s="60"/>
      <c r="AGP431" s="60"/>
      <c r="AGQ431" s="60"/>
      <c r="AGR431" s="60"/>
      <c r="AGS431" s="60"/>
      <c r="AGT431" s="60"/>
      <c r="AGU431" s="60"/>
      <c r="AGV431" s="60"/>
      <c r="AGW431" s="60"/>
      <c r="AGX431" s="60"/>
      <c r="AGY431" s="60"/>
      <c r="AGZ431" s="60"/>
      <c r="AHA431" s="60"/>
      <c r="AHB431" s="60"/>
      <c r="AHC431" s="60"/>
      <c r="AHD431" s="60"/>
      <c r="AHE431" s="60"/>
      <c r="AHF431" s="60"/>
      <c r="AHG431" s="60"/>
      <c r="AHH431" s="60"/>
      <c r="AHI431" s="60"/>
      <c r="AHJ431" s="60"/>
      <c r="AHK431" s="60"/>
      <c r="AHL431" s="60"/>
      <c r="AHM431" s="60"/>
      <c r="AHN431" s="60"/>
      <c r="AHO431" s="60"/>
      <c r="AHP431" s="60"/>
      <c r="AHQ431" s="60"/>
      <c r="AHR431" s="60"/>
      <c r="AHS431" s="60"/>
      <c r="AHT431" s="60"/>
      <c r="AHU431" s="60"/>
      <c r="AHV431" s="60"/>
      <c r="AHW431" s="60"/>
      <c r="AHX431" s="60"/>
      <c r="AHY431" s="60"/>
      <c r="AHZ431" s="60"/>
      <c r="AIA431" s="60"/>
      <c r="AIB431" s="60"/>
      <c r="AIC431" s="60"/>
      <c r="AID431" s="60"/>
      <c r="AIE431" s="60"/>
      <c r="AIF431" s="60"/>
      <c r="AIG431" s="60"/>
      <c r="AIH431" s="60"/>
      <c r="AII431" s="60"/>
      <c r="AIJ431" s="60"/>
      <c r="AIK431" s="60"/>
      <c r="AIL431" s="60"/>
      <c r="AIM431" s="60"/>
      <c r="AIN431" s="60"/>
      <c r="AIO431" s="60"/>
      <c r="AIP431" s="60"/>
      <c r="AIQ431" s="60"/>
      <c r="AIR431" s="60"/>
      <c r="AIS431" s="60"/>
      <c r="AIT431" s="60"/>
      <c r="AIU431" s="60"/>
      <c r="AIV431" s="60"/>
      <c r="AIW431" s="60"/>
      <c r="AIX431" s="60"/>
      <c r="AIY431" s="60"/>
      <c r="AIZ431" s="60"/>
      <c r="AJA431" s="60"/>
      <c r="AJB431" s="60"/>
      <c r="AJC431" s="60"/>
      <c r="AJD431" s="60"/>
      <c r="AJE431" s="60"/>
      <c r="AJF431" s="60"/>
      <c r="AJG431" s="60"/>
      <c r="AJH431" s="60"/>
      <c r="AJI431" s="60"/>
      <c r="AJJ431" s="60"/>
      <c r="AJK431" s="60"/>
      <c r="AJL431" s="60"/>
      <c r="AJM431" s="60"/>
      <c r="AJN431" s="60"/>
      <c r="AJO431" s="60"/>
      <c r="AJP431" s="60"/>
      <c r="AJQ431" s="60"/>
      <c r="AJR431" s="60"/>
      <c r="AJS431" s="60"/>
      <c r="AJT431" s="60"/>
      <c r="AJU431" s="60"/>
      <c r="AJV431" s="60"/>
      <c r="AJW431" s="60"/>
      <c r="AJX431" s="60"/>
      <c r="AJY431" s="60"/>
      <c r="AJZ431" s="60"/>
      <c r="AKA431" s="60"/>
      <c r="AKB431" s="60"/>
      <c r="AKC431" s="60"/>
      <c r="AKD431" s="60"/>
      <c r="AKE431" s="60"/>
      <c r="AKF431" s="60"/>
      <c r="AKG431" s="60"/>
      <c r="AKH431" s="60"/>
      <c r="AKI431" s="60"/>
      <c r="AKJ431" s="60"/>
      <c r="AKK431" s="60"/>
      <c r="AKL431" s="60"/>
      <c r="AKM431" s="60"/>
      <c r="AKN431" s="60"/>
      <c r="AKO431" s="60"/>
      <c r="AKP431" s="60"/>
      <c r="AKQ431" s="60"/>
      <c r="AKR431" s="60"/>
      <c r="AKS431" s="60"/>
      <c r="AKT431" s="60"/>
      <c r="AKU431" s="60"/>
      <c r="AKV431" s="60"/>
      <c r="AKW431" s="60"/>
      <c r="AKX431" s="60"/>
      <c r="AKY431" s="60"/>
      <c r="AKZ431" s="60"/>
      <c r="ALA431" s="60"/>
      <c r="ALB431" s="60"/>
      <c r="ALC431" s="60"/>
      <c r="ALD431" s="60"/>
      <c r="ALE431" s="60"/>
      <c r="ALF431" s="60"/>
      <c r="ALG431" s="60"/>
      <c r="ALH431" s="60"/>
      <c r="ALI431" s="60"/>
      <c r="ALJ431" s="60"/>
      <c r="ALK431" s="60"/>
      <c r="ALL431" s="60"/>
      <c r="ALM431" s="60"/>
      <c r="ALN431" s="60"/>
      <c r="ALO431" s="60"/>
      <c r="ALP431" s="60"/>
      <c r="ALQ431" s="60"/>
      <c r="ALR431" s="60"/>
      <c r="ALS431" s="60"/>
      <c r="ALT431" s="60"/>
      <c r="ALU431" s="60"/>
      <c r="ALV431" s="60"/>
      <c r="ALW431" s="60"/>
      <c r="ALX431" s="60"/>
      <c r="ALY431" s="60"/>
      <c r="ALZ431" s="60"/>
      <c r="AMA431" s="60"/>
      <c r="AMB431" s="60"/>
      <c r="AMC431" s="60"/>
      <c r="AMD431" s="60"/>
      <c r="AME431" s="60"/>
      <c r="AMF431" s="60"/>
    </row>
    <row r="432" spans="1:1020" s="67" customFormat="1" ht="11.25" x14ac:dyDescent="0.2">
      <c r="A432" s="62">
        <v>80311</v>
      </c>
      <c r="B432" s="88" t="s">
        <v>411</v>
      </c>
      <c r="C432" s="63" t="s">
        <v>11</v>
      </c>
      <c r="D432" s="64">
        <v>21</v>
      </c>
      <c r="E432" s="64">
        <v>1382.18</v>
      </c>
      <c r="F432" s="65">
        <f>ROUND(E432*(1+$I$3),2)</f>
        <v>1382.18</v>
      </c>
      <c r="G432" s="65">
        <f>ROUND(F432*D432,2)</f>
        <v>29025.78</v>
      </c>
      <c r="H432" s="65">
        <f>ROUND(E432*(1+$I$7),2)</f>
        <v>1382.18</v>
      </c>
      <c r="I432" s="65">
        <f>ROUND(D432*H432,2)</f>
        <v>29025.78</v>
      </c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  <c r="HB432" s="60"/>
      <c r="HC432" s="60"/>
      <c r="HD432" s="60"/>
      <c r="HE432" s="60"/>
      <c r="HF432" s="60"/>
      <c r="HG432" s="60"/>
      <c r="HH432" s="60"/>
      <c r="HI432" s="60"/>
      <c r="HJ432" s="60"/>
      <c r="HK432" s="60"/>
      <c r="HL432" s="60"/>
      <c r="HM432" s="60"/>
      <c r="HN432" s="60"/>
      <c r="HO432" s="60"/>
      <c r="HP432" s="60"/>
      <c r="HQ432" s="60"/>
      <c r="HR432" s="60"/>
      <c r="HS432" s="60"/>
      <c r="HT432" s="60"/>
      <c r="HU432" s="60"/>
      <c r="HV432" s="60"/>
      <c r="HW432" s="60"/>
      <c r="HX432" s="60"/>
      <c r="HY432" s="60"/>
      <c r="HZ432" s="60"/>
      <c r="IA432" s="60"/>
      <c r="IB432" s="60"/>
      <c r="IC432" s="60"/>
      <c r="ID432" s="60"/>
      <c r="IE432" s="60"/>
      <c r="IF432" s="60"/>
      <c r="IG432" s="60"/>
      <c r="IH432" s="60"/>
      <c r="II432" s="60"/>
      <c r="IJ432" s="60"/>
      <c r="IK432" s="60"/>
      <c r="IL432" s="60"/>
      <c r="IM432" s="60"/>
      <c r="IN432" s="60"/>
      <c r="IO432" s="60"/>
      <c r="IP432" s="60"/>
      <c r="IQ432" s="60"/>
      <c r="IR432" s="60"/>
      <c r="IS432" s="60"/>
      <c r="IT432" s="60"/>
      <c r="IU432" s="60"/>
      <c r="IV432" s="60"/>
      <c r="IW432" s="60"/>
      <c r="IX432" s="60"/>
      <c r="IY432" s="60"/>
      <c r="IZ432" s="60"/>
      <c r="JA432" s="60"/>
      <c r="JB432" s="60"/>
      <c r="JC432" s="60"/>
      <c r="JD432" s="60"/>
      <c r="JE432" s="60"/>
      <c r="JF432" s="60"/>
      <c r="JG432" s="60"/>
      <c r="JH432" s="60"/>
      <c r="JI432" s="60"/>
      <c r="JJ432" s="60"/>
      <c r="JK432" s="60"/>
      <c r="JL432" s="60"/>
      <c r="JM432" s="60"/>
      <c r="JN432" s="60"/>
      <c r="JO432" s="60"/>
      <c r="JP432" s="60"/>
      <c r="JQ432" s="60"/>
      <c r="JR432" s="60"/>
      <c r="JS432" s="60"/>
      <c r="JT432" s="60"/>
      <c r="JU432" s="60"/>
      <c r="JV432" s="60"/>
      <c r="JW432" s="60"/>
      <c r="JX432" s="60"/>
      <c r="JY432" s="60"/>
      <c r="JZ432" s="60"/>
      <c r="KA432" s="60"/>
      <c r="KB432" s="60"/>
      <c r="KC432" s="60"/>
      <c r="KD432" s="60"/>
      <c r="KE432" s="60"/>
      <c r="KF432" s="60"/>
      <c r="KG432" s="60"/>
      <c r="KH432" s="60"/>
      <c r="KI432" s="60"/>
      <c r="KJ432" s="60"/>
      <c r="KK432" s="60"/>
      <c r="KL432" s="60"/>
      <c r="KM432" s="60"/>
      <c r="KN432" s="60"/>
      <c r="KO432" s="60"/>
      <c r="KP432" s="60"/>
      <c r="KQ432" s="60"/>
      <c r="KR432" s="60"/>
      <c r="KS432" s="60"/>
      <c r="KT432" s="60"/>
      <c r="KU432" s="60"/>
      <c r="KV432" s="60"/>
      <c r="KW432" s="60"/>
      <c r="KX432" s="60"/>
      <c r="KY432" s="60"/>
      <c r="KZ432" s="60"/>
      <c r="LA432" s="60"/>
      <c r="LB432" s="60"/>
      <c r="LC432" s="60"/>
      <c r="LD432" s="60"/>
      <c r="LE432" s="60"/>
      <c r="LF432" s="60"/>
      <c r="LG432" s="60"/>
      <c r="LH432" s="60"/>
      <c r="LI432" s="60"/>
      <c r="LJ432" s="60"/>
      <c r="LK432" s="60"/>
      <c r="LL432" s="60"/>
      <c r="LM432" s="60"/>
      <c r="LN432" s="60"/>
      <c r="LO432" s="60"/>
      <c r="LP432" s="60"/>
      <c r="LQ432" s="60"/>
      <c r="LR432" s="60"/>
      <c r="LS432" s="60"/>
      <c r="LT432" s="60"/>
      <c r="LU432" s="60"/>
      <c r="LV432" s="60"/>
      <c r="LW432" s="60"/>
      <c r="LX432" s="60"/>
      <c r="LY432" s="60"/>
      <c r="LZ432" s="60"/>
      <c r="MA432" s="60"/>
      <c r="MB432" s="60"/>
      <c r="MC432" s="60"/>
      <c r="MD432" s="60"/>
      <c r="ME432" s="60"/>
      <c r="MF432" s="60"/>
      <c r="MG432" s="60"/>
      <c r="MH432" s="60"/>
      <c r="MI432" s="60"/>
      <c r="MJ432" s="60"/>
      <c r="MK432" s="60"/>
      <c r="ML432" s="60"/>
      <c r="MM432" s="60"/>
      <c r="MN432" s="60"/>
      <c r="MO432" s="60"/>
      <c r="MP432" s="60"/>
      <c r="MQ432" s="60"/>
      <c r="MR432" s="60"/>
      <c r="MS432" s="60"/>
      <c r="MT432" s="60"/>
      <c r="MU432" s="60"/>
      <c r="MV432" s="60"/>
      <c r="MW432" s="60"/>
      <c r="MX432" s="60"/>
      <c r="MY432" s="60"/>
      <c r="MZ432" s="60"/>
      <c r="NA432" s="60"/>
      <c r="NB432" s="60"/>
      <c r="NC432" s="60"/>
      <c r="ND432" s="60"/>
      <c r="NE432" s="60"/>
      <c r="NF432" s="60"/>
      <c r="NG432" s="60"/>
      <c r="NH432" s="60"/>
      <c r="NI432" s="60"/>
      <c r="NJ432" s="60"/>
      <c r="NK432" s="60"/>
      <c r="NL432" s="60"/>
      <c r="NM432" s="60"/>
      <c r="NN432" s="60"/>
      <c r="NO432" s="60"/>
      <c r="NP432" s="60"/>
      <c r="NQ432" s="60"/>
      <c r="NR432" s="60"/>
      <c r="NS432" s="60"/>
      <c r="NT432" s="60"/>
      <c r="NU432" s="60"/>
      <c r="NV432" s="60"/>
      <c r="NW432" s="60"/>
      <c r="NX432" s="60"/>
      <c r="NY432" s="60"/>
      <c r="NZ432" s="60"/>
      <c r="OA432" s="60"/>
      <c r="OB432" s="60"/>
      <c r="OC432" s="60"/>
      <c r="OD432" s="60"/>
      <c r="OE432" s="60"/>
      <c r="OF432" s="60"/>
      <c r="OG432" s="60"/>
      <c r="OH432" s="60"/>
      <c r="OI432" s="60"/>
      <c r="OJ432" s="60"/>
      <c r="OK432" s="60"/>
      <c r="OL432" s="60"/>
      <c r="OM432" s="60"/>
      <c r="ON432" s="60"/>
      <c r="OO432" s="60"/>
      <c r="OP432" s="60"/>
      <c r="OQ432" s="60"/>
      <c r="OR432" s="60"/>
      <c r="OS432" s="60"/>
      <c r="OT432" s="60"/>
      <c r="OU432" s="60"/>
      <c r="OV432" s="60"/>
      <c r="OW432" s="60"/>
      <c r="OX432" s="60"/>
      <c r="OY432" s="60"/>
      <c r="OZ432" s="60"/>
      <c r="PA432" s="60"/>
      <c r="PB432" s="60"/>
      <c r="PC432" s="60"/>
      <c r="PD432" s="60"/>
      <c r="PE432" s="60"/>
      <c r="PF432" s="60"/>
      <c r="PG432" s="60"/>
      <c r="PH432" s="60"/>
      <c r="PI432" s="60"/>
      <c r="PJ432" s="60"/>
      <c r="PK432" s="60"/>
      <c r="PL432" s="60"/>
      <c r="PM432" s="60"/>
      <c r="PN432" s="60"/>
      <c r="PO432" s="60"/>
      <c r="PP432" s="60"/>
      <c r="PQ432" s="60"/>
      <c r="PR432" s="60"/>
      <c r="PS432" s="60"/>
      <c r="PT432" s="60"/>
      <c r="PU432" s="60"/>
      <c r="PV432" s="60"/>
      <c r="PW432" s="60"/>
      <c r="PX432" s="60"/>
      <c r="PY432" s="60"/>
      <c r="PZ432" s="60"/>
      <c r="QA432" s="60"/>
      <c r="QB432" s="60"/>
      <c r="QC432" s="60"/>
      <c r="QD432" s="60"/>
      <c r="QE432" s="60"/>
      <c r="QF432" s="60"/>
      <c r="QG432" s="60"/>
      <c r="QH432" s="60"/>
      <c r="QI432" s="60"/>
      <c r="QJ432" s="60"/>
      <c r="QK432" s="60"/>
      <c r="QL432" s="60"/>
      <c r="QM432" s="60"/>
      <c r="QN432" s="60"/>
      <c r="QO432" s="60"/>
      <c r="QP432" s="60"/>
      <c r="QQ432" s="60"/>
      <c r="QR432" s="60"/>
      <c r="QS432" s="60"/>
      <c r="QT432" s="60"/>
      <c r="QU432" s="60"/>
      <c r="QV432" s="60"/>
      <c r="QW432" s="60"/>
      <c r="QX432" s="60"/>
      <c r="QY432" s="60"/>
      <c r="QZ432" s="60"/>
      <c r="RA432" s="60"/>
      <c r="RB432" s="60"/>
      <c r="RC432" s="60"/>
      <c r="RD432" s="60"/>
      <c r="RE432" s="60"/>
      <c r="RF432" s="60"/>
      <c r="RG432" s="60"/>
      <c r="RH432" s="60"/>
      <c r="RI432" s="60"/>
      <c r="RJ432" s="60"/>
      <c r="RK432" s="60"/>
      <c r="RL432" s="60"/>
      <c r="RM432" s="60"/>
      <c r="RN432" s="60"/>
      <c r="RO432" s="60"/>
      <c r="RP432" s="60"/>
      <c r="RQ432" s="60"/>
      <c r="RR432" s="60"/>
      <c r="RS432" s="60"/>
      <c r="RT432" s="60"/>
      <c r="RU432" s="60"/>
      <c r="RV432" s="60"/>
      <c r="RW432" s="60"/>
      <c r="RX432" s="60"/>
      <c r="RY432" s="60"/>
      <c r="RZ432" s="60"/>
      <c r="SA432" s="60"/>
      <c r="SB432" s="60"/>
      <c r="SC432" s="60"/>
      <c r="SD432" s="60"/>
      <c r="SE432" s="60"/>
      <c r="SF432" s="60"/>
      <c r="SG432" s="60"/>
      <c r="SH432" s="60"/>
      <c r="SI432" s="60"/>
      <c r="SJ432" s="60"/>
      <c r="SK432" s="60"/>
      <c r="SL432" s="60"/>
      <c r="SM432" s="60"/>
      <c r="SN432" s="60"/>
      <c r="SO432" s="60"/>
      <c r="SP432" s="60"/>
      <c r="SQ432" s="60"/>
      <c r="SR432" s="60"/>
      <c r="SS432" s="60"/>
      <c r="ST432" s="60"/>
      <c r="SU432" s="60"/>
      <c r="SV432" s="60"/>
      <c r="SW432" s="60"/>
      <c r="SX432" s="60"/>
      <c r="SY432" s="60"/>
      <c r="SZ432" s="60"/>
      <c r="TA432" s="60"/>
      <c r="TB432" s="60"/>
      <c r="TC432" s="60"/>
      <c r="TD432" s="60"/>
      <c r="TE432" s="60"/>
      <c r="TF432" s="60"/>
      <c r="TG432" s="60"/>
      <c r="TH432" s="60"/>
      <c r="TI432" s="60"/>
      <c r="TJ432" s="60"/>
      <c r="TK432" s="60"/>
      <c r="TL432" s="60"/>
      <c r="TM432" s="60"/>
      <c r="TN432" s="60"/>
      <c r="TO432" s="60"/>
      <c r="TP432" s="60"/>
      <c r="TQ432" s="60"/>
      <c r="TR432" s="60"/>
      <c r="TS432" s="60"/>
      <c r="TT432" s="60"/>
      <c r="TU432" s="60"/>
      <c r="TV432" s="60"/>
      <c r="TW432" s="60"/>
      <c r="TX432" s="60"/>
      <c r="TY432" s="60"/>
      <c r="TZ432" s="60"/>
      <c r="UA432" s="60"/>
      <c r="UB432" s="60"/>
      <c r="UC432" s="60"/>
      <c r="UD432" s="60"/>
      <c r="UE432" s="60"/>
      <c r="UF432" s="60"/>
      <c r="UG432" s="60"/>
      <c r="UH432" s="60"/>
      <c r="UI432" s="60"/>
      <c r="UJ432" s="60"/>
      <c r="UK432" s="60"/>
      <c r="UL432" s="60"/>
      <c r="UM432" s="60"/>
      <c r="UN432" s="60"/>
      <c r="UO432" s="60"/>
      <c r="UP432" s="60"/>
      <c r="UQ432" s="60"/>
      <c r="UR432" s="60"/>
      <c r="US432" s="60"/>
      <c r="UT432" s="60"/>
      <c r="UU432" s="60"/>
      <c r="UV432" s="60"/>
      <c r="UW432" s="60"/>
      <c r="UX432" s="60"/>
      <c r="UY432" s="60"/>
      <c r="UZ432" s="60"/>
      <c r="VA432" s="60"/>
      <c r="VB432" s="60"/>
      <c r="VC432" s="60"/>
      <c r="VD432" s="60"/>
      <c r="VE432" s="60"/>
      <c r="VF432" s="60"/>
      <c r="VG432" s="60"/>
      <c r="VH432" s="60"/>
      <c r="VI432" s="60"/>
      <c r="VJ432" s="60"/>
      <c r="VK432" s="60"/>
      <c r="VL432" s="60"/>
      <c r="VM432" s="60"/>
      <c r="VN432" s="60"/>
      <c r="VO432" s="60"/>
      <c r="VP432" s="60"/>
      <c r="VQ432" s="60"/>
      <c r="VR432" s="60"/>
      <c r="VS432" s="60"/>
      <c r="VT432" s="60"/>
      <c r="VU432" s="60"/>
      <c r="VV432" s="60"/>
      <c r="VW432" s="60"/>
      <c r="VX432" s="60"/>
      <c r="VY432" s="60"/>
      <c r="VZ432" s="60"/>
      <c r="WA432" s="60"/>
      <c r="WB432" s="60"/>
      <c r="WC432" s="60"/>
      <c r="WD432" s="60"/>
      <c r="WE432" s="60"/>
      <c r="WF432" s="60"/>
      <c r="WG432" s="60"/>
      <c r="WH432" s="60"/>
      <c r="WI432" s="60"/>
      <c r="WJ432" s="60"/>
      <c r="WK432" s="60"/>
      <c r="WL432" s="60"/>
      <c r="WM432" s="60"/>
      <c r="WN432" s="60"/>
      <c r="WO432" s="60"/>
      <c r="WP432" s="60"/>
      <c r="WQ432" s="60"/>
      <c r="WR432" s="60"/>
      <c r="WS432" s="60"/>
      <c r="WT432" s="60"/>
      <c r="WU432" s="60"/>
      <c r="WV432" s="60"/>
      <c r="WW432" s="60"/>
      <c r="WX432" s="60"/>
      <c r="WY432" s="60"/>
      <c r="WZ432" s="60"/>
      <c r="XA432" s="60"/>
      <c r="XB432" s="60"/>
      <c r="XC432" s="60"/>
      <c r="XD432" s="60"/>
      <c r="XE432" s="60"/>
      <c r="XF432" s="60"/>
      <c r="XG432" s="60"/>
      <c r="XH432" s="60"/>
      <c r="XI432" s="60"/>
      <c r="XJ432" s="60"/>
      <c r="XK432" s="60"/>
      <c r="XL432" s="60"/>
      <c r="XM432" s="60"/>
      <c r="XN432" s="60"/>
      <c r="XO432" s="60"/>
      <c r="XP432" s="60"/>
      <c r="XQ432" s="60"/>
      <c r="XR432" s="60"/>
      <c r="XS432" s="60"/>
      <c r="XT432" s="60"/>
      <c r="XU432" s="60"/>
      <c r="XV432" s="60"/>
      <c r="XW432" s="60"/>
      <c r="XX432" s="60"/>
      <c r="XY432" s="60"/>
      <c r="XZ432" s="60"/>
      <c r="YA432" s="60"/>
      <c r="YB432" s="60"/>
      <c r="YC432" s="60"/>
      <c r="YD432" s="60"/>
      <c r="YE432" s="60"/>
      <c r="YF432" s="60"/>
      <c r="YG432" s="60"/>
      <c r="YH432" s="60"/>
      <c r="YI432" s="60"/>
      <c r="YJ432" s="60"/>
      <c r="YK432" s="60"/>
      <c r="YL432" s="60"/>
      <c r="YM432" s="60"/>
      <c r="YN432" s="60"/>
      <c r="YO432" s="60"/>
      <c r="YP432" s="60"/>
      <c r="YQ432" s="60"/>
      <c r="YR432" s="60"/>
      <c r="YS432" s="60"/>
      <c r="YT432" s="60"/>
      <c r="YU432" s="60"/>
      <c r="YV432" s="60"/>
      <c r="YW432" s="60"/>
      <c r="YX432" s="60"/>
      <c r="YY432" s="60"/>
      <c r="YZ432" s="60"/>
      <c r="ZA432" s="60"/>
      <c r="ZB432" s="60"/>
      <c r="ZC432" s="60"/>
      <c r="ZD432" s="60"/>
      <c r="ZE432" s="60"/>
      <c r="ZF432" s="60"/>
      <c r="ZG432" s="60"/>
      <c r="ZH432" s="60"/>
      <c r="ZI432" s="60"/>
      <c r="ZJ432" s="60"/>
      <c r="ZK432" s="60"/>
      <c r="ZL432" s="60"/>
      <c r="ZM432" s="60"/>
      <c r="ZN432" s="60"/>
      <c r="ZO432" s="60"/>
      <c r="ZP432" s="60"/>
      <c r="ZQ432" s="60"/>
      <c r="ZR432" s="60"/>
      <c r="ZS432" s="60"/>
      <c r="ZT432" s="60"/>
      <c r="ZU432" s="60"/>
      <c r="ZV432" s="60"/>
      <c r="ZW432" s="60"/>
      <c r="ZX432" s="60"/>
      <c r="ZY432" s="60"/>
      <c r="ZZ432" s="60"/>
      <c r="AAA432" s="60"/>
      <c r="AAB432" s="60"/>
      <c r="AAC432" s="60"/>
      <c r="AAD432" s="60"/>
      <c r="AAE432" s="60"/>
      <c r="AAF432" s="60"/>
      <c r="AAG432" s="60"/>
      <c r="AAH432" s="60"/>
      <c r="AAI432" s="60"/>
      <c r="AAJ432" s="60"/>
      <c r="AAK432" s="60"/>
      <c r="AAL432" s="60"/>
      <c r="AAM432" s="60"/>
      <c r="AAN432" s="60"/>
      <c r="AAO432" s="60"/>
      <c r="AAP432" s="60"/>
      <c r="AAQ432" s="60"/>
      <c r="AAR432" s="60"/>
      <c r="AAS432" s="60"/>
      <c r="AAT432" s="60"/>
      <c r="AAU432" s="60"/>
      <c r="AAV432" s="60"/>
      <c r="AAW432" s="60"/>
      <c r="AAX432" s="60"/>
      <c r="AAY432" s="60"/>
      <c r="AAZ432" s="60"/>
      <c r="ABA432" s="60"/>
      <c r="ABB432" s="60"/>
      <c r="ABC432" s="60"/>
      <c r="ABD432" s="60"/>
      <c r="ABE432" s="60"/>
      <c r="ABF432" s="60"/>
      <c r="ABG432" s="60"/>
      <c r="ABH432" s="60"/>
      <c r="ABI432" s="60"/>
      <c r="ABJ432" s="60"/>
      <c r="ABK432" s="60"/>
      <c r="ABL432" s="60"/>
      <c r="ABM432" s="60"/>
      <c r="ABN432" s="60"/>
      <c r="ABO432" s="60"/>
      <c r="ABP432" s="60"/>
      <c r="ABQ432" s="60"/>
      <c r="ABR432" s="60"/>
      <c r="ABS432" s="60"/>
      <c r="ABT432" s="60"/>
      <c r="ABU432" s="60"/>
      <c r="ABV432" s="60"/>
      <c r="ABW432" s="60"/>
      <c r="ABX432" s="60"/>
      <c r="ABY432" s="60"/>
      <c r="ABZ432" s="60"/>
      <c r="ACA432" s="60"/>
      <c r="ACB432" s="60"/>
      <c r="ACC432" s="60"/>
      <c r="ACD432" s="60"/>
      <c r="ACE432" s="60"/>
      <c r="ACF432" s="60"/>
      <c r="ACG432" s="60"/>
      <c r="ACH432" s="60"/>
      <c r="ACI432" s="60"/>
      <c r="ACJ432" s="60"/>
      <c r="ACK432" s="60"/>
      <c r="ACL432" s="60"/>
      <c r="ACM432" s="60"/>
      <c r="ACN432" s="60"/>
      <c r="ACO432" s="60"/>
      <c r="ACP432" s="60"/>
      <c r="ACQ432" s="60"/>
      <c r="ACR432" s="60"/>
      <c r="ACS432" s="60"/>
      <c r="ACT432" s="60"/>
      <c r="ACU432" s="60"/>
      <c r="ACV432" s="60"/>
      <c r="ACW432" s="60"/>
      <c r="ACX432" s="60"/>
      <c r="ACY432" s="60"/>
      <c r="ACZ432" s="60"/>
      <c r="ADA432" s="60"/>
      <c r="ADB432" s="60"/>
      <c r="ADC432" s="60"/>
      <c r="ADD432" s="60"/>
      <c r="ADE432" s="60"/>
      <c r="ADF432" s="60"/>
      <c r="ADG432" s="60"/>
      <c r="ADH432" s="60"/>
      <c r="ADI432" s="60"/>
      <c r="ADJ432" s="60"/>
      <c r="ADK432" s="60"/>
      <c r="ADL432" s="60"/>
      <c r="ADM432" s="60"/>
      <c r="ADN432" s="60"/>
      <c r="ADO432" s="60"/>
      <c r="ADP432" s="60"/>
      <c r="ADQ432" s="60"/>
      <c r="ADR432" s="60"/>
      <c r="ADS432" s="60"/>
      <c r="ADT432" s="60"/>
      <c r="ADU432" s="60"/>
      <c r="ADV432" s="60"/>
      <c r="ADW432" s="60"/>
      <c r="ADX432" s="60"/>
      <c r="ADY432" s="60"/>
      <c r="ADZ432" s="60"/>
      <c r="AEA432" s="60"/>
      <c r="AEB432" s="60"/>
      <c r="AEC432" s="60"/>
      <c r="AED432" s="60"/>
      <c r="AEE432" s="60"/>
      <c r="AEF432" s="60"/>
      <c r="AEG432" s="60"/>
      <c r="AEH432" s="60"/>
      <c r="AEI432" s="60"/>
      <c r="AEJ432" s="60"/>
      <c r="AEK432" s="60"/>
      <c r="AEL432" s="60"/>
      <c r="AEM432" s="60"/>
      <c r="AEN432" s="60"/>
      <c r="AEO432" s="60"/>
      <c r="AEP432" s="60"/>
      <c r="AEQ432" s="60"/>
      <c r="AER432" s="60"/>
      <c r="AES432" s="60"/>
      <c r="AET432" s="60"/>
      <c r="AEU432" s="60"/>
      <c r="AEV432" s="60"/>
      <c r="AEW432" s="60"/>
      <c r="AEX432" s="60"/>
      <c r="AEY432" s="60"/>
      <c r="AEZ432" s="60"/>
      <c r="AFA432" s="60"/>
      <c r="AFB432" s="60"/>
      <c r="AFC432" s="60"/>
      <c r="AFD432" s="60"/>
      <c r="AFE432" s="60"/>
      <c r="AFF432" s="60"/>
      <c r="AFG432" s="60"/>
      <c r="AFH432" s="60"/>
      <c r="AFI432" s="60"/>
      <c r="AFJ432" s="60"/>
      <c r="AFK432" s="60"/>
      <c r="AFL432" s="60"/>
      <c r="AFM432" s="60"/>
      <c r="AFN432" s="60"/>
      <c r="AFO432" s="60"/>
      <c r="AFP432" s="60"/>
      <c r="AFQ432" s="60"/>
      <c r="AFR432" s="60"/>
      <c r="AFS432" s="60"/>
      <c r="AFT432" s="60"/>
      <c r="AFU432" s="60"/>
      <c r="AFV432" s="60"/>
      <c r="AFW432" s="60"/>
      <c r="AFX432" s="60"/>
      <c r="AFY432" s="60"/>
      <c r="AFZ432" s="60"/>
      <c r="AGA432" s="60"/>
      <c r="AGB432" s="60"/>
      <c r="AGC432" s="60"/>
      <c r="AGD432" s="60"/>
      <c r="AGE432" s="60"/>
      <c r="AGF432" s="60"/>
      <c r="AGG432" s="60"/>
      <c r="AGH432" s="60"/>
      <c r="AGI432" s="60"/>
      <c r="AGJ432" s="60"/>
      <c r="AGK432" s="60"/>
      <c r="AGL432" s="60"/>
      <c r="AGM432" s="60"/>
      <c r="AGN432" s="60"/>
      <c r="AGO432" s="60"/>
      <c r="AGP432" s="60"/>
      <c r="AGQ432" s="60"/>
      <c r="AGR432" s="60"/>
      <c r="AGS432" s="60"/>
      <c r="AGT432" s="60"/>
      <c r="AGU432" s="60"/>
      <c r="AGV432" s="60"/>
      <c r="AGW432" s="60"/>
      <c r="AGX432" s="60"/>
      <c r="AGY432" s="60"/>
      <c r="AGZ432" s="60"/>
      <c r="AHA432" s="60"/>
      <c r="AHB432" s="60"/>
      <c r="AHC432" s="60"/>
      <c r="AHD432" s="60"/>
      <c r="AHE432" s="60"/>
      <c r="AHF432" s="60"/>
      <c r="AHG432" s="60"/>
      <c r="AHH432" s="60"/>
      <c r="AHI432" s="60"/>
      <c r="AHJ432" s="60"/>
      <c r="AHK432" s="60"/>
      <c r="AHL432" s="60"/>
      <c r="AHM432" s="60"/>
      <c r="AHN432" s="60"/>
      <c r="AHO432" s="60"/>
      <c r="AHP432" s="60"/>
      <c r="AHQ432" s="60"/>
      <c r="AHR432" s="60"/>
      <c r="AHS432" s="60"/>
      <c r="AHT432" s="60"/>
      <c r="AHU432" s="60"/>
      <c r="AHV432" s="60"/>
      <c r="AHW432" s="60"/>
      <c r="AHX432" s="60"/>
      <c r="AHY432" s="60"/>
      <c r="AHZ432" s="60"/>
      <c r="AIA432" s="60"/>
      <c r="AIB432" s="60"/>
      <c r="AIC432" s="60"/>
      <c r="AID432" s="60"/>
      <c r="AIE432" s="60"/>
      <c r="AIF432" s="60"/>
      <c r="AIG432" s="60"/>
      <c r="AIH432" s="60"/>
      <c r="AII432" s="60"/>
      <c r="AIJ432" s="60"/>
      <c r="AIK432" s="60"/>
      <c r="AIL432" s="60"/>
      <c r="AIM432" s="60"/>
      <c r="AIN432" s="60"/>
      <c r="AIO432" s="60"/>
      <c r="AIP432" s="60"/>
      <c r="AIQ432" s="60"/>
      <c r="AIR432" s="60"/>
      <c r="AIS432" s="60"/>
      <c r="AIT432" s="60"/>
      <c r="AIU432" s="60"/>
      <c r="AIV432" s="60"/>
      <c r="AIW432" s="60"/>
      <c r="AIX432" s="60"/>
      <c r="AIY432" s="60"/>
      <c r="AIZ432" s="60"/>
      <c r="AJA432" s="60"/>
      <c r="AJB432" s="60"/>
      <c r="AJC432" s="60"/>
      <c r="AJD432" s="60"/>
      <c r="AJE432" s="60"/>
      <c r="AJF432" s="60"/>
      <c r="AJG432" s="60"/>
      <c r="AJH432" s="60"/>
      <c r="AJI432" s="60"/>
      <c r="AJJ432" s="60"/>
      <c r="AJK432" s="60"/>
      <c r="AJL432" s="60"/>
      <c r="AJM432" s="60"/>
      <c r="AJN432" s="60"/>
      <c r="AJO432" s="60"/>
      <c r="AJP432" s="60"/>
      <c r="AJQ432" s="60"/>
      <c r="AJR432" s="60"/>
      <c r="AJS432" s="60"/>
      <c r="AJT432" s="60"/>
      <c r="AJU432" s="60"/>
      <c r="AJV432" s="60"/>
      <c r="AJW432" s="60"/>
      <c r="AJX432" s="60"/>
      <c r="AJY432" s="60"/>
      <c r="AJZ432" s="60"/>
      <c r="AKA432" s="60"/>
      <c r="AKB432" s="60"/>
      <c r="AKC432" s="60"/>
      <c r="AKD432" s="60"/>
      <c r="AKE432" s="60"/>
      <c r="AKF432" s="60"/>
      <c r="AKG432" s="60"/>
      <c r="AKH432" s="60"/>
      <c r="AKI432" s="60"/>
      <c r="AKJ432" s="60"/>
      <c r="AKK432" s="60"/>
      <c r="AKL432" s="60"/>
      <c r="AKM432" s="60"/>
      <c r="AKN432" s="60"/>
      <c r="AKO432" s="60"/>
      <c r="AKP432" s="60"/>
      <c r="AKQ432" s="60"/>
      <c r="AKR432" s="60"/>
      <c r="AKS432" s="60"/>
      <c r="AKT432" s="60"/>
      <c r="AKU432" s="60"/>
      <c r="AKV432" s="60"/>
      <c r="AKW432" s="60"/>
      <c r="AKX432" s="60"/>
      <c r="AKY432" s="60"/>
      <c r="AKZ432" s="60"/>
      <c r="ALA432" s="60"/>
      <c r="ALB432" s="60"/>
      <c r="ALC432" s="60"/>
      <c r="ALD432" s="60"/>
      <c r="ALE432" s="60"/>
      <c r="ALF432" s="60"/>
      <c r="ALG432" s="60"/>
      <c r="ALH432" s="60"/>
      <c r="ALI432" s="60"/>
      <c r="ALJ432" s="60"/>
      <c r="ALK432" s="60"/>
      <c r="ALL432" s="60"/>
      <c r="ALM432" s="60"/>
      <c r="ALN432" s="60"/>
      <c r="ALO432" s="60"/>
      <c r="ALP432" s="60"/>
      <c r="ALQ432" s="60"/>
      <c r="ALR432" s="60"/>
      <c r="ALS432" s="60"/>
      <c r="ALT432" s="60"/>
      <c r="ALU432" s="60"/>
      <c r="ALV432" s="60"/>
      <c r="ALW432" s="60"/>
      <c r="ALX432" s="60"/>
      <c r="ALY432" s="60"/>
      <c r="ALZ432" s="60"/>
      <c r="AMA432" s="60"/>
      <c r="AMB432" s="60"/>
      <c r="AMC432" s="60"/>
      <c r="AMD432" s="60"/>
      <c r="AME432" s="60"/>
      <c r="AMF432" s="60"/>
    </row>
    <row r="433" spans="1:1020" s="67" customFormat="1" ht="11.25" x14ac:dyDescent="0.2">
      <c r="A433" s="62">
        <v>80320</v>
      </c>
      <c r="B433" s="88" t="s">
        <v>412</v>
      </c>
      <c r="C433" s="63" t="s">
        <v>11</v>
      </c>
      <c r="D433" s="64">
        <v>10</v>
      </c>
      <c r="E433" s="64">
        <v>424.22</v>
      </c>
      <c r="F433" s="65">
        <f>ROUND(E433*(1+$I$3),2)</f>
        <v>424.22</v>
      </c>
      <c r="G433" s="65">
        <f>ROUND(F433*D433,2)</f>
        <v>4242.2</v>
      </c>
      <c r="H433" s="65">
        <f>ROUND(E433*(1+$I$7),2)</f>
        <v>424.22</v>
      </c>
      <c r="I433" s="65">
        <f>ROUND(D433*H433,2)</f>
        <v>4242.2</v>
      </c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  <c r="HA433" s="60"/>
      <c r="HB433" s="60"/>
      <c r="HC433" s="60"/>
      <c r="HD433" s="60"/>
      <c r="HE433" s="60"/>
      <c r="HF433" s="60"/>
      <c r="HG433" s="60"/>
      <c r="HH433" s="60"/>
      <c r="HI433" s="60"/>
      <c r="HJ433" s="60"/>
      <c r="HK433" s="60"/>
      <c r="HL433" s="60"/>
      <c r="HM433" s="60"/>
      <c r="HN433" s="60"/>
      <c r="HO433" s="60"/>
      <c r="HP433" s="60"/>
      <c r="HQ433" s="60"/>
      <c r="HR433" s="60"/>
      <c r="HS433" s="60"/>
      <c r="HT433" s="60"/>
      <c r="HU433" s="60"/>
      <c r="HV433" s="60"/>
      <c r="HW433" s="60"/>
      <c r="HX433" s="60"/>
      <c r="HY433" s="60"/>
      <c r="HZ433" s="60"/>
      <c r="IA433" s="60"/>
      <c r="IB433" s="60"/>
      <c r="IC433" s="60"/>
      <c r="ID433" s="60"/>
      <c r="IE433" s="60"/>
      <c r="IF433" s="60"/>
      <c r="IG433" s="60"/>
      <c r="IH433" s="60"/>
      <c r="II433" s="60"/>
      <c r="IJ433" s="60"/>
      <c r="IK433" s="60"/>
      <c r="IL433" s="60"/>
      <c r="IM433" s="60"/>
      <c r="IN433" s="60"/>
      <c r="IO433" s="60"/>
      <c r="IP433" s="60"/>
      <c r="IQ433" s="60"/>
      <c r="IR433" s="60"/>
      <c r="IS433" s="60"/>
      <c r="IT433" s="60"/>
      <c r="IU433" s="60"/>
      <c r="IV433" s="60"/>
      <c r="IW433" s="60"/>
      <c r="IX433" s="60"/>
      <c r="IY433" s="60"/>
      <c r="IZ433" s="60"/>
      <c r="JA433" s="60"/>
      <c r="JB433" s="60"/>
      <c r="JC433" s="60"/>
      <c r="JD433" s="60"/>
      <c r="JE433" s="60"/>
      <c r="JF433" s="60"/>
      <c r="JG433" s="60"/>
      <c r="JH433" s="60"/>
      <c r="JI433" s="60"/>
      <c r="JJ433" s="60"/>
      <c r="JK433" s="60"/>
      <c r="JL433" s="60"/>
      <c r="JM433" s="60"/>
      <c r="JN433" s="60"/>
      <c r="JO433" s="60"/>
      <c r="JP433" s="60"/>
      <c r="JQ433" s="60"/>
      <c r="JR433" s="60"/>
      <c r="JS433" s="60"/>
      <c r="JT433" s="60"/>
      <c r="JU433" s="60"/>
      <c r="JV433" s="60"/>
      <c r="JW433" s="60"/>
      <c r="JX433" s="60"/>
      <c r="JY433" s="60"/>
      <c r="JZ433" s="60"/>
      <c r="KA433" s="60"/>
      <c r="KB433" s="60"/>
      <c r="KC433" s="60"/>
      <c r="KD433" s="60"/>
      <c r="KE433" s="60"/>
      <c r="KF433" s="60"/>
      <c r="KG433" s="60"/>
      <c r="KH433" s="60"/>
      <c r="KI433" s="60"/>
      <c r="KJ433" s="60"/>
      <c r="KK433" s="60"/>
      <c r="KL433" s="60"/>
      <c r="KM433" s="60"/>
      <c r="KN433" s="60"/>
      <c r="KO433" s="60"/>
      <c r="KP433" s="60"/>
      <c r="KQ433" s="60"/>
      <c r="KR433" s="60"/>
      <c r="KS433" s="60"/>
      <c r="KT433" s="60"/>
      <c r="KU433" s="60"/>
      <c r="KV433" s="60"/>
      <c r="KW433" s="60"/>
      <c r="KX433" s="60"/>
      <c r="KY433" s="60"/>
      <c r="KZ433" s="60"/>
      <c r="LA433" s="60"/>
      <c r="LB433" s="60"/>
      <c r="LC433" s="60"/>
      <c r="LD433" s="60"/>
      <c r="LE433" s="60"/>
      <c r="LF433" s="60"/>
      <c r="LG433" s="60"/>
      <c r="LH433" s="60"/>
      <c r="LI433" s="60"/>
      <c r="LJ433" s="60"/>
      <c r="LK433" s="60"/>
      <c r="LL433" s="60"/>
      <c r="LM433" s="60"/>
      <c r="LN433" s="60"/>
      <c r="LO433" s="60"/>
      <c r="LP433" s="60"/>
      <c r="LQ433" s="60"/>
      <c r="LR433" s="60"/>
      <c r="LS433" s="60"/>
      <c r="LT433" s="60"/>
      <c r="LU433" s="60"/>
      <c r="LV433" s="60"/>
      <c r="LW433" s="60"/>
      <c r="LX433" s="60"/>
      <c r="LY433" s="60"/>
      <c r="LZ433" s="60"/>
      <c r="MA433" s="60"/>
      <c r="MB433" s="60"/>
      <c r="MC433" s="60"/>
      <c r="MD433" s="60"/>
      <c r="ME433" s="60"/>
      <c r="MF433" s="60"/>
      <c r="MG433" s="60"/>
      <c r="MH433" s="60"/>
      <c r="MI433" s="60"/>
      <c r="MJ433" s="60"/>
      <c r="MK433" s="60"/>
      <c r="ML433" s="60"/>
      <c r="MM433" s="60"/>
      <c r="MN433" s="60"/>
      <c r="MO433" s="60"/>
      <c r="MP433" s="60"/>
      <c r="MQ433" s="60"/>
      <c r="MR433" s="60"/>
      <c r="MS433" s="60"/>
      <c r="MT433" s="60"/>
      <c r="MU433" s="60"/>
      <c r="MV433" s="60"/>
      <c r="MW433" s="60"/>
      <c r="MX433" s="60"/>
      <c r="MY433" s="60"/>
      <c r="MZ433" s="60"/>
      <c r="NA433" s="60"/>
      <c r="NB433" s="60"/>
      <c r="NC433" s="60"/>
      <c r="ND433" s="60"/>
      <c r="NE433" s="60"/>
      <c r="NF433" s="60"/>
      <c r="NG433" s="60"/>
      <c r="NH433" s="60"/>
      <c r="NI433" s="60"/>
      <c r="NJ433" s="60"/>
      <c r="NK433" s="60"/>
      <c r="NL433" s="60"/>
      <c r="NM433" s="60"/>
      <c r="NN433" s="60"/>
      <c r="NO433" s="60"/>
      <c r="NP433" s="60"/>
      <c r="NQ433" s="60"/>
      <c r="NR433" s="60"/>
      <c r="NS433" s="60"/>
      <c r="NT433" s="60"/>
      <c r="NU433" s="60"/>
      <c r="NV433" s="60"/>
      <c r="NW433" s="60"/>
      <c r="NX433" s="60"/>
      <c r="NY433" s="60"/>
      <c r="NZ433" s="60"/>
      <c r="OA433" s="60"/>
      <c r="OB433" s="60"/>
      <c r="OC433" s="60"/>
      <c r="OD433" s="60"/>
      <c r="OE433" s="60"/>
      <c r="OF433" s="60"/>
      <c r="OG433" s="60"/>
      <c r="OH433" s="60"/>
      <c r="OI433" s="60"/>
      <c r="OJ433" s="60"/>
      <c r="OK433" s="60"/>
      <c r="OL433" s="60"/>
      <c r="OM433" s="60"/>
      <c r="ON433" s="60"/>
      <c r="OO433" s="60"/>
      <c r="OP433" s="60"/>
      <c r="OQ433" s="60"/>
      <c r="OR433" s="60"/>
      <c r="OS433" s="60"/>
      <c r="OT433" s="60"/>
      <c r="OU433" s="60"/>
      <c r="OV433" s="60"/>
      <c r="OW433" s="60"/>
      <c r="OX433" s="60"/>
      <c r="OY433" s="60"/>
      <c r="OZ433" s="60"/>
      <c r="PA433" s="60"/>
      <c r="PB433" s="60"/>
      <c r="PC433" s="60"/>
      <c r="PD433" s="60"/>
      <c r="PE433" s="60"/>
      <c r="PF433" s="60"/>
      <c r="PG433" s="60"/>
      <c r="PH433" s="60"/>
      <c r="PI433" s="60"/>
      <c r="PJ433" s="60"/>
      <c r="PK433" s="60"/>
      <c r="PL433" s="60"/>
      <c r="PM433" s="60"/>
      <c r="PN433" s="60"/>
      <c r="PO433" s="60"/>
      <c r="PP433" s="60"/>
      <c r="PQ433" s="60"/>
      <c r="PR433" s="60"/>
      <c r="PS433" s="60"/>
      <c r="PT433" s="60"/>
      <c r="PU433" s="60"/>
      <c r="PV433" s="60"/>
      <c r="PW433" s="60"/>
      <c r="PX433" s="60"/>
      <c r="PY433" s="60"/>
      <c r="PZ433" s="60"/>
      <c r="QA433" s="60"/>
      <c r="QB433" s="60"/>
      <c r="QC433" s="60"/>
      <c r="QD433" s="60"/>
      <c r="QE433" s="60"/>
      <c r="QF433" s="60"/>
      <c r="QG433" s="60"/>
      <c r="QH433" s="60"/>
      <c r="QI433" s="60"/>
      <c r="QJ433" s="60"/>
      <c r="QK433" s="60"/>
      <c r="QL433" s="60"/>
      <c r="QM433" s="60"/>
      <c r="QN433" s="60"/>
      <c r="QO433" s="60"/>
      <c r="QP433" s="60"/>
      <c r="QQ433" s="60"/>
      <c r="QR433" s="60"/>
      <c r="QS433" s="60"/>
      <c r="QT433" s="60"/>
      <c r="QU433" s="60"/>
      <c r="QV433" s="60"/>
      <c r="QW433" s="60"/>
      <c r="QX433" s="60"/>
      <c r="QY433" s="60"/>
      <c r="QZ433" s="60"/>
      <c r="RA433" s="60"/>
      <c r="RB433" s="60"/>
      <c r="RC433" s="60"/>
      <c r="RD433" s="60"/>
      <c r="RE433" s="60"/>
      <c r="RF433" s="60"/>
      <c r="RG433" s="60"/>
      <c r="RH433" s="60"/>
      <c r="RI433" s="60"/>
      <c r="RJ433" s="60"/>
      <c r="RK433" s="60"/>
      <c r="RL433" s="60"/>
      <c r="RM433" s="60"/>
      <c r="RN433" s="60"/>
      <c r="RO433" s="60"/>
      <c r="RP433" s="60"/>
      <c r="RQ433" s="60"/>
      <c r="RR433" s="60"/>
      <c r="RS433" s="60"/>
      <c r="RT433" s="60"/>
      <c r="RU433" s="60"/>
      <c r="RV433" s="60"/>
      <c r="RW433" s="60"/>
      <c r="RX433" s="60"/>
      <c r="RY433" s="60"/>
      <c r="RZ433" s="60"/>
      <c r="SA433" s="60"/>
      <c r="SB433" s="60"/>
      <c r="SC433" s="60"/>
      <c r="SD433" s="60"/>
      <c r="SE433" s="60"/>
      <c r="SF433" s="60"/>
      <c r="SG433" s="60"/>
      <c r="SH433" s="60"/>
      <c r="SI433" s="60"/>
      <c r="SJ433" s="60"/>
      <c r="SK433" s="60"/>
      <c r="SL433" s="60"/>
      <c r="SM433" s="60"/>
      <c r="SN433" s="60"/>
      <c r="SO433" s="60"/>
      <c r="SP433" s="60"/>
      <c r="SQ433" s="60"/>
      <c r="SR433" s="60"/>
      <c r="SS433" s="60"/>
      <c r="ST433" s="60"/>
      <c r="SU433" s="60"/>
      <c r="SV433" s="60"/>
      <c r="SW433" s="60"/>
      <c r="SX433" s="60"/>
      <c r="SY433" s="60"/>
      <c r="SZ433" s="60"/>
      <c r="TA433" s="60"/>
      <c r="TB433" s="60"/>
      <c r="TC433" s="60"/>
      <c r="TD433" s="60"/>
      <c r="TE433" s="60"/>
      <c r="TF433" s="60"/>
      <c r="TG433" s="60"/>
      <c r="TH433" s="60"/>
      <c r="TI433" s="60"/>
      <c r="TJ433" s="60"/>
      <c r="TK433" s="60"/>
      <c r="TL433" s="60"/>
      <c r="TM433" s="60"/>
      <c r="TN433" s="60"/>
      <c r="TO433" s="60"/>
      <c r="TP433" s="60"/>
      <c r="TQ433" s="60"/>
      <c r="TR433" s="60"/>
      <c r="TS433" s="60"/>
      <c r="TT433" s="60"/>
      <c r="TU433" s="60"/>
      <c r="TV433" s="60"/>
      <c r="TW433" s="60"/>
      <c r="TX433" s="60"/>
      <c r="TY433" s="60"/>
      <c r="TZ433" s="60"/>
      <c r="UA433" s="60"/>
      <c r="UB433" s="60"/>
      <c r="UC433" s="60"/>
      <c r="UD433" s="60"/>
      <c r="UE433" s="60"/>
      <c r="UF433" s="60"/>
      <c r="UG433" s="60"/>
      <c r="UH433" s="60"/>
      <c r="UI433" s="60"/>
      <c r="UJ433" s="60"/>
      <c r="UK433" s="60"/>
      <c r="UL433" s="60"/>
      <c r="UM433" s="60"/>
      <c r="UN433" s="60"/>
      <c r="UO433" s="60"/>
      <c r="UP433" s="60"/>
      <c r="UQ433" s="60"/>
      <c r="UR433" s="60"/>
      <c r="US433" s="60"/>
      <c r="UT433" s="60"/>
      <c r="UU433" s="60"/>
      <c r="UV433" s="60"/>
      <c r="UW433" s="60"/>
      <c r="UX433" s="60"/>
      <c r="UY433" s="60"/>
      <c r="UZ433" s="60"/>
      <c r="VA433" s="60"/>
      <c r="VB433" s="60"/>
      <c r="VC433" s="60"/>
      <c r="VD433" s="60"/>
      <c r="VE433" s="60"/>
      <c r="VF433" s="60"/>
      <c r="VG433" s="60"/>
      <c r="VH433" s="60"/>
      <c r="VI433" s="60"/>
      <c r="VJ433" s="60"/>
      <c r="VK433" s="60"/>
      <c r="VL433" s="60"/>
      <c r="VM433" s="60"/>
      <c r="VN433" s="60"/>
      <c r="VO433" s="60"/>
      <c r="VP433" s="60"/>
      <c r="VQ433" s="60"/>
      <c r="VR433" s="60"/>
      <c r="VS433" s="60"/>
      <c r="VT433" s="60"/>
      <c r="VU433" s="60"/>
      <c r="VV433" s="60"/>
      <c r="VW433" s="60"/>
      <c r="VX433" s="60"/>
      <c r="VY433" s="60"/>
      <c r="VZ433" s="60"/>
      <c r="WA433" s="60"/>
      <c r="WB433" s="60"/>
      <c r="WC433" s="60"/>
      <c r="WD433" s="60"/>
      <c r="WE433" s="60"/>
      <c r="WF433" s="60"/>
      <c r="WG433" s="60"/>
      <c r="WH433" s="60"/>
      <c r="WI433" s="60"/>
      <c r="WJ433" s="60"/>
      <c r="WK433" s="60"/>
      <c r="WL433" s="60"/>
      <c r="WM433" s="60"/>
      <c r="WN433" s="60"/>
      <c r="WO433" s="60"/>
      <c r="WP433" s="60"/>
      <c r="WQ433" s="60"/>
      <c r="WR433" s="60"/>
      <c r="WS433" s="60"/>
      <c r="WT433" s="60"/>
      <c r="WU433" s="60"/>
      <c r="WV433" s="60"/>
      <c r="WW433" s="60"/>
      <c r="WX433" s="60"/>
      <c r="WY433" s="60"/>
      <c r="WZ433" s="60"/>
      <c r="XA433" s="60"/>
      <c r="XB433" s="60"/>
      <c r="XC433" s="60"/>
      <c r="XD433" s="60"/>
      <c r="XE433" s="60"/>
      <c r="XF433" s="60"/>
      <c r="XG433" s="60"/>
      <c r="XH433" s="60"/>
      <c r="XI433" s="60"/>
      <c r="XJ433" s="60"/>
      <c r="XK433" s="60"/>
      <c r="XL433" s="60"/>
      <c r="XM433" s="60"/>
      <c r="XN433" s="60"/>
      <c r="XO433" s="60"/>
      <c r="XP433" s="60"/>
      <c r="XQ433" s="60"/>
      <c r="XR433" s="60"/>
      <c r="XS433" s="60"/>
      <c r="XT433" s="60"/>
      <c r="XU433" s="60"/>
      <c r="XV433" s="60"/>
      <c r="XW433" s="60"/>
      <c r="XX433" s="60"/>
      <c r="XY433" s="60"/>
      <c r="XZ433" s="60"/>
      <c r="YA433" s="60"/>
      <c r="YB433" s="60"/>
      <c r="YC433" s="60"/>
      <c r="YD433" s="60"/>
      <c r="YE433" s="60"/>
      <c r="YF433" s="60"/>
      <c r="YG433" s="60"/>
      <c r="YH433" s="60"/>
      <c r="YI433" s="60"/>
      <c r="YJ433" s="60"/>
      <c r="YK433" s="60"/>
      <c r="YL433" s="60"/>
      <c r="YM433" s="60"/>
      <c r="YN433" s="60"/>
      <c r="YO433" s="60"/>
      <c r="YP433" s="60"/>
      <c r="YQ433" s="60"/>
      <c r="YR433" s="60"/>
      <c r="YS433" s="60"/>
      <c r="YT433" s="60"/>
      <c r="YU433" s="60"/>
      <c r="YV433" s="60"/>
      <c r="YW433" s="60"/>
      <c r="YX433" s="60"/>
      <c r="YY433" s="60"/>
      <c r="YZ433" s="60"/>
      <c r="ZA433" s="60"/>
      <c r="ZB433" s="60"/>
      <c r="ZC433" s="60"/>
      <c r="ZD433" s="60"/>
      <c r="ZE433" s="60"/>
      <c r="ZF433" s="60"/>
      <c r="ZG433" s="60"/>
      <c r="ZH433" s="60"/>
      <c r="ZI433" s="60"/>
      <c r="ZJ433" s="60"/>
      <c r="ZK433" s="60"/>
      <c r="ZL433" s="60"/>
      <c r="ZM433" s="60"/>
      <c r="ZN433" s="60"/>
      <c r="ZO433" s="60"/>
      <c r="ZP433" s="60"/>
      <c r="ZQ433" s="60"/>
      <c r="ZR433" s="60"/>
      <c r="ZS433" s="60"/>
      <c r="ZT433" s="60"/>
      <c r="ZU433" s="60"/>
      <c r="ZV433" s="60"/>
      <c r="ZW433" s="60"/>
      <c r="ZX433" s="60"/>
      <c r="ZY433" s="60"/>
      <c r="ZZ433" s="60"/>
      <c r="AAA433" s="60"/>
      <c r="AAB433" s="60"/>
      <c r="AAC433" s="60"/>
      <c r="AAD433" s="60"/>
      <c r="AAE433" s="60"/>
      <c r="AAF433" s="60"/>
      <c r="AAG433" s="60"/>
      <c r="AAH433" s="60"/>
      <c r="AAI433" s="60"/>
      <c r="AAJ433" s="60"/>
      <c r="AAK433" s="60"/>
      <c r="AAL433" s="60"/>
      <c r="AAM433" s="60"/>
      <c r="AAN433" s="60"/>
      <c r="AAO433" s="60"/>
      <c r="AAP433" s="60"/>
      <c r="AAQ433" s="60"/>
      <c r="AAR433" s="60"/>
      <c r="AAS433" s="60"/>
      <c r="AAT433" s="60"/>
      <c r="AAU433" s="60"/>
      <c r="AAV433" s="60"/>
      <c r="AAW433" s="60"/>
      <c r="AAX433" s="60"/>
      <c r="AAY433" s="60"/>
      <c r="AAZ433" s="60"/>
      <c r="ABA433" s="60"/>
      <c r="ABB433" s="60"/>
      <c r="ABC433" s="60"/>
      <c r="ABD433" s="60"/>
      <c r="ABE433" s="60"/>
      <c r="ABF433" s="60"/>
      <c r="ABG433" s="60"/>
      <c r="ABH433" s="60"/>
      <c r="ABI433" s="60"/>
      <c r="ABJ433" s="60"/>
      <c r="ABK433" s="60"/>
      <c r="ABL433" s="60"/>
      <c r="ABM433" s="60"/>
      <c r="ABN433" s="60"/>
      <c r="ABO433" s="60"/>
      <c r="ABP433" s="60"/>
      <c r="ABQ433" s="60"/>
      <c r="ABR433" s="60"/>
      <c r="ABS433" s="60"/>
      <c r="ABT433" s="60"/>
      <c r="ABU433" s="60"/>
      <c r="ABV433" s="60"/>
      <c r="ABW433" s="60"/>
      <c r="ABX433" s="60"/>
      <c r="ABY433" s="60"/>
      <c r="ABZ433" s="60"/>
      <c r="ACA433" s="60"/>
      <c r="ACB433" s="60"/>
      <c r="ACC433" s="60"/>
      <c r="ACD433" s="60"/>
      <c r="ACE433" s="60"/>
      <c r="ACF433" s="60"/>
      <c r="ACG433" s="60"/>
      <c r="ACH433" s="60"/>
      <c r="ACI433" s="60"/>
      <c r="ACJ433" s="60"/>
      <c r="ACK433" s="60"/>
      <c r="ACL433" s="60"/>
      <c r="ACM433" s="60"/>
      <c r="ACN433" s="60"/>
      <c r="ACO433" s="60"/>
      <c r="ACP433" s="60"/>
      <c r="ACQ433" s="60"/>
      <c r="ACR433" s="60"/>
      <c r="ACS433" s="60"/>
      <c r="ACT433" s="60"/>
      <c r="ACU433" s="60"/>
      <c r="ACV433" s="60"/>
      <c r="ACW433" s="60"/>
      <c r="ACX433" s="60"/>
      <c r="ACY433" s="60"/>
      <c r="ACZ433" s="60"/>
      <c r="ADA433" s="60"/>
      <c r="ADB433" s="60"/>
      <c r="ADC433" s="60"/>
      <c r="ADD433" s="60"/>
      <c r="ADE433" s="60"/>
      <c r="ADF433" s="60"/>
      <c r="ADG433" s="60"/>
      <c r="ADH433" s="60"/>
      <c r="ADI433" s="60"/>
      <c r="ADJ433" s="60"/>
      <c r="ADK433" s="60"/>
      <c r="ADL433" s="60"/>
      <c r="ADM433" s="60"/>
      <c r="ADN433" s="60"/>
      <c r="ADO433" s="60"/>
      <c r="ADP433" s="60"/>
      <c r="ADQ433" s="60"/>
      <c r="ADR433" s="60"/>
      <c r="ADS433" s="60"/>
      <c r="ADT433" s="60"/>
      <c r="ADU433" s="60"/>
      <c r="ADV433" s="60"/>
      <c r="ADW433" s="60"/>
      <c r="ADX433" s="60"/>
      <c r="ADY433" s="60"/>
      <c r="ADZ433" s="60"/>
      <c r="AEA433" s="60"/>
      <c r="AEB433" s="60"/>
      <c r="AEC433" s="60"/>
      <c r="AED433" s="60"/>
      <c r="AEE433" s="60"/>
      <c r="AEF433" s="60"/>
      <c r="AEG433" s="60"/>
      <c r="AEH433" s="60"/>
      <c r="AEI433" s="60"/>
      <c r="AEJ433" s="60"/>
      <c r="AEK433" s="60"/>
      <c r="AEL433" s="60"/>
      <c r="AEM433" s="60"/>
      <c r="AEN433" s="60"/>
      <c r="AEO433" s="60"/>
      <c r="AEP433" s="60"/>
      <c r="AEQ433" s="60"/>
      <c r="AER433" s="60"/>
      <c r="AES433" s="60"/>
      <c r="AET433" s="60"/>
      <c r="AEU433" s="60"/>
      <c r="AEV433" s="60"/>
      <c r="AEW433" s="60"/>
      <c r="AEX433" s="60"/>
      <c r="AEY433" s="60"/>
      <c r="AEZ433" s="60"/>
      <c r="AFA433" s="60"/>
      <c r="AFB433" s="60"/>
      <c r="AFC433" s="60"/>
      <c r="AFD433" s="60"/>
      <c r="AFE433" s="60"/>
      <c r="AFF433" s="60"/>
      <c r="AFG433" s="60"/>
      <c r="AFH433" s="60"/>
      <c r="AFI433" s="60"/>
      <c r="AFJ433" s="60"/>
      <c r="AFK433" s="60"/>
      <c r="AFL433" s="60"/>
      <c r="AFM433" s="60"/>
      <c r="AFN433" s="60"/>
      <c r="AFO433" s="60"/>
      <c r="AFP433" s="60"/>
      <c r="AFQ433" s="60"/>
      <c r="AFR433" s="60"/>
      <c r="AFS433" s="60"/>
      <c r="AFT433" s="60"/>
      <c r="AFU433" s="60"/>
      <c r="AFV433" s="60"/>
      <c r="AFW433" s="60"/>
      <c r="AFX433" s="60"/>
      <c r="AFY433" s="60"/>
      <c r="AFZ433" s="60"/>
      <c r="AGA433" s="60"/>
      <c r="AGB433" s="60"/>
      <c r="AGC433" s="60"/>
      <c r="AGD433" s="60"/>
      <c r="AGE433" s="60"/>
      <c r="AGF433" s="60"/>
      <c r="AGG433" s="60"/>
      <c r="AGH433" s="60"/>
      <c r="AGI433" s="60"/>
      <c r="AGJ433" s="60"/>
      <c r="AGK433" s="60"/>
      <c r="AGL433" s="60"/>
      <c r="AGM433" s="60"/>
      <c r="AGN433" s="60"/>
      <c r="AGO433" s="60"/>
      <c r="AGP433" s="60"/>
      <c r="AGQ433" s="60"/>
      <c r="AGR433" s="60"/>
      <c r="AGS433" s="60"/>
      <c r="AGT433" s="60"/>
      <c r="AGU433" s="60"/>
      <c r="AGV433" s="60"/>
      <c r="AGW433" s="60"/>
      <c r="AGX433" s="60"/>
      <c r="AGY433" s="60"/>
      <c r="AGZ433" s="60"/>
      <c r="AHA433" s="60"/>
      <c r="AHB433" s="60"/>
      <c r="AHC433" s="60"/>
      <c r="AHD433" s="60"/>
      <c r="AHE433" s="60"/>
      <c r="AHF433" s="60"/>
      <c r="AHG433" s="60"/>
      <c r="AHH433" s="60"/>
      <c r="AHI433" s="60"/>
      <c r="AHJ433" s="60"/>
      <c r="AHK433" s="60"/>
      <c r="AHL433" s="60"/>
      <c r="AHM433" s="60"/>
      <c r="AHN433" s="60"/>
      <c r="AHO433" s="60"/>
      <c r="AHP433" s="60"/>
      <c r="AHQ433" s="60"/>
      <c r="AHR433" s="60"/>
      <c r="AHS433" s="60"/>
      <c r="AHT433" s="60"/>
      <c r="AHU433" s="60"/>
      <c r="AHV433" s="60"/>
      <c r="AHW433" s="60"/>
      <c r="AHX433" s="60"/>
      <c r="AHY433" s="60"/>
      <c r="AHZ433" s="60"/>
      <c r="AIA433" s="60"/>
      <c r="AIB433" s="60"/>
      <c r="AIC433" s="60"/>
      <c r="AID433" s="60"/>
      <c r="AIE433" s="60"/>
      <c r="AIF433" s="60"/>
      <c r="AIG433" s="60"/>
      <c r="AIH433" s="60"/>
      <c r="AII433" s="60"/>
      <c r="AIJ433" s="60"/>
      <c r="AIK433" s="60"/>
      <c r="AIL433" s="60"/>
      <c r="AIM433" s="60"/>
      <c r="AIN433" s="60"/>
      <c r="AIO433" s="60"/>
      <c r="AIP433" s="60"/>
      <c r="AIQ433" s="60"/>
      <c r="AIR433" s="60"/>
      <c r="AIS433" s="60"/>
      <c r="AIT433" s="60"/>
      <c r="AIU433" s="60"/>
      <c r="AIV433" s="60"/>
      <c r="AIW433" s="60"/>
      <c r="AIX433" s="60"/>
      <c r="AIY433" s="60"/>
      <c r="AIZ433" s="60"/>
      <c r="AJA433" s="60"/>
      <c r="AJB433" s="60"/>
      <c r="AJC433" s="60"/>
      <c r="AJD433" s="60"/>
      <c r="AJE433" s="60"/>
      <c r="AJF433" s="60"/>
      <c r="AJG433" s="60"/>
      <c r="AJH433" s="60"/>
      <c r="AJI433" s="60"/>
      <c r="AJJ433" s="60"/>
      <c r="AJK433" s="60"/>
      <c r="AJL433" s="60"/>
      <c r="AJM433" s="60"/>
      <c r="AJN433" s="60"/>
      <c r="AJO433" s="60"/>
      <c r="AJP433" s="60"/>
      <c r="AJQ433" s="60"/>
      <c r="AJR433" s="60"/>
      <c r="AJS433" s="60"/>
      <c r="AJT433" s="60"/>
      <c r="AJU433" s="60"/>
      <c r="AJV433" s="60"/>
      <c r="AJW433" s="60"/>
      <c r="AJX433" s="60"/>
      <c r="AJY433" s="60"/>
      <c r="AJZ433" s="60"/>
      <c r="AKA433" s="60"/>
      <c r="AKB433" s="60"/>
      <c r="AKC433" s="60"/>
      <c r="AKD433" s="60"/>
      <c r="AKE433" s="60"/>
      <c r="AKF433" s="60"/>
      <c r="AKG433" s="60"/>
      <c r="AKH433" s="60"/>
      <c r="AKI433" s="60"/>
      <c r="AKJ433" s="60"/>
      <c r="AKK433" s="60"/>
      <c r="AKL433" s="60"/>
      <c r="AKM433" s="60"/>
      <c r="AKN433" s="60"/>
      <c r="AKO433" s="60"/>
      <c r="AKP433" s="60"/>
      <c r="AKQ433" s="60"/>
      <c r="AKR433" s="60"/>
      <c r="AKS433" s="60"/>
      <c r="AKT433" s="60"/>
      <c r="AKU433" s="60"/>
      <c r="AKV433" s="60"/>
      <c r="AKW433" s="60"/>
      <c r="AKX433" s="60"/>
      <c r="AKY433" s="60"/>
      <c r="AKZ433" s="60"/>
      <c r="ALA433" s="60"/>
      <c r="ALB433" s="60"/>
      <c r="ALC433" s="60"/>
      <c r="ALD433" s="60"/>
      <c r="ALE433" s="60"/>
      <c r="ALF433" s="60"/>
      <c r="ALG433" s="60"/>
      <c r="ALH433" s="60"/>
      <c r="ALI433" s="60"/>
      <c r="ALJ433" s="60"/>
      <c r="ALK433" s="60"/>
      <c r="ALL433" s="60"/>
      <c r="ALM433" s="60"/>
      <c r="ALN433" s="60"/>
      <c r="ALO433" s="60"/>
      <c r="ALP433" s="60"/>
      <c r="ALQ433" s="60"/>
      <c r="ALR433" s="60"/>
      <c r="ALS433" s="60"/>
      <c r="ALT433" s="60"/>
      <c r="ALU433" s="60"/>
      <c r="ALV433" s="60"/>
      <c r="ALW433" s="60"/>
      <c r="ALX433" s="60"/>
      <c r="ALY433" s="60"/>
      <c r="ALZ433" s="60"/>
      <c r="AMA433" s="60"/>
      <c r="AMB433" s="60"/>
      <c r="AMC433" s="60"/>
      <c r="AMD433" s="60"/>
      <c r="AME433" s="60"/>
      <c r="AMF433" s="60"/>
    </row>
    <row r="434" spans="1:1020" s="60" customFormat="1" ht="11.25" x14ac:dyDescent="0.2">
      <c r="A434" s="62">
        <v>85300</v>
      </c>
      <c r="B434" s="88" t="s">
        <v>1931</v>
      </c>
      <c r="C434" s="63" t="s">
        <v>13</v>
      </c>
      <c r="D434" s="64">
        <v>10</v>
      </c>
      <c r="E434" s="64">
        <v>97.11</v>
      </c>
      <c r="F434" s="65">
        <f>ROUND(E434*(1+$I$3),2)</f>
        <v>97.11</v>
      </c>
      <c r="G434" s="65">
        <f>ROUND(F434*D434,2)</f>
        <v>971.1</v>
      </c>
      <c r="H434" s="65">
        <f>ROUND(E434*(1+$I$7),2)</f>
        <v>97.11</v>
      </c>
      <c r="I434" s="65">
        <f>ROUND(D434*H434,2)</f>
        <v>971.1</v>
      </c>
    </row>
    <row r="435" spans="1:1020" s="60" customFormat="1" ht="11.25" x14ac:dyDescent="0.2">
      <c r="A435" s="62">
        <v>85400</v>
      </c>
      <c r="B435" s="88" t="s">
        <v>1934</v>
      </c>
      <c r="C435" s="63" t="s">
        <v>13</v>
      </c>
      <c r="D435" s="64">
        <v>10</v>
      </c>
      <c r="E435" s="64">
        <v>108.04</v>
      </c>
      <c r="F435" s="65">
        <f>ROUND(E435*(1+$I$3),2)</f>
        <v>108.04</v>
      </c>
      <c r="G435" s="65">
        <f>ROUND(F435*D435,2)</f>
        <v>1080.4000000000001</v>
      </c>
      <c r="H435" s="65">
        <f>ROUND(E435*(1+$I$7),2)</f>
        <v>108.04</v>
      </c>
      <c r="I435" s="65">
        <f>ROUND(D435*H435,2)</f>
        <v>1080.4000000000001</v>
      </c>
    </row>
    <row r="436" spans="1:1020" s="60" customFormat="1" ht="11.25" x14ac:dyDescent="0.2">
      <c r="A436" s="62">
        <v>85500</v>
      </c>
      <c r="B436" s="88" t="s">
        <v>1932</v>
      </c>
      <c r="C436" s="63" t="s">
        <v>13</v>
      </c>
      <c r="D436" s="64">
        <v>10</v>
      </c>
      <c r="E436" s="64">
        <v>331.57</v>
      </c>
      <c r="F436" s="65">
        <f>ROUND(E436*(1+$I$3),2)</f>
        <v>331.57</v>
      </c>
      <c r="G436" s="65">
        <f>ROUND(F436*D436,2)</f>
        <v>3315.7</v>
      </c>
      <c r="H436" s="65">
        <f>ROUND(E436*(1+$I$7),2)</f>
        <v>331.57</v>
      </c>
      <c r="I436" s="65">
        <f>ROUND(D436*H436,2)</f>
        <v>3315.7</v>
      </c>
    </row>
    <row r="437" spans="1:1020" s="60" customFormat="1" ht="11.25" x14ac:dyDescent="0.2">
      <c r="A437" s="62">
        <v>85600</v>
      </c>
      <c r="B437" s="88" t="s">
        <v>1933</v>
      </c>
      <c r="C437" s="63" t="s">
        <v>13</v>
      </c>
      <c r="D437" s="64">
        <v>10</v>
      </c>
      <c r="E437" s="64">
        <v>359.81</v>
      </c>
      <c r="F437" s="65">
        <f>ROUND(E437*(1+$I$3),2)</f>
        <v>359.81</v>
      </c>
      <c r="G437" s="65">
        <f>ROUND(F437*D437,2)</f>
        <v>3598.1</v>
      </c>
      <c r="H437" s="65">
        <f>ROUND(E437*(1+$I$7),2)</f>
        <v>359.81</v>
      </c>
      <c r="I437" s="65">
        <f>ROUND(D437*H437,2)</f>
        <v>3598.1</v>
      </c>
    </row>
    <row r="438" spans="1:1020" s="60" customFormat="1" ht="11.25" x14ac:dyDescent="0.2">
      <c r="A438" s="62">
        <v>86001</v>
      </c>
      <c r="B438" s="88" t="s">
        <v>413</v>
      </c>
      <c r="C438" s="63" t="s">
        <v>11</v>
      </c>
      <c r="D438" s="64">
        <v>302</v>
      </c>
      <c r="E438" s="64">
        <v>28.57</v>
      </c>
      <c r="F438" s="65">
        <f>ROUND(E438*(1+$I$3),2)</f>
        <v>28.57</v>
      </c>
      <c r="G438" s="65">
        <f>ROUND(F438*D438,2)</f>
        <v>8628.14</v>
      </c>
      <c r="H438" s="65">
        <f>ROUND(E438*(1+$I$7),2)</f>
        <v>28.57</v>
      </c>
      <c r="I438" s="65">
        <f>ROUND(D438*H438,2)</f>
        <v>8628.14</v>
      </c>
    </row>
    <row r="439" spans="1:1020" s="60" customFormat="1" ht="22.5" x14ac:dyDescent="0.2">
      <c r="A439" s="62">
        <v>86005</v>
      </c>
      <c r="B439" s="88" t="s">
        <v>414</v>
      </c>
      <c r="C439" s="63" t="s">
        <v>13</v>
      </c>
      <c r="D439" s="64">
        <v>42</v>
      </c>
      <c r="E439" s="64">
        <v>48.97</v>
      </c>
      <c r="F439" s="65">
        <f>ROUND(E439*(1+$I$3),2)</f>
        <v>48.97</v>
      </c>
      <c r="G439" s="65">
        <f>ROUND(F439*D439,2)</f>
        <v>2056.7399999999998</v>
      </c>
      <c r="H439" s="65">
        <f>ROUND(E439*(1+$I$7),2)</f>
        <v>48.97</v>
      </c>
      <c r="I439" s="65">
        <f>ROUND(D439*H439,2)</f>
        <v>2056.7399999999998</v>
      </c>
    </row>
    <row r="440" spans="1:1020" s="60" customFormat="1" ht="11.25" x14ac:dyDescent="0.2">
      <c r="A440" s="62">
        <v>86020</v>
      </c>
      <c r="B440" s="88" t="s">
        <v>415</v>
      </c>
      <c r="C440" s="63" t="s">
        <v>13</v>
      </c>
      <c r="D440" s="64">
        <v>42</v>
      </c>
      <c r="E440" s="64">
        <v>16.46</v>
      </c>
      <c r="F440" s="65">
        <f>ROUND(E440*(1+$I$3),2)</f>
        <v>16.46</v>
      </c>
      <c r="G440" s="65">
        <f>ROUND(F440*D440,2)</f>
        <v>691.32</v>
      </c>
      <c r="H440" s="65">
        <f>ROUND(E440*(1+$I$7),2)</f>
        <v>16.46</v>
      </c>
      <c r="I440" s="65">
        <f>ROUND(D440*H440,2)</f>
        <v>691.32</v>
      </c>
    </row>
    <row r="441" spans="1:1020" s="60" customFormat="1" ht="11.25" x14ac:dyDescent="0.2">
      <c r="A441" s="62">
        <v>86021</v>
      </c>
      <c r="B441" s="88" t="s">
        <v>416</v>
      </c>
      <c r="C441" s="63" t="s">
        <v>13</v>
      </c>
      <c r="D441" s="64">
        <v>42</v>
      </c>
      <c r="E441" s="64">
        <v>13.17</v>
      </c>
      <c r="F441" s="65">
        <f>ROUND(E441*(1+$I$3),2)</f>
        <v>13.17</v>
      </c>
      <c r="G441" s="65">
        <f>ROUND(F441*D441,2)</f>
        <v>553.14</v>
      </c>
      <c r="H441" s="65">
        <f>ROUND(E441*(1+$I$7),2)</f>
        <v>13.17</v>
      </c>
      <c r="I441" s="65">
        <f>ROUND(D441*H441,2)</f>
        <v>553.14</v>
      </c>
    </row>
    <row r="442" spans="1:1020" s="60" customFormat="1" ht="11.25" x14ac:dyDescent="0.2">
      <c r="A442" s="62">
        <v>86022</v>
      </c>
      <c r="B442" s="88" t="s">
        <v>417</v>
      </c>
      <c r="C442" s="63" t="s">
        <v>13</v>
      </c>
      <c r="D442" s="64">
        <v>42</v>
      </c>
      <c r="E442" s="64">
        <v>4.6100000000000003</v>
      </c>
      <c r="F442" s="65">
        <f>ROUND(E442*(1+$I$3),2)</f>
        <v>4.6100000000000003</v>
      </c>
      <c r="G442" s="65">
        <f>ROUND(F442*D442,2)</f>
        <v>193.62</v>
      </c>
      <c r="H442" s="65">
        <f>ROUND(E442*(1+$I$7),2)</f>
        <v>4.6100000000000003</v>
      </c>
      <c r="I442" s="65">
        <f>ROUND(D442*H442,2)</f>
        <v>193.62</v>
      </c>
    </row>
    <row r="443" spans="1:1020" s="60" customFormat="1" ht="11.25" x14ac:dyDescent="0.2">
      <c r="A443" s="62">
        <v>87001</v>
      </c>
      <c r="B443" s="88" t="s">
        <v>418</v>
      </c>
      <c r="C443" s="63" t="s">
        <v>11</v>
      </c>
      <c r="D443" s="64">
        <v>214</v>
      </c>
      <c r="E443" s="64">
        <v>40.81</v>
      </c>
      <c r="F443" s="65">
        <f>ROUND(E443*(1+$I$3),2)</f>
        <v>40.81</v>
      </c>
      <c r="G443" s="65">
        <f>ROUND(F443*D443,2)</f>
        <v>8733.34</v>
      </c>
      <c r="H443" s="65">
        <f>ROUND(E443*(1+$I$7),2)</f>
        <v>40.81</v>
      </c>
      <c r="I443" s="65">
        <f>ROUND(D443*H443,2)</f>
        <v>8733.34</v>
      </c>
    </row>
    <row r="444" spans="1:1020" s="60" customFormat="1" ht="11.25" x14ac:dyDescent="0.2">
      <c r="A444" s="62">
        <v>87005</v>
      </c>
      <c r="B444" s="88" t="s">
        <v>419</v>
      </c>
      <c r="C444" s="63" t="s">
        <v>13</v>
      </c>
      <c r="D444" s="64">
        <v>42</v>
      </c>
      <c r="E444" s="64">
        <v>53.05</v>
      </c>
      <c r="F444" s="65">
        <f>ROUND(E444*(1+$I$3),2)</f>
        <v>53.05</v>
      </c>
      <c r="G444" s="65">
        <f>ROUND(F444*D444,2)</f>
        <v>2228.1</v>
      </c>
      <c r="H444" s="65">
        <f>ROUND(E444*(1+$I$7),2)</f>
        <v>53.05</v>
      </c>
      <c r="I444" s="65">
        <f>ROUND(D444*H444,2)</f>
        <v>2228.1</v>
      </c>
    </row>
    <row r="445" spans="1:1020" s="60" customFormat="1" ht="11.25" x14ac:dyDescent="0.2">
      <c r="A445" s="62">
        <v>87020</v>
      </c>
      <c r="B445" s="88" t="s">
        <v>420</v>
      </c>
      <c r="C445" s="63" t="s">
        <v>32</v>
      </c>
      <c r="D445" s="64">
        <v>42</v>
      </c>
      <c r="E445" s="64">
        <v>39.51</v>
      </c>
      <c r="F445" s="65">
        <f>ROUND(E445*(1+$I$3),2)</f>
        <v>39.51</v>
      </c>
      <c r="G445" s="65">
        <f>ROUND(F445*D445,2)</f>
        <v>1659.42</v>
      </c>
      <c r="H445" s="65">
        <f>ROUND(E445*(1+$I$7),2)</f>
        <v>39.51</v>
      </c>
      <c r="I445" s="65">
        <f>ROUND(D445*H445,2)</f>
        <v>1659.42</v>
      </c>
    </row>
    <row r="446" spans="1:1020" s="60" customFormat="1" ht="22.5" x14ac:dyDescent="0.2">
      <c r="A446" s="62">
        <v>87021</v>
      </c>
      <c r="B446" s="88" t="s">
        <v>421</v>
      </c>
      <c r="C446" s="63" t="s">
        <v>13</v>
      </c>
      <c r="D446" s="64">
        <v>42</v>
      </c>
      <c r="E446" s="64">
        <v>36.21</v>
      </c>
      <c r="F446" s="65">
        <f>ROUND(E446*(1+$I$3),2)</f>
        <v>36.21</v>
      </c>
      <c r="G446" s="65">
        <f>ROUND(F446*D446,2)</f>
        <v>1520.82</v>
      </c>
      <c r="H446" s="65">
        <f>ROUND(E446*(1+$I$7),2)</f>
        <v>36.21</v>
      </c>
      <c r="I446" s="65">
        <f>ROUND(D446*H446,2)</f>
        <v>1520.82</v>
      </c>
    </row>
    <row r="447" spans="1:1020" s="60" customFormat="1" ht="11.25" x14ac:dyDescent="0.2">
      <c r="A447" s="62">
        <v>87022</v>
      </c>
      <c r="B447" s="88" t="s">
        <v>422</v>
      </c>
      <c r="C447" s="63" t="s">
        <v>13</v>
      </c>
      <c r="D447" s="64">
        <v>42</v>
      </c>
      <c r="E447" s="64">
        <v>6.58</v>
      </c>
      <c r="F447" s="65">
        <f>ROUND(E447*(1+$I$3),2)</f>
        <v>6.58</v>
      </c>
      <c r="G447" s="65">
        <f>ROUND(F447*D447,2)</f>
        <v>276.36</v>
      </c>
      <c r="H447" s="65">
        <f>ROUND(E447*(1+$I$7),2)</f>
        <v>6.58</v>
      </c>
      <c r="I447" s="65">
        <f>ROUND(D447*H447,2)</f>
        <v>276.36</v>
      </c>
    </row>
    <row r="448" spans="1:1020" s="60" customFormat="1" ht="22.5" x14ac:dyDescent="0.2">
      <c r="A448" s="62">
        <v>88020</v>
      </c>
      <c r="B448" s="88" t="s">
        <v>423</v>
      </c>
      <c r="C448" s="63" t="s">
        <v>32</v>
      </c>
      <c r="D448" s="64">
        <v>66</v>
      </c>
      <c r="E448" s="64">
        <v>45</v>
      </c>
      <c r="F448" s="65">
        <f>ROUND(E448*(1+$I$3),2)</f>
        <v>45</v>
      </c>
      <c r="G448" s="65">
        <f>ROUND(F448*D448,2)</f>
        <v>2970</v>
      </c>
      <c r="H448" s="65">
        <f>ROUND(E448*(1+$I$7),2)</f>
        <v>45</v>
      </c>
      <c r="I448" s="65">
        <f>ROUND(D448*H448,2)</f>
        <v>2970</v>
      </c>
    </row>
    <row r="449" spans="1:9" s="60" customFormat="1" ht="11.25" x14ac:dyDescent="0.2">
      <c r="A449" s="62">
        <v>88021</v>
      </c>
      <c r="B449" s="88" t="s">
        <v>424</v>
      </c>
      <c r="C449" s="63" t="s">
        <v>13</v>
      </c>
      <c r="D449" s="64">
        <v>126</v>
      </c>
      <c r="E449" s="64">
        <v>48.65</v>
      </c>
      <c r="F449" s="65">
        <f>ROUND(E449*(1+$I$3),2)</f>
        <v>48.65</v>
      </c>
      <c r="G449" s="65">
        <f>ROUND(F449*D449,2)</f>
        <v>6129.9</v>
      </c>
      <c r="H449" s="65">
        <f>ROUND(E449*(1+$I$7),2)</f>
        <v>48.65</v>
      </c>
      <c r="I449" s="65">
        <f>ROUND(D449*H449,2)</f>
        <v>6129.9</v>
      </c>
    </row>
    <row r="450" spans="1:9" s="60" customFormat="1" ht="22.5" x14ac:dyDescent="0.2">
      <c r="A450" s="62">
        <v>88049</v>
      </c>
      <c r="B450" s="88" t="s">
        <v>425</v>
      </c>
      <c r="C450" s="63" t="s">
        <v>11</v>
      </c>
      <c r="D450" s="64">
        <v>42</v>
      </c>
      <c r="E450" s="64">
        <v>4.6500000000000004</v>
      </c>
      <c r="F450" s="65">
        <f>ROUND(E450*(1+$I$3),2)</f>
        <v>4.6500000000000004</v>
      </c>
      <c r="G450" s="65">
        <f>ROUND(F450*D450,2)</f>
        <v>195.3</v>
      </c>
      <c r="H450" s="65">
        <f>ROUND(E450*(1+$I$7),2)</f>
        <v>4.6500000000000004</v>
      </c>
      <c r="I450" s="65">
        <f>ROUND(D450*H450,2)</f>
        <v>195.3</v>
      </c>
    </row>
    <row r="451" spans="1:9" s="60" customFormat="1" ht="11.25" x14ac:dyDescent="0.2">
      <c r="A451" s="62">
        <v>88050</v>
      </c>
      <c r="B451" s="88" t="s">
        <v>426</v>
      </c>
      <c r="C451" s="63" t="s">
        <v>68</v>
      </c>
      <c r="D451" s="64">
        <v>10000</v>
      </c>
      <c r="E451" s="64">
        <v>12.65</v>
      </c>
      <c r="F451" s="65">
        <f>ROUND(E451*(1+$I$3),2)</f>
        <v>12.65</v>
      </c>
      <c r="G451" s="65">
        <f>ROUND(F451*D451,2)</f>
        <v>126500</v>
      </c>
      <c r="H451" s="65">
        <f>ROUND(E451*(1+$I$7),2)</f>
        <v>12.65</v>
      </c>
      <c r="I451" s="65">
        <f>ROUND(D451*H451,2)</f>
        <v>126500</v>
      </c>
    </row>
    <row r="452" spans="1:9" s="60" customFormat="1" ht="11.25" x14ac:dyDescent="0.2">
      <c r="A452" s="62">
        <v>88051</v>
      </c>
      <c r="B452" s="88" t="s">
        <v>427</v>
      </c>
      <c r="C452" s="63" t="s">
        <v>68</v>
      </c>
      <c r="D452" s="64">
        <v>110</v>
      </c>
      <c r="E452" s="64">
        <v>79.599999999999994</v>
      </c>
      <c r="F452" s="65">
        <f>ROUND(E452*(1+$I$3),2)</f>
        <v>79.599999999999994</v>
      </c>
      <c r="G452" s="65">
        <f>ROUND(F452*D452,2)</f>
        <v>8756</v>
      </c>
      <c r="H452" s="65">
        <f>ROUND(E452*(1+$I$7),2)</f>
        <v>79.599999999999994</v>
      </c>
      <c r="I452" s="65">
        <f>ROUND(D452*H452,2)</f>
        <v>8756</v>
      </c>
    </row>
    <row r="453" spans="1:9" s="60" customFormat="1" ht="11.25" x14ac:dyDescent="0.2">
      <c r="A453" s="62">
        <v>90201</v>
      </c>
      <c r="B453" s="88" t="s">
        <v>428</v>
      </c>
      <c r="C453" s="63" t="s">
        <v>32</v>
      </c>
      <c r="D453" s="64">
        <v>80</v>
      </c>
      <c r="E453" s="64">
        <v>16.7</v>
      </c>
      <c r="F453" s="65">
        <f>ROUND(E453*(1+$I$3),2)</f>
        <v>16.7</v>
      </c>
      <c r="G453" s="65">
        <f>ROUND(F453*D453,2)</f>
        <v>1336</v>
      </c>
      <c r="H453" s="65">
        <f>ROUND(E453*(1+$I$7),2)</f>
        <v>16.7</v>
      </c>
      <c r="I453" s="65">
        <f>ROUND(D453*H453,2)</f>
        <v>1336</v>
      </c>
    </row>
    <row r="454" spans="1:9" s="60" customFormat="1" ht="11.25" x14ac:dyDescent="0.2">
      <c r="A454" s="62">
        <v>90202</v>
      </c>
      <c r="B454" s="88" t="s">
        <v>429</v>
      </c>
      <c r="C454" s="63" t="s">
        <v>32</v>
      </c>
      <c r="D454" s="64">
        <v>130</v>
      </c>
      <c r="E454" s="64">
        <v>17.559999999999999</v>
      </c>
      <c r="F454" s="65">
        <f>ROUND(E454*(1+$I$3),2)</f>
        <v>17.559999999999999</v>
      </c>
      <c r="G454" s="65">
        <f>ROUND(F454*D454,2)</f>
        <v>2282.8000000000002</v>
      </c>
      <c r="H454" s="65">
        <f>ROUND(E454*(1+$I$7),2)</f>
        <v>17.559999999999999</v>
      </c>
      <c r="I454" s="65">
        <f>ROUND(D454*H454,2)</f>
        <v>2282.8000000000002</v>
      </c>
    </row>
    <row r="455" spans="1:9" s="60" customFormat="1" ht="11.25" x14ac:dyDescent="0.2">
      <c r="A455" s="62">
        <v>90203</v>
      </c>
      <c r="B455" s="88" t="s">
        <v>430</v>
      </c>
      <c r="C455" s="63" t="s">
        <v>32</v>
      </c>
      <c r="D455" s="64">
        <v>130</v>
      </c>
      <c r="E455" s="64">
        <v>19.84</v>
      </c>
      <c r="F455" s="65">
        <f>ROUND(E455*(1+$I$3),2)</f>
        <v>19.84</v>
      </c>
      <c r="G455" s="65">
        <f>ROUND(F455*D455,2)</f>
        <v>2579.1999999999998</v>
      </c>
      <c r="H455" s="65">
        <f>ROUND(E455*(1+$I$7),2)</f>
        <v>19.84</v>
      </c>
      <c r="I455" s="65">
        <f>ROUND(D455*H455,2)</f>
        <v>2579.1999999999998</v>
      </c>
    </row>
    <row r="456" spans="1:9" s="60" customFormat="1" ht="11.25" x14ac:dyDescent="0.2">
      <c r="A456" s="62">
        <v>90204</v>
      </c>
      <c r="B456" s="88" t="s">
        <v>431</v>
      </c>
      <c r="C456" s="63" t="s">
        <v>32</v>
      </c>
      <c r="D456" s="64">
        <v>26</v>
      </c>
      <c r="E456" s="64">
        <v>29.15</v>
      </c>
      <c r="F456" s="65">
        <f>ROUND(E456*(1+$I$3),2)</f>
        <v>29.15</v>
      </c>
      <c r="G456" s="65">
        <f>ROUND(F456*D456,2)</f>
        <v>757.9</v>
      </c>
      <c r="H456" s="65">
        <f>ROUND(E456*(1+$I$7),2)</f>
        <v>29.15</v>
      </c>
      <c r="I456" s="65">
        <f>ROUND(D456*H456,2)</f>
        <v>757.9</v>
      </c>
    </row>
    <row r="457" spans="1:9" s="60" customFormat="1" ht="11.25" x14ac:dyDescent="0.2">
      <c r="A457" s="62">
        <v>90205</v>
      </c>
      <c r="B457" s="88" t="s">
        <v>432</v>
      </c>
      <c r="C457" s="63" t="s">
        <v>32</v>
      </c>
      <c r="D457" s="64">
        <v>26</v>
      </c>
      <c r="E457" s="64">
        <v>31.85</v>
      </c>
      <c r="F457" s="65">
        <f>ROUND(E457*(1+$I$3),2)</f>
        <v>31.85</v>
      </c>
      <c r="G457" s="65">
        <f>ROUND(F457*D457,2)</f>
        <v>828.1</v>
      </c>
      <c r="H457" s="65">
        <f>ROUND(E457*(1+$I$7),2)</f>
        <v>31.85</v>
      </c>
      <c r="I457" s="65">
        <f>ROUND(D457*H457,2)</f>
        <v>828.1</v>
      </c>
    </row>
    <row r="458" spans="1:9" s="60" customFormat="1" ht="11.25" x14ac:dyDescent="0.2">
      <c r="A458" s="62">
        <v>90206</v>
      </c>
      <c r="B458" s="88" t="s">
        <v>433</v>
      </c>
      <c r="C458" s="63" t="s">
        <v>32</v>
      </c>
      <c r="D458" s="64">
        <v>10</v>
      </c>
      <c r="E458" s="64">
        <v>35.83</v>
      </c>
      <c r="F458" s="65">
        <f>ROUND(E458*(1+$I$3),2)</f>
        <v>35.83</v>
      </c>
      <c r="G458" s="65">
        <f>ROUND(F458*D458,2)</f>
        <v>358.3</v>
      </c>
      <c r="H458" s="65">
        <f>ROUND(E458*(1+$I$7),2)</f>
        <v>35.83</v>
      </c>
      <c r="I458" s="65">
        <f>ROUND(D458*H458,2)</f>
        <v>358.3</v>
      </c>
    </row>
    <row r="459" spans="1:9" s="60" customFormat="1" ht="11.25" x14ac:dyDescent="0.2">
      <c r="A459" s="62">
        <v>90207</v>
      </c>
      <c r="B459" s="88" t="s">
        <v>434</v>
      </c>
      <c r="C459" s="63" t="s">
        <v>32</v>
      </c>
      <c r="D459" s="64">
        <v>10</v>
      </c>
      <c r="E459" s="64">
        <v>52.56</v>
      </c>
      <c r="F459" s="65">
        <f>ROUND(E459*(1+$I$3),2)</f>
        <v>52.56</v>
      </c>
      <c r="G459" s="65">
        <f>ROUND(F459*D459,2)</f>
        <v>525.6</v>
      </c>
      <c r="H459" s="65">
        <f>ROUND(E459*(1+$I$7),2)</f>
        <v>52.56</v>
      </c>
      <c r="I459" s="65">
        <f>ROUND(D459*H459,2)</f>
        <v>525.6</v>
      </c>
    </row>
    <row r="460" spans="1:9" s="60" customFormat="1" ht="11.25" x14ac:dyDescent="0.2">
      <c r="A460" s="62">
        <v>90208</v>
      </c>
      <c r="B460" s="88" t="s">
        <v>435</v>
      </c>
      <c r="C460" s="63" t="s">
        <v>32</v>
      </c>
      <c r="D460" s="64">
        <v>10</v>
      </c>
      <c r="E460" s="64">
        <v>59.01</v>
      </c>
      <c r="F460" s="65">
        <f>ROUND(E460*(1+$I$3),2)</f>
        <v>59.01</v>
      </c>
      <c r="G460" s="65">
        <f>ROUND(F460*D460,2)</f>
        <v>590.1</v>
      </c>
      <c r="H460" s="65">
        <f>ROUND(E460*(1+$I$7),2)</f>
        <v>59.01</v>
      </c>
      <c r="I460" s="65">
        <f>ROUND(D460*H460,2)</f>
        <v>590.1</v>
      </c>
    </row>
    <row r="461" spans="1:9" s="60" customFormat="1" ht="11.25" x14ac:dyDescent="0.2">
      <c r="A461" s="62">
        <v>90209</v>
      </c>
      <c r="B461" s="88" t="s">
        <v>436</v>
      </c>
      <c r="C461" s="63" t="s">
        <v>32</v>
      </c>
      <c r="D461" s="64">
        <v>10</v>
      </c>
      <c r="E461" s="64">
        <v>83.38</v>
      </c>
      <c r="F461" s="65">
        <f>ROUND(E461*(1+$I$3),2)</f>
        <v>83.38</v>
      </c>
      <c r="G461" s="65">
        <f>ROUND(F461*D461,2)</f>
        <v>833.8</v>
      </c>
      <c r="H461" s="65">
        <f>ROUND(E461*(1+$I$7),2)</f>
        <v>83.38</v>
      </c>
      <c r="I461" s="65">
        <f>ROUND(D461*H461,2)</f>
        <v>833.8</v>
      </c>
    </row>
    <row r="462" spans="1:9" s="60" customFormat="1" ht="11.25" x14ac:dyDescent="0.2">
      <c r="A462" s="62">
        <v>90211</v>
      </c>
      <c r="B462" s="88" t="s">
        <v>437</v>
      </c>
      <c r="C462" s="63" t="s">
        <v>32</v>
      </c>
      <c r="D462" s="64">
        <v>130</v>
      </c>
      <c r="E462" s="64">
        <v>30.44</v>
      </c>
      <c r="F462" s="65">
        <f>ROUND(E462*(1+$I$3),2)</f>
        <v>30.44</v>
      </c>
      <c r="G462" s="65">
        <f>ROUND(F462*D462,2)</f>
        <v>3957.2</v>
      </c>
      <c r="H462" s="65">
        <f>ROUND(E462*(1+$I$7),2)</f>
        <v>30.44</v>
      </c>
      <c r="I462" s="65">
        <f>ROUND(D462*H462,2)</f>
        <v>3957.2</v>
      </c>
    </row>
    <row r="463" spans="1:9" s="60" customFormat="1" ht="11.25" x14ac:dyDescent="0.2">
      <c r="A463" s="62">
        <v>90212</v>
      </c>
      <c r="B463" s="88" t="s">
        <v>438</v>
      </c>
      <c r="C463" s="63" t="s">
        <v>32</v>
      </c>
      <c r="D463" s="64">
        <v>60</v>
      </c>
      <c r="E463" s="64">
        <v>33.69</v>
      </c>
      <c r="F463" s="65">
        <f>ROUND(E463*(1+$I$3),2)</f>
        <v>33.69</v>
      </c>
      <c r="G463" s="65">
        <f>ROUND(F463*D463,2)</f>
        <v>2021.4</v>
      </c>
      <c r="H463" s="65">
        <f>ROUND(E463*(1+$I$7),2)</f>
        <v>33.69</v>
      </c>
      <c r="I463" s="65">
        <f>ROUND(D463*H463,2)</f>
        <v>2021.4</v>
      </c>
    </row>
    <row r="464" spans="1:9" s="60" customFormat="1" ht="11.25" x14ac:dyDescent="0.2">
      <c r="A464" s="62">
        <v>90213</v>
      </c>
      <c r="B464" s="88" t="s">
        <v>439</v>
      </c>
      <c r="C464" s="63" t="s">
        <v>32</v>
      </c>
      <c r="D464" s="64">
        <v>60</v>
      </c>
      <c r="E464" s="64">
        <v>44.81</v>
      </c>
      <c r="F464" s="65">
        <f>ROUND(E464*(1+$I$3),2)</f>
        <v>44.81</v>
      </c>
      <c r="G464" s="65">
        <f>ROUND(F464*D464,2)</f>
        <v>2688.6</v>
      </c>
      <c r="H464" s="65">
        <f>ROUND(E464*(1+$I$7),2)</f>
        <v>44.81</v>
      </c>
      <c r="I464" s="65">
        <f>ROUND(D464*H464,2)</f>
        <v>2688.6</v>
      </c>
    </row>
    <row r="465" spans="1:9" s="60" customFormat="1" ht="11.25" x14ac:dyDescent="0.2">
      <c r="A465" s="62">
        <v>90214</v>
      </c>
      <c r="B465" s="88" t="s">
        <v>440</v>
      </c>
      <c r="C465" s="63" t="s">
        <v>32</v>
      </c>
      <c r="D465" s="64">
        <v>10</v>
      </c>
      <c r="E465" s="64">
        <v>52.89</v>
      </c>
      <c r="F465" s="65">
        <f>ROUND(E465*(1+$I$3),2)</f>
        <v>52.89</v>
      </c>
      <c r="G465" s="65">
        <f>ROUND(F465*D465,2)</f>
        <v>528.9</v>
      </c>
      <c r="H465" s="65">
        <f>ROUND(E465*(1+$I$7),2)</f>
        <v>52.89</v>
      </c>
      <c r="I465" s="65">
        <f>ROUND(D465*H465,2)</f>
        <v>528.9</v>
      </c>
    </row>
    <row r="466" spans="1:9" s="60" customFormat="1" ht="11.25" x14ac:dyDescent="0.2">
      <c r="A466" s="62">
        <v>90215</v>
      </c>
      <c r="B466" s="88" t="s">
        <v>441</v>
      </c>
      <c r="C466" s="63" t="s">
        <v>32</v>
      </c>
      <c r="D466" s="64">
        <v>10</v>
      </c>
      <c r="E466" s="64">
        <v>70.64</v>
      </c>
      <c r="F466" s="65">
        <f>ROUND(E466*(1+$I$3),2)</f>
        <v>70.64</v>
      </c>
      <c r="G466" s="65">
        <f>ROUND(F466*D466,2)</f>
        <v>706.4</v>
      </c>
      <c r="H466" s="65">
        <f>ROUND(E466*(1+$I$7),2)</f>
        <v>70.64</v>
      </c>
      <c r="I466" s="65">
        <f>ROUND(D466*H466,2)</f>
        <v>706.4</v>
      </c>
    </row>
    <row r="467" spans="1:9" s="60" customFormat="1" ht="22.5" x14ac:dyDescent="0.2">
      <c r="A467" s="62">
        <v>90216</v>
      </c>
      <c r="B467" s="88" t="s">
        <v>442</v>
      </c>
      <c r="C467" s="63" t="s">
        <v>32</v>
      </c>
      <c r="D467" s="64">
        <v>10</v>
      </c>
      <c r="E467" s="64">
        <v>89.14</v>
      </c>
      <c r="F467" s="65">
        <f>ROUND(E467*(1+$I$3),2)</f>
        <v>89.14</v>
      </c>
      <c r="G467" s="65">
        <f>ROUND(F467*D467,2)</f>
        <v>891.4</v>
      </c>
      <c r="H467" s="65">
        <f>ROUND(E467*(1+$I$7),2)</f>
        <v>89.14</v>
      </c>
      <c r="I467" s="65">
        <f>ROUND(D467*H467,2)</f>
        <v>891.4</v>
      </c>
    </row>
    <row r="468" spans="1:9" s="60" customFormat="1" ht="11.25" x14ac:dyDescent="0.2">
      <c r="A468" s="62">
        <v>90217</v>
      </c>
      <c r="B468" s="88" t="s">
        <v>443</v>
      </c>
      <c r="C468" s="63" t="s">
        <v>32</v>
      </c>
      <c r="D468" s="64">
        <v>10</v>
      </c>
      <c r="E468" s="64">
        <v>92.41</v>
      </c>
      <c r="F468" s="65">
        <f>ROUND(E468*(1+$I$3),2)</f>
        <v>92.41</v>
      </c>
      <c r="G468" s="65">
        <f>ROUND(F468*D468,2)</f>
        <v>924.1</v>
      </c>
      <c r="H468" s="65">
        <f>ROUND(E468*(1+$I$7),2)</f>
        <v>92.41</v>
      </c>
      <c r="I468" s="65">
        <f>ROUND(D468*H468,2)</f>
        <v>924.1</v>
      </c>
    </row>
    <row r="469" spans="1:9" s="60" customFormat="1" ht="11.25" x14ac:dyDescent="0.2">
      <c r="A469" s="62">
        <v>90219</v>
      </c>
      <c r="B469" s="88" t="s">
        <v>444</v>
      </c>
      <c r="C469" s="63" t="s">
        <v>32</v>
      </c>
      <c r="D469" s="64">
        <v>10</v>
      </c>
      <c r="E469" s="64">
        <v>117</v>
      </c>
      <c r="F469" s="65">
        <f>ROUND(E469*(1+$I$3),2)</f>
        <v>117</v>
      </c>
      <c r="G469" s="65">
        <f>ROUND(F469*D469,2)</f>
        <v>1170</v>
      </c>
      <c r="H469" s="65">
        <f>ROUND(E469*(1+$I$7),2)</f>
        <v>117</v>
      </c>
      <c r="I469" s="65">
        <f>ROUND(D469*H469,2)</f>
        <v>1170</v>
      </c>
    </row>
    <row r="470" spans="1:9" s="60" customFormat="1" ht="11.25" x14ac:dyDescent="0.2">
      <c r="A470" s="62">
        <v>90220</v>
      </c>
      <c r="B470" s="88" t="s">
        <v>445</v>
      </c>
      <c r="C470" s="63" t="s">
        <v>32</v>
      </c>
      <c r="D470" s="64">
        <v>15</v>
      </c>
      <c r="E470" s="64">
        <v>35.74</v>
      </c>
      <c r="F470" s="65">
        <f>ROUND(E470*(1+$I$3),2)</f>
        <v>35.74</v>
      </c>
      <c r="G470" s="65">
        <f>ROUND(F470*D470,2)</f>
        <v>536.1</v>
      </c>
      <c r="H470" s="65">
        <f>ROUND(E470*(1+$I$7),2)</f>
        <v>35.74</v>
      </c>
      <c r="I470" s="65">
        <f>ROUND(D470*H470,2)</f>
        <v>536.1</v>
      </c>
    </row>
    <row r="471" spans="1:9" s="60" customFormat="1" ht="11.25" x14ac:dyDescent="0.2">
      <c r="A471" s="62">
        <v>90221</v>
      </c>
      <c r="B471" s="88" t="s">
        <v>446</v>
      </c>
      <c r="C471" s="63" t="s">
        <v>32</v>
      </c>
      <c r="D471" s="64">
        <v>15</v>
      </c>
      <c r="E471" s="64">
        <v>38.33</v>
      </c>
      <c r="F471" s="65">
        <f>ROUND(E471*(1+$I$3),2)</f>
        <v>38.33</v>
      </c>
      <c r="G471" s="65">
        <f>ROUND(F471*D471,2)</f>
        <v>574.95000000000005</v>
      </c>
      <c r="H471" s="65">
        <f>ROUND(E471*(1+$I$7),2)</f>
        <v>38.33</v>
      </c>
      <c r="I471" s="65">
        <f>ROUND(D471*H471,2)</f>
        <v>574.95000000000005</v>
      </c>
    </row>
    <row r="472" spans="1:9" s="60" customFormat="1" ht="11.25" x14ac:dyDescent="0.2">
      <c r="A472" s="62">
        <v>90223</v>
      </c>
      <c r="B472" s="88" t="s">
        <v>447</v>
      </c>
      <c r="C472" s="63" t="s">
        <v>32</v>
      </c>
      <c r="D472" s="64">
        <v>15</v>
      </c>
      <c r="E472" s="64">
        <v>52.11</v>
      </c>
      <c r="F472" s="65">
        <f>ROUND(E472*(1+$I$3),2)</f>
        <v>52.11</v>
      </c>
      <c r="G472" s="65">
        <f>ROUND(F472*D472,2)</f>
        <v>781.65</v>
      </c>
      <c r="H472" s="65">
        <f>ROUND(E472*(1+$I$7),2)</f>
        <v>52.11</v>
      </c>
      <c r="I472" s="65">
        <f>ROUND(D472*H472,2)</f>
        <v>781.65</v>
      </c>
    </row>
    <row r="473" spans="1:9" s="60" customFormat="1" ht="11.25" x14ac:dyDescent="0.2">
      <c r="A473" s="62">
        <v>90224</v>
      </c>
      <c r="B473" s="88" t="s">
        <v>448</v>
      </c>
      <c r="C473" s="63" t="s">
        <v>32</v>
      </c>
      <c r="D473" s="64">
        <v>15</v>
      </c>
      <c r="E473" s="64">
        <v>57.46</v>
      </c>
      <c r="F473" s="65">
        <f>ROUND(E473*(1+$I$3),2)</f>
        <v>57.46</v>
      </c>
      <c r="G473" s="65">
        <f>ROUND(F473*D473,2)</f>
        <v>861.9</v>
      </c>
      <c r="H473" s="65">
        <f>ROUND(E473*(1+$I$7),2)</f>
        <v>57.46</v>
      </c>
      <c r="I473" s="65">
        <f>ROUND(D473*H473,2)</f>
        <v>861.9</v>
      </c>
    </row>
    <row r="474" spans="1:9" s="60" customFormat="1" ht="11.25" x14ac:dyDescent="0.2">
      <c r="A474" s="62">
        <v>90225</v>
      </c>
      <c r="B474" s="88" t="s">
        <v>449</v>
      </c>
      <c r="C474" s="63" t="s">
        <v>32</v>
      </c>
      <c r="D474" s="64">
        <v>15</v>
      </c>
      <c r="E474" s="64">
        <v>64.23</v>
      </c>
      <c r="F474" s="65">
        <f>ROUND(E474*(1+$I$3),2)</f>
        <v>64.23</v>
      </c>
      <c r="G474" s="65">
        <f>ROUND(F474*D474,2)</f>
        <v>963.45</v>
      </c>
      <c r="H474" s="65">
        <f>ROUND(E474*(1+$I$7),2)</f>
        <v>64.23</v>
      </c>
      <c r="I474" s="65">
        <f>ROUND(D474*H474,2)</f>
        <v>963.45</v>
      </c>
    </row>
    <row r="475" spans="1:9" s="60" customFormat="1" ht="11.25" x14ac:dyDescent="0.2">
      <c r="A475" s="62">
        <v>90226</v>
      </c>
      <c r="B475" s="88" t="s">
        <v>450</v>
      </c>
      <c r="C475" s="63" t="s">
        <v>32</v>
      </c>
      <c r="D475" s="64">
        <v>15</v>
      </c>
      <c r="E475" s="64">
        <v>94.99</v>
      </c>
      <c r="F475" s="65">
        <f>ROUND(E475*(1+$I$3),2)</f>
        <v>94.99</v>
      </c>
      <c r="G475" s="65">
        <f>ROUND(F475*D475,2)</f>
        <v>1424.85</v>
      </c>
      <c r="H475" s="65">
        <f>ROUND(E475*(1+$I$7),2)</f>
        <v>94.99</v>
      </c>
      <c r="I475" s="65">
        <f>ROUND(D475*H475,2)</f>
        <v>1424.85</v>
      </c>
    </row>
    <row r="476" spans="1:9" s="60" customFormat="1" ht="11.25" x14ac:dyDescent="0.2">
      <c r="A476" s="62">
        <v>90227</v>
      </c>
      <c r="B476" s="88" t="s">
        <v>451</v>
      </c>
      <c r="C476" s="63" t="s">
        <v>32</v>
      </c>
      <c r="D476" s="64">
        <v>15</v>
      </c>
      <c r="E476" s="64">
        <v>101.33</v>
      </c>
      <c r="F476" s="65">
        <f>ROUND(E476*(1+$I$3),2)</f>
        <v>101.33</v>
      </c>
      <c r="G476" s="65">
        <f>ROUND(F476*D476,2)</f>
        <v>1519.95</v>
      </c>
      <c r="H476" s="65">
        <f>ROUND(E476*(1+$I$7),2)</f>
        <v>101.33</v>
      </c>
      <c r="I476" s="65">
        <f>ROUND(D476*H476,2)</f>
        <v>1519.95</v>
      </c>
    </row>
    <row r="477" spans="1:9" s="60" customFormat="1" ht="11.25" x14ac:dyDescent="0.2">
      <c r="A477" s="62">
        <v>90229</v>
      </c>
      <c r="B477" s="88" t="s">
        <v>452</v>
      </c>
      <c r="C477" s="63" t="s">
        <v>32</v>
      </c>
      <c r="D477" s="64">
        <v>15</v>
      </c>
      <c r="E477" s="64">
        <v>131.72</v>
      </c>
      <c r="F477" s="65">
        <f>ROUND(E477*(1+$I$3),2)</f>
        <v>131.72</v>
      </c>
      <c r="G477" s="65">
        <f>ROUND(F477*D477,2)</f>
        <v>1975.8</v>
      </c>
      <c r="H477" s="65">
        <f>ROUND(E477*(1+$I$7),2)</f>
        <v>131.72</v>
      </c>
      <c r="I477" s="65">
        <f>ROUND(D477*H477,2)</f>
        <v>1975.8</v>
      </c>
    </row>
    <row r="478" spans="1:9" s="60" customFormat="1" ht="11.25" x14ac:dyDescent="0.2">
      <c r="A478" s="62">
        <v>90251</v>
      </c>
      <c r="B478" s="88" t="s">
        <v>453</v>
      </c>
      <c r="C478" s="63" t="s">
        <v>32</v>
      </c>
      <c r="D478" s="64">
        <v>10</v>
      </c>
      <c r="E478" s="64">
        <v>43.38</v>
      </c>
      <c r="F478" s="65">
        <f>ROUND(E478*(1+$I$3),2)</f>
        <v>43.38</v>
      </c>
      <c r="G478" s="65">
        <f>ROUND(F478*D478,2)</f>
        <v>433.8</v>
      </c>
      <c r="H478" s="65">
        <f>ROUND(E478*(1+$I$7),2)</f>
        <v>43.38</v>
      </c>
      <c r="I478" s="65">
        <f>ROUND(D478*H478,2)</f>
        <v>433.8</v>
      </c>
    </row>
    <row r="479" spans="1:9" s="60" customFormat="1" ht="11.25" x14ac:dyDescent="0.2">
      <c r="A479" s="62">
        <v>90252</v>
      </c>
      <c r="B479" s="88" t="s">
        <v>454</v>
      </c>
      <c r="C479" s="63" t="s">
        <v>32</v>
      </c>
      <c r="D479" s="64">
        <v>15</v>
      </c>
      <c r="E479" s="64">
        <v>51.59</v>
      </c>
      <c r="F479" s="65">
        <f>ROUND(E479*(1+$I$3),2)</f>
        <v>51.59</v>
      </c>
      <c r="G479" s="65">
        <f>ROUND(F479*D479,2)</f>
        <v>773.85</v>
      </c>
      <c r="H479" s="65">
        <f>ROUND(E479*(1+$I$7),2)</f>
        <v>51.59</v>
      </c>
      <c r="I479" s="65">
        <f>ROUND(D479*H479,2)</f>
        <v>773.85</v>
      </c>
    </row>
    <row r="480" spans="1:9" s="60" customFormat="1" ht="11.25" x14ac:dyDescent="0.2">
      <c r="A480" s="62">
        <v>90253</v>
      </c>
      <c r="B480" s="88" t="s">
        <v>455</v>
      </c>
      <c r="C480" s="63" t="s">
        <v>32</v>
      </c>
      <c r="D480" s="64">
        <v>15</v>
      </c>
      <c r="E480" s="64">
        <v>31.32</v>
      </c>
      <c r="F480" s="65">
        <f>ROUND(E480*(1+$I$3),2)</f>
        <v>31.32</v>
      </c>
      <c r="G480" s="65">
        <f>ROUND(F480*D480,2)</f>
        <v>469.8</v>
      </c>
      <c r="H480" s="65">
        <f>ROUND(E480*(1+$I$7),2)</f>
        <v>31.32</v>
      </c>
      <c r="I480" s="65">
        <f>ROUND(D480*H480,2)</f>
        <v>469.8</v>
      </c>
    </row>
    <row r="481" spans="1:9" s="60" customFormat="1" ht="33.75" x14ac:dyDescent="0.2">
      <c r="A481" s="62">
        <v>90254</v>
      </c>
      <c r="B481" s="88" t="s">
        <v>456</v>
      </c>
      <c r="C481" s="63" t="s">
        <v>32</v>
      </c>
      <c r="D481" s="64">
        <v>15</v>
      </c>
      <c r="E481" s="64">
        <v>6.34</v>
      </c>
      <c r="F481" s="65">
        <f>ROUND(E481*(1+$I$3),2)</f>
        <v>6.34</v>
      </c>
      <c r="G481" s="65">
        <f>ROUND(F481*D481,2)</f>
        <v>95.1</v>
      </c>
      <c r="H481" s="65">
        <f>ROUND(E481*(1+$I$7),2)</f>
        <v>6.34</v>
      </c>
      <c r="I481" s="65">
        <f>ROUND(D481*H481,2)</f>
        <v>95.1</v>
      </c>
    </row>
    <row r="482" spans="1:9" s="60" customFormat="1" ht="11.25" x14ac:dyDescent="0.2">
      <c r="A482" s="62">
        <v>90255</v>
      </c>
      <c r="B482" s="88" t="s">
        <v>457</v>
      </c>
      <c r="C482" s="63" t="s">
        <v>32</v>
      </c>
      <c r="D482" s="64">
        <v>15</v>
      </c>
      <c r="E482" s="64">
        <v>6.99</v>
      </c>
      <c r="F482" s="65">
        <f>ROUND(E482*(1+$I$3),2)</f>
        <v>6.99</v>
      </c>
      <c r="G482" s="65">
        <f>ROUND(F482*D482,2)</f>
        <v>104.85</v>
      </c>
      <c r="H482" s="65">
        <f>ROUND(E482*(1+$I$7),2)</f>
        <v>6.99</v>
      </c>
      <c r="I482" s="65">
        <f>ROUND(D482*H482,2)</f>
        <v>104.85</v>
      </c>
    </row>
    <row r="483" spans="1:9" s="60" customFormat="1" ht="11.25" x14ac:dyDescent="0.2">
      <c r="A483" s="62">
        <v>90261</v>
      </c>
      <c r="B483" s="88" t="s">
        <v>458</v>
      </c>
      <c r="C483" s="63" t="s">
        <v>32</v>
      </c>
      <c r="D483" s="64">
        <v>15</v>
      </c>
      <c r="E483" s="64">
        <v>14.53</v>
      </c>
      <c r="F483" s="65">
        <f>ROUND(E483*(1+$I$3),2)</f>
        <v>14.53</v>
      </c>
      <c r="G483" s="65">
        <f>ROUND(F483*D483,2)</f>
        <v>217.95</v>
      </c>
      <c r="H483" s="65">
        <f>ROUND(E483*(1+$I$7),2)</f>
        <v>14.53</v>
      </c>
      <c r="I483" s="65">
        <f>ROUND(D483*H483,2)</f>
        <v>217.95</v>
      </c>
    </row>
    <row r="484" spans="1:9" s="60" customFormat="1" ht="11.25" x14ac:dyDescent="0.2">
      <c r="A484" s="62">
        <v>90262</v>
      </c>
      <c r="B484" s="88" t="s">
        <v>459</v>
      </c>
      <c r="C484" s="63" t="s">
        <v>32</v>
      </c>
      <c r="D484" s="64">
        <v>15</v>
      </c>
      <c r="E484" s="64">
        <v>18.260000000000002</v>
      </c>
      <c r="F484" s="65">
        <f>ROUND(E484*(1+$I$3),2)</f>
        <v>18.260000000000002</v>
      </c>
      <c r="G484" s="65">
        <f>ROUND(F484*D484,2)</f>
        <v>273.89999999999998</v>
      </c>
      <c r="H484" s="65">
        <f>ROUND(E484*(1+$I$7),2)</f>
        <v>18.260000000000002</v>
      </c>
      <c r="I484" s="65">
        <f>ROUND(D484*H484,2)</f>
        <v>273.89999999999998</v>
      </c>
    </row>
    <row r="485" spans="1:9" s="60" customFormat="1" ht="11.25" x14ac:dyDescent="0.2">
      <c r="A485" s="62">
        <v>90263</v>
      </c>
      <c r="B485" s="88" t="s">
        <v>460</v>
      </c>
      <c r="C485" s="63" t="s">
        <v>32</v>
      </c>
      <c r="D485" s="64">
        <v>15</v>
      </c>
      <c r="E485" s="64">
        <v>28.03</v>
      </c>
      <c r="F485" s="65">
        <f>ROUND(E485*(1+$I$3),2)</f>
        <v>28.03</v>
      </c>
      <c r="G485" s="65">
        <f>ROUND(F485*D485,2)</f>
        <v>420.45</v>
      </c>
      <c r="H485" s="65">
        <f>ROUND(E485*(1+$I$7),2)</f>
        <v>28.03</v>
      </c>
      <c r="I485" s="65">
        <f>ROUND(D485*H485,2)</f>
        <v>420.45</v>
      </c>
    </row>
    <row r="486" spans="1:9" s="60" customFormat="1" ht="11.25" x14ac:dyDescent="0.2">
      <c r="A486" s="62">
        <v>90298</v>
      </c>
      <c r="B486" s="88" t="s">
        <v>461</v>
      </c>
      <c r="C486" s="63" t="s">
        <v>32</v>
      </c>
      <c r="D486" s="64">
        <v>110</v>
      </c>
      <c r="E486" s="64">
        <v>29.15</v>
      </c>
      <c r="F486" s="65">
        <f>ROUND(E486*(1+$I$3),2)</f>
        <v>29.15</v>
      </c>
      <c r="G486" s="65">
        <f>ROUND(F486*D486,2)</f>
        <v>3206.5</v>
      </c>
      <c r="H486" s="65">
        <f>ROUND(E486*(1+$I$7),2)</f>
        <v>29.15</v>
      </c>
      <c r="I486" s="65">
        <f>ROUND(D486*H486,2)</f>
        <v>3206.5</v>
      </c>
    </row>
    <row r="487" spans="1:9" s="60" customFormat="1" ht="11.25" x14ac:dyDescent="0.2">
      <c r="A487" s="62">
        <v>90299</v>
      </c>
      <c r="B487" s="88" t="s">
        <v>462</v>
      </c>
      <c r="C487" s="63" t="s">
        <v>32</v>
      </c>
      <c r="D487" s="64">
        <v>15</v>
      </c>
      <c r="E487" s="64">
        <v>27.75</v>
      </c>
      <c r="F487" s="65">
        <f>ROUND(E487*(1+$I$3),2)</f>
        <v>27.75</v>
      </c>
      <c r="G487" s="65">
        <f>ROUND(F487*D487,2)</f>
        <v>416.25</v>
      </c>
      <c r="H487" s="65">
        <f>ROUND(E487*(1+$I$7),2)</f>
        <v>27.75</v>
      </c>
      <c r="I487" s="65">
        <f>ROUND(D487*H487,2)</f>
        <v>416.25</v>
      </c>
    </row>
    <row r="488" spans="1:9" s="60" customFormat="1" ht="11.25" x14ac:dyDescent="0.2">
      <c r="A488" s="62">
        <v>90304</v>
      </c>
      <c r="B488" s="88" t="s">
        <v>463</v>
      </c>
      <c r="C488" s="63" t="s">
        <v>32</v>
      </c>
      <c r="D488" s="64">
        <v>1500</v>
      </c>
      <c r="E488" s="64">
        <v>3.02</v>
      </c>
      <c r="F488" s="65">
        <f>ROUND(E488*(1+$I$3),2)</f>
        <v>3.02</v>
      </c>
      <c r="G488" s="65">
        <f>ROUND(F488*D488,2)</f>
        <v>4530</v>
      </c>
      <c r="H488" s="65">
        <f>ROUND(E488*(1+$I$7),2)</f>
        <v>3.02</v>
      </c>
      <c r="I488" s="65">
        <f>ROUND(D488*H488,2)</f>
        <v>4530</v>
      </c>
    </row>
    <row r="489" spans="1:9" s="60" customFormat="1" ht="11.25" x14ac:dyDescent="0.2">
      <c r="A489" s="62">
        <v>90305</v>
      </c>
      <c r="B489" s="88" t="s">
        <v>464</v>
      </c>
      <c r="C489" s="63" t="s">
        <v>32</v>
      </c>
      <c r="D489" s="64">
        <v>3000</v>
      </c>
      <c r="E489" s="64">
        <v>4.1900000000000004</v>
      </c>
      <c r="F489" s="65">
        <f>ROUND(E489*(1+$I$3),2)</f>
        <v>4.1900000000000004</v>
      </c>
      <c r="G489" s="65">
        <f>ROUND(F489*D489,2)</f>
        <v>12570</v>
      </c>
      <c r="H489" s="65">
        <f>ROUND(E489*(1+$I$7),2)</f>
        <v>4.1900000000000004</v>
      </c>
      <c r="I489" s="65">
        <f>ROUND(D489*H489,2)</f>
        <v>12570</v>
      </c>
    </row>
    <row r="490" spans="1:9" s="60" customFormat="1" ht="11.25" x14ac:dyDescent="0.2">
      <c r="A490" s="62">
        <v>90306</v>
      </c>
      <c r="B490" s="88" t="s">
        <v>465</v>
      </c>
      <c r="C490" s="63" t="s">
        <v>32</v>
      </c>
      <c r="D490" s="64">
        <v>1600</v>
      </c>
      <c r="E490" s="64">
        <v>5.81</v>
      </c>
      <c r="F490" s="65">
        <f>ROUND(E490*(1+$I$3),2)</f>
        <v>5.81</v>
      </c>
      <c r="G490" s="65">
        <f>ROUND(F490*D490,2)</f>
        <v>9296</v>
      </c>
      <c r="H490" s="65">
        <f>ROUND(E490*(1+$I$7),2)</f>
        <v>5.81</v>
      </c>
      <c r="I490" s="65">
        <f>ROUND(D490*H490,2)</f>
        <v>9296</v>
      </c>
    </row>
    <row r="491" spans="1:9" s="60" customFormat="1" ht="11.25" x14ac:dyDescent="0.2">
      <c r="A491" s="62">
        <v>90307</v>
      </c>
      <c r="B491" s="88" t="s">
        <v>466</v>
      </c>
      <c r="C491" s="63" t="s">
        <v>32</v>
      </c>
      <c r="D491" s="64">
        <v>800</v>
      </c>
      <c r="E491" s="64">
        <v>8.26</v>
      </c>
      <c r="F491" s="65">
        <f>ROUND(E491*(1+$I$3),2)</f>
        <v>8.26</v>
      </c>
      <c r="G491" s="65">
        <f>ROUND(F491*D491,2)</f>
        <v>6608</v>
      </c>
      <c r="H491" s="65">
        <f>ROUND(E491*(1+$I$7),2)</f>
        <v>8.26</v>
      </c>
      <c r="I491" s="65">
        <f>ROUND(D491*H491,2)</f>
        <v>6608</v>
      </c>
    </row>
    <row r="492" spans="1:9" s="60" customFormat="1" ht="11.25" x14ac:dyDescent="0.2">
      <c r="A492" s="62">
        <v>90308</v>
      </c>
      <c r="B492" s="88" t="s">
        <v>467</v>
      </c>
      <c r="C492" s="63" t="s">
        <v>32</v>
      </c>
      <c r="D492" s="64">
        <v>500</v>
      </c>
      <c r="E492" s="64">
        <v>11.86</v>
      </c>
      <c r="F492" s="65">
        <f>ROUND(E492*(1+$I$3),2)</f>
        <v>11.86</v>
      </c>
      <c r="G492" s="65">
        <f>ROUND(F492*D492,2)</f>
        <v>5930</v>
      </c>
      <c r="H492" s="65">
        <f>ROUND(E492*(1+$I$7),2)</f>
        <v>11.86</v>
      </c>
      <c r="I492" s="65">
        <f>ROUND(D492*H492,2)</f>
        <v>5930</v>
      </c>
    </row>
    <row r="493" spans="1:9" s="60" customFormat="1" ht="11.25" x14ac:dyDescent="0.2">
      <c r="A493" s="62">
        <v>90309</v>
      </c>
      <c r="B493" s="88" t="s">
        <v>468</v>
      </c>
      <c r="C493" s="63" t="s">
        <v>32</v>
      </c>
      <c r="D493" s="64">
        <v>350</v>
      </c>
      <c r="E493" s="64">
        <v>17.77</v>
      </c>
      <c r="F493" s="65">
        <f>ROUND(E493*(1+$I$3),2)</f>
        <v>17.77</v>
      </c>
      <c r="G493" s="65">
        <f>ROUND(F493*D493,2)</f>
        <v>6219.5</v>
      </c>
      <c r="H493" s="65">
        <f>ROUND(E493*(1+$I$7),2)</f>
        <v>17.77</v>
      </c>
      <c r="I493" s="65">
        <f>ROUND(D493*H493,2)</f>
        <v>6219.5</v>
      </c>
    </row>
    <row r="494" spans="1:9" s="60" customFormat="1" ht="11.25" x14ac:dyDescent="0.2">
      <c r="A494" s="62">
        <v>90310</v>
      </c>
      <c r="B494" s="88" t="s">
        <v>469</v>
      </c>
      <c r="C494" s="63" t="s">
        <v>32</v>
      </c>
      <c r="D494" s="64">
        <v>250</v>
      </c>
      <c r="E494" s="64">
        <v>24.91</v>
      </c>
      <c r="F494" s="65">
        <f>ROUND(E494*(1+$I$3),2)</f>
        <v>24.91</v>
      </c>
      <c r="G494" s="65">
        <f>ROUND(F494*D494,2)</f>
        <v>6227.5</v>
      </c>
      <c r="H494" s="65">
        <f>ROUND(E494*(1+$I$7),2)</f>
        <v>24.91</v>
      </c>
      <c r="I494" s="65">
        <f>ROUND(D494*H494,2)</f>
        <v>6227.5</v>
      </c>
    </row>
    <row r="495" spans="1:9" s="60" customFormat="1" ht="11.25" x14ac:dyDescent="0.2">
      <c r="A495" s="62">
        <v>90311</v>
      </c>
      <c r="B495" s="88" t="s">
        <v>470</v>
      </c>
      <c r="C495" s="63" t="s">
        <v>32</v>
      </c>
      <c r="D495" s="64">
        <v>250</v>
      </c>
      <c r="E495" s="64">
        <v>36.46</v>
      </c>
      <c r="F495" s="65">
        <f>ROUND(E495*(1+$I$3),2)</f>
        <v>36.46</v>
      </c>
      <c r="G495" s="65">
        <f>ROUND(F495*D495,2)</f>
        <v>9115</v>
      </c>
      <c r="H495" s="65">
        <f>ROUND(E495*(1+$I$7),2)</f>
        <v>36.46</v>
      </c>
      <c r="I495" s="65">
        <f>ROUND(D495*H495,2)</f>
        <v>9115</v>
      </c>
    </row>
    <row r="496" spans="1:9" s="60" customFormat="1" ht="11.25" x14ac:dyDescent="0.2">
      <c r="A496" s="62">
        <v>90312</v>
      </c>
      <c r="B496" s="88" t="s">
        <v>471</v>
      </c>
      <c r="C496" s="63" t="s">
        <v>32</v>
      </c>
      <c r="D496" s="64">
        <v>250</v>
      </c>
      <c r="E496" s="64">
        <v>54.32</v>
      </c>
      <c r="F496" s="65">
        <f>ROUND(E496*(1+$I$3),2)</f>
        <v>54.32</v>
      </c>
      <c r="G496" s="65">
        <f>ROUND(F496*D496,2)</f>
        <v>13580</v>
      </c>
      <c r="H496" s="65">
        <f>ROUND(E496*(1+$I$7),2)</f>
        <v>54.32</v>
      </c>
      <c r="I496" s="65">
        <f>ROUND(D496*H496,2)</f>
        <v>13580</v>
      </c>
    </row>
    <row r="497" spans="1:9" s="60" customFormat="1" ht="11.25" x14ac:dyDescent="0.2">
      <c r="A497" s="62">
        <v>90313</v>
      </c>
      <c r="B497" s="88" t="s">
        <v>472</v>
      </c>
      <c r="C497" s="63" t="s">
        <v>32</v>
      </c>
      <c r="D497" s="64">
        <v>125</v>
      </c>
      <c r="E497" s="64">
        <v>74.06</v>
      </c>
      <c r="F497" s="65">
        <f>ROUND(E497*(1+$I$3),2)</f>
        <v>74.06</v>
      </c>
      <c r="G497" s="65">
        <f>ROUND(F497*D497,2)</f>
        <v>9257.5</v>
      </c>
      <c r="H497" s="65">
        <f>ROUND(E497*(1+$I$7),2)</f>
        <v>74.06</v>
      </c>
      <c r="I497" s="65">
        <f>ROUND(D497*H497,2)</f>
        <v>9257.5</v>
      </c>
    </row>
    <row r="498" spans="1:9" s="60" customFormat="1" ht="11.25" x14ac:dyDescent="0.2">
      <c r="A498" s="62">
        <v>90314</v>
      </c>
      <c r="B498" s="88" t="s">
        <v>473</v>
      </c>
      <c r="C498" s="63" t="s">
        <v>32</v>
      </c>
      <c r="D498" s="64">
        <v>250</v>
      </c>
      <c r="E498" s="64">
        <v>94.69</v>
      </c>
      <c r="F498" s="65">
        <f>ROUND(E498*(1+$I$3),2)</f>
        <v>94.69</v>
      </c>
      <c r="G498" s="65">
        <f>ROUND(F498*D498,2)</f>
        <v>23672.5</v>
      </c>
      <c r="H498" s="65">
        <f>ROUND(E498*(1+$I$7),2)</f>
        <v>94.69</v>
      </c>
      <c r="I498" s="65">
        <f>ROUND(D498*H498,2)</f>
        <v>23672.5</v>
      </c>
    </row>
    <row r="499" spans="1:9" s="60" customFormat="1" ht="11.25" x14ac:dyDescent="0.2">
      <c r="A499" s="62">
        <v>90315</v>
      </c>
      <c r="B499" s="88" t="s">
        <v>474</v>
      </c>
      <c r="C499" s="63" t="s">
        <v>32</v>
      </c>
      <c r="D499" s="64">
        <v>125</v>
      </c>
      <c r="E499" s="64">
        <v>124.58</v>
      </c>
      <c r="F499" s="65">
        <f>ROUND(E499*(1+$I$3),2)</f>
        <v>124.58</v>
      </c>
      <c r="G499" s="65">
        <f>ROUND(F499*D499,2)</f>
        <v>15572.5</v>
      </c>
      <c r="H499" s="65">
        <f>ROUND(E499*(1+$I$7),2)</f>
        <v>124.58</v>
      </c>
      <c r="I499" s="65">
        <f>ROUND(D499*H499,2)</f>
        <v>15572.5</v>
      </c>
    </row>
    <row r="500" spans="1:9" s="60" customFormat="1" ht="22.5" x14ac:dyDescent="0.2">
      <c r="A500" s="62">
        <v>90316</v>
      </c>
      <c r="B500" s="88" t="s">
        <v>475</v>
      </c>
      <c r="C500" s="63" t="s">
        <v>32</v>
      </c>
      <c r="D500" s="64">
        <v>63</v>
      </c>
      <c r="E500" s="64">
        <v>147.87</v>
      </c>
      <c r="F500" s="65">
        <f>ROUND(E500*(1+$I$3),2)</f>
        <v>147.87</v>
      </c>
      <c r="G500" s="65">
        <f>ROUND(F500*D500,2)</f>
        <v>9315.81</v>
      </c>
      <c r="H500" s="65">
        <f>ROUND(E500*(1+$I$7),2)</f>
        <v>147.87</v>
      </c>
      <c r="I500" s="65">
        <f>ROUND(D500*H500,2)</f>
        <v>9315.81</v>
      </c>
    </row>
    <row r="501" spans="1:9" s="60" customFormat="1" ht="11.25" x14ac:dyDescent="0.2">
      <c r="A501" s="62">
        <v>90317</v>
      </c>
      <c r="B501" s="88" t="s">
        <v>476</v>
      </c>
      <c r="C501" s="63" t="s">
        <v>32</v>
      </c>
      <c r="D501" s="64">
        <v>125</v>
      </c>
      <c r="E501" s="64">
        <v>176.68</v>
      </c>
      <c r="F501" s="65">
        <f>ROUND(E501*(1+$I$3),2)</f>
        <v>176.68</v>
      </c>
      <c r="G501" s="65">
        <f>ROUND(F501*D501,2)</f>
        <v>22085</v>
      </c>
      <c r="H501" s="65">
        <f>ROUND(E501*(1+$I$7),2)</f>
        <v>176.68</v>
      </c>
      <c r="I501" s="65">
        <f>ROUND(D501*H501,2)</f>
        <v>22085</v>
      </c>
    </row>
    <row r="502" spans="1:9" s="60" customFormat="1" ht="11.25" x14ac:dyDescent="0.2">
      <c r="A502" s="62">
        <v>90318</v>
      </c>
      <c r="B502" s="88" t="s">
        <v>477</v>
      </c>
      <c r="C502" s="63" t="s">
        <v>32</v>
      </c>
      <c r="D502" s="64">
        <v>125</v>
      </c>
      <c r="E502" s="64">
        <v>227.06</v>
      </c>
      <c r="F502" s="65">
        <f>ROUND(E502*(1+$I$3),2)</f>
        <v>227.06</v>
      </c>
      <c r="G502" s="65">
        <f>ROUND(F502*D502,2)</f>
        <v>28382.5</v>
      </c>
      <c r="H502" s="65">
        <f>ROUND(E502*(1+$I$7),2)</f>
        <v>227.06</v>
      </c>
      <c r="I502" s="65">
        <f>ROUND(D502*H502,2)</f>
        <v>28382.5</v>
      </c>
    </row>
    <row r="503" spans="1:9" s="60" customFormat="1" ht="11.25" x14ac:dyDescent="0.2">
      <c r="A503" s="62">
        <v>90319</v>
      </c>
      <c r="B503" s="88" t="s">
        <v>478</v>
      </c>
      <c r="C503" s="63" t="s">
        <v>32</v>
      </c>
      <c r="D503" s="64">
        <v>44</v>
      </c>
      <c r="E503" s="64">
        <v>311.10000000000002</v>
      </c>
      <c r="F503" s="65">
        <f>ROUND(E503*(1+$I$3),2)</f>
        <v>311.10000000000002</v>
      </c>
      <c r="G503" s="65">
        <f>ROUND(F503*D503,2)</f>
        <v>13688.4</v>
      </c>
      <c r="H503" s="65">
        <f>ROUND(E503*(1+$I$7),2)</f>
        <v>311.10000000000002</v>
      </c>
      <c r="I503" s="65">
        <f>ROUND(D503*H503,2)</f>
        <v>13688.4</v>
      </c>
    </row>
    <row r="504" spans="1:9" s="60" customFormat="1" ht="22.5" x14ac:dyDescent="0.2">
      <c r="A504" s="62">
        <v>90320</v>
      </c>
      <c r="B504" s="88" t="s">
        <v>479</v>
      </c>
      <c r="C504" s="63" t="s">
        <v>32</v>
      </c>
      <c r="D504" s="64">
        <v>10</v>
      </c>
      <c r="E504" s="64">
        <v>3.1</v>
      </c>
      <c r="F504" s="65">
        <f>ROUND(E504*(1+$I$3),2)</f>
        <v>3.1</v>
      </c>
      <c r="G504" s="65">
        <f>ROUND(F504*D504,2)</f>
        <v>31</v>
      </c>
      <c r="H504" s="65">
        <f>ROUND(E504*(1+$I$7),2)</f>
        <v>3.1</v>
      </c>
      <c r="I504" s="65">
        <f>ROUND(D504*H504,2)</f>
        <v>31</v>
      </c>
    </row>
    <row r="505" spans="1:9" s="60" customFormat="1" ht="11.25" x14ac:dyDescent="0.2">
      <c r="A505" s="62">
        <v>90321</v>
      </c>
      <c r="B505" s="88" t="s">
        <v>480</v>
      </c>
      <c r="C505" s="63" t="s">
        <v>32</v>
      </c>
      <c r="D505" s="64">
        <v>10</v>
      </c>
      <c r="E505" s="64">
        <v>4.33</v>
      </c>
      <c r="F505" s="65">
        <f>ROUND(E505*(1+$I$3),2)</f>
        <v>4.33</v>
      </c>
      <c r="G505" s="65">
        <f>ROUND(F505*D505,2)</f>
        <v>43.3</v>
      </c>
      <c r="H505" s="65">
        <f>ROUND(E505*(1+$I$7),2)</f>
        <v>4.33</v>
      </c>
      <c r="I505" s="65">
        <f>ROUND(D505*H505,2)</f>
        <v>43.3</v>
      </c>
    </row>
    <row r="506" spans="1:9" s="60" customFormat="1" ht="11.25" x14ac:dyDescent="0.2">
      <c r="A506" s="62">
        <v>90322</v>
      </c>
      <c r="B506" s="88" t="s">
        <v>481</v>
      </c>
      <c r="C506" s="63" t="s">
        <v>32</v>
      </c>
      <c r="D506" s="64">
        <v>10</v>
      </c>
      <c r="E506" s="64">
        <v>6.23</v>
      </c>
      <c r="F506" s="65">
        <f>ROUND(E506*(1+$I$3),2)</f>
        <v>6.23</v>
      </c>
      <c r="G506" s="65">
        <f>ROUND(F506*D506,2)</f>
        <v>62.3</v>
      </c>
      <c r="H506" s="65">
        <f>ROUND(E506*(1+$I$7),2)</f>
        <v>6.23</v>
      </c>
      <c r="I506" s="65">
        <f>ROUND(D506*H506,2)</f>
        <v>62.3</v>
      </c>
    </row>
    <row r="507" spans="1:9" s="60" customFormat="1" ht="22.5" x14ac:dyDescent="0.2">
      <c r="A507" s="62">
        <v>90323</v>
      </c>
      <c r="B507" s="88" t="s">
        <v>482</v>
      </c>
      <c r="C507" s="63" t="s">
        <v>32</v>
      </c>
      <c r="D507" s="64">
        <v>10</v>
      </c>
      <c r="E507" s="64">
        <v>8.16</v>
      </c>
      <c r="F507" s="65">
        <f>ROUND(E507*(1+$I$3),2)</f>
        <v>8.16</v>
      </c>
      <c r="G507" s="65">
        <f>ROUND(F507*D507,2)</f>
        <v>81.599999999999994</v>
      </c>
      <c r="H507" s="65">
        <f>ROUND(E507*(1+$I$7),2)</f>
        <v>8.16</v>
      </c>
      <c r="I507" s="65">
        <f>ROUND(D507*H507,2)</f>
        <v>81.599999999999994</v>
      </c>
    </row>
    <row r="508" spans="1:9" s="60" customFormat="1" ht="11.25" x14ac:dyDescent="0.2">
      <c r="A508" s="62">
        <v>90328</v>
      </c>
      <c r="B508" s="88" t="s">
        <v>483</v>
      </c>
      <c r="C508" s="63" t="s">
        <v>32</v>
      </c>
      <c r="D508" s="64">
        <v>1500</v>
      </c>
      <c r="E508" s="64">
        <v>3.18</v>
      </c>
      <c r="F508" s="65">
        <f>ROUND(E508*(1+$I$3),2)</f>
        <v>3.18</v>
      </c>
      <c r="G508" s="65">
        <f>ROUND(F508*D508,2)</f>
        <v>4770</v>
      </c>
      <c r="H508" s="65">
        <f>ROUND(E508*(1+$I$7),2)</f>
        <v>3.18</v>
      </c>
      <c r="I508" s="65">
        <f>ROUND(D508*H508,2)</f>
        <v>4770</v>
      </c>
    </row>
    <row r="509" spans="1:9" s="60" customFormat="1" ht="11.25" x14ac:dyDescent="0.2">
      <c r="A509" s="62">
        <v>90329</v>
      </c>
      <c r="B509" s="88" t="s">
        <v>484</v>
      </c>
      <c r="C509" s="63" t="s">
        <v>32</v>
      </c>
      <c r="D509" s="64">
        <v>3000</v>
      </c>
      <c r="E509" s="64">
        <v>4.4800000000000004</v>
      </c>
      <c r="F509" s="65">
        <f>ROUND(E509*(1+$I$3),2)</f>
        <v>4.4800000000000004</v>
      </c>
      <c r="G509" s="65">
        <f>ROUND(F509*D509,2)</f>
        <v>13440</v>
      </c>
      <c r="H509" s="65">
        <f>ROUND(E509*(1+$I$7),2)</f>
        <v>4.4800000000000004</v>
      </c>
      <c r="I509" s="65">
        <f>ROUND(D509*H509,2)</f>
        <v>13440</v>
      </c>
    </row>
    <row r="510" spans="1:9" s="60" customFormat="1" ht="11.25" x14ac:dyDescent="0.2">
      <c r="A510" s="62">
        <v>90330</v>
      </c>
      <c r="B510" s="88" t="s">
        <v>485</v>
      </c>
      <c r="C510" s="63" t="s">
        <v>32</v>
      </c>
      <c r="D510" s="64">
        <v>1600</v>
      </c>
      <c r="E510" s="64">
        <v>6.16</v>
      </c>
      <c r="F510" s="65">
        <f>ROUND(E510*(1+$I$3),2)</f>
        <v>6.16</v>
      </c>
      <c r="G510" s="65">
        <f>ROUND(F510*D510,2)</f>
        <v>9856</v>
      </c>
      <c r="H510" s="65">
        <f>ROUND(E510*(1+$I$7),2)</f>
        <v>6.16</v>
      </c>
      <c r="I510" s="65">
        <f>ROUND(D510*H510,2)</f>
        <v>9856</v>
      </c>
    </row>
    <row r="511" spans="1:9" s="60" customFormat="1" ht="11.25" x14ac:dyDescent="0.2">
      <c r="A511" s="62">
        <v>90331</v>
      </c>
      <c r="B511" s="88" t="s">
        <v>486</v>
      </c>
      <c r="C511" s="63" t="s">
        <v>32</v>
      </c>
      <c r="D511" s="64">
        <v>800</v>
      </c>
      <c r="E511" s="64">
        <v>8.24</v>
      </c>
      <c r="F511" s="65">
        <f>ROUND(E511*(1+$I$3),2)</f>
        <v>8.24</v>
      </c>
      <c r="G511" s="65">
        <f>ROUND(F511*D511,2)</f>
        <v>6592</v>
      </c>
      <c r="H511" s="65">
        <f>ROUND(E511*(1+$I$7),2)</f>
        <v>8.24</v>
      </c>
      <c r="I511" s="65">
        <f>ROUND(D511*H511,2)</f>
        <v>6592</v>
      </c>
    </row>
    <row r="512" spans="1:9" s="60" customFormat="1" ht="11.25" x14ac:dyDescent="0.2">
      <c r="A512" s="62">
        <v>90332</v>
      </c>
      <c r="B512" s="88" t="s">
        <v>487</v>
      </c>
      <c r="C512" s="63" t="s">
        <v>32</v>
      </c>
      <c r="D512" s="64">
        <v>500</v>
      </c>
      <c r="E512" s="64">
        <v>11.9</v>
      </c>
      <c r="F512" s="65">
        <f>ROUND(E512*(1+$I$3),2)</f>
        <v>11.9</v>
      </c>
      <c r="G512" s="65">
        <f>ROUND(F512*D512,2)</f>
        <v>5950</v>
      </c>
      <c r="H512" s="65">
        <f>ROUND(E512*(1+$I$7),2)</f>
        <v>11.9</v>
      </c>
      <c r="I512" s="65">
        <f>ROUND(D512*H512,2)</f>
        <v>5950</v>
      </c>
    </row>
    <row r="513" spans="1:9" s="60" customFormat="1" ht="22.5" x14ac:dyDescent="0.2">
      <c r="A513" s="62">
        <v>90333</v>
      </c>
      <c r="B513" s="88" t="s">
        <v>488</v>
      </c>
      <c r="C513" s="63" t="s">
        <v>32</v>
      </c>
      <c r="D513" s="64">
        <v>350</v>
      </c>
      <c r="E513" s="64">
        <v>16.34</v>
      </c>
      <c r="F513" s="65">
        <f>ROUND(E513*(1+$I$3),2)</f>
        <v>16.34</v>
      </c>
      <c r="G513" s="65">
        <f>ROUND(F513*D513,2)</f>
        <v>5719</v>
      </c>
      <c r="H513" s="65">
        <f>ROUND(E513*(1+$I$7),2)</f>
        <v>16.34</v>
      </c>
      <c r="I513" s="65">
        <f>ROUND(D513*H513,2)</f>
        <v>5719</v>
      </c>
    </row>
    <row r="514" spans="1:9" s="60" customFormat="1" ht="11.25" x14ac:dyDescent="0.2">
      <c r="A514" s="62">
        <v>90334</v>
      </c>
      <c r="B514" s="88" t="s">
        <v>489</v>
      </c>
      <c r="C514" s="63" t="s">
        <v>32</v>
      </c>
      <c r="D514" s="64">
        <v>250</v>
      </c>
      <c r="E514" s="64">
        <v>23.87</v>
      </c>
      <c r="F514" s="65">
        <f>ROUND(E514*(1+$I$3),2)</f>
        <v>23.87</v>
      </c>
      <c r="G514" s="65">
        <f>ROUND(F514*D514,2)</f>
        <v>5967.5</v>
      </c>
      <c r="H514" s="65">
        <f>ROUND(E514*(1+$I$7),2)</f>
        <v>23.87</v>
      </c>
      <c r="I514" s="65">
        <f>ROUND(D514*H514,2)</f>
        <v>5967.5</v>
      </c>
    </row>
    <row r="515" spans="1:9" s="60" customFormat="1" ht="11.25" x14ac:dyDescent="0.2">
      <c r="A515" s="62">
        <v>90335</v>
      </c>
      <c r="B515" s="88" t="s">
        <v>490</v>
      </c>
      <c r="C515" s="63" t="s">
        <v>32</v>
      </c>
      <c r="D515" s="64">
        <v>250</v>
      </c>
      <c r="E515" s="64">
        <v>32.86</v>
      </c>
      <c r="F515" s="65">
        <f>ROUND(E515*(1+$I$3),2)</f>
        <v>32.86</v>
      </c>
      <c r="G515" s="65">
        <f>ROUND(F515*D515,2)</f>
        <v>8215</v>
      </c>
      <c r="H515" s="65">
        <f>ROUND(E515*(1+$I$7),2)</f>
        <v>32.86</v>
      </c>
      <c r="I515" s="65">
        <f>ROUND(D515*H515,2)</f>
        <v>8215</v>
      </c>
    </row>
    <row r="516" spans="1:9" s="60" customFormat="1" ht="11.25" x14ac:dyDescent="0.2">
      <c r="A516" s="62">
        <v>90336</v>
      </c>
      <c r="B516" s="88" t="s">
        <v>491</v>
      </c>
      <c r="C516" s="63" t="s">
        <v>32</v>
      </c>
      <c r="D516" s="64">
        <v>250</v>
      </c>
      <c r="E516" s="64">
        <v>46.1</v>
      </c>
      <c r="F516" s="65">
        <f>ROUND(E516*(1+$I$3),2)</f>
        <v>46.1</v>
      </c>
      <c r="G516" s="65">
        <f>ROUND(F516*D516,2)</f>
        <v>11525</v>
      </c>
      <c r="H516" s="65">
        <f>ROUND(E516*(1+$I$7),2)</f>
        <v>46.1</v>
      </c>
      <c r="I516" s="65">
        <f>ROUND(D516*H516,2)</f>
        <v>11525</v>
      </c>
    </row>
    <row r="517" spans="1:9" s="60" customFormat="1" ht="11.25" x14ac:dyDescent="0.2">
      <c r="A517" s="62">
        <v>90337</v>
      </c>
      <c r="B517" s="88" t="s">
        <v>492</v>
      </c>
      <c r="C517" s="63" t="s">
        <v>32</v>
      </c>
      <c r="D517" s="64">
        <v>250</v>
      </c>
      <c r="E517" s="64">
        <v>62.61</v>
      </c>
      <c r="F517" s="65">
        <f>ROUND(E517*(1+$I$3),2)</f>
        <v>62.61</v>
      </c>
      <c r="G517" s="65">
        <f>ROUND(F517*D517,2)</f>
        <v>15652.5</v>
      </c>
      <c r="H517" s="65">
        <f>ROUND(E517*(1+$I$7),2)</f>
        <v>62.61</v>
      </c>
      <c r="I517" s="65">
        <f>ROUND(D517*H517,2)</f>
        <v>15652.5</v>
      </c>
    </row>
    <row r="518" spans="1:9" s="60" customFormat="1" ht="11.25" x14ac:dyDescent="0.2">
      <c r="A518" s="62">
        <v>90338</v>
      </c>
      <c r="B518" s="88" t="s">
        <v>493</v>
      </c>
      <c r="C518" s="63" t="s">
        <v>32</v>
      </c>
      <c r="D518" s="64">
        <v>250</v>
      </c>
      <c r="E518" s="64">
        <v>86.02</v>
      </c>
      <c r="F518" s="65">
        <f>ROUND(E518*(1+$I$3),2)</f>
        <v>86.02</v>
      </c>
      <c r="G518" s="65">
        <f>ROUND(F518*D518,2)</f>
        <v>21505</v>
      </c>
      <c r="H518" s="65">
        <f>ROUND(E518*(1+$I$7),2)</f>
        <v>86.02</v>
      </c>
      <c r="I518" s="65">
        <f>ROUND(D518*H518,2)</f>
        <v>21505</v>
      </c>
    </row>
    <row r="519" spans="1:9" s="60" customFormat="1" ht="11.25" x14ac:dyDescent="0.2">
      <c r="A519" s="62">
        <v>90339</v>
      </c>
      <c r="B519" s="88" t="s">
        <v>494</v>
      </c>
      <c r="C519" s="63" t="s">
        <v>32</v>
      </c>
      <c r="D519" s="64">
        <v>250</v>
      </c>
      <c r="E519" s="64">
        <v>111.28</v>
      </c>
      <c r="F519" s="65">
        <f>ROUND(E519*(1+$I$3),2)</f>
        <v>111.28</v>
      </c>
      <c r="G519" s="65">
        <f>ROUND(F519*D519,2)</f>
        <v>27820</v>
      </c>
      <c r="H519" s="65">
        <f>ROUND(E519*(1+$I$7),2)</f>
        <v>111.28</v>
      </c>
      <c r="I519" s="65">
        <f>ROUND(D519*H519,2)</f>
        <v>27820</v>
      </c>
    </row>
    <row r="520" spans="1:9" s="60" customFormat="1" ht="22.5" x14ac:dyDescent="0.2">
      <c r="A520" s="62">
        <v>90340</v>
      </c>
      <c r="B520" s="88" t="s">
        <v>495</v>
      </c>
      <c r="C520" s="63" t="s">
        <v>32</v>
      </c>
      <c r="D520" s="64">
        <v>125</v>
      </c>
      <c r="E520" s="64">
        <v>129.29</v>
      </c>
      <c r="F520" s="65">
        <f>ROUND(E520*(1+$I$3),2)</f>
        <v>129.29</v>
      </c>
      <c r="G520" s="65">
        <f>ROUND(F520*D520,2)</f>
        <v>16161.25</v>
      </c>
      <c r="H520" s="65">
        <f>ROUND(E520*(1+$I$7),2)</f>
        <v>129.29</v>
      </c>
      <c r="I520" s="65">
        <f>ROUND(D520*H520,2)</f>
        <v>16161.25</v>
      </c>
    </row>
    <row r="521" spans="1:9" s="60" customFormat="1" ht="11.25" x14ac:dyDescent="0.2">
      <c r="A521" s="62">
        <v>90341</v>
      </c>
      <c r="B521" s="88" t="s">
        <v>496</v>
      </c>
      <c r="C521" s="63" t="s">
        <v>32</v>
      </c>
      <c r="D521" s="64">
        <v>125</v>
      </c>
      <c r="E521" s="64">
        <v>156.22</v>
      </c>
      <c r="F521" s="65">
        <f>ROUND(E521*(1+$I$3),2)</f>
        <v>156.22</v>
      </c>
      <c r="G521" s="65">
        <f>ROUND(F521*D521,2)</f>
        <v>19527.5</v>
      </c>
      <c r="H521" s="65">
        <f>ROUND(E521*(1+$I$7),2)</f>
        <v>156.22</v>
      </c>
      <c r="I521" s="65">
        <f>ROUND(D521*H521,2)</f>
        <v>19527.5</v>
      </c>
    </row>
    <row r="522" spans="1:9" s="60" customFormat="1" ht="11.25" x14ac:dyDescent="0.2">
      <c r="A522" s="62">
        <v>90342</v>
      </c>
      <c r="B522" s="88" t="s">
        <v>497</v>
      </c>
      <c r="C522" s="63" t="s">
        <v>32</v>
      </c>
      <c r="D522" s="64">
        <v>125</v>
      </c>
      <c r="E522" s="64">
        <v>243.62</v>
      </c>
      <c r="F522" s="65">
        <f>ROUND(E522*(1+$I$3),2)</f>
        <v>243.62</v>
      </c>
      <c r="G522" s="65">
        <f>ROUND(F522*D522,2)</f>
        <v>30452.5</v>
      </c>
      <c r="H522" s="65">
        <f>ROUND(E522*(1+$I$7),2)</f>
        <v>243.62</v>
      </c>
      <c r="I522" s="65">
        <f>ROUND(D522*H522,2)</f>
        <v>30452.5</v>
      </c>
    </row>
    <row r="523" spans="1:9" s="60" customFormat="1" ht="11.25" x14ac:dyDescent="0.2">
      <c r="A523" s="62">
        <v>90343</v>
      </c>
      <c r="B523" s="88" t="s">
        <v>498</v>
      </c>
      <c r="C523" s="63" t="s">
        <v>32</v>
      </c>
      <c r="D523" s="64">
        <v>44</v>
      </c>
      <c r="E523" s="64">
        <v>313.81</v>
      </c>
      <c r="F523" s="65">
        <f>ROUND(E523*(1+$I$3),2)</f>
        <v>313.81</v>
      </c>
      <c r="G523" s="65">
        <f>ROUND(F523*D523,2)</f>
        <v>13807.64</v>
      </c>
      <c r="H523" s="65">
        <f>ROUND(E523*(1+$I$7),2)</f>
        <v>313.81</v>
      </c>
      <c r="I523" s="65">
        <f>ROUND(D523*H523,2)</f>
        <v>13807.64</v>
      </c>
    </row>
    <row r="524" spans="1:9" s="60" customFormat="1" ht="11.25" x14ac:dyDescent="0.2">
      <c r="A524" s="62">
        <v>90360</v>
      </c>
      <c r="B524" s="88" t="s">
        <v>499</v>
      </c>
      <c r="C524" s="63" t="s">
        <v>32</v>
      </c>
      <c r="D524" s="64">
        <v>900</v>
      </c>
      <c r="E524" s="64">
        <v>1.87</v>
      </c>
      <c r="F524" s="65">
        <f>ROUND(E524*(1+$I$3),2)</f>
        <v>1.87</v>
      </c>
      <c r="G524" s="65">
        <f>ROUND(F524*D524,2)</f>
        <v>1683</v>
      </c>
      <c r="H524" s="65">
        <f>ROUND(E524*(1+$I$7),2)</f>
        <v>1.87</v>
      </c>
      <c r="I524" s="65">
        <f>ROUND(D524*H524,2)</f>
        <v>1683</v>
      </c>
    </row>
    <row r="525" spans="1:9" s="60" customFormat="1" ht="11.25" x14ac:dyDescent="0.2">
      <c r="A525" s="62">
        <v>90361</v>
      </c>
      <c r="B525" s="88" t="s">
        <v>500</v>
      </c>
      <c r="C525" s="63" t="s">
        <v>32</v>
      </c>
      <c r="D525" s="64">
        <v>900</v>
      </c>
      <c r="E525" s="64">
        <v>2.59</v>
      </c>
      <c r="F525" s="65">
        <f>ROUND(E525*(1+$I$3),2)</f>
        <v>2.59</v>
      </c>
      <c r="G525" s="65">
        <f>ROUND(F525*D525,2)</f>
        <v>2331</v>
      </c>
      <c r="H525" s="65">
        <f>ROUND(E525*(1+$I$7),2)</f>
        <v>2.59</v>
      </c>
      <c r="I525" s="65">
        <f>ROUND(D525*H525,2)</f>
        <v>2331</v>
      </c>
    </row>
    <row r="526" spans="1:9" s="60" customFormat="1" ht="11.25" x14ac:dyDescent="0.2">
      <c r="A526" s="62">
        <v>90370</v>
      </c>
      <c r="B526" s="88" t="s">
        <v>501</v>
      </c>
      <c r="C526" s="63" t="s">
        <v>32</v>
      </c>
      <c r="D526" s="64">
        <v>200</v>
      </c>
      <c r="E526" s="64">
        <v>5.03</v>
      </c>
      <c r="F526" s="65">
        <f>ROUND(E526*(1+$I$3),2)</f>
        <v>5.03</v>
      </c>
      <c r="G526" s="65">
        <f>ROUND(F526*D526,2)</f>
        <v>1006</v>
      </c>
      <c r="H526" s="65">
        <f>ROUND(E526*(1+$I$7),2)</f>
        <v>5.03</v>
      </c>
      <c r="I526" s="65">
        <f>ROUND(D526*H526,2)</f>
        <v>1006</v>
      </c>
    </row>
    <row r="527" spans="1:9" s="60" customFormat="1" ht="11.25" x14ac:dyDescent="0.2">
      <c r="A527" s="62">
        <v>90372</v>
      </c>
      <c r="B527" s="88" t="s">
        <v>502</v>
      </c>
      <c r="C527" s="63" t="s">
        <v>32</v>
      </c>
      <c r="D527" s="64">
        <v>265</v>
      </c>
      <c r="E527" s="64">
        <v>10.66</v>
      </c>
      <c r="F527" s="65">
        <f>ROUND(E527*(1+$I$3),2)</f>
        <v>10.66</v>
      </c>
      <c r="G527" s="65">
        <f>ROUND(F527*D527,2)</f>
        <v>2824.9</v>
      </c>
      <c r="H527" s="65">
        <f>ROUND(E527*(1+$I$7),2)</f>
        <v>10.66</v>
      </c>
      <c r="I527" s="65">
        <f>ROUND(D527*H527,2)</f>
        <v>2824.9</v>
      </c>
    </row>
    <row r="528" spans="1:9" s="60" customFormat="1" ht="11.25" x14ac:dyDescent="0.2">
      <c r="A528" s="62">
        <v>90375</v>
      </c>
      <c r="B528" s="88" t="s">
        <v>503</v>
      </c>
      <c r="C528" s="63" t="s">
        <v>32</v>
      </c>
      <c r="D528" s="64">
        <v>15</v>
      </c>
      <c r="E528" s="64">
        <v>6.5</v>
      </c>
      <c r="F528" s="65">
        <f>ROUND(E528*(1+$I$3),2)</f>
        <v>6.5</v>
      </c>
      <c r="G528" s="65">
        <f>ROUND(F528*D528,2)</f>
        <v>97.5</v>
      </c>
      <c r="H528" s="65">
        <f>ROUND(E528*(1+$I$7),2)</f>
        <v>6.5</v>
      </c>
      <c r="I528" s="65">
        <f>ROUND(D528*H528,2)</f>
        <v>97.5</v>
      </c>
    </row>
    <row r="529" spans="1:9" s="60" customFormat="1" ht="22.5" x14ac:dyDescent="0.2">
      <c r="A529" s="62">
        <v>90376</v>
      </c>
      <c r="B529" s="88" t="s">
        <v>504</v>
      </c>
      <c r="C529" s="63" t="s">
        <v>32</v>
      </c>
      <c r="D529" s="64">
        <v>15</v>
      </c>
      <c r="E529" s="64">
        <v>9.6999999999999993</v>
      </c>
      <c r="F529" s="65">
        <f>ROUND(E529*(1+$I$3),2)</f>
        <v>9.6999999999999993</v>
      </c>
      <c r="G529" s="65">
        <f>ROUND(F529*D529,2)</f>
        <v>145.5</v>
      </c>
      <c r="H529" s="65">
        <f>ROUND(E529*(1+$I$7),2)</f>
        <v>9.6999999999999993</v>
      </c>
      <c r="I529" s="65">
        <f>ROUND(D529*H529,2)</f>
        <v>145.5</v>
      </c>
    </row>
    <row r="530" spans="1:9" s="60" customFormat="1" ht="11.25" x14ac:dyDescent="0.2">
      <c r="A530" s="62">
        <v>90380</v>
      </c>
      <c r="B530" s="88" t="s">
        <v>505</v>
      </c>
      <c r="C530" s="63" t="s">
        <v>32</v>
      </c>
      <c r="D530" s="64">
        <v>15</v>
      </c>
      <c r="E530" s="64">
        <v>7.74</v>
      </c>
      <c r="F530" s="65">
        <f>ROUND(E530*(1+$I$3),2)</f>
        <v>7.74</v>
      </c>
      <c r="G530" s="65">
        <f>ROUND(F530*D530,2)</f>
        <v>116.1</v>
      </c>
      <c r="H530" s="65">
        <f>ROUND(E530*(1+$I$7),2)</f>
        <v>7.74</v>
      </c>
      <c r="I530" s="65">
        <f>ROUND(D530*H530,2)</f>
        <v>116.1</v>
      </c>
    </row>
    <row r="531" spans="1:9" s="60" customFormat="1" ht="11.25" x14ac:dyDescent="0.2">
      <c r="A531" s="62">
        <v>90402</v>
      </c>
      <c r="B531" s="88" t="s">
        <v>506</v>
      </c>
      <c r="C531" s="63" t="s">
        <v>13</v>
      </c>
      <c r="D531" s="64">
        <v>15</v>
      </c>
      <c r="E531" s="64">
        <v>125.11</v>
      </c>
      <c r="F531" s="65">
        <f>ROUND(E531*(1+$I$3),2)</f>
        <v>125.11</v>
      </c>
      <c r="G531" s="65">
        <f>ROUND(F531*D531,2)</f>
        <v>1876.65</v>
      </c>
      <c r="H531" s="65">
        <f>ROUND(E531*(1+$I$7),2)</f>
        <v>125.11</v>
      </c>
      <c r="I531" s="65">
        <f>ROUND(D531*H531,2)</f>
        <v>1876.65</v>
      </c>
    </row>
    <row r="532" spans="1:9" s="60" customFormat="1" ht="11.25" x14ac:dyDescent="0.2">
      <c r="A532" s="62">
        <v>90403</v>
      </c>
      <c r="B532" s="88" t="s">
        <v>507</v>
      </c>
      <c r="C532" s="63" t="s">
        <v>13</v>
      </c>
      <c r="D532" s="64">
        <v>15</v>
      </c>
      <c r="E532" s="64">
        <v>132.12</v>
      </c>
      <c r="F532" s="65">
        <f>ROUND(E532*(1+$I$3),2)</f>
        <v>132.12</v>
      </c>
      <c r="G532" s="65">
        <f>ROUND(F532*D532,2)</f>
        <v>1981.8</v>
      </c>
      <c r="H532" s="65">
        <f>ROUND(E532*(1+$I$7),2)</f>
        <v>132.12</v>
      </c>
      <c r="I532" s="65">
        <f>ROUND(D532*H532,2)</f>
        <v>1981.8</v>
      </c>
    </row>
    <row r="533" spans="1:9" s="60" customFormat="1" ht="22.5" x14ac:dyDescent="0.2">
      <c r="A533" s="62">
        <v>90430</v>
      </c>
      <c r="B533" s="88" t="s">
        <v>508</v>
      </c>
      <c r="C533" s="63" t="s">
        <v>13</v>
      </c>
      <c r="D533" s="64">
        <v>6</v>
      </c>
      <c r="E533" s="64">
        <v>380.97</v>
      </c>
      <c r="F533" s="65">
        <f>ROUND(E533*(1+$I$3),2)</f>
        <v>380.97</v>
      </c>
      <c r="G533" s="65">
        <f>ROUND(F533*D533,2)</f>
        <v>2285.8200000000002</v>
      </c>
      <c r="H533" s="65">
        <f>ROUND(E533*(1+$I$7),2)</f>
        <v>380.97</v>
      </c>
      <c r="I533" s="65">
        <f>ROUND(D533*H533,2)</f>
        <v>2285.8200000000002</v>
      </c>
    </row>
    <row r="534" spans="1:9" s="60" customFormat="1" ht="11.25" x14ac:dyDescent="0.2">
      <c r="A534" s="62">
        <v>90431</v>
      </c>
      <c r="B534" s="88" t="s">
        <v>509</v>
      </c>
      <c r="C534" s="63" t="s">
        <v>13</v>
      </c>
      <c r="D534" s="64">
        <v>6</v>
      </c>
      <c r="E534" s="64">
        <v>475.23</v>
      </c>
      <c r="F534" s="65">
        <f>ROUND(E534*(1+$I$3),2)</f>
        <v>475.23</v>
      </c>
      <c r="G534" s="65">
        <f>ROUND(F534*D534,2)</f>
        <v>2851.38</v>
      </c>
      <c r="H534" s="65">
        <f>ROUND(E534*(1+$I$7),2)</f>
        <v>475.23</v>
      </c>
      <c r="I534" s="65">
        <f>ROUND(D534*H534,2)</f>
        <v>2851.38</v>
      </c>
    </row>
    <row r="535" spans="1:9" s="60" customFormat="1" ht="11.25" x14ac:dyDescent="0.2">
      <c r="A535" s="62">
        <v>90432</v>
      </c>
      <c r="B535" s="88" t="s">
        <v>510</v>
      </c>
      <c r="C535" s="63" t="s">
        <v>13</v>
      </c>
      <c r="D535" s="64">
        <v>6</v>
      </c>
      <c r="E535" s="64">
        <v>809.42</v>
      </c>
      <c r="F535" s="65">
        <f>ROUND(E535*(1+$I$3),2)</f>
        <v>809.42</v>
      </c>
      <c r="G535" s="65">
        <f>ROUND(F535*D535,2)</f>
        <v>4856.5200000000004</v>
      </c>
      <c r="H535" s="65">
        <f>ROUND(E535*(1+$I$7),2)</f>
        <v>809.42</v>
      </c>
      <c r="I535" s="65">
        <f>ROUND(D535*H535,2)</f>
        <v>4856.5200000000004</v>
      </c>
    </row>
    <row r="536" spans="1:9" s="60" customFormat="1" ht="11.25" x14ac:dyDescent="0.2">
      <c r="A536" s="62">
        <v>90433</v>
      </c>
      <c r="B536" s="88" t="s">
        <v>511</v>
      </c>
      <c r="C536" s="63" t="s">
        <v>13</v>
      </c>
      <c r="D536" s="64">
        <v>6</v>
      </c>
      <c r="E536" s="64">
        <v>1145.55</v>
      </c>
      <c r="F536" s="65">
        <f>ROUND(E536*(1+$I$3),2)</f>
        <v>1145.55</v>
      </c>
      <c r="G536" s="65">
        <f>ROUND(F536*D536,2)</f>
        <v>6873.3</v>
      </c>
      <c r="H536" s="65">
        <f>ROUND(E536*(1+$I$7),2)</f>
        <v>1145.55</v>
      </c>
      <c r="I536" s="65">
        <f>ROUND(D536*H536,2)</f>
        <v>6873.3</v>
      </c>
    </row>
    <row r="537" spans="1:9" s="60" customFormat="1" ht="11.25" x14ac:dyDescent="0.2">
      <c r="A537" s="62">
        <v>90440</v>
      </c>
      <c r="B537" s="88" t="s">
        <v>512</v>
      </c>
      <c r="C537" s="63" t="s">
        <v>13</v>
      </c>
      <c r="D537" s="64">
        <v>6</v>
      </c>
      <c r="E537" s="64">
        <v>212.63</v>
      </c>
      <c r="F537" s="65">
        <f>ROUND(E537*(1+$I$3),2)</f>
        <v>212.63</v>
      </c>
      <c r="G537" s="65">
        <f>ROUND(F537*D537,2)</f>
        <v>1275.78</v>
      </c>
      <c r="H537" s="65">
        <f>ROUND(E537*(1+$I$7),2)</f>
        <v>212.63</v>
      </c>
      <c r="I537" s="65">
        <f>ROUND(D537*H537,2)</f>
        <v>1275.78</v>
      </c>
    </row>
    <row r="538" spans="1:9" s="60" customFormat="1" ht="11.25" x14ac:dyDescent="0.2">
      <c r="A538" s="62">
        <v>90441</v>
      </c>
      <c r="B538" s="88" t="s">
        <v>513</v>
      </c>
      <c r="C538" s="63" t="s">
        <v>13</v>
      </c>
      <c r="D538" s="64">
        <v>6</v>
      </c>
      <c r="E538" s="64">
        <v>357.4</v>
      </c>
      <c r="F538" s="65">
        <f>ROUND(E538*(1+$I$3),2)</f>
        <v>357.4</v>
      </c>
      <c r="G538" s="65">
        <f>ROUND(F538*D538,2)</f>
        <v>2144.4</v>
      </c>
      <c r="H538" s="65">
        <f>ROUND(E538*(1+$I$7),2)</f>
        <v>357.4</v>
      </c>
      <c r="I538" s="65">
        <f>ROUND(D538*H538,2)</f>
        <v>2144.4</v>
      </c>
    </row>
    <row r="539" spans="1:9" s="60" customFormat="1" ht="22.5" x14ac:dyDescent="0.2">
      <c r="A539" s="62">
        <v>90442</v>
      </c>
      <c r="B539" s="88" t="s">
        <v>514</v>
      </c>
      <c r="C539" s="63" t="s">
        <v>13</v>
      </c>
      <c r="D539" s="64">
        <v>6</v>
      </c>
      <c r="E539" s="64">
        <v>318.07</v>
      </c>
      <c r="F539" s="65">
        <f>ROUND(E539*(1+$I$3),2)</f>
        <v>318.07</v>
      </c>
      <c r="G539" s="65">
        <f>ROUND(F539*D539,2)</f>
        <v>1908.42</v>
      </c>
      <c r="H539" s="65">
        <f>ROUND(E539*(1+$I$7),2)</f>
        <v>318.07</v>
      </c>
      <c r="I539" s="65">
        <f>ROUND(D539*H539,2)</f>
        <v>1908.42</v>
      </c>
    </row>
    <row r="540" spans="1:9" s="60" customFormat="1" ht="11.25" x14ac:dyDescent="0.2">
      <c r="A540" s="62">
        <v>90448</v>
      </c>
      <c r="B540" s="88" t="s">
        <v>515</v>
      </c>
      <c r="C540" s="63" t="s">
        <v>13</v>
      </c>
      <c r="D540" s="64">
        <v>6</v>
      </c>
      <c r="E540" s="64">
        <v>145.97999999999999</v>
      </c>
      <c r="F540" s="65">
        <f>ROUND(E540*(1+$I$3),2)</f>
        <v>145.97999999999999</v>
      </c>
      <c r="G540" s="65">
        <f>ROUND(F540*D540,2)</f>
        <v>875.88</v>
      </c>
      <c r="H540" s="65">
        <f>ROUND(E540*(1+$I$7),2)</f>
        <v>145.97999999999999</v>
      </c>
      <c r="I540" s="65">
        <f>ROUND(D540*H540,2)</f>
        <v>875.88</v>
      </c>
    </row>
    <row r="541" spans="1:9" s="60" customFormat="1" ht="11.25" x14ac:dyDescent="0.2">
      <c r="A541" s="62">
        <v>90460</v>
      </c>
      <c r="B541" s="88" t="s">
        <v>516</v>
      </c>
      <c r="C541" s="63" t="s">
        <v>13</v>
      </c>
      <c r="D541" s="64">
        <v>3</v>
      </c>
      <c r="E541" s="64">
        <v>59.29</v>
      </c>
      <c r="F541" s="65">
        <f>ROUND(E541*(1+$I$3),2)</f>
        <v>59.29</v>
      </c>
      <c r="G541" s="65">
        <f>ROUND(F541*D541,2)</f>
        <v>177.87</v>
      </c>
      <c r="H541" s="65">
        <f>ROUND(E541*(1+$I$7),2)</f>
        <v>59.29</v>
      </c>
      <c r="I541" s="65">
        <f>ROUND(D541*H541,2)</f>
        <v>177.87</v>
      </c>
    </row>
    <row r="542" spans="1:9" s="60" customFormat="1" ht="11.25" x14ac:dyDescent="0.2">
      <c r="A542" s="62">
        <v>90468</v>
      </c>
      <c r="B542" s="88" t="s">
        <v>517</v>
      </c>
      <c r="C542" s="63" t="s">
        <v>13</v>
      </c>
      <c r="D542" s="64">
        <v>30</v>
      </c>
      <c r="E542" s="64">
        <v>265.72000000000003</v>
      </c>
      <c r="F542" s="65">
        <f>ROUND(E542*(1+$I$3),2)</f>
        <v>265.72000000000003</v>
      </c>
      <c r="G542" s="65">
        <f>ROUND(F542*D542,2)</f>
        <v>7971.6</v>
      </c>
      <c r="H542" s="65">
        <f>ROUND(E542*(1+$I$7),2)</f>
        <v>265.72000000000003</v>
      </c>
      <c r="I542" s="65">
        <f>ROUND(D542*H542,2)</f>
        <v>7971.6</v>
      </c>
    </row>
    <row r="543" spans="1:9" s="60" customFormat="1" ht="11.25" x14ac:dyDescent="0.2">
      <c r="A543" s="62">
        <v>90469</v>
      </c>
      <c r="B543" s="88" t="s">
        <v>518</v>
      </c>
      <c r="C543" s="63" t="s">
        <v>13</v>
      </c>
      <c r="D543" s="64">
        <v>50</v>
      </c>
      <c r="E543" s="64">
        <v>264.05</v>
      </c>
      <c r="F543" s="65">
        <f>ROUND(E543*(1+$I$3),2)</f>
        <v>264.05</v>
      </c>
      <c r="G543" s="65">
        <f>ROUND(F543*D543,2)</f>
        <v>13202.5</v>
      </c>
      <c r="H543" s="65">
        <f>ROUND(E543*(1+$I$7),2)</f>
        <v>264.05</v>
      </c>
      <c r="I543" s="65">
        <f>ROUND(D543*H543,2)</f>
        <v>13202.5</v>
      </c>
    </row>
    <row r="544" spans="1:9" s="60" customFormat="1" ht="11.25" x14ac:dyDescent="0.2">
      <c r="A544" s="62">
        <v>90470</v>
      </c>
      <c r="B544" s="88" t="s">
        <v>519</v>
      </c>
      <c r="C544" s="63" t="s">
        <v>13</v>
      </c>
      <c r="D544" s="64">
        <v>30</v>
      </c>
      <c r="E544" s="64">
        <v>295.94</v>
      </c>
      <c r="F544" s="65">
        <f>ROUND(E544*(1+$I$3),2)</f>
        <v>295.94</v>
      </c>
      <c r="G544" s="65">
        <f>ROUND(F544*D544,2)</f>
        <v>8878.2000000000007</v>
      </c>
      <c r="H544" s="65">
        <f>ROUND(E544*(1+$I$7),2)</f>
        <v>295.94</v>
      </c>
      <c r="I544" s="65">
        <f>ROUND(D544*H544,2)</f>
        <v>8878.2000000000007</v>
      </c>
    </row>
    <row r="545" spans="1:9" s="60" customFormat="1" ht="11.25" x14ac:dyDescent="0.2">
      <c r="A545" s="62">
        <v>90472</v>
      </c>
      <c r="B545" s="88" t="s">
        <v>520</v>
      </c>
      <c r="C545" s="63" t="s">
        <v>13</v>
      </c>
      <c r="D545" s="64">
        <v>20</v>
      </c>
      <c r="E545" s="64">
        <v>312.72000000000003</v>
      </c>
      <c r="F545" s="65">
        <f>ROUND(E545*(1+$I$3),2)</f>
        <v>312.72000000000003</v>
      </c>
      <c r="G545" s="65">
        <f>ROUND(F545*D545,2)</f>
        <v>6254.4</v>
      </c>
      <c r="H545" s="65">
        <f>ROUND(E545*(1+$I$7),2)</f>
        <v>312.72000000000003</v>
      </c>
      <c r="I545" s="65">
        <f>ROUND(D545*H545,2)</f>
        <v>6254.4</v>
      </c>
    </row>
    <row r="546" spans="1:9" s="60" customFormat="1" ht="11.25" x14ac:dyDescent="0.2">
      <c r="A546" s="62">
        <v>90475</v>
      </c>
      <c r="B546" s="88" t="s">
        <v>521</v>
      </c>
      <c r="C546" s="63" t="s">
        <v>13</v>
      </c>
      <c r="D546" s="64">
        <v>20</v>
      </c>
      <c r="E546" s="64">
        <v>373.39</v>
      </c>
      <c r="F546" s="65">
        <f>ROUND(E546*(1+$I$3),2)</f>
        <v>373.39</v>
      </c>
      <c r="G546" s="65">
        <f>ROUND(F546*D546,2)</f>
        <v>7467.8</v>
      </c>
      <c r="H546" s="65">
        <f>ROUND(E546*(1+$I$7),2)</f>
        <v>373.39</v>
      </c>
      <c r="I546" s="65">
        <f>ROUND(D546*H546,2)</f>
        <v>7467.8</v>
      </c>
    </row>
    <row r="547" spans="1:9" s="60" customFormat="1" ht="11.25" x14ac:dyDescent="0.2">
      <c r="A547" s="62">
        <v>90476</v>
      </c>
      <c r="B547" s="88" t="s">
        <v>522</v>
      </c>
      <c r="C547" s="63" t="s">
        <v>13</v>
      </c>
      <c r="D547" s="64">
        <v>15</v>
      </c>
      <c r="E547" s="64">
        <v>440.39</v>
      </c>
      <c r="F547" s="65">
        <f>ROUND(E547*(1+$I$3),2)</f>
        <v>440.39</v>
      </c>
      <c r="G547" s="65">
        <f>ROUND(F547*D547,2)</f>
        <v>6605.85</v>
      </c>
      <c r="H547" s="65">
        <f>ROUND(E547*(1+$I$7),2)</f>
        <v>440.39</v>
      </c>
      <c r="I547" s="65">
        <f>ROUND(D547*H547,2)</f>
        <v>6605.85</v>
      </c>
    </row>
    <row r="548" spans="1:9" s="60" customFormat="1" ht="11.25" x14ac:dyDescent="0.2">
      <c r="A548" s="62">
        <v>90477</v>
      </c>
      <c r="B548" s="88" t="s">
        <v>523</v>
      </c>
      <c r="C548" s="63" t="s">
        <v>13</v>
      </c>
      <c r="D548" s="64">
        <v>15</v>
      </c>
      <c r="E548" s="64">
        <v>501.82</v>
      </c>
      <c r="F548" s="65">
        <f>ROUND(E548*(1+$I$3),2)</f>
        <v>501.82</v>
      </c>
      <c r="G548" s="65">
        <f>ROUND(F548*D548,2)</f>
        <v>7527.3</v>
      </c>
      <c r="H548" s="65">
        <f>ROUND(E548*(1+$I$7),2)</f>
        <v>501.82</v>
      </c>
      <c r="I548" s="65">
        <f>ROUND(D548*H548,2)</f>
        <v>7527.3</v>
      </c>
    </row>
    <row r="549" spans="1:9" s="60" customFormat="1" ht="11.25" x14ac:dyDescent="0.2">
      <c r="A549" s="62">
        <v>90478</v>
      </c>
      <c r="B549" s="88" t="s">
        <v>524</v>
      </c>
      <c r="C549" s="63" t="s">
        <v>13</v>
      </c>
      <c r="D549" s="64">
        <v>15</v>
      </c>
      <c r="E549" s="64">
        <v>1927.65</v>
      </c>
      <c r="F549" s="65">
        <f>ROUND(E549*(1+$I$3),2)</f>
        <v>1927.65</v>
      </c>
      <c r="G549" s="65">
        <f>ROUND(F549*D549,2)</f>
        <v>28914.75</v>
      </c>
      <c r="H549" s="65">
        <f>ROUND(E549*(1+$I$7),2)</f>
        <v>1927.65</v>
      </c>
      <c r="I549" s="65">
        <f>ROUND(D549*H549,2)</f>
        <v>28914.75</v>
      </c>
    </row>
    <row r="550" spans="1:9" s="60" customFormat="1" ht="22.5" x14ac:dyDescent="0.2">
      <c r="A550" s="62">
        <v>90487</v>
      </c>
      <c r="B550" s="88" t="s">
        <v>525</v>
      </c>
      <c r="C550" s="63" t="s">
        <v>13</v>
      </c>
      <c r="D550" s="64">
        <v>15</v>
      </c>
      <c r="E550" s="64">
        <v>416.42</v>
      </c>
      <c r="F550" s="65">
        <f>ROUND(E550*(1+$I$3),2)</f>
        <v>416.42</v>
      </c>
      <c r="G550" s="65">
        <f>ROUND(F550*D550,2)</f>
        <v>6246.3</v>
      </c>
      <c r="H550" s="65">
        <f>ROUND(E550*(1+$I$7),2)</f>
        <v>416.42</v>
      </c>
      <c r="I550" s="65">
        <f>ROUND(D550*H550,2)</f>
        <v>6246.3</v>
      </c>
    </row>
    <row r="551" spans="1:9" s="60" customFormat="1" ht="11.25" x14ac:dyDescent="0.2">
      <c r="A551" s="62">
        <v>90488</v>
      </c>
      <c r="B551" s="88" t="s">
        <v>526</v>
      </c>
      <c r="C551" s="63" t="s">
        <v>13</v>
      </c>
      <c r="D551" s="64">
        <v>15</v>
      </c>
      <c r="E551" s="64">
        <v>422.2</v>
      </c>
      <c r="F551" s="65">
        <f>ROUND(E551*(1+$I$3),2)</f>
        <v>422.2</v>
      </c>
      <c r="G551" s="65">
        <f>ROUND(F551*D551,2)</f>
        <v>6333</v>
      </c>
      <c r="H551" s="65">
        <f>ROUND(E551*(1+$I$7),2)</f>
        <v>422.2</v>
      </c>
      <c r="I551" s="65">
        <f>ROUND(D551*H551,2)</f>
        <v>6333</v>
      </c>
    </row>
    <row r="552" spans="1:9" s="60" customFormat="1" ht="11.25" x14ac:dyDescent="0.2">
      <c r="A552" s="62">
        <v>90489</v>
      </c>
      <c r="B552" s="88" t="s">
        <v>527</v>
      </c>
      <c r="C552" s="63" t="s">
        <v>13</v>
      </c>
      <c r="D552" s="64">
        <v>15</v>
      </c>
      <c r="E552" s="64">
        <v>593.62</v>
      </c>
      <c r="F552" s="65">
        <f>ROUND(E552*(1+$I$3),2)</f>
        <v>593.62</v>
      </c>
      <c r="G552" s="65">
        <f>ROUND(F552*D552,2)</f>
        <v>8904.2999999999993</v>
      </c>
      <c r="H552" s="65">
        <f>ROUND(E552*(1+$I$7),2)</f>
        <v>593.62</v>
      </c>
      <c r="I552" s="65">
        <f>ROUND(D552*H552,2)</f>
        <v>8904.2999999999993</v>
      </c>
    </row>
    <row r="553" spans="1:9" s="60" customFormat="1" ht="11.25" x14ac:dyDescent="0.2">
      <c r="A553" s="62">
        <v>90490</v>
      </c>
      <c r="B553" s="88" t="s">
        <v>528</v>
      </c>
      <c r="C553" s="63" t="s">
        <v>13</v>
      </c>
      <c r="D553" s="64">
        <v>4</v>
      </c>
      <c r="E553" s="64">
        <v>2307.54</v>
      </c>
      <c r="F553" s="65">
        <f>ROUND(E553*(1+$I$3),2)</f>
        <v>2307.54</v>
      </c>
      <c r="G553" s="65">
        <f>ROUND(F553*D553,2)</f>
        <v>9230.16</v>
      </c>
      <c r="H553" s="65">
        <f>ROUND(E553*(1+$I$7),2)</f>
        <v>2307.54</v>
      </c>
      <c r="I553" s="65">
        <f>ROUND(D553*H553,2)</f>
        <v>9230.16</v>
      </c>
    </row>
    <row r="554" spans="1:9" s="60" customFormat="1" ht="11.25" x14ac:dyDescent="0.2">
      <c r="A554" s="62">
        <v>90506</v>
      </c>
      <c r="B554" s="88" t="s">
        <v>529</v>
      </c>
      <c r="C554" s="63" t="s">
        <v>13</v>
      </c>
      <c r="D554" s="64">
        <v>15</v>
      </c>
      <c r="E554" s="64">
        <v>515.02</v>
      </c>
      <c r="F554" s="65">
        <f>ROUND(E554*(1+$I$3),2)</f>
        <v>515.02</v>
      </c>
      <c r="G554" s="65">
        <f>ROUND(F554*D554,2)</f>
        <v>7725.3</v>
      </c>
      <c r="H554" s="65">
        <f>ROUND(E554*(1+$I$7),2)</f>
        <v>515.02</v>
      </c>
      <c r="I554" s="65">
        <f>ROUND(D554*H554,2)</f>
        <v>7725.3</v>
      </c>
    </row>
    <row r="555" spans="1:9" s="60" customFormat="1" ht="11.25" x14ac:dyDescent="0.2">
      <c r="A555" s="62">
        <v>90510</v>
      </c>
      <c r="B555" s="88" t="s">
        <v>530</v>
      </c>
      <c r="C555" s="63" t="s">
        <v>531</v>
      </c>
      <c r="D555" s="64">
        <v>8</v>
      </c>
      <c r="E555" s="64">
        <v>1165.54</v>
      </c>
      <c r="F555" s="65">
        <f>ROUND(E555*(1+$I$3),2)</f>
        <v>1165.54</v>
      </c>
      <c r="G555" s="65">
        <f>ROUND(F555*D555,2)</f>
        <v>9324.32</v>
      </c>
      <c r="H555" s="65">
        <f>ROUND(E555*(1+$I$7),2)</f>
        <v>1165.54</v>
      </c>
      <c r="I555" s="65">
        <f>ROUND(D555*H555,2)</f>
        <v>9324.32</v>
      </c>
    </row>
    <row r="556" spans="1:9" s="60" customFormat="1" ht="11.25" x14ac:dyDescent="0.2">
      <c r="A556" s="62">
        <v>90512</v>
      </c>
      <c r="B556" s="88" t="s">
        <v>532</v>
      </c>
      <c r="C556" s="63" t="s">
        <v>13</v>
      </c>
      <c r="D556" s="64">
        <v>15</v>
      </c>
      <c r="E556" s="64">
        <v>806.62</v>
      </c>
      <c r="F556" s="65">
        <f>ROUND(E556*(1+$I$3),2)</f>
        <v>806.62</v>
      </c>
      <c r="G556" s="65">
        <f>ROUND(F556*D556,2)</f>
        <v>12099.3</v>
      </c>
      <c r="H556" s="65">
        <f>ROUND(E556*(1+$I$7),2)</f>
        <v>806.62</v>
      </c>
      <c r="I556" s="65">
        <f>ROUND(D556*H556,2)</f>
        <v>12099.3</v>
      </c>
    </row>
    <row r="557" spans="1:9" s="60" customFormat="1" ht="11.25" x14ac:dyDescent="0.2">
      <c r="A557" s="62">
        <v>90514</v>
      </c>
      <c r="B557" s="88" t="s">
        <v>533</v>
      </c>
      <c r="C557" s="63" t="s">
        <v>13</v>
      </c>
      <c r="D557" s="64">
        <v>5</v>
      </c>
      <c r="E557" s="64">
        <v>1384.1</v>
      </c>
      <c r="F557" s="65">
        <f>ROUND(E557*(1+$I$3),2)</f>
        <v>1384.1</v>
      </c>
      <c r="G557" s="65">
        <f>ROUND(F557*D557,2)</f>
        <v>6920.5</v>
      </c>
      <c r="H557" s="65">
        <f>ROUND(E557*(1+$I$7),2)</f>
        <v>1384.1</v>
      </c>
      <c r="I557" s="65">
        <f>ROUND(D557*H557,2)</f>
        <v>6920.5</v>
      </c>
    </row>
    <row r="558" spans="1:9" s="60" customFormat="1" ht="11.25" x14ac:dyDescent="0.2">
      <c r="A558" s="62">
        <v>90517</v>
      </c>
      <c r="B558" s="88" t="s">
        <v>534</v>
      </c>
      <c r="C558" s="63" t="s">
        <v>13</v>
      </c>
      <c r="D558" s="64">
        <v>3</v>
      </c>
      <c r="E558" s="64">
        <v>1660.14</v>
      </c>
      <c r="F558" s="65">
        <f>ROUND(E558*(1+$I$3),2)</f>
        <v>1660.14</v>
      </c>
      <c r="G558" s="65">
        <f>ROUND(F558*D558,2)</f>
        <v>4980.42</v>
      </c>
      <c r="H558" s="65">
        <f>ROUND(E558*(1+$I$7),2)</f>
        <v>1660.14</v>
      </c>
      <c r="I558" s="65">
        <f>ROUND(D558*H558,2)</f>
        <v>4980.42</v>
      </c>
    </row>
    <row r="559" spans="1:9" s="60" customFormat="1" ht="11.25" x14ac:dyDescent="0.2">
      <c r="A559" s="62">
        <v>90519</v>
      </c>
      <c r="B559" s="88" t="s">
        <v>535</v>
      </c>
      <c r="C559" s="63" t="s">
        <v>13</v>
      </c>
      <c r="D559" s="64">
        <v>3</v>
      </c>
      <c r="E559" s="64">
        <v>2907.64</v>
      </c>
      <c r="F559" s="65">
        <f>ROUND(E559*(1+$I$3),2)</f>
        <v>2907.64</v>
      </c>
      <c r="G559" s="65">
        <f>ROUND(F559*D559,2)</f>
        <v>8722.92</v>
      </c>
      <c r="H559" s="65">
        <f>ROUND(E559*(1+$I$7),2)</f>
        <v>2907.64</v>
      </c>
      <c r="I559" s="65">
        <f>ROUND(D559*H559,2)</f>
        <v>8722.92</v>
      </c>
    </row>
    <row r="560" spans="1:9" s="60" customFormat="1" ht="11.25" x14ac:dyDescent="0.2">
      <c r="A560" s="62">
        <v>90520</v>
      </c>
      <c r="B560" s="88" t="s">
        <v>536</v>
      </c>
      <c r="C560" s="63" t="s">
        <v>13</v>
      </c>
      <c r="D560" s="64">
        <v>50</v>
      </c>
      <c r="E560" s="64">
        <v>16.39</v>
      </c>
      <c r="F560" s="65">
        <f>ROUND(E560*(1+$I$3),2)</f>
        <v>16.39</v>
      </c>
      <c r="G560" s="65">
        <f>ROUND(F560*D560,2)</f>
        <v>819.5</v>
      </c>
      <c r="H560" s="65">
        <f>ROUND(E560*(1+$I$7),2)</f>
        <v>16.39</v>
      </c>
      <c r="I560" s="65">
        <f>ROUND(D560*H560,2)</f>
        <v>819.5</v>
      </c>
    </row>
    <row r="561" spans="1:9" s="60" customFormat="1" ht="11.25" x14ac:dyDescent="0.2">
      <c r="A561" s="62">
        <v>90521</v>
      </c>
      <c r="B561" s="88" t="s">
        <v>537</v>
      </c>
      <c r="C561" s="63" t="s">
        <v>13</v>
      </c>
      <c r="D561" s="64">
        <v>50</v>
      </c>
      <c r="E561" s="64">
        <v>15.85</v>
      </c>
      <c r="F561" s="65">
        <f>ROUND(E561*(1+$I$3),2)</f>
        <v>15.85</v>
      </c>
      <c r="G561" s="65">
        <f>ROUND(F561*D561,2)</f>
        <v>792.5</v>
      </c>
      <c r="H561" s="65">
        <f>ROUND(E561*(1+$I$7),2)</f>
        <v>15.85</v>
      </c>
      <c r="I561" s="65">
        <f>ROUND(D561*H561,2)</f>
        <v>792.5</v>
      </c>
    </row>
    <row r="562" spans="1:9" s="60" customFormat="1" ht="11.25" x14ac:dyDescent="0.2">
      <c r="A562" s="62">
        <v>90522</v>
      </c>
      <c r="B562" s="88" t="s">
        <v>538</v>
      </c>
      <c r="C562" s="63" t="s">
        <v>13</v>
      </c>
      <c r="D562" s="64">
        <v>50</v>
      </c>
      <c r="E562" s="64">
        <v>12.7</v>
      </c>
      <c r="F562" s="65">
        <f>ROUND(E562*(1+$I$3),2)</f>
        <v>12.7</v>
      </c>
      <c r="G562" s="65">
        <f>ROUND(F562*D562,2)</f>
        <v>635</v>
      </c>
      <c r="H562" s="65">
        <f>ROUND(E562*(1+$I$7),2)</f>
        <v>12.7</v>
      </c>
      <c r="I562" s="65">
        <f>ROUND(D562*H562,2)</f>
        <v>635</v>
      </c>
    </row>
    <row r="563" spans="1:9" s="60" customFormat="1" ht="11.25" x14ac:dyDescent="0.2">
      <c r="A563" s="62">
        <v>90523</v>
      </c>
      <c r="B563" s="88" t="s">
        <v>539</v>
      </c>
      <c r="C563" s="63" t="s">
        <v>13</v>
      </c>
      <c r="D563" s="64">
        <v>50</v>
      </c>
      <c r="E563" s="64">
        <v>23.54</v>
      </c>
      <c r="F563" s="65">
        <f>ROUND(E563*(1+$I$3),2)</f>
        <v>23.54</v>
      </c>
      <c r="G563" s="65">
        <f>ROUND(F563*D563,2)</f>
        <v>1177</v>
      </c>
      <c r="H563" s="65">
        <f>ROUND(E563*(1+$I$7),2)</f>
        <v>23.54</v>
      </c>
      <c r="I563" s="65">
        <f>ROUND(D563*H563,2)</f>
        <v>1177</v>
      </c>
    </row>
    <row r="564" spans="1:9" s="60" customFormat="1" ht="11.25" x14ac:dyDescent="0.2">
      <c r="A564" s="62">
        <v>90524</v>
      </c>
      <c r="B564" s="88" t="s">
        <v>540</v>
      </c>
      <c r="C564" s="63" t="s">
        <v>13</v>
      </c>
      <c r="D564" s="64">
        <v>16</v>
      </c>
      <c r="E564" s="64">
        <v>13.33</v>
      </c>
      <c r="F564" s="65">
        <f>ROUND(E564*(1+$I$3),2)</f>
        <v>13.33</v>
      </c>
      <c r="G564" s="65">
        <f>ROUND(F564*D564,2)</f>
        <v>213.28</v>
      </c>
      <c r="H564" s="65">
        <f>ROUND(E564*(1+$I$7),2)</f>
        <v>13.33</v>
      </c>
      <c r="I564" s="65">
        <f>ROUND(D564*H564,2)</f>
        <v>213.28</v>
      </c>
    </row>
    <row r="565" spans="1:9" s="60" customFormat="1" ht="11.25" x14ac:dyDescent="0.2">
      <c r="A565" s="62">
        <v>90525</v>
      </c>
      <c r="B565" s="88" t="s">
        <v>541</v>
      </c>
      <c r="C565" s="63" t="s">
        <v>13</v>
      </c>
      <c r="D565" s="64">
        <v>16</v>
      </c>
      <c r="E565" s="64">
        <v>12.14</v>
      </c>
      <c r="F565" s="65">
        <f>ROUND(E565*(1+$I$3),2)</f>
        <v>12.14</v>
      </c>
      <c r="G565" s="65">
        <f>ROUND(F565*D565,2)</f>
        <v>194.24</v>
      </c>
      <c r="H565" s="65">
        <f>ROUND(E565*(1+$I$7),2)</f>
        <v>12.14</v>
      </c>
      <c r="I565" s="65">
        <f>ROUND(D565*H565,2)</f>
        <v>194.24</v>
      </c>
    </row>
    <row r="566" spans="1:9" s="60" customFormat="1" ht="11.25" x14ac:dyDescent="0.2">
      <c r="A566" s="62">
        <v>90526</v>
      </c>
      <c r="B566" s="88" t="s">
        <v>542</v>
      </c>
      <c r="C566" s="63" t="s">
        <v>13</v>
      </c>
      <c r="D566" s="64">
        <v>16</v>
      </c>
      <c r="E566" s="64">
        <v>23.34</v>
      </c>
      <c r="F566" s="65">
        <f>ROUND(E566*(1+$I$3),2)</f>
        <v>23.34</v>
      </c>
      <c r="G566" s="65">
        <f>ROUND(F566*D566,2)</f>
        <v>373.44</v>
      </c>
      <c r="H566" s="65">
        <f>ROUND(E566*(1+$I$7),2)</f>
        <v>23.34</v>
      </c>
      <c r="I566" s="65">
        <f>ROUND(D566*H566,2)</f>
        <v>373.44</v>
      </c>
    </row>
    <row r="567" spans="1:9" s="60" customFormat="1" ht="11.25" x14ac:dyDescent="0.2">
      <c r="A567" s="62">
        <v>90527</v>
      </c>
      <c r="B567" s="88" t="s">
        <v>543</v>
      </c>
      <c r="C567" s="63" t="s">
        <v>13</v>
      </c>
      <c r="D567" s="64">
        <v>16</v>
      </c>
      <c r="E567" s="64">
        <v>12.02</v>
      </c>
      <c r="F567" s="65">
        <f>ROUND(E567*(1+$I$3),2)</f>
        <v>12.02</v>
      </c>
      <c r="G567" s="65">
        <f>ROUND(F567*D567,2)</f>
        <v>192.32</v>
      </c>
      <c r="H567" s="65">
        <f>ROUND(E567*(1+$I$7),2)</f>
        <v>12.02</v>
      </c>
      <c r="I567" s="65">
        <f>ROUND(D567*H567,2)</f>
        <v>192.32</v>
      </c>
    </row>
    <row r="568" spans="1:9" s="60" customFormat="1" ht="11.25" x14ac:dyDescent="0.2">
      <c r="A568" s="62">
        <v>90528</v>
      </c>
      <c r="B568" s="88" t="s">
        <v>544</v>
      </c>
      <c r="C568" s="63" t="s">
        <v>13</v>
      </c>
      <c r="D568" s="64">
        <v>60</v>
      </c>
      <c r="E568" s="64">
        <v>24.64</v>
      </c>
      <c r="F568" s="65">
        <f>ROUND(E568*(1+$I$3),2)</f>
        <v>24.64</v>
      </c>
      <c r="G568" s="65">
        <f>ROUND(F568*D568,2)</f>
        <v>1478.4</v>
      </c>
      <c r="H568" s="65">
        <f>ROUND(E568*(1+$I$7),2)</f>
        <v>24.64</v>
      </c>
      <c r="I568" s="65">
        <f>ROUND(D568*H568,2)</f>
        <v>1478.4</v>
      </c>
    </row>
    <row r="569" spans="1:9" s="60" customFormat="1" ht="22.5" x14ac:dyDescent="0.2">
      <c r="A569" s="62">
        <v>90529</v>
      </c>
      <c r="B569" s="88" t="s">
        <v>545</v>
      </c>
      <c r="C569" s="63" t="s">
        <v>13</v>
      </c>
      <c r="D569" s="64">
        <v>150</v>
      </c>
      <c r="E569" s="64">
        <v>22.3</v>
      </c>
      <c r="F569" s="65">
        <f>ROUND(E569*(1+$I$3),2)</f>
        <v>22.3</v>
      </c>
      <c r="G569" s="65">
        <f>ROUND(F569*D569,2)</f>
        <v>3345</v>
      </c>
      <c r="H569" s="65">
        <f>ROUND(E569*(1+$I$7),2)</f>
        <v>22.3</v>
      </c>
      <c r="I569" s="65">
        <f>ROUND(D569*H569,2)</f>
        <v>3345</v>
      </c>
    </row>
    <row r="570" spans="1:9" s="60" customFormat="1" ht="11.25" x14ac:dyDescent="0.2">
      <c r="A570" s="62">
        <v>90530</v>
      </c>
      <c r="B570" s="88" t="s">
        <v>546</v>
      </c>
      <c r="C570" s="63" t="s">
        <v>13</v>
      </c>
      <c r="D570" s="64">
        <v>150</v>
      </c>
      <c r="E570" s="64">
        <v>28.98</v>
      </c>
      <c r="F570" s="65">
        <f>ROUND(E570*(1+$I$3),2)</f>
        <v>28.98</v>
      </c>
      <c r="G570" s="65">
        <f>ROUND(F570*D570,2)</f>
        <v>4347</v>
      </c>
      <c r="H570" s="65">
        <f>ROUND(E570*(1+$I$7),2)</f>
        <v>28.98</v>
      </c>
      <c r="I570" s="65">
        <f>ROUND(D570*H570,2)</f>
        <v>4347</v>
      </c>
    </row>
    <row r="571" spans="1:9" s="60" customFormat="1" ht="11.25" x14ac:dyDescent="0.2">
      <c r="A571" s="62">
        <v>90531</v>
      </c>
      <c r="B571" s="88" t="s">
        <v>547</v>
      </c>
      <c r="C571" s="63" t="s">
        <v>13</v>
      </c>
      <c r="D571" s="64">
        <v>50</v>
      </c>
      <c r="E571" s="64">
        <v>38.72</v>
      </c>
      <c r="F571" s="65">
        <f>ROUND(E571*(1+$I$3),2)</f>
        <v>38.72</v>
      </c>
      <c r="G571" s="65">
        <f>ROUND(F571*D571,2)</f>
        <v>1936</v>
      </c>
      <c r="H571" s="65">
        <f>ROUND(E571*(1+$I$7),2)</f>
        <v>38.72</v>
      </c>
      <c r="I571" s="65">
        <f>ROUND(D571*H571,2)</f>
        <v>1936</v>
      </c>
    </row>
    <row r="572" spans="1:9" s="60" customFormat="1" ht="11.25" x14ac:dyDescent="0.2">
      <c r="A572" s="62">
        <v>90532</v>
      </c>
      <c r="B572" s="88" t="s">
        <v>548</v>
      </c>
      <c r="C572" s="63" t="s">
        <v>13</v>
      </c>
      <c r="D572" s="64">
        <v>50</v>
      </c>
      <c r="E572" s="64">
        <v>40.36</v>
      </c>
      <c r="F572" s="65">
        <f>ROUND(E572*(1+$I$3),2)</f>
        <v>40.36</v>
      </c>
      <c r="G572" s="65">
        <f>ROUND(F572*D572,2)</f>
        <v>2018</v>
      </c>
      <c r="H572" s="65">
        <f>ROUND(E572*(1+$I$7),2)</f>
        <v>40.36</v>
      </c>
      <c r="I572" s="65">
        <f>ROUND(D572*H572,2)</f>
        <v>2018</v>
      </c>
    </row>
    <row r="573" spans="1:9" s="60" customFormat="1" ht="11.25" x14ac:dyDescent="0.2">
      <c r="A573" s="62">
        <v>90533</v>
      </c>
      <c r="B573" s="88" t="s">
        <v>549</v>
      </c>
      <c r="C573" s="63" t="s">
        <v>13</v>
      </c>
      <c r="D573" s="64">
        <v>30</v>
      </c>
      <c r="E573" s="64">
        <v>83.61</v>
      </c>
      <c r="F573" s="65">
        <f>ROUND(E573*(1+$I$3),2)</f>
        <v>83.61</v>
      </c>
      <c r="G573" s="65">
        <f>ROUND(F573*D573,2)</f>
        <v>2508.3000000000002</v>
      </c>
      <c r="H573" s="65">
        <f>ROUND(E573*(1+$I$7),2)</f>
        <v>83.61</v>
      </c>
      <c r="I573" s="65">
        <f>ROUND(D573*H573,2)</f>
        <v>2508.3000000000002</v>
      </c>
    </row>
    <row r="574" spans="1:9" s="60" customFormat="1" ht="22.5" x14ac:dyDescent="0.2">
      <c r="A574" s="62">
        <v>90534</v>
      </c>
      <c r="B574" s="88" t="s">
        <v>550</v>
      </c>
      <c r="C574" s="63" t="s">
        <v>13</v>
      </c>
      <c r="D574" s="64">
        <v>20</v>
      </c>
      <c r="E574" s="64">
        <v>167.93</v>
      </c>
      <c r="F574" s="65">
        <f>ROUND(E574*(1+$I$3),2)</f>
        <v>167.93</v>
      </c>
      <c r="G574" s="65">
        <f>ROUND(F574*D574,2)</f>
        <v>3358.6</v>
      </c>
      <c r="H574" s="65">
        <f>ROUND(E574*(1+$I$7),2)</f>
        <v>167.93</v>
      </c>
      <c r="I574" s="65">
        <f>ROUND(D574*H574,2)</f>
        <v>3358.6</v>
      </c>
    </row>
    <row r="575" spans="1:9" s="60" customFormat="1" ht="11.25" x14ac:dyDescent="0.2">
      <c r="A575" s="62">
        <v>90535</v>
      </c>
      <c r="B575" s="88" t="s">
        <v>551</v>
      </c>
      <c r="C575" s="63" t="s">
        <v>13</v>
      </c>
      <c r="D575" s="64">
        <v>5</v>
      </c>
      <c r="E575" s="64">
        <v>186.39</v>
      </c>
      <c r="F575" s="65">
        <f>ROUND(E575*(1+$I$3),2)</f>
        <v>186.39</v>
      </c>
      <c r="G575" s="65">
        <f>ROUND(F575*D575,2)</f>
        <v>931.95</v>
      </c>
      <c r="H575" s="65">
        <f>ROUND(E575*(1+$I$7),2)</f>
        <v>186.39</v>
      </c>
      <c r="I575" s="65">
        <f>ROUND(D575*H575,2)</f>
        <v>931.95</v>
      </c>
    </row>
    <row r="576" spans="1:9" s="60" customFormat="1" ht="22.5" x14ac:dyDescent="0.2">
      <c r="A576" s="62">
        <v>90537</v>
      </c>
      <c r="B576" s="88" t="s">
        <v>552</v>
      </c>
      <c r="C576" s="63" t="s">
        <v>13</v>
      </c>
      <c r="D576" s="64">
        <v>5</v>
      </c>
      <c r="E576" s="64">
        <v>300.22000000000003</v>
      </c>
      <c r="F576" s="65">
        <f>ROUND(E576*(1+$I$3),2)</f>
        <v>300.22000000000003</v>
      </c>
      <c r="G576" s="65">
        <f>ROUND(F576*D576,2)</f>
        <v>1501.1</v>
      </c>
      <c r="H576" s="65">
        <f>ROUND(E576*(1+$I$7),2)</f>
        <v>300.22000000000003</v>
      </c>
      <c r="I576" s="65">
        <f>ROUND(D576*H576,2)</f>
        <v>1501.1</v>
      </c>
    </row>
    <row r="577" spans="1:9" s="60" customFormat="1" ht="11.25" x14ac:dyDescent="0.2">
      <c r="A577" s="62">
        <v>90539</v>
      </c>
      <c r="B577" s="88" t="s">
        <v>553</v>
      </c>
      <c r="C577" s="63" t="s">
        <v>13</v>
      </c>
      <c r="D577" s="64">
        <v>10</v>
      </c>
      <c r="E577" s="64">
        <v>32.94</v>
      </c>
      <c r="F577" s="65">
        <f>ROUND(E577*(1+$I$3),2)</f>
        <v>32.94</v>
      </c>
      <c r="G577" s="65">
        <f>ROUND(F577*D577,2)</f>
        <v>329.4</v>
      </c>
      <c r="H577" s="65">
        <f>ROUND(E577*(1+$I$7),2)</f>
        <v>32.94</v>
      </c>
      <c r="I577" s="65">
        <f>ROUND(D577*H577,2)</f>
        <v>329.4</v>
      </c>
    </row>
    <row r="578" spans="1:9" s="60" customFormat="1" ht="11.25" x14ac:dyDescent="0.2">
      <c r="A578" s="62">
        <v>90540</v>
      </c>
      <c r="B578" s="88" t="s">
        <v>554</v>
      </c>
      <c r="C578" s="63" t="s">
        <v>13</v>
      </c>
      <c r="D578" s="64">
        <v>10</v>
      </c>
      <c r="E578" s="64">
        <v>56.6</v>
      </c>
      <c r="F578" s="65">
        <f>ROUND(E578*(1+$I$3),2)</f>
        <v>56.6</v>
      </c>
      <c r="G578" s="65">
        <f>ROUND(F578*D578,2)</f>
        <v>566</v>
      </c>
      <c r="H578" s="65">
        <f>ROUND(E578*(1+$I$7),2)</f>
        <v>56.6</v>
      </c>
      <c r="I578" s="65">
        <f>ROUND(D578*H578,2)</f>
        <v>566</v>
      </c>
    </row>
    <row r="579" spans="1:9" s="60" customFormat="1" ht="11.25" x14ac:dyDescent="0.2">
      <c r="A579" s="62">
        <v>90541</v>
      </c>
      <c r="B579" s="88" t="s">
        <v>555</v>
      </c>
      <c r="C579" s="63" t="s">
        <v>13</v>
      </c>
      <c r="D579" s="64">
        <v>6</v>
      </c>
      <c r="E579" s="64">
        <v>78.8</v>
      </c>
      <c r="F579" s="65">
        <f>ROUND(E579*(1+$I$3),2)</f>
        <v>78.8</v>
      </c>
      <c r="G579" s="65">
        <f>ROUND(F579*D579,2)</f>
        <v>472.8</v>
      </c>
      <c r="H579" s="65">
        <f>ROUND(E579*(1+$I$7),2)</f>
        <v>78.8</v>
      </c>
      <c r="I579" s="65">
        <f>ROUND(D579*H579,2)</f>
        <v>472.8</v>
      </c>
    </row>
    <row r="580" spans="1:9" s="60" customFormat="1" ht="11.25" x14ac:dyDescent="0.2">
      <c r="A580" s="62">
        <v>90542</v>
      </c>
      <c r="B580" s="88" t="s">
        <v>556</v>
      </c>
      <c r="C580" s="63" t="s">
        <v>13</v>
      </c>
      <c r="D580" s="64">
        <v>6</v>
      </c>
      <c r="E580" s="64">
        <v>131.52000000000001</v>
      </c>
      <c r="F580" s="65">
        <f>ROUND(E580*(1+$I$3),2)</f>
        <v>131.52000000000001</v>
      </c>
      <c r="G580" s="65">
        <f>ROUND(F580*D580,2)</f>
        <v>789.12</v>
      </c>
      <c r="H580" s="65">
        <f>ROUND(E580*(1+$I$7),2)</f>
        <v>131.52000000000001</v>
      </c>
      <c r="I580" s="65">
        <f>ROUND(D580*H580,2)</f>
        <v>789.12</v>
      </c>
    </row>
    <row r="581" spans="1:9" s="60" customFormat="1" ht="11.25" x14ac:dyDescent="0.2">
      <c r="A581" s="62">
        <v>90543</v>
      </c>
      <c r="B581" s="88" t="s">
        <v>557</v>
      </c>
      <c r="C581" s="63" t="s">
        <v>13</v>
      </c>
      <c r="D581" s="64">
        <v>15</v>
      </c>
      <c r="E581" s="64">
        <v>91.82</v>
      </c>
      <c r="F581" s="65">
        <f>ROUND(E581*(1+$I$3),2)</f>
        <v>91.82</v>
      </c>
      <c r="G581" s="65">
        <f>ROUND(F581*D581,2)</f>
        <v>1377.3</v>
      </c>
      <c r="H581" s="65">
        <f>ROUND(E581*(1+$I$7),2)</f>
        <v>91.82</v>
      </c>
      <c r="I581" s="65">
        <f>ROUND(D581*H581,2)</f>
        <v>1377.3</v>
      </c>
    </row>
    <row r="582" spans="1:9" s="60" customFormat="1" ht="11.25" x14ac:dyDescent="0.2">
      <c r="A582" s="62">
        <v>90544</v>
      </c>
      <c r="B582" s="88" t="s">
        <v>558</v>
      </c>
      <c r="C582" s="63" t="s">
        <v>13</v>
      </c>
      <c r="D582" s="64">
        <v>15</v>
      </c>
      <c r="E582" s="64">
        <v>205.6</v>
      </c>
      <c r="F582" s="65">
        <f>ROUND(E582*(1+$I$3),2)</f>
        <v>205.6</v>
      </c>
      <c r="G582" s="65">
        <f>ROUND(F582*D582,2)</f>
        <v>3084</v>
      </c>
      <c r="H582" s="65">
        <f>ROUND(E582*(1+$I$7),2)</f>
        <v>205.6</v>
      </c>
      <c r="I582" s="65">
        <f>ROUND(D582*H582,2)</f>
        <v>3084</v>
      </c>
    </row>
    <row r="583" spans="1:9" s="60" customFormat="1" ht="11.25" x14ac:dyDescent="0.2">
      <c r="A583" s="62">
        <v>90545</v>
      </c>
      <c r="B583" s="88" t="s">
        <v>559</v>
      </c>
      <c r="C583" s="63" t="s">
        <v>13</v>
      </c>
      <c r="D583" s="64">
        <v>15</v>
      </c>
      <c r="E583" s="64">
        <v>450.47</v>
      </c>
      <c r="F583" s="65">
        <f>ROUND(E583*(1+$I$3),2)</f>
        <v>450.47</v>
      </c>
      <c r="G583" s="65">
        <f>ROUND(F583*D583,2)</f>
        <v>6757.05</v>
      </c>
      <c r="H583" s="65">
        <f>ROUND(E583*(1+$I$7),2)</f>
        <v>450.47</v>
      </c>
      <c r="I583" s="65">
        <f>ROUND(D583*H583,2)</f>
        <v>6757.05</v>
      </c>
    </row>
    <row r="584" spans="1:9" s="60" customFormat="1" ht="22.5" x14ac:dyDescent="0.2">
      <c r="A584" s="62">
        <v>90550</v>
      </c>
      <c r="B584" s="88" t="s">
        <v>560</v>
      </c>
      <c r="C584" s="63" t="s">
        <v>13</v>
      </c>
      <c r="D584" s="64">
        <v>15</v>
      </c>
      <c r="E584" s="64">
        <v>271.45</v>
      </c>
      <c r="F584" s="65">
        <f>ROUND(E584*(1+$I$3),2)</f>
        <v>271.45</v>
      </c>
      <c r="G584" s="65">
        <f>ROUND(F584*D584,2)</f>
        <v>4071.75</v>
      </c>
      <c r="H584" s="65">
        <f>ROUND(E584*(1+$I$7),2)</f>
        <v>271.45</v>
      </c>
      <c r="I584" s="65">
        <f>ROUND(D584*H584,2)</f>
        <v>4071.75</v>
      </c>
    </row>
    <row r="585" spans="1:9" s="60" customFormat="1" ht="11.25" x14ac:dyDescent="0.2">
      <c r="A585" s="62">
        <v>90551</v>
      </c>
      <c r="B585" s="88" t="s">
        <v>561</v>
      </c>
      <c r="C585" s="63" t="s">
        <v>13</v>
      </c>
      <c r="D585" s="64">
        <v>10</v>
      </c>
      <c r="E585" s="64">
        <v>323.39</v>
      </c>
      <c r="F585" s="65">
        <f>ROUND(E585*(1+$I$3),2)</f>
        <v>323.39</v>
      </c>
      <c r="G585" s="65">
        <f>ROUND(F585*D585,2)</f>
        <v>3233.9</v>
      </c>
      <c r="H585" s="65">
        <f>ROUND(E585*(1+$I$7),2)</f>
        <v>323.39</v>
      </c>
      <c r="I585" s="65">
        <f>ROUND(D585*H585,2)</f>
        <v>3233.9</v>
      </c>
    </row>
    <row r="586" spans="1:9" s="60" customFormat="1" ht="22.5" x14ac:dyDescent="0.2">
      <c r="A586" s="62">
        <v>90555</v>
      </c>
      <c r="B586" s="88" t="s">
        <v>562</v>
      </c>
      <c r="C586" s="63" t="s">
        <v>7</v>
      </c>
      <c r="D586" s="64">
        <v>20</v>
      </c>
      <c r="E586" s="64">
        <v>49.21</v>
      </c>
      <c r="F586" s="65">
        <f>ROUND(E586*(1+$I$3),2)</f>
        <v>49.21</v>
      </c>
      <c r="G586" s="65">
        <f>ROUND(F586*D586,2)</f>
        <v>984.2</v>
      </c>
      <c r="H586" s="65">
        <f>ROUND(E586*(1+$I$7),2)</f>
        <v>49.21</v>
      </c>
      <c r="I586" s="65">
        <f>ROUND(D586*H586,2)</f>
        <v>984.2</v>
      </c>
    </row>
    <row r="587" spans="1:9" s="60" customFormat="1" ht="11.25" x14ac:dyDescent="0.2">
      <c r="A587" s="62">
        <v>90556</v>
      </c>
      <c r="B587" s="88" t="s">
        <v>563</v>
      </c>
      <c r="C587" s="63" t="s">
        <v>7</v>
      </c>
      <c r="D587" s="64">
        <v>20</v>
      </c>
      <c r="E587" s="64">
        <v>144.11000000000001</v>
      </c>
      <c r="F587" s="65">
        <f>ROUND(E587*(1+$I$3),2)</f>
        <v>144.11000000000001</v>
      </c>
      <c r="G587" s="65">
        <f>ROUND(F587*D587,2)</f>
        <v>2882.2</v>
      </c>
      <c r="H587" s="65">
        <f>ROUND(E587*(1+$I$7),2)</f>
        <v>144.11000000000001</v>
      </c>
      <c r="I587" s="65">
        <f>ROUND(D587*H587,2)</f>
        <v>2882.2</v>
      </c>
    </row>
    <row r="588" spans="1:9" s="60" customFormat="1" ht="11.25" x14ac:dyDescent="0.2">
      <c r="A588" s="62">
        <v>90557</v>
      </c>
      <c r="B588" s="88" t="s">
        <v>564</v>
      </c>
      <c r="C588" s="63" t="s">
        <v>7</v>
      </c>
      <c r="D588" s="64">
        <v>20</v>
      </c>
      <c r="E588" s="64">
        <v>395.09</v>
      </c>
      <c r="F588" s="65">
        <f>ROUND(E588*(1+$I$3),2)</f>
        <v>395.09</v>
      </c>
      <c r="G588" s="65">
        <f>ROUND(F588*D588,2)</f>
        <v>7901.8</v>
      </c>
      <c r="H588" s="65">
        <f>ROUND(E588*(1+$I$7),2)</f>
        <v>395.09</v>
      </c>
      <c r="I588" s="65">
        <f>ROUND(D588*H588,2)</f>
        <v>7901.8</v>
      </c>
    </row>
    <row r="589" spans="1:9" s="60" customFormat="1" ht="11.25" x14ac:dyDescent="0.2">
      <c r="A589" s="62">
        <v>90558</v>
      </c>
      <c r="B589" s="88" t="s">
        <v>565</v>
      </c>
      <c r="C589" s="63" t="s">
        <v>11</v>
      </c>
      <c r="D589" s="64">
        <v>30</v>
      </c>
      <c r="E589" s="64">
        <v>231.43</v>
      </c>
      <c r="F589" s="65">
        <f>ROUND(E589*(1+$I$3),2)</f>
        <v>231.43</v>
      </c>
      <c r="G589" s="65">
        <f>ROUND(F589*D589,2)</f>
        <v>6942.9</v>
      </c>
      <c r="H589" s="65">
        <f>ROUND(E589*(1+$I$7),2)</f>
        <v>231.43</v>
      </c>
      <c r="I589" s="65">
        <f>ROUND(D589*H589,2)</f>
        <v>6942.9</v>
      </c>
    </row>
    <row r="590" spans="1:9" s="60" customFormat="1" ht="11.25" x14ac:dyDescent="0.2">
      <c r="A590" s="62">
        <v>90559</v>
      </c>
      <c r="B590" s="88" t="s">
        <v>566</v>
      </c>
      <c r="C590" s="63" t="s">
        <v>11</v>
      </c>
      <c r="D590" s="64">
        <v>30</v>
      </c>
      <c r="E590" s="64">
        <v>317.55</v>
      </c>
      <c r="F590" s="65">
        <f>ROUND(E590*(1+$I$3),2)</f>
        <v>317.55</v>
      </c>
      <c r="G590" s="65">
        <f>ROUND(F590*D590,2)</f>
        <v>9526.5</v>
      </c>
      <c r="H590" s="65">
        <f>ROUND(E590*(1+$I$7),2)</f>
        <v>317.55</v>
      </c>
      <c r="I590" s="65">
        <f>ROUND(D590*H590,2)</f>
        <v>9526.5</v>
      </c>
    </row>
    <row r="591" spans="1:9" s="60" customFormat="1" ht="22.5" x14ac:dyDescent="0.2">
      <c r="A591" s="62">
        <v>90560</v>
      </c>
      <c r="B591" s="88" t="s">
        <v>567</v>
      </c>
      <c r="C591" s="63" t="s">
        <v>11</v>
      </c>
      <c r="D591" s="64">
        <v>10</v>
      </c>
      <c r="E591" s="64">
        <v>209.99</v>
      </c>
      <c r="F591" s="65">
        <f>ROUND(E591*(1+$I$3),2)</f>
        <v>209.99</v>
      </c>
      <c r="G591" s="65">
        <f>ROUND(F591*D591,2)</f>
        <v>2099.9</v>
      </c>
      <c r="H591" s="65">
        <f>ROUND(E591*(1+$I$7),2)</f>
        <v>209.99</v>
      </c>
      <c r="I591" s="65">
        <f>ROUND(D591*H591,2)</f>
        <v>2099.9</v>
      </c>
    </row>
    <row r="592" spans="1:9" s="60" customFormat="1" ht="11.25" x14ac:dyDescent="0.2">
      <c r="A592" s="62">
        <v>90562</v>
      </c>
      <c r="B592" s="88" t="s">
        <v>568</v>
      </c>
      <c r="C592" s="63" t="s">
        <v>13</v>
      </c>
      <c r="D592" s="64">
        <v>5</v>
      </c>
      <c r="E592" s="64">
        <v>124.42</v>
      </c>
      <c r="F592" s="65">
        <f>ROUND(E592*(1+$I$3),2)</f>
        <v>124.42</v>
      </c>
      <c r="G592" s="65">
        <f>ROUND(F592*D592,2)</f>
        <v>622.1</v>
      </c>
      <c r="H592" s="65">
        <f>ROUND(E592*(1+$I$7),2)</f>
        <v>124.42</v>
      </c>
      <c r="I592" s="65">
        <f>ROUND(D592*H592,2)</f>
        <v>622.1</v>
      </c>
    </row>
    <row r="593" spans="1:9" s="60" customFormat="1" ht="22.5" x14ac:dyDescent="0.2">
      <c r="A593" s="62">
        <v>90563</v>
      </c>
      <c r="B593" s="88" t="s">
        <v>569</v>
      </c>
      <c r="C593" s="63" t="s">
        <v>13</v>
      </c>
      <c r="D593" s="64">
        <v>15</v>
      </c>
      <c r="E593" s="64">
        <v>231.54</v>
      </c>
      <c r="F593" s="65">
        <f>ROUND(E593*(1+$I$3),2)</f>
        <v>231.54</v>
      </c>
      <c r="G593" s="65">
        <f>ROUND(F593*D593,2)</f>
        <v>3473.1</v>
      </c>
      <c r="H593" s="65">
        <f>ROUND(E593*(1+$I$7),2)</f>
        <v>231.54</v>
      </c>
      <c r="I593" s="65">
        <f>ROUND(D593*H593,2)</f>
        <v>3473.1</v>
      </c>
    </row>
    <row r="594" spans="1:9" s="60" customFormat="1" ht="11.25" x14ac:dyDescent="0.2">
      <c r="A594" s="62">
        <v>90564</v>
      </c>
      <c r="B594" s="88" t="s">
        <v>570</v>
      </c>
      <c r="C594" s="63" t="s">
        <v>13</v>
      </c>
      <c r="D594" s="64">
        <v>15</v>
      </c>
      <c r="E594" s="64">
        <v>370.42</v>
      </c>
      <c r="F594" s="65">
        <f>ROUND(E594*(1+$I$3),2)</f>
        <v>370.42</v>
      </c>
      <c r="G594" s="65">
        <f>ROUND(F594*D594,2)</f>
        <v>5556.3</v>
      </c>
      <c r="H594" s="65">
        <f>ROUND(E594*(1+$I$7),2)</f>
        <v>370.42</v>
      </c>
      <c r="I594" s="65">
        <f>ROUND(D594*H594,2)</f>
        <v>5556.3</v>
      </c>
    </row>
    <row r="595" spans="1:9" s="60" customFormat="1" ht="11.25" x14ac:dyDescent="0.2">
      <c r="A595" s="62">
        <v>90565</v>
      </c>
      <c r="B595" s="88" t="s">
        <v>571</v>
      </c>
      <c r="C595" s="63" t="s">
        <v>13</v>
      </c>
      <c r="D595" s="64">
        <v>15</v>
      </c>
      <c r="E595" s="64">
        <v>665.2</v>
      </c>
      <c r="F595" s="65">
        <f>ROUND(E595*(1+$I$3),2)</f>
        <v>665.2</v>
      </c>
      <c r="G595" s="65">
        <f>ROUND(F595*D595,2)</f>
        <v>9978</v>
      </c>
      <c r="H595" s="65">
        <f>ROUND(E595*(1+$I$7),2)</f>
        <v>665.2</v>
      </c>
      <c r="I595" s="65">
        <f>ROUND(D595*H595,2)</f>
        <v>9978</v>
      </c>
    </row>
    <row r="596" spans="1:9" s="60" customFormat="1" ht="11.25" x14ac:dyDescent="0.2">
      <c r="A596" s="62">
        <v>90566</v>
      </c>
      <c r="B596" s="88" t="s">
        <v>572</v>
      </c>
      <c r="C596" s="63" t="s">
        <v>13</v>
      </c>
      <c r="D596" s="64">
        <v>15</v>
      </c>
      <c r="E596" s="64">
        <v>1432.62</v>
      </c>
      <c r="F596" s="65">
        <f>ROUND(E596*(1+$I$3),2)</f>
        <v>1432.62</v>
      </c>
      <c r="G596" s="65">
        <f>ROUND(F596*D596,2)</f>
        <v>21489.3</v>
      </c>
      <c r="H596" s="65">
        <f>ROUND(E596*(1+$I$7),2)</f>
        <v>1432.62</v>
      </c>
      <c r="I596" s="65">
        <f>ROUND(D596*H596,2)</f>
        <v>21489.3</v>
      </c>
    </row>
    <row r="597" spans="1:9" s="60" customFormat="1" ht="11.25" x14ac:dyDescent="0.2">
      <c r="A597" s="62">
        <v>90567</v>
      </c>
      <c r="B597" s="88" t="s">
        <v>573</v>
      </c>
      <c r="C597" s="63" t="s">
        <v>13</v>
      </c>
      <c r="D597" s="64">
        <v>15</v>
      </c>
      <c r="E597" s="64">
        <v>1548.62</v>
      </c>
      <c r="F597" s="65">
        <f>ROUND(E597*(1+$I$3),2)</f>
        <v>1548.62</v>
      </c>
      <c r="G597" s="65">
        <f>ROUND(F597*D597,2)</f>
        <v>23229.3</v>
      </c>
      <c r="H597" s="65">
        <f>ROUND(E597*(1+$I$7),2)</f>
        <v>1548.62</v>
      </c>
      <c r="I597" s="65">
        <f>ROUND(D597*H597,2)</f>
        <v>23229.3</v>
      </c>
    </row>
    <row r="598" spans="1:9" s="60" customFormat="1" ht="11.25" x14ac:dyDescent="0.2">
      <c r="A598" s="62">
        <v>90568</v>
      </c>
      <c r="B598" s="88" t="s">
        <v>574</v>
      </c>
      <c r="C598" s="63" t="s">
        <v>13</v>
      </c>
      <c r="D598" s="64">
        <v>30</v>
      </c>
      <c r="E598" s="64">
        <v>118.85</v>
      </c>
      <c r="F598" s="65">
        <f>ROUND(E598*(1+$I$3),2)</f>
        <v>118.85</v>
      </c>
      <c r="G598" s="65">
        <f>ROUND(F598*D598,2)</f>
        <v>3565.5</v>
      </c>
      <c r="H598" s="65">
        <f>ROUND(E598*(1+$I$7),2)</f>
        <v>118.85</v>
      </c>
      <c r="I598" s="65">
        <f>ROUND(D598*H598,2)</f>
        <v>3565.5</v>
      </c>
    </row>
    <row r="599" spans="1:9" s="60" customFormat="1" ht="22.5" x14ac:dyDescent="0.2">
      <c r="A599" s="62">
        <v>90569</v>
      </c>
      <c r="B599" s="88" t="s">
        <v>575</v>
      </c>
      <c r="C599" s="63" t="s">
        <v>13</v>
      </c>
      <c r="D599" s="64">
        <v>30</v>
      </c>
      <c r="E599" s="64">
        <v>115.07</v>
      </c>
      <c r="F599" s="65">
        <f>ROUND(E599*(1+$I$3),2)</f>
        <v>115.07</v>
      </c>
      <c r="G599" s="65">
        <f>ROUND(F599*D599,2)</f>
        <v>3452.1</v>
      </c>
      <c r="H599" s="65">
        <f>ROUND(E599*(1+$I$7),2)</f>
        <v>115.07</v>
      </c>
      <c r="I599" s="65">
        <f>ROUND(D599*H599,2)</f>
        <v>3452.1</v>
      </c>
    </row>
    <row r="600" spans="1:9" s="60" customFormat="1" ht="11.25" x14ac:dyDescent="0.2">
      <c r="A600" s="62">
        <v>90570</v>
      </c>
      <c r="B600" s="88" t="s">
        <v>576</v>
      </c>
      <c r="C600" s="63" t="s">
        <v>13</v>
      </c>
      <c r="D600" s="64">
        <v>6</v>
      </c>
      <c r="E600" s="64">
        <v>152.41999999999999</v>
      </c>
      <c r="F600" s="65">
        <f>ROUND(E600*(1+$I$3),2)</f>
        <v>152.41999999999999</v>
      </c>
      <c r="G600" s="65">
        <f>ROUND(F600*D600,2)</f>
        <v>914.52</v>
      </c>
      <c r="H600" s="65">
        <f>ROUND(E600*(1+$I$7),2)</f>
        <v>152.41999999999999</v>
      </c>
      <c r="I600" s="65">
        <f>ROUND(D600*H600,2)</f>
        <v>914.52</v>
      </c>
    </row>
    <row r="601" spans="1:9" s="60" customFormat="1" ht="11.25" x14ac:dyDescent="0.2">
      <c r="A601" s="62">
        <v>90571</v>
      </c>
      <c r="B601" s="88" t="s">
        <v>577</v>
      </c>
      <c r="C601" s="63" t="s">
        <v>13</v>
      </c>
      <c r="D601" s="64">
        <v>6</v>
      </c>
      <c r="E601" s="64">
        <v>210.47</v>
      </c>
      <c r="F601" s="65">
        <f>ROUND(E601*(1+$I$3),2)</f>
        <v>210.47</v>
      </c>
      <c r="G601" s="65">
        <f>ROUND(F601*D601,2)</f>
        <v>1262.82</v>
      </c>
      <c r="H601" s="65">
        <f>ROUND(E601*(1+$I$7),2)</f>
        <v>210.47</v>
      </c>
      <c r="I601" s="65">
        <f>ROUND(D601*H601,2)</f>
        <v>1262.82</v>
      </c>
    </row>
    <row r="602" spans="1:9" s="60" customFormat="1" ht="22.5" x14ac:dyDescent="0.2">
      <c r="A602" s="62">
        <v>90572</v>
      </c>
      <c r="B602" s="88" t="s">
        <v>578</v>
      </c>
      <c r="C602" s="63" t="s">
        <v>13</v>
      </c>
      <c r="D602" s="64">
        <v>6</v>
      </c>
      <c r="E602" s="64">
        <v>253.82</v>
      </c>
      <c r="F602" s="65">
        <f>ROUND(E602*(1+$I$3),2)</f>
        <v>253.82</v>
      </c>
      <c r="G602" s="65">
        <f>ROUND(F602*D602,2)</f>
        <v>1522.92</v>
      </c>
      <c r="H602" s="65">
        <f>ROUND(E602*(1+$I$7),2)</f>
        <v>253.82</v>
      </c>
      <c r="I602" s="65">
        <f>ROUND(D602*H602,2)</f>
        <v>1522.92</v>
      </c>
    </row>
    <row r="603" spans="1:9" s="60" customFormat="1" ht="11.25" x14ac:dyDescent="0.2">
      <c r="A603" s="62">
        <v>90573</v>
      </c>
      <c r="B603" s="88" t="s">
        <v>579</v>
      </c>
      <c r="C603" s="63" t="s">
        <v>13</v>
      </c>
      <c r="D603" s="64">
        <v>6</v>
      </c>
      <c r="E603" s="64">
        <v>439.03</v>
      </c>
      <c r="F603" s="65">
        <f>ROUND(E603*(1+$I$3),2)</f>
        <v>439.03</v>
      </c>
      <c r="G603" s="65">
        <f>ROUND(F603*D603,2)</f>
        <v>2634.18</v>
      </c>
      <c r="H603" s="65">
        <f>ROUND(E603*(1+$I$7),2)</f>
        <v>439.03</v>
      </c>
      <c r="I603" s="65">
        <f>ROUND(D603*H603,2)</f>
        <v>2634.18</v>
      </c>
    </row>
    <row r="604" spans="1:9" s="60" customFormat="1" ht="11.25" x14ac:dyDescent="0.2">
      <c r="A604" s="62">
        <v>90590</v>
      </c>
      <c r="B604" s="88" t="s">
        <v>580</v>
      </c>
      <c r="C604" s="63" t="s">
        <v>13</v>
      </c>
      <c r="D604" s="64">
        <v>6</v>
      </c>
      <c r="E604" s="64">
        <v>75.09</v>
      </c>
      <c r="F604" s="65">
        <f>ROUND(E604*(1+$I$3),2)</f>
        <v>75.09</v>
      </c>
      <c r="G604" s="65">
        <f>ROUND(F604*D604,2)</f>
        <v>450.54</v>
      </c>
      <c r="H604" s="65">
        <f>ROUND(E604*(1+$I$7),2)</f>
        <v>75.09</v>
      </c>
      <c r="I604" s="65">
        <f>ROUND(D604*H604,2)</f>
        <v>450.54</v>
      </c>
    </row>
    <row r="605" spans="1:9" s="60" customFormat="1" ht="11.25" x14ac:dyDescent="0.2">
      <c r="A605" s="62">
        <v>90598</v>
      </c>
      <c r="B605" s="88" t="s">
        <v>581</v>
      </c>
      <c r="C605" s="63" t="s">
        <v>11</v>
      </c>
      <c r="D605" s="64">
        <v>6</v>
      </c>
      <c r="E605" s="64">
        <v>1253.5</v>
      </c>
      <c r="F605" s="65">
        <f>ROUND(E605*(1+$I$3),2)</f>
        <v>1253.5</v>
      </c>
      <c r="G605" s="65">
        <f>ROUND(F605*D605,2)</f>
        <v>7521</v>
      </c>
      <c r="H605" s="65">
        <f>ROUND(E605*(1+$I$7),2)</f>
        <v>1253.5</v>
      </c>
      <c r="I605" s="65">
        <f>ROUND(D605*H605,2)</f>
        <v>7521</v>
      </c>
    </row>
    <row r="606" spans="1:9" s="60" customFormat="1" ht="11.25" x14ac:dyDescent="0.2">
      <c r="A606" s="62">
        <v>90618</v>
      </c>
      <c r="B606" s="88" t="s">
        <v>582</v>
      </c>
      <c r="C606" s="63" t="s">
        <v>13</v>
      </c>
      <c r="D606" s="64">
        <v>5</v>
      </c>
      <c r="E606" s="64">
        <v>1748.5</v>
      </c>
      <c r="F606" s="65">
        <f>ROUND(E606*(1+$I$3),2)</f>
        <v>1748.5</v>
      </c>
      <c r="G606" s="65">
        <f>ROUND(F606*D606,2)</f>
        <v>8742.5</v>
      </c>
      <c r="H606" s="65">
        <f>ROUND(E606*(1+$I$7),2)</f>
        <v>1748.5</v>
      </c>
      <c r="I606" s="65">
        <f>ROUND(D606*H606,2)</f>
        <v>8742.5</v>
      </c>
    </row>
    <row r="607" spans="1:9" s="60" customFormat="1" ht="11.25" x14ac:dyDescent="0.2">
      <c r="A607" s="62">
        <v>90619</v>
      </c>
      <c r="B607" s="88" t="s">
        <v>583</v>
      </c>
      <c r="C607" s="63" t="s">
        <v>13</v>
      </c>
      <c r="D607" s="64">
        <v>10</v>
      </c>
      <c r="E607" s="64">
        <v>2026.6</v>
      </c>
      <c r="F607" s="65">
        <f>ROUND(E607*(1+$I$3),2)</f>
        <v>2026.6</v>
      </c>
      <c r="G607" s="65">
        <f>ROUND(F607*D607,2)</f>
        <v>20266</v>
      </c>
      <c r="H607" s="65">
        <f>ROUND(E607*(1+$I$7),2)</f>
        <v>2026.6</v>
      </c>
      <c r="I607" s="65">
        <f>ROUND(D607*H607,2)</f>
        <v>20266</v>
      </c>
    </row>
    <row r="608" spans="1:9" s="60" customFormat="1" ht="11.25" x14ac:dyDescent="0.2">
      <c r="A608" s="62">
        <v>90620</v>
      </c>
      <c r="B608" s="88" t="s">
        <v>584</v>
      </c>
      <c r="C608" s="63" t="s">
        <v>13</v>
      </c>
      <c r="D608" s="64">
        <v>1</v>
      </c>
      <c r="E608" s="64">
        <v>3374.52</v>
      </c>
      <c r="F608" s="65">
        <f>ROUND(E608*(1+$I$3),2)</f>
        <v>3374.52</v>
      </c>
      <c r="G608" s="65">
        <f>ROUND(F608*D608,2)</f>
        <v>3374.52</v>
      </c>
      <c r="H608" s="65">
        <f>ROUND(E608*(1+$I$7),2)</f>
        <v>3374.52</v>
      </c>
      <c r="I608" s="65">
        <f>ROUND(D608*H608,2)</f>
        <v>3374.52</v>
      </c>
    </row>
    <row r="609" spans="1:9" s="60" customFormat="1" ht="22.5" x14ac:dyDescent="0.2">
      <c r="A609" s="62">
        <v>90623</v>
      </c>
      <c r="B609" s="88" t="s">
        <v>585</v>
      </c>
      <c r="C609" s="63" t="s">
        <v>13</v>
      </c>
      <c r="D609" s="64">
        <v>10</v>
      </c>
      <c r="E609" s="64">
        <v>245.04</v>
      </c>
      <c r="F609" s="65">
        <f>ROUND(E609*(1+$I$3),2)</f>
        <v>245.04</v>
      </c>
      <c r="G609" s="65">
        <f>ROUND(F609*D609,2)</f>
        <v>2450.4</v>
      </c>
      <c r="H609" s="65">
        <f>ROUND(E609*(1+$I$7),2)</f>
        <v>245.04</v>
      </c>
      <c r="I609" s="65">
        <f>ROUND(D609*H609,2)</f>
        <v>2450.4</v>
      </c>
    </row>
    <row r="610" spans="1:9" x14ac:dyDescent="0.2">
      <c r="A610" s="62">
        <v>90624</v>
      </c>
      <c r="B610" s="88" t="s">
        <v>586</v>
      </c>
      <c r="C610" s="63" t="s">
        <v>13</v>
      </c>
      <c r="D610" s="64">
        <v>10</v>
      </c>
      <c r="E610" s="64">
        <v>575.38</v>
      </c>
      <c r="F610" s="65">
        <f>ROUND(E610*(1+$I$3),2)</f>
        <v>575.38</v>
      </c>
      <c r="G610" s="65">
        <f>ROUND(F610*D610,2)</f>
        <v>5753.8</v>
      </c>
      <c r="H610" s="65">
        <f>ROUND(E610*(1+$I$7),2)</f>
        <v>575.38</v>
      </c>
      <c r="I610" s="65">
        <f>ROUND(D610*H610,2)</f>
        <v>5753.8</v>
      </c>
    </row>
    <row r="611" spans="1:9" x14ac:dyDescent="0.2">
      <c r="A611" s="62">
        <v>90625</v>
      </c>
      <c r="B611" s="88" t="s">
        <v>587</v>
      </c>
      <c r="C611" s="63" t="s">
        <v>13</v>
      </c>
      <c r="D611" s="64">
        <v>3</v>
      </c>
      <c r="E611" s="64">
        <v>801.61</v>
      </c>
      <c r="F611" s="65">
        <f>ROUND(E611*(1+$I$3),2)</f>
        <v>801.61</v>
      </c>
      <c r="G611" s="65">
        <f>ROUND(F611*D611,2)</f>
        <v>2404.83</v>
      </c>
      <c r="H611" s="65">
        <f>ROUND(E611*(1+$I$7),2)</f>
        <v>801.61</v>
      </c>
      <c r="I611" s="65">
        <f>ROUND(D611*H611,2)</f>
        <v>2404.83</v>
      </c>
    </row>
    <row r="612" spans="1:9" x14ac:dyDescent="0.2">
      <c r="A612" s="62">
        <v>90626</v>
      </c>
      <c r="B612" s="88" t="s">
        <v>588</v>
      </c>
      <c r="C612" s="63" t="s">
        <v>13</v>
      </c>
      <c r="D612" s="64">
        <v>1</v>
      </c>
      <c r="E612" s="64">
        <v>1151.95</v>
      </c>
      <c r="F612" s="65">
        <f>ROUND(E612*(1+$I$3),2)</f>
        <v>1151.95</v>
      </c>
      <c r="G612" s="65">
        <f>ROUND(F612*D612,2)</f>
        <v>1151.95</v>
      </c>
      <c r="H612" s="65">
        <f>ROUND(E612*(1+$I$7),2)</f>
        <v>1151.95</v>
      </c>
      <c r="I612" s="65">
        <f>ROUND(D612*H612,2)</f>
        <v>1151.95</v>
      </c>
    </row>
    <row r="613" spans="1:9" x14ac:dyDescent="0.2">
      <c r="A613" s="62">
        <v>90627</v>
      </c>
      <c r="B613" s="88" t="s">
        <v>589</v>
      </c>
      <c r="C613" s="63" t="s">
        <v>13</v>
      </c>
      <c r="D613" s="64">
        <v>10</v>
      </c>
      <c r="E613" s="64">
        <v>319.14</v>
      </c>
      <c r="F613" s="65">
        <f>ROUND(E613*(1+$I$3),2)</f>
        <v>319.14</v>
      </c>
      <c r="G613" s="65">
        <f>ROUND(F613*D613,2)</f>
        <v>3191.4</v>
      </c>
      <c r="H613" s="65">
        <f>ROUND(E613*(1+$I$7),2)</f>
        <v>319.14</v>
      </c>
      <c r="I613" s="65">
        <f>ROUND(D613*H613,2)</f>
        <v>3191.4</v>
      </c>
    </row>
    <row r="614" spans="1:9" ht="22.5" x14ac:dyDescent="0.2">
      <c r="A614" s="62">
        <v>90628</v>
      </c>
      <c r="B614" s="88" t="s">
        <v>590</v>
      </c>
      <c r="C614" s="63" t="s">
        <v>13</v>
      </c>
      <c r="D614" s="64">
        <v>10</v>
      </c>
      <c r="E614" s="64">
        <v>634.91999999999996</v>
      </c>
      <c r="F614" s="65">
        <f>ROUND(E614*(1+$I$3),2)</f>
        <v>634.91999999999996</v>
      </c>
      <c r="G614" s="65">
        <f>ROUND(F614*D614,2)</f>
        <v>6349.2</v>
      </c>
      <c r="H614" s="65">
        <f>ROUND(E614*(1+$I$7),2)</f>
        <v>634.91999999999996</v>
      </c>
      <c r="I614" s="65">
        <f>ROUND(D614*H614,2)</f>
        <v>6349.2</v>
      </c>
    </row>
    <row r="615" spans="1:9" x14ac:dyDescent="0.2">
      <c r="A615" s="62">
        <v>90629</v>
      </c>
      <c r="B615" s="88" t="s">
        <v>591</v>
      </c>
      <c r="C615" s="63" t="s">
        <v>13</v>
      </c>
      <c r="D615" s="64">
        <v>5</v>
      </c>
      <c r="E615" s="64">
        <v>896.76</v>
      </c>
      <c r="F615" s="65">
        <f>ROUND(E615*(1+$I$3),2)</f>
        <v>896.76</v>
      </c>
      <c r="G615" s="65">
        <f>ROUND(F615*D615,2)</f>
        <v>4483.8</v>
      </c>
      <c r="H615" s="65">
        <f>ROUND(E615*(1+$I$7),2)</f>
        <v>896.76</v>
      </c>
      <c r="I615" s="65">
        <f>ROUND(D615*H615,2)</f>
        <v>4483.8</v>
      </c>
    </row>
    <row r="616" spans="1:9" ht="22.5" x14ac:dyDescent="0.2">
      <c r="A616" s="62">
        <v>90633</v>
      </c>
      <c r="B616" s="88" t="s">
        <v>592</v>
      </c>
      <c r="C616" s="63" t="s">
        <v>13</v>
      </c>
      <c r="D616" s="64">
        <v>3</v>
      </c>
      <c r="E616" s="64">
        <v>126.65</v>
      </c>
      <c r="F616" s="65">
        <f>ROUND(E616*(1+$I$3),2)</f>
        <v>126.65</v>
      </c>
      <c r="G616" s="65">
        <f>ROUND(F616*D616,2)</f>
        <v>379.95</v>
      </c>
      <c r="H616" s="65">
        <f>ROUND(E616*(1+$I$7),2)</f>
        <v>126.65</v>
      </c>
      <c r="I616" s="65">
        <f>ROUND(D616*H616,2)</f>
        <v>379.95</v>
      </c>
    </row>
    <row r="617" spans="1:9" x14ac:dyDescent="0.2">
      <c r="A617" s="62">
        <v>90636</v>
      </c>
      <c r="B617" s="88" t="s">
        <v>593</v>
      </c>
      <c r="C617" s="63" t="s">
        <v>13</v>
      </c>
      <c r="D617" s="64">
        <v>3</v>
      </c>
      <c r="E617" s="64">
        <v>272.63</v>
      </c>
      <c r="F617" s="65">
        <f>ROUND(E617*(1+$I$3),2)</f>
        <v>272.63</v>
      </c>
      <c r="G617" s="65">
        <f>ROUND(F617*D617,2)</f>
        <v>817.89</v>
      </c>
      <c r="H617" s="65">
        <f>ROUND(E617*(1+$I$7),2)</f>
        <v>272.63</v>
      </c>
      <c r="I617" s="65">
        <f>ROUND(D617*H617,2)</f>
        <v>817.89</v>
      </c>
    </row>
    <row r="618" spans="1:9" x14ac:dyDescent="0.2">
      <c r="A618" s="62">
        <v>90649</v>
      </c>
      <c r="B618" s="88" t="s">
        <v>594</v>
      </c>
      <c r="C618" s="63" t="s">
        <v>13</v>
      </c>
      <c r="D618" s="64">
        <v>6</v>
      </c>
      <c r="E618" s="64">
        <v>8.85</v>
      </c>
      <c r="F618" s="65">
        <f>ROUND(E618*(1+$I$3),2)</f>
        <v>8.85</v>
      </c>
      <c r="G618" s="65">
        <f>ROUND(F618*D618,2)</f>
        <v>53.1</v>
      </c>
      <c r="H618" s="65">
        <f>ROUND(E618*(1+$I$7),2)</f>
        <v>8.85</v>
      </c>
      <c r="I618" s="65">
        <f>ROUND(D618*H618,2)</f>
        <v>53.1</v>
      </c>
    </row>
    <row r="619" spans="1:9" x14ac:dyDescent="0.2">
      <c r="A619" s="62">
        <v>90658</v>
      </c>
      <c r="B619" s="88" t="s">
        <v>595</v>
      </c>
      <c r="C619" s="63" t="s">
        <v>13</v>
      </c>
      <c r="D619" s="64">
        <v>30</v>
      </c>
      <c r="E619" s="64">
        <v>46.12</v>
      </c>
      <c r="F619" s="65">
        <f>ROUND(E619*(1+$I$3),2)</f>
        <v>46.12</v>
      </c>
      <c r="G619" s="65">
        <f>ROUND(F619*D619,2)</f>
        <v>1383.6</v>
      </c>
      <c r="H619" s="65">
        <f>ROUND(E619*(1+$I$7),2)</f>
        <v>46.12</v>
      </c>
      <c r="I619" s="65">
        <f>ROUND(D619*H619,2)</f>
        <v>1383.6</v>
      </c>
    </row>
    <row r="620" spans="1:9" x14ac:dyDescent="0.2">
      <c r="A620" s="62">
        <v>90659</v>
      </c>
      <c r="B620" s="88" t="s">
        <v>596</v>
      </c>
      <c r="C620" s="63" t="s">
        <v>13</v>
      </c>
      <c r="D620" s="64">
        <v>30</v>
      </c>
      <c r="E620" s="64">
        <v>74.95</v>
      </c>
      <c r="F620" s="65">
        <f>ROUND(E620*(1+$I$3),2)</f>
        <v>74.95</v>
      </c>
      <c r="G620" s="65">
        <f>ROUND(F620*D620,2)</f>
        <v>2248.5</v>
      </c>
      <c r="H620" s="65">
        <f>ROUND(E620*(1+$I$7),2)</f>
        <v>74.95</v>
      </c>
      <c r="I620" s="65">
        <f>ROUND(D620*H620,2)</f>
        <v>2248.5</v>
      </c>
    </row>
    <row r="621" spans="1:9" x14ac:dyDescent="0.2">
      <c r="A621" s="62">
        <v>90662</v>
      </c>
      <c r="B621" s="88" t="s">
        <v>597</v>
      </c>
      <c r="C621" s="63" t="s">
        <v>13</v>
      </c>
      <c r="D621" s="64">
        <v>3</v>
      </c>
      <c r="E621" s="64">
        <v>58.92</v>
      </c>
      <c r="F621" s="65">
        <f>ROUND(E621*(1+$I$3),2)</f>
        <v>58.92</v>
      </c>
      <c r="G621" s="65">
        <f>ROUND(F621*D621,2)</f>
        <v>176.76</v>
      </c>
      <c r="H621" s="65">
        <f>ROUND(E621*(1+$I$7),2)</f>
        <v>58.92</v>
      </c>
      <c r="I621" s="65">
        <f>ROUND(D621*H621,2)</f>
        <v>176.76</v>
      </c>
    </row>
    <row r="622" spans="1:9" x14ac:dyDescent="0.2">
      <c r="A622" s="62">
        <v>90663</v>
      </c>
      <c r="B622" s="88" t="s">
        <v>598</v>
      </c>
      <c r="C622" s="63" t="s">
        <v>13</v>
      </c>
      <c r="D622" s="64">
        <v>3</v>
      </c>
      <c r="E622" s="64">
        <v>65.05</v>
      </c>
      <c r="F622" s="65">
        <f>ROUND(E622*(1+$I$3),2)</f>
        <v>65.05</v>
      </c>
      <c r="G622" s="65">
        <f>ROUND(F622*D622,2)</f>
        <v>195.15</v>
      </c>
      <c r="H622" s="65">
        <f>ROUND(E622*(1+$I$7),2)</f>
        <v>65.05</v>
      </c>
      <c r="I622" s="65">
        <f>ROUND(D622*H622,2)</f>
        <v>195.15</v>
      </c>
    </row>
    <row r="623" spans="1:9" x14ac:dyDescent="0.2">
      <c r="A623" s="62">
        <v>90664</v>
      </c>
      <c r="B623" s="88" t="s">
        <v>599</v>
      </c>
      <c r="C623" s="63" t="s">
        <v>13</v>
      </c>
      <c r="D623" s="64">
        <v>8</v>
      </c>
      <c r="E623" s="64">
        <v>83.92</v>
      </c>
      <c r="F623" s="65">
        <f>ROUND(E623*(1+$I$3),2)</f>
        <v>83.92</v>
      </c>
      <c r="G623" s="65">
        <f>ROUND(F623*D623,2)</f>
        <v>671.36</v>
      </c>
      <c r="H623" s="65">
        <f>ROUND(E623*(1+$I$7),2)</f>
        <v>83.92</v>
      </c>
      <c r="I623" s="65">
        <f>ROUND(D623*H623,2)</f>
        <v>671.36</v>
      </c>
    </row>
    <row r="624" spans="1:9" x14ac:dyDescent="0.2">
      <c r="A624" s="62">
        <v>90665</v>
      </c>
      <c r="B624" s="88" t="s">
        <v>600</v>
      </c>
      <c r="C624" s="63" t="s">
        <v>13</v>
      </c>
      <c r="D624" s="64">
        <v>8</v>
      </c>
      <c r="E624" s="64">
        <v>159.33000000000001</v>
      </c>
      <c r="F624" s="65">
        <f>ROUND(E624*(1+$I$3),2)</f>
        <v>159.33000000000001</v>
      </c>
      <c r="G624" s="65">
        <f>ROUND(F624*D624,2)</f>
        <v>1274.6400000000001</v>
      </c>
      <c r="H624" s="65">
        <f>ROUND(E624*(1+$I$7),2)</f>
        <v>159.33000000000001</v>
      </c>
      <c r="I624" s="65">
        <f>ROUND(D624*H624,2)</f>
        <v>1274.6400000000001</v>
      </c>
    </row>
    <row r="625" spans="1:1020" s="69" customFormat="1" ht="22.5" x14ac:dyDescent="0.2">
      <c r="A625" s="62">
        <v>90666</v>
      </c>
      <c r="B625" s="88" t="s">
        <v>601</v>
      </c>
      <c r="C625" s="63" t="s">
        <v>13</v>
      </c>
      <c r="D625" s="64">
        <v>8</v>
      </c>
      <c r="E625" s="64">
        <v>222.64</v>
      </c>
      <c r="F625" s="65">
        <f>ROUND(E625*(1+$I$3),2)</f>
        <v>222.64</v>
      </c>
      <c r="G625" s="65">
        <f>ROUND(F625*D625,2)</f>
        <v>1781.12</v>
      </c>
      <c r="H625" s="65">
        <f>ROUND(E625*(1+$I$7),2)</f>
        <v>222.64</v>
      </c>
      <c r="I625" s="65">
        <f>ROUND(D625*H625,2)</f>
        <v>1781.12</v>
      </c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  <c r="HV625" s="68"/>
      <c r="HW625" s="68"/>
      <c r="HX625" s="68"/>
      <c r="HY625" s="68"/>
      <c r="HZ625" s="68"/>
      <c r="IA625" s="68"/>
      <c r="IB625" s="68"/>
      <c r="IC625" s="68"/>
      <c r="ID625" s="68"/>
      <c r="IE625" s="68"/>
      <c r="IF625" s="68"/>
      <c r="IG625" s="68"/>
      <c r="IH625" s="68"/>
      <c r="II625" s="68"/>
      <c r="IJ625" s="68"/>
      <c r="IK625" s="68"/>
      <c r="IL625" s="68"/>
      <c r="IM625" s="68"/>
      <c r="IN625" s="68"/>
      <c r="IO625" s="68"/>
      <c r="IP625" s="68"/>
      <c r="IQ625" s="68"/>
      <c r="IR625" s="68"/>
      <c r="IS625" s="68"/>
      <c r="IT625" s="68"/>
      <c r="IU625" s="68"/>
      <c r="IV625" s="68"/>
      <c r="IW625" s="68"/>
      <c r="IX625" s="68"/>
      <c r="IY625" s="68"/>
      <c r="IZ625" s="68"/>
      <c r="JA625" s="68"/>
      <c r="JB625" s="68"/>
      <c r="JC625" s="68"/>
      <c r="JD625" s="68"/>
      <c r="JE625" s="68"/>
      <c r="JF625" s="68"/>
      <c r="JG625" s="68"/>
      <c r="JH625" s="68"/>
      <c r="JI625" s="68"/>
      <c r="JJ625" s="68"/>
      <c r="JK625" s="68"/>
      <c r="JL625" s="68"/>
      <c r="JM625" s="68"/>
      <c r="JN625" s="68"/>
      <c r="JO625" s="68"/>
      <c r="JP625" s="68"/>
      <c r="JQ625" s="68"/>
      <c r="JR625" s="68"/>
      <c r="JS625" s="68"/>
      <c r="JT625" s="68"/>
      <c r="JU625" s="68"/>
      <c r="JV625" s="68"/>
      <c r="JW625" s="68"/>
      <c r="JX625" s="68"/>
      <c r="JY625" s="68"/>
      <c r="JZ625" s="68"/>
      <c r="KA625" s="68"/>
      <c r="KB625" s="68"/>
      <c r="KC625" s="68"/>
      <c r="KD625" s="68"/>
      <c r="KE625" s="68"/>
      <c r="KF625" s="68"/>
      <c r="KG625" s="68"/>
      <c r="KH625" s="68"/>
      <c r="KI625" s="68"/>
      <c r="KJ625" s="68"/>
      <c r="KK625" s="68"/>
      <c r="KL625" s="68"/>
      <c r="KM625" s="68"/>
      <c r="KN625" s="68"/>
      <c r="KO625" s="68"/>
      <c r="KP625" s="68"/>
      <c r="KQ625" s="68"/>
      <c r="KR625" s="68"/>
      <c r="KS625" s="68"/>
      <c r="KT625" s="68"/>
      <c r="KU625" s="68"/>
      <c r="KV625" s="68"/>
      <c r="KW625" s="68"/>
      <c r="KX625" s="68"/>
      <c r="KY625" s="68"/>
      <c r="KZ625" s="68"/>
      <c r="LA625" s="68"/>
      <c r="LB625" s="68"/>
      <c r="LC625" s="68"/>
      <c r="LD625" s="68"/>
      <c r="LE625" s="68"/>
      <c r="LF625" s="68"/>
      <c r="LG625" s="68"/>
      <c r="LH625" s="68"/>
      <c r="LI625" s="68"/>
      <c r="LJ625" s="68"/>
      <c r="LK625" s="68"/>
      <c r="LL625" s="68"/>
      <c r="LM625" s="68"/>
      <c r="LN625" s="68"/>
      <c r="LO625" s="68"/>
      <c r="LP625" s="68"/>
      <c r="LQ625" s="68"/>
      <c r="LR625" s="68"/>
      <c r="LS625" s="68"/>
      <c r="LT625" s="68"/>
      <c r="LU625" s="68"/>
      <c r="LV625" s="68"/>
      <c r="LW625" s="68"/>
      <c r="LX625" s="68"/>
      <c r="LY625" s="68"/>
      <c r="LZ625" s="68"/>
      <c r="MA625" s="68"/>
      <c r="MB625" s="68"/>
      <c r="MC625" s="68"/>
      <c r="MD625" s="68"/>
      <c r="ME625" s="68"/>
      <c r="MF625" s="68"/>
      <c r="MG625" s="68"/>
      <c r="MH625" s="68"/>
      <c r="MI625" s="68"/>
      <c r="MJ625" s="68"/>
      <c r="MK625" s="68"/>
      <c r="ML625" s="68"/>
      <c r="MM625" s="68"/>
      <c r="MN625" s="68"/>
      <c r="MO625" s="68"/>
      <c r="MP625" s="68"/>
      <c r="MQ625" s="68"/>
      <c r="MR625" s="68"/>
      <c r="MS625" s="68"/>
      <c r="MT625" s="68"/>
      <c r="MU625" s="68"/>
      <c r="MV625" s="68"/>
      <c r="MW625" s="68"/>
      <c r="MX625" s="68"/>
      <c r="MY625" s="68"/>
      <c r="MZ625" s="68"/>
      <c r="NA625" s="68"/>
      <c r="NB625" s="68"/>
      <c r="NC625" s="68"/>
      <c r="ND625" s="68"/>
      <c r="NE625" s="68"/>
      <c r="NF625" s="68"/>
      <c r="NG625" s="68"/>
      <c r="NH625" s="68"/>
      <c r="NI625" s="68"/>
      <c r="NJ625" s="68"/>
      <c r="NK625" s="68"/>
      <c r="NL625" s="68"/>
      <c r="NM625" s="68"/>
      <c r="NN625" s="68"/>
      <c r="NO625" s="68"/>
      <c r="NP625" s="68"/>
      <c r="NQ625" s="68"/>
      <c r="NR625" s="68"/>
      <c r="NS625" s="68"/>
      <c r="NT625" s="68"/>
      <c r="NU625" s="68"/>
      <c r="NV625" s="68"/>
      <c r="NW625" s="68"/>
      <c r="NX625" s="68"/>
      <c r="NY625" s="68"/>
      <c r="NZ625" s="68"/>
      <c r="OA625" s="68"/>
      <c r="OB625" s="68"/>
      <c r="OC625" s="68"/>
      <c r="OD625" s="68"/>
      <c r="OE625" s="68"/>
      <c r="OF625" s="68"/>
      <c r="OG625" s="68"/>
      <c r="OH625" s="68"/>
      <c r="OI625" s="68"/>
      <c r="OJ625" s="68"/>
      <c r="OK625" s="68"/>
      <c r="OL625" s="68"/>
      <c r="OM625" s="68"/>
      <c r="ON625" s="68"/>
      <c r="OO625" s="68"/>
      <c r="OP625" s="68"/>
      <c r="OQ625" s="68"/>
      <c r="OR625" s="68"/>
      <c r="OS625" s="68"/>
      <c r="OT625" s="68"/>
      <c r="OU625" s="68"/>
      <c r="OV625" s="68"/>
      <c r="OW625" s="68"/>
      <c r="OX625" s="68"/>
      <c r="OY625" s="68"/>
      <c r="OZ625" s="68"/>
      <c r="PA625" s="68"/>
      <c r="PB625" s="68"/>
      <c r="PC625" s="68"/>
      <c r="PD625" s="68"/>
      <c r="PE625" s="68"/>
      <c r="PF625" s="68"/>
      <c r="PG625" s="68"/>
      <c r="PH625" s="68"/>
      <c r="PI625" s="68"/>
      <c r="PJ625" s="68"/>
      <c r="PK625" s="68"/>
      <c r="PL625" s="68"/>
      <c r="PM625" s="68"/>
      <c r="PN625" s="68"/>
      <c r="PO625" s="68"/>
      <c r="PP625" s="68"/>
      <c r="PQ625" s="68"/>
      <c r="PR625" s="68"/>
      <c r="PS625" s="68"/>
      <c r="PT625" s="68"/>
      <c r="PU625" s="68"/>
      <c r="PV625" s="68"/>
      <c r="PW625" s="68"/>
      <c r="PX625" s="68"/>
      <c r="PY625" s="68"/>
      <c r="PZ625" s="68"/>
      <c r="QA625" s="68"/>
      <c r="QB625" s="68"/>
      <c r="QC625" s="68"/>
      <c r="QD625" s="68"/>
      <c r="QE625" s="68"/>
      <c r="QF625" s="68"/>
      <c r="QG625" s="68"/>
      <c r="QH625" s="68"/>
      <c r="QI625" s="68"/>
      <c r="QJ625" s="68"/>
      <c r="QK625" s="68"/>
      <c r="QL625" s="68"/>
      <c r="QM625" s="68"/>
      <c r="QN625" s="68"/>
      <c r="QO625" s="68"/>
      <c r="QP625" s="68"/>
      <c r="QQ625" s="68"/>
      <c r="QR625" s="68"/>
      <c r="QS625" s="68"/>
      <c r="QT625" s="68"/>
      <c r="QU625" s="68"/>
      <c r="QV625" s="68"/>
      <c r="QW625" s="68"/>
      <c r="QX625" s="68"/>
      <c r="QY625" s="68"/>
      <c r="QZ625" s="68"/>
      <c r="RA625" s="68"/>
      <c r="RB625" s="68"/>
      <c r="RC625" s="68"/>
      <c r="RD625" s="68"/>
      <c r="RE625" s="68"/>
      <c r="RF625" s="68"/>
      <c r="RG625" s="68"/>
      <c r="RH625" s="68"/>
      <c r="RI625" s="68"/>
      <c r="RJ625" s="68"/>
      <c r="RK625" s="68"/>
      <c r="RL625" s="68"/>
      <c r="RM625" s="68"/>
      <c r="RN625" s="68"/>
      <c r="RO625" s="68"/>
      <c r="RP625" s="68"/>
      <c r="RQ625" s="68"/>
      <c r="RR625" s="68"/>
      <c r="RS625" s="68"/>
      <c r="RT625" s="68"/>
      <c r="RU625" s="68"/>
      <c r="RV625" s="68"/>
      <c r="RW625" s="68"/>
      <c r="RX625" s="68"/>
      <c r="RY625" s="68"/>
      <c r="RZ625" s="68"/>
      <c r="SA625" s="68"/>
      <c r="SB625" s="68"/>
      <c r="SC625" s="68"/>
      <c r="SD625" s="68"/>
      <c r="SE625" s="68"/>
      <c r="SF625" s="68"/>
      <c r="SG625" s="68"/>
      <c r="SH625" s="68"/>
      <c r="SI625" s="68"/>
      <c r="SJ625" s="68"/>
      <c r="SK625" s="68"/>
      <c r="SL625" s="68"/>
      <c r="SM625" s="68"/>
      <c r="SN625" s="68"/>
      <c r="SO625" s="68"/>
      <c r="SP625" s="68"/>
      <c r="SQ625" s="68"/>
      <c r="SR625" s="68"/>
      <c r="SS625" s="68"/>
      <c r="ST625" s="68"/>
      <c r="SU625" s="68"/>
      <c r="SV625" s="68"/>
      <c r="SW625" s="68"/>
      <c r="SX625" s="68"/>
      <c r="SY625" s="68"/>
      <c r="SZ625" s="68"/>
      <c r="TA625" s="68"/>
      <c r="TB625" s="68"/>
      <c r="TC625" s="68"/>
      <c r="TD625" s="68"/>
      <c r="TE625" s="68"/>
      <c r="TF625" s="68"/>
      <c r="TG625" s="68"/>
      <c r="TH625" s="68"/>
      <c r="TI625" s="68"/>
      <c r="TJ625" s="68"/>
      <c r="TK625" s="68"/>
      <c r="TL625" s="68"/>
      <c r="TM625" s="68"/>
      <c r="TN625" s="68"/>
      <c r="TO625" s="68"/>
      <c r="TP625" s="68"/>
      <c r="TQ625" s="68"/>
      <c r="TR625" s="68"/>
      <c r="TS625" s="68"/>
      <c r="TT625" s="68"/>
      <c r="TU625" s="68"/>
      <c r="TV625" s="68"/>
      <c r="TW625" s="68"/>
      <c r="TX625" s="68"/>
      <c r="TY625" s="68"/>
      <c r="TZ625" s="68"/>
      <c r="UA625" s="68"/>
      <c r="UB625" s="68"/>
      <c r="UC625" s="68"/>
      <c r="UD625" s="68"/>
      <c r="UE625" s="68"/>
      <c r="UF625" s="68"/>
      <c r="UG625" s="68"/>
      <c r="UH625" s="68"/>
      <c r="UI625" s="68"/>
      <c r="UJ625" s="68"/>
      <c r="UK625" s="68"/>
      <c r="UL625" s="68"/>
      <c r="UM625" s="68"/>
      <c r="UN625" s="68"/>
      <c r="UO625" s="68"/>
      <c r="UP625" s="68"/>
      <c r="UQ625" s="68"/>
      <c r="UR625" s="68"/>
      <c r="US625" s="68"/>
      <c r="UT625" s="68"/>
      <c r="UU625" s="68"/>
      <c r="UV625" s="68"/>
      <c r="UW625" s="68"/>
      <c r="UX625" s="68"/>
      <c r="UY625" s="68"/>
      <c r="UZ625" s="68"/>
      <c r="VA625" s="68"/>
      <c r="VB625" s="68"/>
      <c r="VC625" s="68"/>
      <c r="VD625" s="68"/>
      <c r="VE625" s="68"/>
      <c r="VF625" s="68"/>
      <c r="VG625" s="68"/>
      <c r="VH625" s="68"/>
      <c r="VI625" s="68"/>
      <c r="VJ625" s="68"/>
      <c r="VK625" s="68"/>
      <c r="VL625" s="68"/>
      <c r="VM625" s="68"/>
      <c r="VN625" s="68"/>
      <c r="VO625" s="68"/>
      <c r="VP625" s="68"/>
      <c r="VQ625" s="68"/>
      <c r="VR625" s="68"/>
      <c r="VS625" s="68"/>
      <c r="VT625" s="68"/>
      <c r="VU625" s="68"/>
      <c r="VV625" s="68"/>
      <c r="VW625" s="68"/>
      <c r="VX625" s="68"/>
      <c r="VY625" s="68"/>
      <c r="VZ625" s="68"/>
      <c r="WA625" s="68"/>
      <c r="WB625" s="68"/>
      <c r="WC625" s="68"/>
      <c r="WD625" s="68"/>
      <c r="WE625" s="68"/>
      <c r="WF625" s="68"/>
      <c r="WG625" s="68"/>
      <c r="WH625" s="68"/>
      <c r="WI625" s="68"/>
      <c r="WJ625" s="68"/>
      <c r="WK625" s="68"/>
      <c r="WL625" s="68"/>
      <c r="WM625" s="68"/>
      <c r="WN625" s="68"/>
      <c r="WO625" s="68"/>
      <c r="WP625" s="68"/>
      <c r="WQ625" s="68"/>
      <c r="WR625" s="68"/>
      <c r="WS625" s="68"/>
      <c r="WT625" s="68"/>
      <c r="WU625" s="68"/>
      <c r="WV625" s="68"/>
      <c r="WW625" s="68"/>
      <c r="WX625" s="68"/>
      <c r="WY625" s="68"/>
      <c r="WZ625" s="68"/>
      <c r="XA625" s="68"/>
      <c r="XB625" s="68"/>
      <c r="XC625" s="68"/>
      <c r="XD625" s="68"/>
      <c r="XE625" s="68"/>
      <c r="XF625" s="68"/>
      <c r="XG625" s="68"/>
      <c r="XH625" s="68"/>
      <c r="XI625" s="68"/>
      <c r="XJ625" s="68"/>
      <c r="XK625" s="68"/>
      <c r="XL625" s="68"/>
      <c r="XM625" s="68"/>
      <c r="XN625" s="68"/>
      <c r="XO625" s="68"/>
      <c r="XP625" s="68"/>
      <c r="XQ625" s="68"/>
      <c r="XR625" s="68"/>
      <c r="XS625" s="68"/>
      <c r="XT625" s="68"/>
      <c r="XU625" s="68"/>
      <c r="XV625" s="68"/>
      <c r="XW625" s="68"/>
      <c r="XX625" s="68"/>
      <c r="XY625" s="68"/>
      <c r="XZ625" s="68"/>
      <c r="YA625" s="68"/>
      <c r="YB625" s="68"/>
      <c r="YC625" s="68"/>
      <c r="YD625" s="68"/>
      <c r="YE625" s="68"/>
      <c r="YF625" s="68"/>
      <c r="YG625" s="68"/>
      <c r="YH625" s="68"/>
      <c r="YI625" s="68"/>
      <c r="YJ625" s="68"/>
      <c r="YK625" s="68"/>
      <c r="YL625" s="68"/>
      <c r="YM625" s="68"/>
      <c r="YN625" s="68"/>
      <c r="YO625" s="68"/>
      <c r="YP625" s="68"/>
      <c r="YQ625" s="68"/>
      <c r="YR625" s="68"/>
      <c r="YS625" s="68"/>
      <c r="YT625" s="68"/>
      <c r="YU625" s="68"/>
      <c r="YV625" s="68"/>
      <c r="YW625" s="68"/>
      <c r="YX625" s="68"/>
      <c r="YY625" s="68"/>
      <c r="YZ625" s="68"/>
      <c r="ZA625" s="68"/>
      <c r="ZB625" s="68"/>
      <c r="ZC625" s="68"/>
      <c r="ZD625" s="68"/>
      <c r="ZE625" s="68"/>
      <c r="ZF625" s="68"/>
      <c r="ZG625" s="68"/>
      <c r="ZH625" s="68"/>
      <c r="ZI625" s="68"/>
      <c r="ZJ625" s="68"/>
      <c r="ZK625" s="68"/>
      <c r="ZL625" s="68"/>
      <c r="ZM625" s="68"/>
      <c r="ZN625" s="68"/>
      <c r="ZO625" s="68"/>
      <c r="ZP625" s="68"/>
      <c r="ZQ625" s="68"/>
      <c r="ZR625" s="68"/>
      <c r="ZS625" s="68"/>
      <c r="ZT625" s="68"/>
      <c r="ZU625" s="68"/>
      <c r="ZV625" s="68"/>
      <c r="ZW625" s="68"/>
      <c r="ZX625" s="68"/>
      <c r="ZY625" s="68"/>
      <c r="ZZ625" s="68"/>
      <c r="AAA625" s="68"/>
      <c r="AAB625" s="68"/>
      <c r="AAC625" s="68"/>
      <c r="AAD625" s="68"/>
      <c r="AAE625" s="68"/>
      <c r="AAF625" s="68"/>
      <c r="AAG625" s="68"/>
      <c r="AAH625" s="68"/>
      <c r="AAI625" s="68"/>
      <c r="AAJ625" s="68"/>
      <c r="AAK625" s="68"/>
      <c r="AAL625" s="68"/>
      <c r="AAM625" s="68"/>
      <c r="AAN625" s="68"/>
      <c r="AAO625" s="68"/>
      <c r="AAP625" s="68"/>
      <c r="AAQ625" s="68"/>
      <c r="AAR625" s="68"/>
      <c r="AAS625" s="68"/>
      <c r="AAT625" s="68"/>
      <c r="AAU625" s="68"/>
      <c r="AAV625" s="68"/>
      <c r="AAW625" s="68"/>
      <c r="AAX625" s="68"/>
      <c r="AAY625" s="68"/>
      <c r="AAZ625" s="68"/>
      <c r="ABA625" s="68"/>
      <c r="ABB625" s="68"/>
      <c r="ABC625" s="68"/>
      <c r="ABD625" s="68"/>
      <c r="ABE625" s="68"/>
      <c r="ABF625" s="68"/>
      <c r="ABG625" s="68"/>
      <c r="ABH625" s="68"/>
      <c r="ABI625" s="68"/>
      <c r="ABJ625" s="68"/>
      <c r="ABK625" s="68"/>
      <c r="ABL625" s="68"/>
      <c r="ABM625" s="68"/>
      <c r="ABN625" s="68"/>
      <c r="ABO625" s="68"/>
      <c r="ABP625" s="68"/>
      <c r="ABQ625" s="68"/>
      <c r="ABR625" s="68"/>
      <c r="ABS625" s="68"/>
      <c r="ABT625" s="68"/>
      <c r="ABU625" s="68"/>
      <c r="ABV625" s="68"/>
      <c r="ABW625" s="68"/>
      <c r="ABX625" s="68"/>
      <c r="ABY625" s="68"/>
      <c r="ABZ625" s="68"/>
      <c r="ACA625" s="68"/>
      <c r="ACB625" s="68"/>
      <c r="ACC625" s="68"/>
      <c r="ACD625" s="68"/>
      <c r="ACE625" s="68"/>
      <c r="ACF625" s="68"/>
      <c r="ACG625" s="68"/>
      <c r="ACH625" s="68"/>
      <c r="ACI625" s="68"/>
      <c r="ACJ625" s="68"/>
      <c r="ACK625" s="68"/>
      <c r="ACL625" s="68"/>
      <c r="ACM625" s="68"/>
      <c r="ACN625" s="68"/>
      <c r="ACO625" s="68"/>
      <c r="ACP625" s="68"/>
      <c r="ACQ625" s="68"/>
      <c r="ACR625" s="68"/>
      <c r="ACS625" s="68"/>
      <c r="ACT625" s="68"/>
      <c r="ACU625" s="68"/>
      <c r="ACV625" s="68"/>
      <c r="ACW625" s="68"/>
      <c r="ACX625" s="68"/>
      <c r="ACY625" s="68"/>
      <c r="ACZ625" s="68"/>
      <c r="ADA625" s="68"/>
      <c r="ADB625" s="68"/>
      <c r="ADC625" s="68"/>
      <c r="ADD625" s="68"/>
      <c r="ADE625" s="68"/>
      <c r="ADF625" s="68"/>
      <c r="ADG625" s="68"/>
      <c r="ADH625" s="68"/>
      <c r="ADI625" s="68"/>
      <c r="ADJ625" s="68"/>
      <c r="ADK625" s="68"/>
      <c r="ADL625" s="68"/>
      <c r="ADM625" s="68"/>
      <c r="ADN625" s="68"/>
      <c r="ADO625" s="68"/>
      <c r="ADP625" s="68"/>
      <c r="ADQ625" s="68"/>
      <c r="ADR625" s="68"/>
      <c r="ADS625" s="68"/>
      <c r="ADT625" s="68"/>
      <c r="ADU625" s="68"/>
      <c r="ADV625" s="68"/>
      <c r="ADW625" s="68"/>
      <c r="ADX625" s="68"/>
      <c r="ADY625" s="68"/>
      <c r="ADZ625" s="68"/>
      <c r="AEA625" s="68"/>
      <c r="AEB625" s="68"/>
      <c r="AEC625" s="68"/>
      <c r="AED625" s="68"/>
      <c r="AEE625" s="68"/>
      <c r="AEF625" s="68"/>
      <c r="AEG625" s="68"/>
      <c r="AEH625" s="68"/>
      <c r="AEI625" s="68"/>
      <c r="AEJ625" s="68"/>
      <c r="AEK625" s="68"/>
      <c r="AEL625" s="68"/>
      <c r="AEM625" s="68"/>
      <c r="AEN625" s="68"/>
      <c r="AEO625" s="68"/>
      <c r="AEP625" s="68"/>
      <c r="AEQ625" s="68"/>
      <c r="AER625" s="68"/>
      <c r="AES625" s="68"/>
      <c r="AET625" s="68"/>
      <c r="AEU625" s="68"/>
      <c r="AEV625" s="68"/>
      <c r="AEW625" s="68"/>
      <c r="AEX625" s="68"/>
      <c r="AEY625" s="68"/>
      <c r="AEZ625" s="68"/>
      <c r="AFA625" s="68"/>
      <c r="AFB625" s="68"/>
      <c r="AFC625" s="68"/>
      <c r="AFD625" s="68"/>
      <c r="AFE625" s="68"/>
      <c r="AFF625" s="68"/>
      <c r="AFG625" s="68"/>
      <c r="AFH625" s="68"/>
      <c r="AFI625" s="68"/>
      <c r="AFJ625" s="68"/>
      <c r="AFK625" s="68"/>
      <c r="AFL625" s="68"/>
      <c r="AFM625" s="68"/>
      <c r="AFN625" s="68"/>
      <c r="AFO625" s="68"/>
      <c r="AFP625" s="68"/>
      <c r="AFQ625" s="68"/>
      <c r="AFR625" s="68"/>
      <c r="AFS625" s="68"/>
      <c r="AFT625" s="68"/>
      <c r="AFU625" s="68"/>
      <c r="AFV625" s="68"/>
      <c r="AFW625" s="68"/>
      <c r="AFX625" s="68"/>
      <c r="AFY625" s="68"/>
      <c r="AFZ625" s="68"/>
      <c r="AGA625" s="68"/>
      <c r="AGB625" s="68"/>
      <c r="AGC625" s="68"/>
      <c r="AGD625" s="68"/>
      <c r="AGE625" s="68"/>
      <c r="AGF625" s="68"/>
      <c r="AGG625" s="68"/>
      <c r="AGH625" s="68"/>
      <c r="AGI625" s="68"/>
      <c r="AGJ625" s="68"/>
      <c r="AGK625" s="68"/>
      <c r="AGL625" s="68"/>
      <c r="AGM625" s="68"/>
      <c r="AGN625" s="68"/>
      <c r="AGO625" s="68"/>
      <c r="AGP625" s="68"/>
      <c r="AGQ625" s="68"/>
      <c r="AGR625" s="68"/>
      <c r="AGS625" s="68"/>
      <c r="AGT625" s="68"/>
      <c r="AGU625" s="68"/>
      <c r="AGV625" s="68"/>
      <c r="AGW625" s="68"/>
      <c r="AGX625" s="68"/>
      <c r="AGY625" s="68"/>
      <c r="AGZ625" s="68"/>
      <c r="AHA625" s="68"/>
      <c r="AHB625" s="68"/>
      <c r="AHC625" s="68"/>
      <c r="AHD625" s="68"/>
      <c r="AHE625" s="68"/>
      <c r="AHF625" s="68"/>
      <c r="AHG625" s="68"/>
      <c r="AHH625" s="68"/>
      <c r="AHI625" s="68"/>
      <c r="AHJ625" s="68"/>
      <c r="AHK625" s="68"/>
      <c r="AHL625" s="68"/>
      <c r="AHM625" s="68"/>
      <c r="AHN625" s="68"/>
      <c r="AHO625" s="68"/>
      <c r="AHP625" s="68"/>
      <c r="AHQ625" s="68"/>
      <c r="AHR625" s="68"/>
      <c r="AHS625" s="68"/>
      <c r="AHT625" s="68"/>
      <c r="AHU625" s="68"/>
      <c r="AHV625" s="68"/>
      <c r="AHW625" s="68"/>
      <c r="AHX625" s="68"/>
      <c r="AHY625" s="68"/>
      <c r="AHZ625" s="68"/>
      <c r="AIA625" s="68"/>
      <c r="AIB625" s="68"/>
      <c r="AIC625" s="68"/>
      <c r="AID625" s="68"/>
      <c r="AIE625" s="68"/>
      <c r="AIF625" s="68"/>
      <c r="AIG625" s="68"/>
      <c r="AIH625" s="68"/>
      <c r="AII625" s="68"/>
      <c r="AIJ625" s="68"/>
      <c r="AIK625" s="68"/>
      <c r="AIL625" s="68"/>
      <c r="AIM625" s="68"/>
      <c r="AIN625" s="68"/>
      <c r="AIO625" s="68"/>
      <c r="AIP625" s="68"/>
      <c r="AIQ625" s="68"/>
      <c r="AIR625" s="68"/>
      <c r="AIS625" s="68"/>
      <c r="AIT625" s="68"/>
      <c r="AIU625" s="68"/>
      <c r="AIV625" s="68"/>
      <c r="AIW625" s="68"/>
      <c r="AIX625" s="68"/>
      <c r="AIY625" s="68"/>
      <c r="AIZ625" s="68"/>
      <c r="AJA625" s="68"/>
      <c r="AJB625" s="68"/>
      <c r="AJC625" s="68"/>
      <c r="AJD625" s="68"/>
      <c r="AJE625" s="68"/>
      <c r="AJF625" s="68"/>
      <c r="AJG625" s="68"/>
      <c r="AJH625" s="68"/>
      <c r="AJI625" s="68"/>
      <c r="AJJ625" s="68"/>
      <c r="AJK625" s="68"/>
      <c r="AJL625" s="68"/>
      <c r="AJM625" s="68"/>
      <c r="AJN625" s="68"/>
      <c r="AJO625" s="68"/>
      <c r="AJP625" s="68"/>
      <c r="AJQ625" s="68"/>
      <c r="AJR625" s="68"/>
      <c r="AJS625" s="68"/>
      <c r="AJT625" s="68"/>
      <c r="AJU625" s="68"/>
      <c r="AJV625" s="68"/>
      <c r="AJW625" s="68"/>
      <c r="AJX625" s="68"/>
      <c r="AJY625" s="68"/>
      <c r="AJZ625" s="68"/>
      <c r="AKA625" s="68"/>
      <c r="AKB625" s="68"/>
      <c r="AKC625" s="68"/>
      <c r="AKD625" s="68"/>
      <c r="AKE625" s="68"/>
      <c r="AKF625" s="68"/>
      <c r="AKG625" s="68"/>
      <c r="AKH625" s="68"/>
      <c r="AKI625" s="68"/>
      <c r="AKJ625" s="68"/>
      <c r="AKK625" s="68"/>
      <c r="AKL625" s="68"/>
      <c r="AKM625" s="68"/>
      <c r="AKN625" s="68"/>
      <c r="AKO625" s="68"/>
      <c r="AKP625" s="68"/>
      <c r="AKQ625" s="68"/>
      <c r="AKR625" s="68"/>
      <c r="AKS625" s="68"/>
      <c r="AKT625" s="68"/>
      <c r="AKU625" s="68"/>
      <c r="AKV625" s="68"/>
      <c r="AKW625" s="68"/>
      <c r="AKX625" s="68"/>
      <c r="AKY625" s="68"/>
      <c r="AKZ625" s="68"/>
      <c r="ALA625" s="68"/>
      <c r="ALB625" s="68"/>
      <c r="ALC625" s="68"/>
      <c r="ALD625" s="68"/>
      <c r="ALE625" s="68"/>
      <c r="ALF625" s="68"/>
      <c r="ALG625" s="68"/>
      <c r="ALH625" s="68"/>
      <c r="ALI625" s="68"/>
      <c r="ALJ625" s="68"/>
      <c r="ALK625" s="68"/>
      <c r="ALL625" s="68"/>
      <c r="ALM625" s="68"/>
      <c r="ALN625" s="68"/>
      <c r="ALO625" s="68"/>
      <c r="ALP625" s="68"/>
      <c r="ALQ625" s="68"/>
      <c r="ALR625" s="68"/>
      <c r="ALS625" s="68"/>
      <c r="ALT625" s="68"/>
      <c r="ALU625" s="68"/>
      <c r="ALV625" s="68"/>
      <c r="ALW625" s="68"/>
      <c r="ALX625" s="68"/>
      <c r="ALY625" s="68"/>
      <c r="ALZ625" s="68"/>
      <c r="AMA625" s="68"/>
      <c r="AMB625" s="68"/>
      <c r="AMC625" s="68"/>
      <c r="AMD625" s="68"/>
      <c r="AME625" s="68"/>
      <c r="AMF625" s="68"/>
    </row>
    <row r="626" spans="1:1020" s="69" customFormat="1" x14ac:dyDescent="0.2">
      <c r="A626" s="62">
        <v>90669</v>
      </c>
      <c r="B626" s="88" t="s">
        <v>602</v>
      </c>
      <c r="C626" s="63" t="s">
        <v>13</v>
      </c>
      <c r="D626" s="64">
        <v>12</v>
      </c>
      <c r="E626" s="64">
        <v>12.2</v>
      </c>
      <c r="F626" s="65">
        <f>ROUND(E626*(1+$I$3),2)</f>
        <v>12.2</v>
      </c>
      <c r="G626" s="65">
        <f>ROUND(F626*D626,2)</f>
        <v>146.4</v>
      </c>
      <c r="H626" s="65">
        <f>ROUND(E626*(1+$I$7),2)</f>
        <v>12.2</v>
      </c>
      <c r="I626" s="65">
        <f>ROUND(D626*H626,2)</f>
        <v>146.4</v>
      </c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68"/>
      <c r="CX626" s="68"/>
      <c r="CY626" s="68"/>
      <c r="CZ626" s="68"/>
      <c r="DA626" s="68"/>
      <c r="DB626" s="68"/>
      <c r="DC626" s="68"/>
      <c r="DD626" s="68"/>
      <c r="DE626" s="68"/>
      <c r="DF626" s="68"/>
      <c r="DG626" s="68"/>
      <c r="DH626" s="68"/>
      <c r="DI626" s="68"/>
      <c r="DJ626" s="68"/>
      <c r="DK626" s="68"/>
      <c r="DL626" s="68"/>
      <c r="DM626" s="68"/>
      <c r="DN626" s="68"/>
      <c r="DO626" s="68"/>
      <c r="DP626" s="68"/>
      <c r="DQ626" s="68"/>
      <c r="DR626" s="68"/>
      <c r="DS626" s="68"/>
      <c r="DT626" s="68"/>
      <c r="DU626" s="68"/>
      <c r="DV626" s="68"/>
      <c r="DW626" s="68"/>
      <c r="DX626" s="68"/>
      <c r="DY626" s="68"/>
      <c r="DZ626" s="68"/>
      <c r="EA626" s="68"/>
      <c r="EB626" s="68"/>
      <c r="EC626" s="68"/>
      <c r="ED626" s="68"/>
      <c r="EE626" s="68"/>
      <c r="EF626" s="68"/>
      <c r="EG626" s="68"/>
      <c r="EH626" s="68"/>
      <c r="EI626" s="68"/>
      <c r="EJ626" s="68"/>
      <c r="EK626" s="68"/>
      <c r="EL626" s="68"/>
      <c r="EM626" s="68"/>
      <c r="EN626" s="68"/>
      <c r="EO626" s="68"/>
      <c r="EP626" s="68"/>
      <c r="EQ626" s="68"/>
      <c r="ER626" s="68"/>
      <c r="ES626" s="68"/>
      <c r="ET626" s="68"/>
      <c r="EU626" s="68"/>
      <c r="EV626" s="68"/>
      <c r="EW626" s="68"/>
      <c r="EX626" s="68"/>
      <c r="EY626" s="68"/>
      <c r="EZ626" s="68"/>
      <c r="FA626" s="68"/>
      <c r="FB626" s="68"/>
      <c r="FC626" s="68"/>
      <c r="FD626" s="68"/>
      <c r="FE626" s="68"/>
      <c r="FF626" s="68"/>
      <c r="FG626" s="68"/>
      <c r="FH626" s="68"/>
      <c r="FI626" s="68"/>
      <c r="FJ626" s="68"/>
      <c r="FK626" s="68"/>
      <c r="FL626" s="68"/>
      <c r="FM626" s="68"/>
      <c r="FN626" s="68"/>
      <c r="FO626" s="68"/>
      <c r="FP626" s="68"/>
      <c r="FQ626" s="68"/>
      <c r="FR626" s="68"/>
      <c r="FS626" s="68"/>
      <c r="FT626" s="68"/>
      <c r="FU626" s="68"/>
      <c r="FV626" s="68"/>
      <c r="FW626" s="68"/>
      <c r="FX626" s="68"/>
      <c r="FY626" s="68"/>
      <c r="FZ626" s="68"/>
      <c r="GA626" s="68"/>
      <c r="GB626" s="68"/>
      <c r="GC626" s="68"/>
      <c r="GD626" s="68"/>
      <c r="GE626" s="68"/>
      <c r="GF626" s="68"/>
      <c r="GG626" s="68"/>
      <c r="GH626" s="68"/>
      <c r="GI626" s="68"/>
      <c r="GJ626" s="68"/>
      <c r="GK626" s="68"/>
      <c r="GL626" s="68"/>
      <c r="GM626" s="68"/>
      <c r="GN626" s="68"/>
      <c r="GO626" s="68"/>
      <c r="GP626" s="68"/>
      <c r="GQ626" s="68"/>
      <c r="GR626" s="68"/>
      <c r="GS626" s="68"/>
      <c r="GT626" s="68"/>
      <c r="GU626" s="68"/>
      <c r="GV626" s="68"/>
      <c r="GW626" s="68"/>
      <c r="GX626" s="68"/>
      <c r="GY626" s="68"/>
      <c r="GZ626" s="68"/>
      <c r="HA626" s="68"/>
      <c r="HB626" s="68"/>
      <c r="HC626" s="68"/>
      <c r="HD626" s="68"/>
      <c r="HE626" s="68"/>
      <c r="HF626" s="68"/>
      <c r="HG626" s="68"/>
      <c r="HH626" s="68"/>
      <c r="HI626" s="68"/>
      <c r="HJ626" s="68"/>
      <c r="HK626" s="68"/>
      <c r="HL626" s="68"/>
      <c r="HM626" s="68"/>
      <c r="HN626" s="68"/>
      <c r="HO626" s="68"/>
      <c r="HP626" s="68"/>
      <c r="HQ626" s="68"/>
      <c r="HR626" s="68"/>
      <c r="HS626" s="68"/>
      <c r="HT626" s="68"/>
      <c r="HU626" s="68"/>
      <c r="HV626" s="68"/>
      <c r="HW626" s="68"/>
      <c r="HX626" s="68"/>
      <c r="HY626" s="68"/>
      <c r="HZ626" s="68"/>
      <c r="IA626" s="68"/>
      <c r="IB626" s="68"/>
      <c r="IC626" s="68"/>
      <c r="ID626" s="68"/>
      <c r="IE626" s="68"/>
      <c r="IF626" s="68"/>
      <c r="IG626" s="68"/>
      <c r="IH626" s="68"/>
      <c r="II626" s="68"/>
      <c r="IJ626" s="68"/>
      <c r="IK626" s="68"/>
      <c r="IL626" s="68"/>
      <c r="IM626" s="68"/>
      <c r="IN626" s="68"/>
      <c r="IO626" s="68"/>
      <c r="IP626" s="68"/>
      <c r="IQ626" s="68"/>
      <c r="IR626" s="68"/>
      <c r="IS626" s="68"/>
      <c r="IT626" s="68"/>
      <c r="IU626" s="68"/>
      <c r="IV626" s="68"/>
      <c r="IW626" s="68"/>
      <c r="IX626" s="68"/>
      <c r="IY626" s="68"/>
      <c r="IZ626" s="68"/>
      <c r="JA626" s="68"/>
      <c r="JB626" s="68"/>
      <c r="JC626" s="68"/>
      <c r="JD626" s="68"/>
      <c r="JE626" s="68"/>
      <c r="JF626" s="68"/>
      <c r="JG626" s="68"/>
      <c r="JH626" s="68"/>
      <c r="JI626" s="68"/>
      <c r="JJ626" s="68"/>
      <c r="JK626" s="68"/>
      <c r="JL626" s="68"/>
      <c r="JM626" s="68"/>
      <c r="JN626" s="68"/>
      <c r="JO626" s="68"/>
      <c r="JP626" s="68"/>
      <c r="JQ626" s="68"/>
      <c r="JR626" s="68"/>
      <c r="JS626" s="68"/>
      <c r="JT626" s="68"/>
      <c r="JU626" s="68"/>
      <c r="JV626" s="68"/>
      <c r="JW626" s="68"/>
      <c r="JX626" s="68"/>
      <c r="JY626" s="68"/>
      <c r="JZ626" s="68"/>
      <c r="KA626" s="68"/>
      <c r="KB626" s="68"/>
      <c r="KC626" s="68"/>
      <c r="KD626" s="68"/>
      <c r="KE626" s="68"/>
      <c r="KF626" s="68"/>
      <c r="KG626" s="68"/>
      <c r="KH626" s="68"/>
      <c r="KI626" s="68"/>
      <c r="KJ626" s="68"/>
      <c r="KK626" s="68"/>
      <c r="KL626" s="68"/>
      <c r="KM626" s="68"/>
      <c r="KN626" s="68"/>
      <c r="KO626" s="68"/>
      <c r="KP626" s="68"/>
      <c r="KQ626" s="68"/>
      <c r="KR626" s="68"/>
      <c r="KS626" s="68"/>
      <c r="KT626" s="68"/>
      <c r="KU626" s="68"/>
      <c r="KV626" s="68"/>
      <c r="KW626" s="68"/>
      <c r="KX626" s="68"/>
      <c r="KY626" s="68"/>
      <c r="KZ626" s="68"/>
      <c r="LA626" s="68"/>
      <c r="LB626" s="68"/>
      <c r="LC626" s="68"/>
      <c r="LD626" s="68"/>
      <c r="LE626" s="68"/>
      <c r="LF626" s="68"/>
      <c r="LG626" s="68"/>
      <c r="LH626" s="68"/>
      <c r="LI626" s="68"/>
      <c r="LJ626" s="68"/>
      <c r="LK626" s="68"/>
      <c r="LL626" s="68"/>
      <c r="LM626" s="68"/>
      <c r="LN626" s="68"/>
      <c r="LO626" s="68"/>
      <c r="LP626" s="68"/>
      <c r="LQ626" s="68"/>
      <c r="LR626" s="68"/>
      <c r="LS626" s="68"/>
      <c r="LT626" s="68"/>
      <c r="LU626" s="68"/>
      <c r="LV626" s="68"/>
      <c r="LW626" s="68"/>
      <c r="LX626" s="68"/>
      <c r="LY626" s="68"/>
      <c r="LZ626" s="68"/>
      <c r="MA626" s="68"/>
      <c r="MB626" s="68"/>
      <c r="MC626" s="68"/>
      <c r="MD626" s="68"/>
      <c r="ME626" s="68"/>
      <c r="MF626" s="68"/>
      <c r="MG626" s="68"/>
      <c r="MH626" s="68"/>
      <c r="MI626" s="68"/>
      <c r="MJ626" s="68"/>
      <c r="MK626" s="68"/>
      <c r="ML626" s="68"/>
      <c r="MM626" s="68"/>
      <c r="MN626" s="68"/>
      <c r="MO626" s="68"/>
      <c r="MP626" s="68"/>
      <c r="MQ626" s="68"/>
      <c r="MR626" s="68"/>
      <c r="MS626" s="68"/>
      <c r="MT626" s="68"/>
      <c r="MU626" s="68"/>
      <c r="MV626" s="68"/>
      <c r="MW626" s="68"/>
      <c r="MX626" s="68"/>
      <c r="MY626" s="68"/>
      <c r="MZ626" s="68"/>
      <c r="NA626" s="68"/>
      <c r="NB626" s="68"/>
      <c r="NC626" s="68"/>
      <c r="ND626" s="68"/>
      <c r="NE626" s="68"/>
      <c r="NF626" s="68"/>
      <c r="NG626" s="68"/>
      <c r="NH626" s="68"/>
      <c r="NI626" s="68"/>
      <c r="NJ626" s="68"/>
      <c r="NK626" s="68"/>
      <c r="NL626" s="68"/>
      <c r="NM626" s="68"/>
      <c r="NN626" s="68"/>
      <c r="NO626" s="68"/>
      <c r="NP626" s="68"/>
      <c r="NQ626" s="68"/>
      <c r="NR626" s="68"/>
      <c r="NS626" s="68"/>
      <c r="NT626" s="68"/>
      <c r="NU626" s="68"/>
      <c r="NV626" s="68"/>
      <c r="NW626" s="68"/>
      <c r="NX626" s="68"/>
      <c r="NY626" s="68"/>
      <c r="NZ626" s="68"/>
      <c r="OA626" s="68"/>
      <c r="OB626" s="68"/>
      <c r="OC626" s="68"/>
      <c r="OD626" s="68"/>
      <c r="OE626" s="68"/>
      <c r="OF626" s="68"/>
      <c r="OG626" s="68"/>
      <c r="OH626" s="68"/>
      <c r="OI626" s="68"/>
      <c r="OJ626" s="68"/>
      <c r="OK626" s="68"/>
      <c r="OL626" s="68"/>
      <c r="OM626" s="68"/>
      <c r="ON626" s="68"/>
      <c r="OO626" s="68"/>
      <c r="OP626" s="68"/>
      <c r="OQ626" s="68"/>
      <c r="OR626" s="68"/>
      <c r="OS626" s="68"/>
      <c r="OT626" s="68"/>
      <c r="OU626" s="68"/>
      <c r="OV626" s="68"/>
      <c r="OW626" s="68"/>
      <c r="OX626" s="68"/>
      <c r="OY626" s="68"/>
      <c r="OZ626" s="68"/>
      <c r="PA626" s="68"/>
      <c r="PB626" s="68"/>
      <c r="PC626" s="68"/>
      <c r="PD626" s="68"/>
      <c r="PE626" s="68"/>
      <c r="PF626" s="68"/>
      <c r="PG626" s="68"/>
      <c r="PH626" s="68"/>
      <c r="PI626" s="68"/>
      <c r="PJ626" s="68"/>
      <c r="PK626" s="68"/>
      <c r="PL626" s="68"/>
      <c r="PM626" s="68"/>
      <c r="PN626" s="68"/>
      <c r="PO626" s="68"/>
      <c r="PP626" s="68"/>
      <c r="PQ626" s="68"/>
      <c r="PR626" s="68"/>
      <c r="PS626" s="68"/>
      <c r="PT626" s="68"/>
      <c r="PU626" s="68"/>
      <c r="PV626" s="68"/>
      <c r="PW626" s="68"/>
      <c r="PX626" s="68"/>
      <c r="PY626" s="68"/>
      <c r="PZ626" s="68"/>
      <c r="QA626" s="68"/>
      <c r="QB626" s="68"/>
      <c r="QC626" s="68"/>
      <c r="QD626" s="68"/>
      <c r="QE626" s="68"/>
      <c r="QF626" s="68"/>
      <c r="QG626" s="68"/>
      <c r="QH626" s="68"/>
      <c r="QI626" s="68"/>
      <c r="QJ626" s="68"/>
      <c r="QK626" s="68"/>
      <c r="QL626" s="68"/>
      <c r="QM626" s="68"/>
      <c r="QN626" s="68"/>
      <c r="QO626" s="68"/>
      <c r="QP626" s="68"/>
      <c r="QQ626" s="68"/>
      <c r="QR626" s="68"/>
      <c r="QS626" s="68"/>
      <c r="QT626" s="68"/>
      <c r="QU626" s="68"/>
      <c r="QV626" s="68"/>
      <c r="QW626" s="68"/>
      <c r="QX626" s="68"/>
      <c r="QY626" s="68"/>
      <c r="QZ626" s="68"/>
      <c r="RA626" s="68"/>
      <c r="RB626" s="68"/>
      <c r="RC626" s="68"/>
      <c r="RD626" s="68"/>
      <c r="RE626" s="68"/>
      <c r="RF626" s="68"/>
      <c r="RG626" s="68"/>
      <c r="RH626" s="68"/>
      <c r="RI626" s="68"/>
      <c r="RJ626" s="68"/>
      <c r="RK626" s="68"/>
      <c r="RL626" s="68"/>
      <c r="RM626" s="68"/>
      <c r="RN626" s="68"/>
      <c r="RO626" s="68"/>
      <c r="RP626" s="68"/>
      <c r="RQ626" s="68"/>
      <c r="RR626" s="68"/>
      <c r="RS626" s="68"/>
      <c r="RT626" s="68"/>
      <c r="RU626" s="68"/>
      <c r="RV626" s="68"/>
      <c r="RW626" s="68"/>
      <c r="RX626" s="68"/>
      <c r="RY626" s="68"/>
      <c r="RZ626" s="68"/>
      <c r="SA626" s="68"/>
      <c r="SB626" s="68"/>
      <c r="SC626" s="68"/>
      <c r="SD626" s="68"/>
      <c r="SE626" s="68"/>
      <c r="SF626" s="68"/>
      <c r="SG626" s="68"/>
      <c r="SH626" s="68"/>
      <c r="SI626" s="68"/>
      <c r="SJ626" s="68"/>
      <c r="SK626" s="68"/>
      <c r="SL626" s="68"/>
      <c r="SM626" s="68"/>
      <c r="SN626" s="68"/>
      <c r="SO626" s="68"/>
      <c r="SP626" s="68"/>
      <c r="SQ626" s="68"/>
      <c r="SR626" s="68"/>
      <c r="SS626" s="68"/>
      <c r="ST626" s="68"/>
      <c r="SU626" s="68"/>
      <c r="SV626" s="68"/>
      <c r="SW626" s="68"/>
      <c r="SX626" s="68"/>
      <c r="SY626" s="68"/>
      <c r="SZ626" s="68"/>
      <c r="TA626" s="68"/>
      <c r="TB626" s="68"/>
      <c r="TC626" s="68"/>
      <c r="TD626" s="68"/>
      <c r="TE626" s="68"/>
      <c r="TF626" s="68"/>
      <c r="TG626" s="68"/>
      <c r="TH626" s="68"/>
      <c r="TI626" s="68"/>
      <c r="TJ626" s="68"/>
      <c r="TK626" s="68"/>
      <c r="TL626" s="68"/>
      <c r="TM626" s="68"/>
      <c r="TN626" s="68"/>
      <c r="TO626" s="68"/>
      <c r="TP626" s="68"/>
      <c r="TQ626" s="68"/>
      <c r="TR626" s="68"/>
      <c r="TS626" s="68"/>
      <c r="TT626" s="68"/>
      <c r="TU626" s="68"/>
      <c r="TV626" s="68"/>
      <c r="TW626" s="68"/>
      <c r="TX626" s="68"/>
      <c r="TY626" s="68"/>
      <c r="TZ626" s="68"/>
      <c r="UA626" s="68"/>
      <c r="UB626" s="68"/>
      <c r="UC626" s="68"/>
      <c r="UD626" s="68"/>
      <c r="UE626" s="68"/>
      <c r="UF626" s="68"/>
      <c r="UG626" s="68"/>
      <c r="UH626" s="68"/>
      <c r="UI626" s="68"/>
      <c r="UJ626" s="68"/>
      <c r="UK626" s="68"/>
      <c r="UL626" s="68"/>
      <c r="UM626" s="68"/>
      <c r="UN626" s="68"/>
      <c r="UO626" s="68"/>
      <c r="UP626" s="68"/>
      <c r="UQ626" s="68"/>
      <c r="UR626" s="68"/>
      <c r="US626" s="68"/>
      <c r="UT626" s="68"/>
      <c r="UU626" s="68"/>
      <c r="UV626" s="68"/>
      <c r="UW626" s="68"/>
      <c r="UX626" s="68"/>
      <c r="UY626" s="68"/>
      <c r="UZ626" s="68"/>
      <c r="VA626" s="68"/>
      <c r="VB626" s="68"/>
      <c r="VC626" s="68"/>
      <c r="VD626" s="68"/>
      <c r="VE626" s="68"/>
      <c r="VF626" s="68"/>
      <c r="VG626" s="68"/>
      <c r="VH626" s="68"/>
      <c r="VI626" s="68"/>
      <c r="VJ626" s="68"/>
      <c r="VK626" s="68"/>
      <c r="VL626" s="68"/>
      <c r="VM626" s="68"/>
      <c r="VN626" s="68"/>
      <c r="VO626" s="68"/>
      <c r="VP626" s="68"/>
      <c r="VQ626" s="68"/>
      <c r="VR626" s="68"/>
      <c r="VS626" s="68"/>
      <c r="VT626" s="68"/>
      <c r="VU626" s="68"/>
      <c r="VV626" s="68"/>
      <c r="VW626" s="68"/>
      <c r="VX626" s="68"/>
      <c r="VY626" s="68"/>
      <c r="VZ626" s="68"/>
      <c r="WA626" s="68"/>
      <c r="WB626" s="68"/>
      <c r="WC626" s="68"/>
      <c r="WD626" s="68"/>
      <c r="WE626" s="68"/>
      <c r="WF626" s="68"/>
      <c r="WG626" s="68"/>
      <c r="WH626" s="68"/>
      <c r="WI626" s="68"/>
      <c r="WJ626" s="68"/>
      <c r="WK626" s="68"/>
      <c r="WL626" s="68"/>
      <c r="WM626" s="68"/>
      <c r="WN626" s="68"/>
      <c r="WO626" s="68"/>
      <c r="WP626" s="68"/>
      <c r="WQ626" s="68"/>
      <c r="WR626" s="68"/>
      <c r="WS626" s="68"/>
      <c r="WT626" s="68"/>
      <c r="WU626" s="68"/>
      <c r="WV626" s="68"/>
      <c r="WW626" s="68"/>
      <c r="WX626" s="68"/>
      <c r="WY626" s="68"/>
      <c r="WZ626" s="68"/>
      <c r="XA626" s="68"/>
      <c r="XB626" s="68"/>
      <c r="XC626" s="68"/>
      <c r="XD626" s="68"/>
      <c r="XE626" s="68"/>
      <c r="XF626" s="68"/>
      <c r="XG626" s="68"/>
      <c r="XH626" s="68"/>
      <c r="XI626" s="68"/>
      <c r="XJ626" s="68"/>
      <c r="XK626" s="68"/>
      <c r="XL626" s="68"/>
      <c r="XM626" s="68"/>
      <c r="XN626" s="68"/>
      <c r="XO626" s="68"/>
      <c r="XP626" s="68"/>
      <c r="XQ626" s="68"/>
      <c r="XR626" s="68"/>
      <c r="XS626" s="68"/>
      <c r="XT626" s="68"/>
      <c r="XU626" s="68"/>
      <c r="XV626" s="68"/>
      <c r="XW626" s="68"/>
      <c r="XX626" s="68"/>
      <c r="XY626" s="68"/>
      <c r="XZ626" s="68"/>
      <c r="YA626" s="68"/>
      <c r="YB626" s="68"/>
      <c r="YC626" s="68"/>
      <c r="YD626" s="68"/>
      <c r="YE626" s="68"/>
      <c r="YF626" s="68"/>
      <c r="YG626" s="68"/>
      <c r="YH626" s="68"/>
      <c r="YI626" s="68"/>
      <c r="YJ626" s="68"/>
      <c r="YK626" s="68"/>
      <c r="YL626" s="68"/>
      <c r="YM626" s="68"/>
      <c r="YN626" s="68"/>
      <c r="YO626" s="68"/>
      <c r="YP626" s="68"/>
      <c r="YQ626" s="68"/>
      <c r="YR626" s="68"/>
      <c r="YS626" s="68"/>
      <c r="YT626" s="68"/>
      <c r="YU626" s="68"/>
      <c r="YV626" s="68"/>
      <c r="YW626" s="68"/>
      <c r="YX626" s="68"/>
      <c r="YY626" s="68"/>
      <c r="YZ626" s="68"/>
      <c r="ZA626" s="68"/>
      <c r="ZB626" s="68"/>
      <c r="ZC626" s="68"/>
      <c r="ZD626" s="68"/>
      <c r="ZE626" s="68"/>
      <c r="ZF626" s="68"/>
      <c r="ZG626" s="68"/>
      <c r="ZH626" s="68"/>
      <c r="ZI626" s="68"/>
      <c r="ZJ626" s="68"/>
      <c r="ZK626" s="68"/>
      <c r="ZL626" s="68"/>
      <c r="ZM626" s="68"/>
      <c r="ZN626" s="68"/>
      <c r="ZO626" s="68"/>
      <c r="ZP626" s="68"/>
      <c r="ZQ626" s="68"/>
      <c r="ZR626" s="68"/>
      <c r="ZS626" s="68"/>
      <c r="ZT626" s="68"/>
      <c r="ZU626" s="68"/>
      <c r="ZV626" s="68"/>
      <c r="ZW626" s="68"/>
      <c r="ZX626" s="68"/>
      <c r="ZY626" s="68"/>
      <c r="ZZ626" s="68"/>
      <c r="AAA626" s="68"/>
      <c r="AAB626" s="68"/>
      <c r="AAC626" s="68"/>
      <c r="AAD626" s="68"/>
      <c r="AAE626" s="68"/>
      <c r="AAF626" s="68"/>
      <c r="AAG626" s="68"/>
      <c r="AAH626" s="68"/>
      <c r="AAI626" s="68"/>
      <c r="AAJ626" s="68"/>
      <c r="AAK626" s="68"/>
      <c r="AAL626" s="68"/>
      <c r="AAM626" s="68"/>
      <c r="AAN626" s="68"/>
      <c r="AAO626" s="68"/>
      <c r="AAP626" s="68"/>
      <c r="AAQ626" s="68"/>
      <c r="AAR626" s="68"/>
      <c r="AAS626" s="68"/>
      <c r="AAT626" s="68"/>
      <c r="AAU626" s="68"/>
      <c r="AAV626" s="68"/>
      <c r="AAW626" s="68"/>
      <c r="AAX626" s="68"/>
      <c r="AAY626" s="68"/>
      <c r="AAZ626" s="68"/>
      <c r="ABA626" s="68"/>
      <c r="ABB626" s="68"/>
      <c r="ABC626" s="68"/>
      <c r="ABD626" s="68"/>
      <c r="ABE626" s="68"/>
      <c r="ABF626" s="68"/>
      <c r="ABG626" s="68"/>
      <c r="ABH626" s="68"/>
      <c r="ABI626" s="68"/>
      <c r="ABJ626" s="68"/>
      <c r="ABK626" s="68"/>
      <c r="ABL626" s="68"/>
      <c r="ABM626" s="68"/>
      <c r="ABN626" s="68"/>
      <c r="ABO626" s="68"/>
      <c r="ABP626" s="68"/>
      <c r="ABQ626" s="68"/>
      <c r="ABR626" s="68"/>
      <c r="ABS626" s="68"/>
      <c r="ABT626" s="68"/>
      <c r="ABU626" s="68"/>
      <c r="ABV626" s="68"/>
      <c r="ABW626" s="68"/>
      <c r="ABX626" s="68"/>
      <c r="ABY626" s="68"/>
      <c r="ABZ626" s="68"/>
      <c r="ACA626" s="68"/>
      <c r="ACB626" s="68"/>
      <c r="ACC626" s="68"/>
      <c r="ACD626" s="68"/>
      <c r="ACE626" s="68"/>
      <c r="ACF626" s="68"/>
      <c r="ACG626" s="68"/>
      <c r="ACH626" s="68"/>
      <c r="ACI626" s="68"/>
      <c r="ACJ626" s="68"/>
      <c r="ACK626" s="68"/>
      <c r="ACL626" s="68"/>
      <c r="ACM626" s="68"/>
      <c r="ACN626" s="68"/>
      <c r="ACO626" s="68"/>
      <c r="ACP626" s="68"/>
      <c r="ACQ626" s="68"/>
      <c r="ACR626" s="68"/>
      <c r="ACS626" s="68"/>
      <c r="ACT626" s="68"/>
      <c r="ACU626" s="68"/>
      <c r="ACV626" s="68"/>
      <c r="ACW626" s="68"/>
      <c r="ACX626" s="68"/>
      <c r="ACY626" s="68"/>
      <c r="ACZ626" s="68"/>
      <c r="ADA626" s="68"/>
      <c r="ADB626" s="68"/>
      <c r="ADC626" s="68"/>
      <c r="ADD626" s="68"/>
      <c r="ADE626" s="68"/>
      <c r="ADF626" s="68"/>
      <c r="ADG626" s="68"/>
      <c r="ADH626" s="68"/>
      <c r="ADI626" s="68"/>
      <c r="ADJ626" s="68"/>
      <c r="ADK626" s="68"/>
      <c r="ADL626" s="68"/>
      <c r="ADM626" s="68"/>
      <c r="ADN626" s="68"/>
      <c r="ADO626" s="68"/>
      <c r="ADP626" s="68"/>
      <c r="ADQ626" s="68"/>
      <c r="ADR626" s="68"/>
      <c r="ADS626" s="68"/>
      <c r="ADT626" s="68"/>
      <c r="ADU626" s="68"/>
      <c r="ADV626" s="68"/>
      <c r="ADW626" s="68"/>
      <c r="ADX626" s="68"/>
      <c r="ADY626" s="68"/>
      <c r="ADZ626" s="68"/>
      <c r="AEA626" s="68"/>
      <c r="AEB626" s="68"/>
      <c r="AEC626" s="68"/>
      <c r="AED626" s="68"/>
      <c r="AEE626" s="68"/>
      <c r="AEF626" s="68"/>
      <c r="AEG626" s="68"/>
      <c r="AEH626" s="68"/>
      <c r="AEI626" s="68"/>
      <c r="AEJ626" s="68"/>
      <c r="AEK626" s="68"/>
      <c r="AEL626" s="68"/>
      <c r="AEM626" s="68"/>
      <c r="AEN626" s="68"/>
      <c r="AEO626" s="68"/>
      <c r="AEP626" s="68"/>
      <c r="AEQ626" s="68"/>
      <c r="AER626" s="68"/>
      <c r="AES626" s="68"/>
      <c r="AET626" s="68"/>
      <c r="AEU626" s="68"/>
      <c r="AEV626" s="68"/>
      <c r="AEW626" s="68"/>
      <c r="AEX626" s="68"/>
      <c r="AEY626" s="68"/>
      <c r="AEZ626" s="68"/>
      <c r="AFA626" s="68"/>
      <c r="AFB626" s="68"/>
      <c r="AFC626" s="68"/>
      <c r="AFD626" s="68"/>
      <c r="AFE626" s="68"/>
      <c r="AFF626" s="68"/>
      <c r="AFG626" s="68"/>
      <c r="AFH626" s="68"/>
      <c r="AFI626" s="68"/>
      <c r="AFJ626" s="68"/>
      <c r="AFK626" s="68"/>
      <c r="AFL626" s="68"/>
      <c r="AFM626" s="68"/>
      <c r="AFN626" s="68"/>
      <c r="AFO626" s="68"/>
      <c r="AFP626" s="68"/>
      <c r="AFQ626" s="68"/>
      <c r="AFR626" s="68"/>
      <c r="AFS626" s="68"/>
      <c r="AFT626" s="68"/>
      <c r="AFU626" s="68"/>
      <c r="AFV626" s="68"/>
      <c r="AFW626" s="68"/>
      <c r="AFX626" s="68"/>
      <c r="AFY626" s="68"/>
      <c r="AFZ626" s="68"/>
      <c r="AGA626" s="68"/>
      <c r="AGB626" s="68"/>
      <c r="AGC626" s="68"/>
      <c r="AGD626" s="68"/>
      <c r="AGE626" s="68"/>
      <c r="AGF626" s="68"/>
      <c r="AGG626" s="68"/>
      <c r="AGH626" s="68"/>
      <c r="AGI626" s="68"/>
      <c r="AGJ626" s="68"/>
      <c r="AGK626" s="68"/>
      <c r="AGL626" s="68"/>
      <c r="AGM626" s="68"/>
      <c r="AGN626" s="68"/>
      <c r="AGO626" s="68"/>
      <c r="AGP626" s="68"/>
      <c r="AGQ626" s="68"/>
      <c r="AGR626" s="68"/>
      <c r="AGS626" s="68"/>
      <c r="AGT626" s="68"/>
      <c r="AGU626" s="68"/>
      <c r="AGV626" s="68"/>
      <c r="AGW626" s="68"/>
      <c r="AGX626" s="68"/>
      <c r="AGY626" s="68"/>
      <c r="AGZ626" s="68"/>
      <c r="AHA626" s="68"/>
      <c r="AHB626" s="68"/>
      <c r="AHC626" s="68"/>
      <c r="AHD626" s="68"/>
      <c r="AHE626" s="68"/>
      <c r="AHF626" s="68"/>
      <c r="AHG626" s="68"/>
      <c r="AHH626" s="68"/>
      <c r="AHI626" s="68"/>
      <c r="AHJ626" s="68"/>
      <c r="AHK626" s="68"/>
      <c r="AHL626" s="68"/>
      <c r="AHM626" s="68"/>
      <c r="AHN626" s="68"/>
      <c r="AHO626" s="68"/>
      <c r="AHP626" s="68"/>
      <c r="AHQ626" s="68"/>
      <c r="AHR626" s="68"/>
      <c r="AHS626" s="68"/>
      <c r="AHT626" s="68"/>
      <c r="AHU626" s="68"/>
      <c r="AHV626" s="68"/>
      <c r="AHW626" s="68"/>
      <c r="AHX626" s="68"/>
      <c r="AHY626" s="68"/>
      <c r="AHZ626" s="68"/>
      <c r="AIA626" s="68"/>
      <c r="AIB626" s="68"/>
      <c r="AIC626" s="68"/>
      <c r="AID626" s="68"/>
      <c r="AIE626" s="68"/>
      <c r="AIF626" s="68"/>
      <c r="AIG626" s="68"/>
      <c r="AIH626" s="68"/>
      <c r="AII626" s="68"/>
      <c r="AIJ626" s="68"/>
      <c r="AIK626" s="68"/>
      <c r="AIL626" s="68"/>
      <c r="AIM626" s="68"/>
      <c r="AIN626" s="68"/>
      <c r="AIO626" s="68"/>
      <c r="AIP626" s="68"/>
      <c r="AIQ626" s="68"/>
      <c r="AIR626" s="68"/>
      <c r="AIS626" s="68"/>
      <c r="AIT626" s="68"/>
      <c r="AIU626" s="68"/>
      <c r="AIV626" s="68"/>
      <c r="AIW626" s="68"/>
      <c r="AIX626" s="68"/>
      <c r="AIY626" s="68"/>
      <c r="AIZ626" s="68"/>
      <c r="AJA626" s="68"/>
      <c r="AJB626" s="68"/>
      <c r="AJC626" s="68"/>
      <c r="AJD626" s="68"/>
      <c r="AJE626" s="68"/>
      <c r="AJF626" s="68"/>
      <c r="AJG626" s="68"/>
      <c r="AJH626" s="68"/>
      <c r="AJI626" s="68"/>
      <c r="AJJ626" s="68"/>
      <c r="AJK626" s="68"/>
      <c r="AJL626" s="68"/>
      <c r="AJM626" s="68"/>
      <c r="AJN626" s="68"/>
      <c r="AJO626" s="68"/>
      <c r="AJP626" s="68"/>
      <c r="AJQ626" s="68"/>
      <c r="AJR626" s="68"/>
      <c r="AJS626" s="68"/>
      <c r="AJT626" s="68"/>
      <c r="AJU626" s="68"/>
      <c r="AJV626" s="68"/>
      <c r="AJW626" s="68"/>
      <c r="AJX626" s="68"/>
      <c r="AJY626" s="68"/>
      <c r="AJZ626" s="68"/>
      <c r="AKA626" s="68"/>
      <c r="AKB626" s="68"/>
      <c r="AKC626" s="68"/>
      <c r="AKD626" s="68"/>
      <c r="AKE626" s="68"/>
      <c r="AKF626" s="68"/>
      <c r="AKG626" s="68"/>
      <c r="AKH626" s="68"/>
      <c r="AKI626" s="68"/>
      <c r="AKJ626" s="68"/>
      <c r="AKK626" s="68"/>
      <c r="AKL626" s="68"/>
      <c r="AKM626" s="68"/>
      <c r="AKN626" s="68"/>
      <c r="AKO626" s="68"/>
      <c r="AKP626" s="68"/>
      <c r="AKQ626" s="68"/>
      <c r="AKR626" s="68"/>
      <c r="AKS626" s="68"/>
      <c r="AKT626" s="68"/>
      <c r="AKU626" s="68"/>
      <c r="AKV626" s="68"/>
      <c r="AKW626" s="68"/>
      <c r="AKX626" s="68"/>
      <c r="AKY626" s="68"/>
      <c r="AKZ626" s="68"/>
      <c r="ALA626" s="68"/>
      <c r="ALB626" s="68"/>
      <c r="ALC626" s="68"/>
      <c r="ALD626" s="68"/>
      <c r="ALE626" s="68"/>
      <c r="ALF626" s="68"/>
      <c r="ALG626" s="68"/>
      <c r="ALH626" s="68"/>
      <c r="ALI626" s="68"/>
      <c r="ALJ626" s="68"/>
      <c r="ALK626" s="68"/>
      <c r="ALL626" s="68"/>
      <c r="ALM626" s="68"/>
      <c r="ALN626" s="68"/>
      <c r="ALO626" s="68"/>
      <c r="ALP626" s="68"/>
      <c r="ALQ626" s="68"/>
      <c r="ALR626" s="68"/>
      <c r="ALS626" s="68"/>
      <c r="ALT626" s="68"/>
      <c r="ALU626" s="68"/>
      <c r="ALV626" s="68"/>
      <c r="ALW626" s="68"/>
      <c r="ALX626" s="68"/>
      <c r="ALY626" s="68"/>
      <c r="ALZ626" s="68"/>
      <c r="AMA626" s="68"/>
      <c r="AMB626" s="68"/>
      <c r="AMC626" s="68"/>
      <c r="AMD626" s="68"/>
      <c r="AME626" s="68"/>
      <c r="AMF626" s="68"/>
    </row>
    <row r="627" spans="1:1020" x14ac:dyDescent="0.2">
      <c r="A627" s="62">
        <v>90670</v>
      </c>
      <c r="B627" s="88" t="s">
        <v>603</v>
      </c>
      <c r="C627" s="63" t="s">
        <v>13</v>
      </c>
      <c r="D627" s="64">
        <v>4</v>
      </c>
      <c r="E627" s="64">
        <v>24.72</v>
      </c>
      <c r="F627" s="65">
        <f>ROUND(E627*(1+$I$3),2)</f>
        <v>24.72</v>
      </c>
      <c r="G627" s="65">
        <f>ROUND(F627*D627,2)</f>
        <v>98.88</v>
      </c>
      <c r="H627" s="65">
        <f>ROUND(E627*(1+$I$7),2)</f>
        <v>24.72</v>
      </c>
      <c r="I627" s="65">
        <f>ROUND(D627*H627,2)</f>
        <v>98.88</v>
      </c>
    </row>
    <row r="628" spans="1:1020" x14ac:dyDescent="0.2">
      <c r="A628" s="62">
        <v>90671</v>
      </c>
      <c r="B628" s="88" t="s">
        <v>604</v>
      </c>
      <c r="C628" s="63" t="s">
        <v>13</v>
      </c>
      <c r="D628" s="64">
        <v>4</v>
      </c>
      <c r="E628" s="64">
        <v>23.88</v>
      </c>
      <c r="F628" s="65">
        <f>ROUND(E628*(1+$I$3),2)</f>
        <v>23.88</v>
      </c>
      <c r="G628" s="65">
        <f>ROUND(F628*D628,2)</f>
        <v>95.52</v>
      </c>
      <c r="H628" s="65">
        <f>ROUND(E628*(1+$I$7),2)</f>
        <v>23.88</v>
      </c>
      <c r="I628" s="65">
        <f>ROUND(D628*H628,2)</f>
        <v>95.52</v>
      </c>
    </row>
    <row r="629" spans="1:1020" x14ac:dyDescent="0.2">
      <c r="A629" s="62">
        <v>90672</v>
      </c>
      <c r="B629" s="88" t="s">
        <v>605</v>
      </c>
      <c r="C629" s="63" t="s">
        <v>13</v>
      </c>
      <c r="D629" s="64">
        <v>4</v>
      </c>
      <c r="E629" s="64">
        <v>28.72</v>
      </c>
      <c r="F629" s="65">
        <f>ROUND(E629*(1+$I$3),2)</f>
        <v>28.72</v>
      </c>
      <c r="G629" s="65">
        <f>ROUND(F629*D629,2)</f>
        <v>114.88</v>
      </c>
      <c r="H629" s="65">
        <f>ROUND(E629*(1+$I$7),2)</f>
        <v>28.72</v>
      </c>
      <c r="I629" s="65">
        <f>ROUND(D629*H629,2)</f>
        <v>114.88</v>
      </c>
    </row>
    <row r="630" spans="1:1020" x14ac:dyDescent="0.2">
      <c r="A630" s="62">
        <v>90673</v>
      </c>
      <c r="B630" s="88" t="s">
        <v>606</v>
      </c>
      <c r="C630" s="63" t="s">
        <v>32</v>
      </c>
      <c r="D630" s="64">
        <v>6</v>
      </c>
      <c r="E630" s="64">
        <v>13.66</v>
      </c>
      <c r="F630" s="65">
        <f>ROUND(E630*(1+$I$3),2)</f>
        <v>13.66</v>
      </c>
      <c r="G630" s="65">
        <f>ROUND(F630*D630,2)</f>
        <v>81.96</v>
      </c>
      <c r="H630" s="65">
        <f>ROUND(E630*(1+$I$7),2)</f>
        <v>13.66</v>
      </c>
      <c r="I630" s="65">
        <f>ROUND(D630*H630,2)</f>
        <v>81.96</v>
      </c>
    </row>
    <row r="631" spans="1:1020" x14ac:dyDescent="0.2">
      <c r="A631" s="62">
        <v>90674</v>
      </c>
      <c r="B631" s="88" t="s">
        <v>607</v>
      </c>
      <c r="C631" s="63" t="s">
        <v>32</v>
      </c>
      <c r="D631" s="64">
        <v>6</v>
      </c>
      <c r="E631" s="64">
        <v>23.5</v>
      </c>
      <c r="F631" s="65">
        <f>ROUND(E631*(1+$I$3),2)</f>
        <v>23.5</v>
      </c>
      <c r="G631" s="65">
        <f>ROUND(F631*D631,2)</f>
        <v>141</v>
      </c>
      <c r="H631" s="65">
        <f>ROUND(E631*(1+$I$7),2)</f>
        <v>23.5</v>
      </c>
      <c r="I631" s="65">
        <f>ROUND(D631*H631,2)</f>
        <v>141</v>
      </c>
    </row>
    <row r="632" spans="1:1020" x14ac:dyDescent="0.2">
      <c r="A632" s="62">
        <v>90675</v>
      </c>
      <c r="B632" s="88" t="s">
        <v>608</v>
      </c>
      <c r="C632" s="63" t="s">
        <v>32</v>
      </c>
      <c r="D632" s="64">
        <v>6</v>
      </c>
      <c r="E632" s="64">
        <v>50.08</v>
      </c>
      <c r="F632" s="65">
        <f>ROUND(E632*(1+$I$3),2)</f>
        <v>50.08</v>
      </c>
      <c r="G632" s="65">
        <f>ROUND(F632*D632,2)</f>
        <v>300.48</v>
      </c>
      <c r="H632" s="65">
        <f>ROUND(E632*(1+$I$7),2)</f>
        <v>50.08</v>
      </c>
      <c r="I632" s="65">
        <f>ROUND(D632*H632,2)</f>
        <v>300.48</v>
      </c>
    </row>
    <row r="633" spans="1:1020" x14ac:dyDescent="0.2">
      <c r="A633" s="62">
        <v>90676</v>
      </c>
      <c r="B633" s="88" t="s">
        <v>609</v>
      </c>
      <c r="C633" s="63" t="s">
        <v>32</v>
      </c>
      <c r="D633" s="64">
        <v>6</v>
      </c>
      <c r="E633" s="64">
        <v>93.25</v>
      </c>
      <c r="F633" s="65">
        <f>ROUND(E633*(1+$I$3),2)</f>
        <v>93.25</v>
      </c>
      <c r="G633" s="65">
        <f>ROUND(F633*D633,2)</f>
        <v>559.5</v>
      </c>
      <c r="H633" s="65">
        <f>ROUND(E633*(1+$I$7),2)</f>
        <v>93.25</v>
      </c>
      <c r="I633" s="65">
        <f>ROUND(D633*H633,2)</f>
        <v>559.5</v>
      </c>
    </row>
    <row r="634" spans="1:1020" x14ac:dyDescent="0.2">
      <c r="A634" s="62">
        <v>90677</v>
      </c>
      <c r="B634" s="88" t="s">
        <v>610</v>
      </c>
      <c r="C634" s="63" t="s">
        <v>32</v>
      </c>
      <c r="D634" s="64">
        <v>6</v>
      </c>
      <c r="E634" s="64">
        <v>104.95</v>
      </c>
      <c r="F634" s="65">
        <f>ROUND(E634*(1+$I$3),2)</f>
        <v>104.95</v>
      </c>
      <c r="G634" s="65">
        <f>ROUND(F634*D634,2)</f>
        <v>629.70000000000005</v>
      </c>
      <c r="H634" s="65">
        <f>ROUND(E634*(1+$I$7),2)</f>
        <v>104.95</v>
      </c>
      <c r="I634" s="65">
        <f>ROUND(D634*H634,2)</f>
        <v>629.70000000000005</v>
      </c>
    </row>
    <row r="635" spans="1:1020" x14ac:dyDescent="0.2">
      <c r="A635" s="62">
        <v>90678</v>
      </c>
      <c r="B635" s="88" t="s">
        <v>611</v>
      </c>
      <c r="C635" s="63" t="s">
        <v>32</v>
      </c>
      <c r="D635" s="64">
        <v>3</v>
      </c>
      <c r="E635" s="64">
        <v>261.02</v>
      </c>
      <c r="F635" s="65">
        <f>ROUND(E635*(1+$I$3),2)</f>
        <v>261.02</v>
      </c>
      <c r="G635" s="65">
        <f>ROUND(F635*D635,2)</f>
        <v>783.06</v>
      </c>
      <c r="H635" s="65">
        <f>ROUND(E635*(1+$I$7),2)</f>
        <v>261.02</v>
      </c>
      <c r="I635" s="65">
        <f>ROUND(D635*H635,2)</f>
        <v>783.06</v>
      </c>
    </row>
    <row r="636" spans="1:1020" ht="22.5" x14ac:dyDescent="0.2">
      <c r="A636" s="62">
        <v>90688</v>
      </c>
      <c r="B636" s="88" t="s">
        <v>612</v>
      </c>
      <c r="C636" s="63" t="s">
        <v>11</v>
      </c>
      <c r="D636" s="64">
        <v>2</v>
      </c>
      <c r="E636" s="64">
        <v>322.95999999999998</v>
      </c>
      <c r="F636" s="65">
        <f>ROUND(E636*(1+$I$3),2)</f>
        <v>322.95999999999998</v>
      </c>
      <c r="G636" s="65">
        <f>ROUND(F636*D636,2)</f>
        <v>645.91999999999996</v>
      </c>
      <c r="H636" s="65">
        <f>ROUND(E636*(1+$I$7),2)</f>
        <v>322.95999999999998</v>
      </c>
      <c r="I636" s="65">
        <f>ROUND(D636*H636,2)</f>
        <v>645.91999999999996</v>
      </c>
    </row>
    <row r="637" spans="1:1020" x14ac:dyDescent="0.2">
      <c r="A637" s="62">
        <v>90690</v>
      </c>
      <c r="B637" s="88" t="s">
        <v>613</v>
      </c>
      <c r="C637" s="63" t="s">
        <v>32</v>
      </c>
      <c r="D637" s="64">
        <v>26</v>
      </c>
      <c r="E637" s="64">
        <v>7.38</v>
      </c>
      <c r="F637" s="65">
        <f>ROUND(E637*(1+$I$3),2)</f>
        <v>7.38</v>
      </c>
      <c r="G637" s="65">
        <f>ROUND(F637*D637,2)</f>
        <v>191.88</v>
      </c>
      <c r="H637" s="65">
        <f>ROUND(E637*(1+$I$7),2)</f>
        <v>7.38</v>
      </c>
      <c r="I637" s="65">
        <f>ROUND(D637*H637,2)</f>
        <v>191.88</v>
      </c>
    </row>
    <row r="638" spans="1:1020" x14ac:dyDescent="0.2">
      <c r="A638" s="62">
        <v>90691</v>
      </c>
      <c r="B638" s="88" t="s">
        <v>614</v>
      </c>
      <c r="C638" s="63" t="s">
        <v>32</v>
      </c>
      <c r="D638" s="64">
        <v>26</v>
      </c>
      <c r="E638" s="64">
        <v>13.23</v>
      </c>
      <c r="F638" s="65">
        <f>ROUND(E638*(1+$I$3),2)</f>
        <v>13.23</v>
      </c>
      <c r="G638" s="65">
        <f>ROUND(F638*D638,2)</f>
        <v>343.98</v>
      </c>
      <c r="H638" s="65">
        <f>ROUND(E638*(1+$I$7),2)</f>
        <v>13.23</v>
      </c>
      <c r="I638" s="65">
        <f>ROUND(D638*H638,2)</f>
        <v>343.98</v>
      </c>
    </row>
    <row r="639" spans="1:1020" ht="22.5" x14ac:dyDescent="0.2">
      <c r="A639" s="62">
        <v>90692</v>
      </c>
      <c r="B639" s="88" t="s">
        <v>615</v>
      </c>
      <c r="C639" s="63" t="s">
        <v>32</v>
      </c>
      <c r="D639" s="64">
        <v>26</v>
      </c>
      <c r="E639" s="64">
        <v>20.149999999999999</v>
      </c>
      <c r="F639" s="65">
        <f>ROUND(E639*(1+$I$3),2)</f>
        <v>20.149999999999999</v>
      </c>
      <c r="G639" s="65">
        <f>ROUND(F639*D639,2)</f>
        <v>523.9</v>
      </c>
      <c r="H639" s="65">
        <f>ROUND(E639*(1+$I$7),2)</f>
        <v>20.149999999999999</v>
      </c>
      <c r="I639" s="65">
        <f>ROUND(D639*H639,2)</f>
        <v>523.9</v>
      </c>
    </row>
    <row r="640" spans="1:1020" x14ac:dyDescent="0.2">
      <c r="A640" s="62">
        <v>90693</v>
      </c>
      <c r="B640" s="88" t="s">
        <v>616</v>
      </c>
      <c r="C640" s="63" t="s">
        <v>32</v>
      </c>
      <c r="D640" s="64">
        <v>600</v>
      </c>
      <c r="E640" s="64">
        <v>26.1</v>
      </c>
      <c r="F640" s="65">
        <f>ROUND(E640*(1+$I$3),2)</f>
        <v>26.1</v>
      </c>
      <c r="G640" s="65">
        <f>ROUND(F640*D640,2)</f>
        <v>15660</v>
      </c>
      <c r="H640" s="65">
        <f>ROUND(E640*(1+$I$7),2)</f>
        <v>26.1</v>
      </c>
      <c r="I640" s="65">
        <f>ROUND(D640*H640,2)</f>
        <v>15660</v>
      </c>
    </row>
    <row r="641" spans="1:9" x14ac:dyDescent="0.2">
      <c r="A641" s="62">
        <v>90694</v>
      </c>
      <c r="B641" s="88" t="s">
        <v>617</v>
      </c>
      <c r="C641" s="63" t="s">
        <v>32</v>
      </c>
      <c r="D641" s="64">
        <v>450</v>
      </c>
      <c r="E641" s="64">
        <v>36.770000000000003</v>
      </c>
      <c r="F641" s="65">
        <f>ROUND(E641*(1+$I$3),2)</f>
        <v>36.770000000000003</v>
      </c>
      <c r="G641" s="65">
        <f>ROUND(F641*D641,2)</f>
        <v>16546.5</v>
      </c>
      <c r="H641" s="65">
        <f>ROUND(E641*(1+$I$7),2)</f>
        <v>36.770000000000003</v>
      </c>
      <c r="I641" s="65">
        <f>ROUND(D641*H641,2)</f>
        <v>16546.5</v>
      </c>
    </row>
    <row r="642" spans="1:9" s="60" customFormat="1" ht="11.25" x14ac:dyDescent="0.2">
      <c r="A642" s="62">
        <v>90695</v>
      </c>
      <c r="B642" s="88" t="s">
        <v>618</v>
      </c>
      <c r="C642" s="63" t="s">
        <v>32</v>
      </c>
      <c r="D642" s="64">
        <v>15</v>
      </c>
      <c r="E642" s="64">
        <v>52.75</v>
      </c>
      <c r="F642" s="65">
        <f>ROUND(E642*(1+$I$3),2)</f>
        <v>52.75</v>
      </c>
      <c r="G642" s="65">
        <f>ROUND(F642*D642,2)</f>
        <v>791.25</v>
      </c>
      <c r="H642" s="65">
        <f>ROUND(E642*(1+$I$7),2)</f>
        <v>52.75</v>
      </c>
      <c r="I642" s="65">
        <f>ROUND(D642*H642,2)</f>
        <v>791.25</v>
      </c>
    </row>
    <row r="643" spans="1:9" s="60" customFormat="1" ht="11.25" x14ac:dyDescent="0.2">
      <c r="A643" s="62">
        <v>90696</v>
      </c>
      <c r="B643" s="88" t="s">
        <v>619</v>
      </c>
      <c r="C643" s="63" t="s">
        <v>32</v>
      </c>
      <c r="D643" s="64">
        <v>15</v>
      </c>
      <c r="E643" s="64">
        <v>75.09</v>
      </c>
      <c r="F643" s="65">
        <f>ROUND(E643*(1+$I$3),2)</f>
        <v>75.09</v>
      </c>
      <c r="G643" s="65">
        <f>ROUND(F643*D643,2)</f>
        <v>1126.3499999999999</v>
      </c>
      <c r="H643" s="65">
        <f>ROUND(E643*(1+$I$7),2)</f>
        <v>75.09</v>
      </c>
      <c r="I643" s="65">
        <f>ROUND(D643*H643,2)</f>
        <v>1126.3499999999999</v>
      </c>
    </row>
    <row r="644" spans="1:9" s="60" customFormat="1" ht="11.25" x14ac:dyDescent="0.2">
      <c r="A644" s="62">
        <v>90697</v>
      </c>
      <c r="B644" s="88" t="s">
        <v>620</v>
      </c>
      <c r="C644" s="63" t="s">
        <v>32</v>
      </c>
      <c r="D644" s="64">
        <v>15</v>
      </c>
      <c r="E644" s="64">
        <v>85.1</v>
      </c>
      <c r="F644" s="65">
        <f>ROUND(E644*(1+$I$3),2)</f>
        <v>85.1</v>
      </c>
      <c r="G644" s="65">
        <f>ROUND(F644*D644,2)</f>
        <v>1276.5</v>
      </c>
      <c r="H644" s="65">
        <f>ROUND(E644*(1+$I$7),2)</f>
        <v>85.1</v>
      </c>
      <c r="I644" s="65">
        <f>ROUND(D644*H644,2)</f>
        <v>1276.5</v>
      </c>
    </row>
    <row r="645" spans="1:9" s="60" customFormat="1" ht="11.25" x14ac:dyDescent="0.2">
      <c r="A645" s="62">
        <v>90698</v>
      </c>
      <c r="B645" s="88" t="s">
        <v>621</v>
      </c>
      <c r="C645" s="63" t="s">
        <v>32</v>
      </c>
      <c r="D645" s="64">
        <v>15</v>
      </c>
      <c r="E645" s="64">
        <v>121.55</v>
      </c>
      <c r="F645" s="65">
        <f>ROUND(E645*(1+$I$3),2)</f>
        <v>121.55</v>
      </c>
      <c r="G645" s="65">
        <f>ROUND(F645*D645,2)</f>
        <v>1823.25</v>
      </c>
      <c r="H645" s="65">
        <f>ROUND(E645*(1+$I$7),2)</f>
        <v>121.55</v>
      </c>
      <c r="I645" s="65">
        <f>ROUND(D645*H645,2)</f>
        <v>1823.25</v>
      </c>
    </row>
    <row r="646" spans="1:9" s="60" customFormat="1" ht="11.25" x14ac:dyDescent="0.2">
      <c r="A646" s="62">
        <v>90699</v>
      </c>
      <c r="B646" s="88" t="s">
        <v>622</v>
      </c>
      <c r="C646" s="63" t="s">
        <v>13</v>
      </c>
      <c r="D646" s="64">
        <v>15</v>
      </c>
      <c r="E646" s="64">
        <v>310.88</v>
      </c>
      <c r="F646" s="65">
        <f>ROUND(E646*(1+$I$3),2)</f>
        <v>310.88</v>
      </c>
      <c r="G646" s="65">
        <f>ROUND(F646*D646,2)</f>
        <v>4663.2</v>
      </c>
      <c r="H646" s="65">
        <f>ROUND(E646*(1+$I$7),2)</f>
        <v>310.88</v>
      </c>
      <c r="I646" s="65">
        <f>ROUND(D646*H646,2)</f>
        <v>4663.2</v>
      </c>
    </row>
    <row r="647" spans="1:9" s="60" customFormat="1" ht="11.25" x14ac:dyDescent="0.2">
      <c r="A647" s="62">
        <v>90701</v>
      </c>
      <c r="B647" s="88" t="s">
        <v>623</v>
      </c>
      <c r="C647" s="63" t="s">
        <v>13</v>
      </c>
      <c r="D647" s="64">
        <v>120</v>
      </c>
      <c r="E647" s="64">
        <v>121.93</v>
      </c>
      <c r="F647" s="65">
        <f>ROUND(E647*(1+$I$3),2)</f>
        <v>121.93</v>
      </c>
      <c r="G647" s="65">
        <f>ROUND(F647*D647,2)</f>
        <v>14631.6</v>
      </c>
      <c r="H647" s="65">
        <f>ROUND(E647*(1+$I$7),2)</f>
        <v>121.93</v>
      </c>
      <c r="I647" s="65">
        <f>ROUND(D647*H647,2)</f>
        <v>14631.6</v>
      </c>
    </row>
    <row r="648" spans="1:9" s="60" customFormat="1" ht="11.25" x14ac:dyDescent="0.2">
      <c r="A648" s="62">
        <v>90702</v>
      </c>
      <c r="B648" s="88" t="s">
        <v>624</v>
      </c>
      <c r="C648" s="63" t="s">
        <v>13</v>
      </c>
      <c r="D648" s="64">
        <v>120</v>
      </c>
      <c r="E648" s="64">
        <v>185.36</v>
      </c>
      <c r="F648" s="65">
        <f>ROUND(E648*(1+$I$3),2)</f>
        <v>185.36</v>
      </c>
      <c r="G648" s="65">
        <f>ROUND(F648*D648,2)</f>
        <v>22243.200000000001</v>
      </c>
      <c r="H648" s="65">
        <f>ROUND(E648*(1+$I$7),2)</f>
        <v>185.36</v>
      </c>
      <c r="I648" s="65">
        <f>ROUND(D648*H648,2)</f>
        <v>22243.200000000001</v>
      </c>
    </row>
    <row r="649" spans="1:9" s="60" customFormat="1" ht="11.25" x14ac:dyDescent="0.2">
      <c r="A649" s="62">
        <v>90703</v>
      </c>
      <c r="B649" s="88" t="s">
        <v>625</v>
      </c>
      <c r="C649" s="63" t="s">
        <v>13</v>
      </c>
      <c r="D649" s="64">
        <v>120</v>
      </c>
      <c r="E649" s="64">
        <v>244.39</v>
      </c>
      <c r="F649" s="65">
        <f>ROUND(E649*(1+$I$3),2)</f>
        <v>244.39</v>
      </c>
      <c r="G649" s="65">
        <f>ROUND(F649*D649,2)</f>
        <v>29326.799999999999</v>
      </c>
      <c r="H649" s="65">
        <f>ROUND(E649*(1+$I$7),2)</f>
        <v>244.39</v>
      </c>
      <c r="I649" s="65">
        <f>ROUND(D649*H649,2)</f>
        <v>29326.799999999999</v>
      </c>
    </row>
    <row r="650" spans="1:9" s="60" customFormat="1" ht="11.25" x14ac:dyDescent="0.2">
      <c r="A650" s="62">
        <v>90705</v>
      </c>
      <c r="B650" s="88" t="s">
        <v>626</v>
      </c>
      <c r="C650" s="63" t="s">
        <v>13</v>
      </c>
      <c r="D650" s="64">
        <v>120</v>
      </c>
      <c r="E650" s="64">
        <v>195.47</v>
      </c>
      <c r="F650" s="65">
        <f>ROUND(E650*(1+$I$3),2)</f>
        <v>195.47</v>
      </c>
      <c r="G650" s="65">
        <f>ROUND(F650*D650,2)</f>
        <v>23456.400000000001</v>
      </c>
      <c r="H650" s="65">
        <f>ROUND(E650*(1+$I$7),2)</f>
        <v>195.47</v>
      </c>
      <c r="I650" s="65">
        <f>ROUND(D650*H650,2)</f>
        <v>23456.400000000001</v>
      </c>
    </row>
    <row r="651" spans="1:9" s="60" customFormat="1" ht="11.25" x14ac:dyDescent="0.2">
      <c r="A651" s="62">
        <v>90706</v>
      </c>
      <c r="B651" s="88" t="s">
        <v>627</v>
      </c>
      <c r="C651" s="63" t="s">
        <v>13</v>
      </c>
      <c r="D651" s="64">
        <v>120</v>
      </c>
      <c r="E651" s="64">
        <v>250.4</v>
      </c>
      <c r="F651" s="65">
        <f>ROUND(E651*(1+$I$3),2)</f>
        <v>250.4</v>
      </c>
      <c r="G651" s="65">
        <f>ROUND(F651*D651,2)</f>
        <v>30048</v>
      </c>
      <c r="H651" s="65">
        <f>ROUND(E651*(1+$I$7),2)</f>
        <v>250.4</v>
      </c>
      <c r="I651" s="65">
        <f>ROUND(D651*H651,2)</f>
        <v>30048</v>
      </c>
    </row>
    <row r="652" spans="1:9" s="60" customFormat="1" ht="11.25" x14ac:dyDescent="0.2">
      <c r="A652" s="62">
        <v>90707</v>
      </c>
      <c r="B652" s="88" t="s">
        <v>628</v>
      </c>
      <c r="C652" s="63" t="s">
        <v>13</v>
      </c>
      <c r="D652" s="64">
        <v>30</v>
      </c>
      <c r="E652" s="64">
        <v>309.58</v>
      </c>
      <c r="F652" s="65">
        <f>ROUND(E652*(1+$I$3),2)</f>
        <v>309.58</v>
      </c>
      <c r="G652" s="65">
        <f>ROUND(F652*D652,2)</f>
        <v>9287.4</v>
      </c>
      <c r="H652" s="65">
        <f>ROUND(E652*(1+$I$7),2)</f>
        <v>309.58</v>
      </c>
      <c r="I652" s="65">
        <f>ROUND(D652*H652,2)</f>
        <v>9287.4</v>
      </c>
    </row>
    <row r="653" spans="1:9" s="60" customFormat="1" ht="11.25" x14ac:dyDescent="0.2">
      <c r="A653" s="62">
        <v>90708</v>
      </c>
      <c r="B653" s="88" t="s">
        <v>629</v>
      </c>
      <c r="C653" s="63" t="s">
        <v>13</v>
      </c>
      <c r="D653" s="64">
        <v>60</v>
      </c>
      <c r="E653" s="64">
        <v>192.85</v>
      </c>
      <c r="F653" s="65">
        <f>ROUND(E653*(1+$I$3),2)</f>
        <v>192.85</v>
      </c>
      <c r="G653" s="65">
        <f>ROUND(F653*D653,2)</f>
        <v>11571</v>
      </c>
      <c r="H653" s="65">
        <f>ROUND(E653*(1+$I$7),2)</f>
        <v>192.85</v>
      </c>
      <c r="I653" s="65">
        <f>ROUND(D653*H653,2)</f>
        <v>11571</v>
      </c>
    </row>
    <row r="654" spans="1:9" s="60" customFormat="1" ht="11.25" x14ac:dyDescent="0.2">
      <c r="A654" s="62">
        <v>90710</v>
      </c>
      <c r="B654" s="88" t="s">
        <v>630</v>
      </c>
      <c r="C654" s="63" t="s">
        <v>13</v>
      </c>
      <c r="D654" s="64">
        <v>35</v>
      </c>
      <c r="E654" s="64">
        <v>177.22</v>
      </c>
      <c r="F654" s="65">
        <f>ROUND(E654*(1+$I$3),2)</f>
        <v>177.22</v>
      </c>
      <c r="G654" s="65">
        <f>ROUND(F654*D654,2)</f>
        <v>6202.7</v>
      </c>
      <c r="H654" s="65">
        <f>ROUND(E654*(1+$I$7),2)</f>
        <v>177.22</v>
      </c>
      <c r="I654" s="65">
        <f>ROUND(D654*H654,2)</f>
        <v>6202.7</v>
      </c>
    </row>
    <row r="655" spans="1:9" s="60" customFormat="1" ht="11.25" x14ac:dyDescent="0.2">
      <c r="A655" s="62">
        <v>90715</v>
      </c>
      <c r="B655" s="88" t="s">
        <v>631</v>
      </c>
      <c r="C655" s="63" t="s">
        <v>13</v>
      </c>
      <c r="D655" s="64">
        <v>42</v>
      </c>
      <c r="E655" s="64">
        <v>136.38999999999999</v>
      </c>
      <c r="F655" s="65">
        <f>ROUND(E655*(1+$I$3),2)</f>
        <v>136.38999999999999</v>
      </c>
      <c r="G655" s="65">
        <f>ROUND(F655*D655,2)</f>
        <v>5728.38</v>
      </c>
      <c r="H655" s="65">
        <f>ROUND(E655*(1+$I$7),2)</f>
        <v>136.38999999999999</v>
      </c>
      <c r="I655" s="65">
        <f>ROUND(D655*H655,2)</f>
        <v>5728.38</v>
      </c>
    </row>
    <row r="656" spans="1:9" s="60" customFormat="1" ht="11.25" x14ac:dyDescent="0.2">
      <c r="A656" s="62">
        <v>90718</v>
      </c>
      <c r="B656" s="88" t="s">
        <v>632</v>
      </c>
      <c r="C656" s="63" t="s">
        <v>13</v>
      </c>
      <c r="D656" s="64">
        <v>3</v>
      </c>
      <c r="E656" s="64">
        <v>196.32</v>
      </c>
      <c r="F656" s="65">
        <f>ROUND(E656*(1+$I$3),2)</f>
        <v>196.32</v>
      </c>
      <c r="G656" s="65">
        <f>ROUND(F656*D656,2)</f>
        <v>588.96</v>
      </c>
      <c r="H656" s="65">
        <f>ROUND(E656*(1+$I$7),2)</f>
        <v>196.32</v>
      </c>
      <c r="I656" s="65">
        <f>ROUND(D656*H656,2)</f>
        <v>588.96</v>
      </c>
    </row>
    <row r="657" spans="1:9" s="60" customFormat="1" ht="11.25" x14ac:dyDescent="0.2">
      <c r="A657" s="62">
        <v>90730</v>
      </c>
      <c r="B657" s="88" t="s">
        <v>633</v>
      </c>
      <c r="C657" s="63" t="s">
        <v>13</v>
      </c>
      <c r="D657" s="64">
        <v>60</v>
      </c>
      <c r="E657" s="64">
        <v>224.39</v>
      </c>
      <c r="F657" s="65">
        <f>ROUND(E657*(1+$I$3),2)</f>
        <v>224.39</v>
      </c>
      <c r="G657" s="65">
        <f>ROUND(F657*D657,2)</f>
        <v>13463.4</v>
      </c>
      <c r="H657" s="65">
        <f>ROUND(E657*(1+$I$7),2)</f>
        <v>224.39</v>
      </c>
      <c r="I657" s="65">
        <f>ROUND(D657*H657,2)</f>
        <v>13463.4</v>
      </c>
    </row>
    <row r="658" spans="1:9" s="60" customFormat="1" ht="11.25" x14ac:dyDescent="0.2">
      <c r="A658" s="62">
        <v>90735</v>
      </c>
      <c r="B658" s="88" t="s">
        <v>634</v>
      </c>
      <c r="C658" s="63" t="s">
        <v>13</v>
      </c>
      <c r="D658" s="64">
        <v>60</v>
      </c>
      <c r="E658" s="64">
        <v>139.72</v>
      </c>
      <c r="F658" s="65">
        <f>ROUND(E658*(1+$I$3),2)</f>
        <v>139.72</v>
      </c>
      <c r="G658" s="65">
        <f>ROUND(F658*D658,2)</f>
        <v>8383.2000000000007</v>
      </c>
      <c r="H658" s="65">
        <f>ROUND(E658*(1+$I$7),2)</f>
        <v>139.72</v>
      </c>
      <c r="I658" s="65">
        <f>ROUND(D658*H658,2)</f>
        <v>8383.2000000000007</v>
      </c>
    </row>
    <row r="659" spans="1:9" s="60" customFormat="1" ht="11.25" x14ac:dyDescent="0.2">
      <c r="A659" s="62">
        <v>90736</v>
      </c>
      <c r="B659" s="88" t="s">
        <v>635</v>
      </c>
      <c r="C659" s="63" t="s">
        <v>13</v>
      </c>
      <c r="D659" s="64">
        <v>60</v>
      </c>
      <c r="E659" s="64">
        <v>203.15</v>
      </c>
      <c r="F659" s="65">
        <f>ROUND(E659*(1+$I$3),2)</f>
        <v>203.15</v>
      </c>
      <c r="G659" s="65">
        <f>ROUND(F659*D659,2)</f>
        <v>12189</v>
      </c>
      <c r="H659" s="65">
        <f>ROUND(E659*(1+$I$7),2)</f>
        <v>203.15</v>
      </c>
      <c r="I659" s="65">
        <f>ROUND(D659*H659,2)</f>
        <v>12189</v>
      </c>
    </row>
    <row r="660" spans="1:9" s="60" customFormat="1" ht="11.25" x14ac:dyDescent="0.2">
      <c r="A660" s="62">
        <v>90737</v>
      </c>
      <c r="B660" s="88" t="s">
        <v>636</v>
      </c>
      <c r="C660" s="63" t="s">
        <v>13</v>
      </c>
      <c r="D660" s="64">
        <v>5</v>
      </c>
      <c r="E660" s="64">
        <v>262.18</v>
      </c>
      <c r="F660" s="65">
        <f>ROUND(E660*(1+$I$3),2)</f>
        <v>262.18</v>
      </c>
      <c r="G660" s="65">
        <f>ROUND(F660*D660,2)</f>
        <v>1310.9</v>
      </c>
      <c r="H660" s="65">
        <f>ROUND(E660*(1+$I$7),2)</f>
        <v>262.18</v>
      </c>
      <c r="I660" s="65">
        <f>ROUND(D660*H660,2)</f>
        <v>1310.9</v>
      </c>
    </row>
    <row r="661" spans="1:9" s="60" customFormat="1" ht="11.25" x14ac:dyDescent="0.2">
      <c r="A661" s="62">
        <v>90738</v>
      </c>
      <c r="B661" s="88" t="s">
        <v>637</v>
      </c>
      <c r="C661" s="63" t="s">
        <v>13</v>
      </c>
      <c r="D661" s="64">
        <v>10</v>
      </c>
      <c r="E661" s="64">
        <v>328.84</v>
      </c>
      <c r="F661" s="65">
        <f>ROUND(E661*(1+$I$3),2)</f>
        <v>328.84</v>
      </c>
      <c r="G661" s="65">
        <f>ROUND(F661*D661,2)</f>
        <v>3288.4</v>
      </c>
      <c r="H661" s="65">
        <f>ROUND(E661*(1+$I$7),2)</f>
        <v>328.84</v>
      </c>
      <c r="I661" s="65">
        <f>ROUND(D661*H661,2)</f>
        <v>3288.4</v>
      </c>
    </row>
    <row r="662" spans="1:9" s="60" customFormat="1" ht="11.25" x14ac:dyDescent="0.2">
      <c r="A662" s="62">
        <v>90740</v>
      </c>
      <c r="B662" s="88" t="s">
        <v>638</v>
      </c>
      <c r="C662" s="63" t="s">
        <v>13</v>
      </c>
      <c r="D662" s="64">
        <v>25</v>
      </c>
      <c r="E662" s="64">
        <v>195.01</v>
      </c>
      <c r="F662" s="65">
        <f>ROUND(E662*(1+$I$3),2)</f>
        <v>195.01</v>
      </c>
      <c r="G662" s="65">
        <f>ROUND(F662*D662,2)</f>
        <v>4875.25</v>
      </c>
      <c r="H662" s="65">
        <f>ROUND(E662*(1+$I$7),2)</f>
        <v>195.01</v>
      </c>
      <c r="I662" s="65">
        <f>ROUND(D662*H662,2)</f>
        <v>4875.25</v>
      </c>
    </row>
    <row r="663" spans="1:9" s="60" customFormat="1" ht="11.25" x14ac:dyDescent="0.2">
      <c r="A663" s="62">
        <v>90741</v>
      </c>
      <c r="B663" s="88" t="s">
        <v>639</v>
      </c>
      <c r="C663" s="63" t="s">
        <v>13</v>
      </c>
      <c r="D663" s="64">
        <v>25</v>
      </c>
      <c r="E663" s="64">
        <v>255.21</v>
      </c>
      <c r="F663" s="65">
        <f>ROUND(E663*(1+$I$3),2)</f>
        <v>255.21</v>
      </c>
      <c r="G663" s="65">
        <f>ROUND(F663*D663,2)</f>
        <v>6380.25</v>
      </c>
      <c r="H663" s="65">
        <f>ROUND(E663*(1+$I$7),2)</f>
        <v>255.21</v>
      </c>
      <c r="I663" s="65">
        <f>ROUND(D663*H663,2)</f>
        <v>6380.25</v>
      </c>
    </row>
    <row r="664" spans="1:9" s="60" customFormat="1" ht="11.25" x14ac:dyDescent="0.2">
      <c r="A664" s="62">
        <v>90745</v>
      </c>
      <c r="B664" s="88" t="s">
        <v>640</v>
      </c>
      <c r="C664" s="63" t="s">
        <v>13</v>
      </c>
      <c r="D664" s="64">
        <v>10</v>
      </c>
      <c r="E664" s="64">
        <v>154.18</v>
      </c>
      <c r="F664" s="65">
        <f>ROUND(E664*(1+$I$3),2)</f>
        <v>154.18</v>
      </c>
      <c r="G664" s="65">
        <f>ROUND(F664*D664,2)</f>
        <v>1541.8</v>
      </c>
      <c r="H664" s="65">
        <f>ROUND(E664*(1+$I$7),2)</f>
        <v>154.18</v>
      </c>
      <c r="I664" s="65">
        <f>ROUND(D664*H664,2)</f>
        <v>1541.8</v>
      </c>
    </row>
    <row r="665" spans="1:9" s="60" customFormat="1" ht="22.5" x14ac:dyDescent="0.2">
      <c r="A665" s="62">
        <v>90750</v>
      </c>
      <c r="B665" s="88" t="s">
        <v>641</v>
      </c>
      <c r="C665" s="63" t="s">
        <v>13</v>
      </c>
      <c r="D665" s="64">
        <v>10</v>
      </c>
      <c r="E665" s="64">
        <v>214.11</v>
      </c>
      <c r="F665" s="65">
        <f>ROUND(E665*(1+$I$3),2)</f>
        <v>214.11</v>
      </c>
      <c r="G665" s="65">
        <f>ROUND(F665*D665,2)</f>
        <v>2141.1</v>
      </c>
      <c r="H665" s="65">
        <f>ROUND(E665*(1+$I$7),2)</f>
        <v>214.11</v>
      </c>
      <c r="I665" s="65">
        <f>ROUND(D665*H665,2)</f>
        <v>2141.1</v>
      </c>
    </row>
    <row r="666" spans="1:9" s="60" customFormat="1" ht="11.25" x14ac:dyDescent="0.2">
      <c r="A666" s="62">
        <v>90755</v>
      </c>
      <c r="B666" s="88" t="s">
        <v>642</v>
      </c>
      <c r="C666" s="63" t="s">
        <v>13</v>
      </c>
      <c r="D666" s="64">
        <v>6</v>
      </c>
      <c r="E666" s="64">
        <v>233.79</v>
      </c>
      <c r="F666" s="65">
        <f>ROUND(E666*(1+$I$3),2)</f>
        <v>233.79</v>
      </c>
      <c r="G666" s="65">
        <f>ROUND(F666*D666,2)</f>
        <v>1402.74</v>
      </c>
      <c r="H666" s="65">
        <f>ROUND(E666*(1+$I$7),2)</f>
        <v>233.79</v>
      </c>
      <c r="I666" s="65">
        <f>ROUND(D666*H666,2)</f>
        <v>1402.74</v>
      </c>
    </row>
    <row r="667" spans="1:9" s="60" customFormat="1" ht="11.25" x14ac:dyDescent="0.2">
      <c r="A667" s="62">
        <v>90756</v>
      </c>
      <c r="B667" s="88" t="s">
        <v>643</v>
      </c>
      <c r="C667" s="63" t="s">
        <v>13</v>
      </c>
      <c r="D667" s="64">
        <v>6</v>
      </c>
      <c r="E667" s="64">
        <v>314.76</v>
      </c>
      <c r="F667" s="65">
        <f>ROUND(E667*(1+$I$3),2)</f>
        <v>314.76</v>
      </c>
      <c r="G667" s="65">
        <f>ROUND(F667*D667,2)</f>
        <v>1888.56</v>
      </c>
      <c r="H667" s="65">
        <f>ROUND(E667*(1+$I$7),2)</f>
        <v>314.76</v>
      </c>
      <c r="I667" s="65">
        <f>ROUND(D667*H667,2)</f>
        <v>1888.56</v>
      </c>
    </row>
    <row r="668" spans="1:9" s="60" customFormat="1" ht="22.5" x14ac:dyDescent="0.2">
      <c r="A668" s="62">
        <v>90760</v>
      </c>
      <c r="B668" s="88" t="s">
        <v>644</v>
      </c>
      <c r="C668" s="63" t="s">
        <v>13</v>
      </c>
      <c r="D668" s="64">
        <v>75</v>
      </c>
      <c r="E668" s="64">
        <v>123.56</v>
      </c>
      <c r="F668" s="65">
        <f>ROUND(E668*(1+$I$3),2)</f>
        <v>123.56</v>
      </c>
      <c r="G668" s="65">
        <f>ROUND(F668*D668,2)</f>
        <v>9267</v>
      </c>
      <c r="H668" s="65">
        <f>ROUND(E668*(1+$I$7),2)</f>
        <v>123.56</v>
      </c>
      <c r="I668" s="65">
        <f>ROUND(D668*H668,2)</f>
        <v>9267</v>
      </c>
    </row>
    <row r="669" spans="1:9" s="60" customFormat="1" ht="11.25" x14ac:dyDescent="0.2">
      <c r="A669" s="62">
        <v>90761</v>
      </c>
      <c r="B669" s="88" t="s">
        <v>645</v>
      </c>
      <c r="C669" s="63" t="s">
        <v>13</v>
      </c>
      <c r="D669" s="64">
        <v>150</v>
      </c>
      <c r="E669" s="64">
        <v>184.45</v>
      </c>
      <c r="F669" s="65">
        <f>ROUND(E669*(1+$I$3),2)</f>
        <v>184.45</v>
      </c>
      <c r="G669" s="65">
        <f>ROUND(F669*D669,2)</f>
        <v>27667.5</v>
      </c>
      <c r="H669" s="65">
        <f>ROUND(E669*(1+$I$7),2)</f>
        <v>184.45</v>
      </c>
      <c r="I669" s="65">
        <f>ROUND(D669*H669,2)</f>
        <v>27667.5</v>
      </c>
    </row>
    <row r="670" spans="1:9" s="60" customFormat="1" ht="11.25" x14ac:dyDescent="0.2">
      <c r="A670" s="62">
        <v>90770</v>
      </c>
      <c r="B670" s="88" t="s">
        <v>646</v>
      </c>
      <c r="C670" s="63" t="s">
        <v>13</v>
      </c>
      <c r="D670" s="64">
        <v>4</v>
      </c>
      <c r="E670" s="64">
        <v>190.13</v>
      </c>
      <c r="F670" s="65">
        <f>ROUND(E670*(1+$I$3),2)</f>
        <v>190.13</v>
      </c>
      <c r="G670" s="65">
        <f>ROUND(F670*D670,2)</f>
        <v>760.52</v>
      </c>
      <c r="H670" s="65">
        <f>ROUND(E670*(1+$I$7),2)</f>
        <v>190.13</v>
      </c>
      <c r="I670" s="65">
        <f>ROUND(D670*H670,2)</f>
        <v>760.52</v>
      </c>
    </row>
    <row r="671" spans="1:9" s="60" customFormat="1" ht="11.25" x14ac:dyDescent="0.2">
      <c r="A671" s="62">
        <v>90775</v>
      </c>
      <c r="B671" s="88" t="s">
        <v>647</v>
      </c>
      <c r="C671" s="63" t="s">
        <v>13</v>
      </c>
      <c r="D671" s="64">
        <v>25</v>
      </c>
      <c r="E671" s="64">
        <v>206.34</v>
      </c>
      <c r="F671" s="65">
        <f>ROUND(E671*(1+$I$3),2)</f>
        <v>206.34</v>
      </c>
      <c r="G671" s="65">
        <f>ROUND(F671*D671,2)</f>
        <v>5158.5</v>
      </c>
      <c r="H671" s="65">
        <f>ROUND(E671*(1+$I$7),2)</f>
        <v>206.34</v>
      </c>
      <c r="I671" s="65">
        <f>ROUND(D671*H671,2)</f>
        <v>5158.5</v>
      </c>
    </row>
    <row r="672" spans="1:9" s="60" customFormat="1" ht="11.25" x14ac:dyDescent="0.2">
      <c r="A672" s="62">
        <v>90776</v>
      </c>
      <c r="B672" s="88" t="s">
        <v>648</v>
      </c>
      <c r="C672" s="63" t="s">
        <v>13</v>
      </c>
      <c r="D672" s="64">
        <v>25</v>
      </c>
      <c r="E672" s="64">
        <v>162.75</v>
      </c>
      <c r="F672" s="65">
        <f>ROUND(E672*(1+$I$3),2)</f>
        <v>162.75</v>
      </c>
      <c r="G672" s="65">
        <f>ROUND(F672*D672,2)</f>
        <v>4068.75</v>
      </c>
      <c r="H672" s="65">
        <f>ROUND(E672*(1+$I$7),2)</f>
        <v>162.75</v>
      </c>
      <c r="I672" s="65">
        <f>ROUND(D672*H672,2)</f>
        <v>4068.75</v>
      </c>
    </row>
    <row r="673" spans="1:9" s="60" customFormat="1" ht="11.25" x14ac:dyDescent="0.2">
      <c r="A673" s="62">
        <v>90780</v>
      </c>
      <c r="B673" s="88" t="s">
        <v>649</v>
      </c>
      <c r="C673" s="63" t="s">
        <v>13</v>
      </c>
      <c r="D673" s="64">
        <v>22</v>
      </c>
      <c r="E673" s="64">
        <v>352.86</v>
      </c>
      <c r="F673" s="65">
        <f>ROUND(E673*(1+$I$3),2)</f>
        <v>352.86</v>
      </c>
      <c r="G673" s="65">
        <f>ROUND(F673*D673,2)</f>
        <v>7762.92</v>
      </c>
      <c r="H673" s="65">
        <f>ROUND(E673*(1+$I$7),2)</f>
        <v>352.86</v>
      </c>
      <c r="I673" s="65">
        <f>ROUND(D673*H673,2)</f>
        <v>7762.92</v>
      </c>
    </row>
    <row r="674" spans="1:9" s="60" customFormat="1" ht="11.25" x14ac:dyDescent="0.2">
      <c r="A674" s="62">
        <v>90785</v>
      </c>
      <c r="B674" s="88" t="s">
        <v>650</v>
      </c>
      <c r="C674" s="63" t="s">
        <v>13</v>
      </c>
      <c r="D674" s="64">
        <v>22</v>
      </c>
      <c r="E674" s="64">
        <v>224.82</v>
      </c>
      <c r="F674" s="65">
        <f>ROUND(E674*(1+$I$3),2)</f>
        <v>224.82</v>
      </c>
      <c r="G674" s="65">
        <f>ROUND(F674*D674,2)</f>
        <v>4946.04</v>
      </c>
      <c r="H674" s="65">
        <f>ROUND(E674*(1+$I$7),2)</f>
        <v>224.82</v>
      </c>
      <c r="I674" s="65">
        <f>ROUND(D674*H674,2)</f>
        <v>4946.04</v>
      </c>
    </row>
    <row r="675" spans="1:9" s="60" customFormat="1" ht="11.25" x14ac:dyDescent="0.2">
      <c r="A675" s="62">
        <v>90790</v>
      </c>
      <c r="B675" s="88" t="s">
        <v>651</v>
      </c>
      <c r="C675" s="63" t="s">
        <v>13</v>
      </c>
      <c r="D675" s="64">
        <v>42</v>
      </c>
      <c r="E675" s="64">
        <v>204.55</v>
      </c>
      <c r="F675" s="65">
        <f>ROUND(E675*(1+$I$3),2)</f>
        <v>204.55</v>
      </c>
      <c r="G675" s="65">
        <f>ROUND(F675*D675,2)</f>
        <v>8591.1</v>
      </c>
      <c r="H675" s="65">
        <f>ROUND(E675*(1+$I$7),2)</f>
        <v>204.55</v>
      </c>
      <c r="I675" s="65">
        <f>ROUND(D675*H675,2)</f>
        <v>8591.1</v>
      </c>
    </row>
    <row r="676" spans="1:9" s="60" customFormat="1" ht="22.5" x14ac:dyDescent="0.2">
      <c r="A676" s="62">
        <v>90795</v>
      </c>
      <c r="B676" s="88" t="s">
        <v>652</v>
      </c>
      <c r="C676" s="63" t="s">
        <v>13</v>
      </c>
      <c r="D676" s="64">
        <v>53</v>
      </c>
      <c r="E676" s="64">
        <v>235.78</v>
      </c>
      <c r="F676" s="65">
        <f>ROUND(E676*(1+$I$3),2)</f>
        <v>235.78</v>
      </c>
      <c r="G676" s="65">
        <f>ROUND(F676*D676,2)</f>
        <v>12496.34</v>
      </c>
      <c r="H676" s="65">
        <f>ROUND(E676*(1+$I$7),2)</f>
        <v>235.78</v>
      </c>
      <c r="I676" s="65">
        <f>ROUND(D676*H676,2)</f>
        <v>12496.34</v>
      </c>
    </row>
    <row r="677" spans="1:9" s="60" customFormat="1" ht="11.25" x14ac:dyDescent="0.2">
      <c r="A677" s="62">
        <v>90810</v>
      </c>
      <c r="B677" s="88" t="s">
        <v>653</v>
      </c>
      <c r="C677" s="63" t="s">
        <v>13</v>
      </c>
      <c r="D677" s="64">
        <v>250</v>
      </c>
      <c r="E677" s="64">
        <v>25.04</v>
      </c>
      <c r="F677" s="65">
        <f>ROUND(E677*(1+$I$3),2)</f>
        <v>25.04</v>
      </c>
      <c r="G677" s="65">
        <f>ROUND(F677*D677,2)</f>
        <v>6260</v>
      </c>
      <c r="H677" s="65">
        <f>ROUND(E677*(1+$I$7),2)</f>
        <v>25.04</v>
      </c>
      <c r="I677" s="65">
        <f>ROUND(D677*H677,2)</f>
        <v>6260</v>
      </c>
    </row>
    <row r="678" spans="1:9" s="60" customFormat="1" ht="11.25" x14ac:dyDescent="0.2">
      <c r="A678" s="62">
        <v>90811</v>
      </c>
      <c r="B678" s="88" t="s">
        <v>654</v>
      </c>
      <c r="C678" s="63" t="s">
        <v>13</v>
      </c>
      <c r="D678" s="64">
        <v>125</v>
      </c>
      <c r="E678" s="64">
        <v>22.71</v>
      </c>
      <c r="F678" s="65">
        <f>ROUND(E678*(1+$I$3),2)</f>
        <v>22.71</v>
      </c>
      <c r="G678" s="65">
        <f>ROUND(F678*D678,2)</f>
        <v>2838.75</v>
      </c>
      <c r="H678" s="65">
        <f>ROUND(E678*(1+$I$7),2)</f>
        <v>22.71</v>
      </c>
      <c r="I678" s="65">
        <f>ROUND(D678*H678,2)</f>
        <v>2838.75</v>
      </c>
    </row>
    <row r="679" spans="1:9" s="60" customFormat="1" ht="11.25" x14ac:dyDescent="0.2">
      <c r="A679" s="62">
        <v>90812</v>
      </c>
      <c r="B679" s="88" t="s">
        <v>655</v>
      </c>
      <c r="C679" s="63" t="s">
        <v>13</v>
      </c>
      <c r="D679" s="64">
        <v>30</v>
      </c>
      <c r="E679" s="64">
        <v>62.57</v>
      </c>
      <c r="F679" s="65">
        <f>ROUND(E679*(1+$I$3),2)</f>
        <v>62.57</v>
      </c>
      <c r="G679" s="65">
        <f>ROUND(F679*D679,2)</f>
        <v>1877.1</v>
      </c>
      <c r="H679" s="65">
        <f>ROUND(E679*(1+$I$7),2)</f>
        <v>62.57</v>
      </c>
      <c r="I679" s="65">
        <f>ROUND(D679*H679,2)</f>
        <v>1877.1</v>
      </c>
    </row>
    <row r="680" spans="1:9" s="60" customFormat="1" ht="11.25" x14ac:dyDescent="0.2">
      <c r="A680" s="62">
        <v>90813</v>
      </c>
      <c r="B680" s="88" t="s">
        <v>656</v>
      </c>
      <c r="C680" s="63" t="s">
        <v>13</v>
      </c>
      <c r="D680" s="64">
        <v>125</v>
      </c>
      <c r="E680" s="64">
        <v>64.37</v>
      </c>
      <c r="F680" s="65">
        <f>ROUND(E680*(1+$I$3),2)</f>
        <v>64.37</v>
      </c>
      <c r="G680" s="65">
        <f>ROUND(F680*D680,2)</f>
        <v>8046.25</v>
      </c>
      <c r="H680" s="65">
        <f>ROUND(E680*(1+$I$7),2)</f>
        <v>64.37</v>
      </c>
      <c r="I680" s="65">
        <f>ROUND(D680*H680,2)</f>
        <v>8046.25</v>
      </c>
    </row>
    <row r="681" spans="1:9" s="60" customFormat="1" ht="11.25" x14ac:dyDescent="0.2">
      <c r="A681" s="62">
        <v>90814</v>
      </c>
      <c r="B681" s="88" t="s">
        <v>657</v>
      </c>
      <c r="C681" s="63" t="s">
        <v>13</v>
      </c>
      <c r="D681" s="64">
        <v>26</v>
      </c>
      <c r="E681" s="64">
        <v>90.24</v>
      </c>
      <c r="F681" s="65">
        <f>ROUND(E681*(1+$I$3),2)</f>
        <v>90.24</v>
      </c>
      <c r="G681" s="65">
        <f>ROUND(F681*D681,2)</f>
        <v>2346.2399999999998</v>
      </c>
      <c r="H681" s="65">
        <f>ROUND(E681*(1+$I$7),2)</f>
        <v>90.24</v>
      </c>
      <c r="I681" s="65">
        <f>ROUND(D681*H681,2)</f>
        <v>2346.2399999999998</v>
      </c>
    </row>
    <row r="682" spans="1:9" s="60" customFormat="1" ht="11.25" x14ac:dyDescent="0.2">
      <c r="A682" s="62">
        <v>90815</v>
      </c>
      <c r="B682" s="88" t="s">
        <v>658</v>
      </c>
      <c r="C682" s="63" t="s">
        <v>13</v>
      </c>
      <c r="D682" s="64">
        <v>26</v>
      </c>
      <c r="E682" s="64">
        <v>86.54</v>
      </c>
      <c r="F682" s="65">
        <f>ROUND(E682*(1+$I$3),2)</f>
        <v>86.54</v>
      </c>
      <c r="G682" s="65">
        <f>ROUND(F682*D682,2)</f>
        <v>2250.04</v>
      </c>
      <c r="H682" s="65">
        <f>ROUND(E682*(1+$I$7),2)</f>
        <v>86.54</v>
      </c>
      <c r="I682" s="65">
        <f>ROUND(D682*H682,2)</f>
        <v>2250.04</v>
      </c>
    </row>
    <row r="683" spans="1:9" s="60" customFormat="1" ht="11.25" x14ac:dyDescent="0.2">
      <c r="A683" s="62">
        <v>90816</v>
      </c>
      <c r="B683" s="88" t="s">
        <v>659</v>
      </c>
      <c r="C683" s="63" t="s">
        <v>13</v>
      </c>
      <c r="D683" s="64">
        <v>26</v>
      </c>
      <c r="E683" s="64">
        <v>97.7</v>
      </c>
      <c r="F683" s="65">
        <f>ROUND(E683*(1+$I$3),2)</f>
        <v>97.7</v>
      </c>
      <c r="G683" s="65">
        <f>ROUND(F683*D683,2)</f>
        <v>2540.1999999999998</v>
      </c>
      <c r="H683" s="65">
        <f>ROUND(E683*(1+$I$7),2)</f>
        <v>97.7</v>
      </c>
      <c r="I683" s="65">
        <f>ROUND(D683*H683,2)</f>
        <v>2540.1999999999998</v>
      </c>
    </row>
    <row r="684" spans="1:9" s="60" customFormat="1" ht="11.25" x14ac:dyDescent="0.2">
      <c r="A684" s="62">
        <v>90817</v>
      </c>
      <c r="B684" s="88" t="s">
        <v>660</v>
      </c>
      <c r="C684" s="63" t="s">
        <v>13</v>
      </c>
      <c r="D684" s="64">
        <v>6</v>
      </c>
      <c r="E684" s="64">
        <v>182.82</v>
      </c>
      <c r="F684" s="65">
        <f>ROUND(E684*(1+$I$3),2)</f>
        <v>182.82</v>
      </c>
      <c r="G684" s="65">
        <f>ROUND(F684*D684,2)</f>
        <v>1096.92</v>
      </c>
      <c r="H684" s="65">
        <f>ROUND(E684*(1+$I$7),2)</f>
        <v>182.82</v>
      </c>
      <c r="I684" s="65">
        <f>ROUND(D684*H684,2)</f>
        <v>1096.92</v>
      </c>
    </row>
    <row r="685" spans="1:9" s="60" customFormat="1" ht="11.25" x14ac:dyDescent="0.2">
      <c r="A685" s="62">
        <v>90818</v>
      </c>
      <c r="B685" s="88" t="s">
        <v>661</v>
      </c>
      <c r="C685" s="63" t="s">
        <v>13</v>
      </c>
      <c r="D685" s="64">
        <v>6</v>
      </c>
      <c r="E685" s="64">
        <v>179.46</v>
      </c>
      <c r="F685" s="65">
        <f>ROUND(E685*(1+$I$3),2)</f>
        <v>179.46</v>
      </c>
      <c r="G685" s="65">
        <f>ROUND(F685*D685,2)</f>
        <v>1076.76</v>
      </c>
      <c r="H685" s="65">
        <f>ROUND(E685*(1+$I$7),2)</f>
        <v>179.46</v>
      </c>
      <c r="I685" s="65">
        <f>ROUND(D685*H685,2)</f>
        <v>1076.76</v>
      </c>
    </row>
    <row r="686" spans="1:9" s="60" customFormat="1" ht="11.25" x14ac:dyDescent="0.2">
      <c r="A686" s="62">
        <v>90819</v>
      </c>
      <c r="B686" s="88" t="s">
        <v>662</v>
      </c>
      <c r="C686" s="63" t="s">
        <v>13</v>
      </c>
      <c r="D686" s="64">
        <v>6</v>
      </c>
      <c r="E686" s="64">
        <v>61.37</v>
      </c>
      <c r="F686" s="65">
        <f>ROUND(E686*(1+$I$3),2)</f>
        <v>61.37</v>
      </c>
      <c r="G686" s="65">
        <f>ROUND(F686*D686,2)</f>
        <v>368.22</v>
      </c>
      <c r="H686" s="65">
        <f>ROUND(E686*(1+$I$7),2)</f>
        <v>61.37</v>
      </c>
      <c r="I686" s="65">
        <f>ROUND(D686*H686,2)</f>
        <v>368.22</v>
      </c>
    </row>
    <row r="687" spans="1:9" s="60" customFormat="1" ht="11.25" x14ac:dyDescent="0.2">
      <c r="A687" s="62">
        <v>90820</v>
      </c>
      <c r="B687" s="88" t="s">
        <v>663</v>
      </c>
      <c r="C687" s="63" t="s">
        <v>13</v>
      </c>
      <c r="D687" s="64">
        <v>10</v>
      </c>
      <c r="E687" s="64">
        <v>125.62</v>
      </c>
      <c r="F687" s="65">
        <f>ROUND(E687*(1+$I$3),2)</f>
        <v>125.62</v>
      </c>
      <c r="G687" s="65">
        <f>ROUND(F687*D687,2)</f>
        <v>1256.2</v>
      </c>
      <c r="H687" s="65">
        <f>ROUND(E687*(1+$I$7),2)</f>
        <v>125.62</v>
      </c>
      <c r="I687" s="65">
        <f>ROUND(D687*H687,2)</f>
        <v>1256.2</v>
      </c>
    </row>
    <row r="688" spans="1:9" s="60" customFormat="1" ht="11.25" x14ac:dyDescent="0.2">
      <c r="A688" s="62">
        <v>90828</v>
      </c>
      <c r="B688" s="88" t="s">
        <v>664</v>
      </c>
      <c r="C688" s="63" t="s">
        <v>13</v>
      </c>
      <c r="D688" s="64">
        <v>12</v>
      </c>
      <c r="E688" s="64">
        <v>894.15</v>
      </c>
      <c r="F688" s="65">
        <f>ROUND(E688*(1+$I$3),2)</f>
        <v>894.15</v>
      </c>
      <c r="G688" s="65">
        <f>ROUND(F688*D688,2)</f>
        <v>10729.8</v>
      </c>
      <c r="H688" s="65">
        <f>ROUND(E688*(1+$I$7),2)</f>
        <v>894.15</v>
      </c>
      <c r="I688" s="65">
        <f>ROUND(D688*H688,2)</f>
        <v>10729.8</v>
      </c>
    </row>
    <row r="689" spans="1:9" s="60" customFormat="1" ht="11.25" x14ac:dyDescent="0.2">
      <c r="A689" s="62">
        <v>90829</v>
      </c>
      <c r="B689" s="88" t="s">
        <v>665</v>
      </c>
      <c r="C689" s="63" t="s">
        <v>13</v>
      </c>
      <c r="D689" s="64">
        <v>12</v>
      </c>
      <c r="E689" s="64">
        <v>1000.17</v>
      </c>
      <c r="F689" s="65">
        <f>ROUND(E689*(1+$I$3),2)</f>
        <v>1000.17</v>
      </c>
      <c r="G689" s="65">
        <f>ROUND(F689*D689,2)</f>
        <v>12002.04</v>
      </c>
      <c r="H689" s="65">
        <f>ROUND(E689*(1+$I$7),2)</f>
        <v>1000.17</v>
      </c>
      <c r="I689" s="65">
        <f>ROUND(D689*H689,2)</f>
        <v>12002.04</v>
      </c>
    </row>
    <row r="690" spans="1:9" s="60" customFormat="1" ht="11.25" x14ac:dyDescent="0.2">
      <c r="A690" s="62">
        <v>90831</v>
      </c>
      <c r="B690" s="88" t="s">
        <v>666</v>
      </c>
      <c r="C690" s="63" t="s">
        <v>13</v>
      </c>
      <c r="D690" s="64">
        <v>5</v>
      </c>
      <c r="E690" s="64">
        <v>1019.2</v>
      </c>
      <c r="F690" s="65">
        <f>ROUND(E690*(1+$I$3),2)</f>
        <v>1019.2</v>
      </c>
      <c r="G690" s="65">
        <f>ROUND(F690*D690,2)</f>
        <v>5096</v>
      </c>
      <c r="H690" s="65">
        <f>ROUND(E690*(1+$I$7),2)</f>
        <v>1019.2</v>
      </c>
      <c r="I690" s="65">
        <f>ROUND(D690*H690,2)</f>
        <v>5096</v>
      </c>
    </row>
    <row r="691" spans="1:9" s="60" customFormat="1" ht="11.25" x14ac:dyDescent="0.2">
      <c r="A691" s="62">
        <v>90833</v>
      </c>
      <c r="B691" s="88" t="s">
        <v>667</v>
      </c>
      <c r="C691" s="63" t="s">
        <v>13</v>
      </c>
      <c r="D691" s="64">
        <v>5</v>
      </c>
      <c r="E691" s="64">
        <v>2370.5500000000002</v>
      </c>
      <c r="F691" s="65">
        <f>ROUND(E691*(1+$I$3),2)</f>
        <v>2370.5500000000002</v>
      </c>
      <c r="G691" s="65">
        <f>ROUND(F691*D691,2)</f>
        <v>11852.75</v>
      </c>
      <c r="H691" s="65">
        <f>ROUND(E691*(1+$I$7),2)</f>
        <v>2370.5500000000002</v>
      </c>
      <c r="I691" s="65">
        <f>ROUND(D691*H691,2)</f>
        <v>11852.75</v>
      </c>
    </row>
    <row r="692" spans="1:9" s="60" customFormat="1" ht="11.25" x14ac:dyDescent="0.2">
      <c r="A692" s="62">
        <v>90835</v>
      </c>
      <c r="B692" s="88" t="s">
        <v>668</v>
      </c>
      <c r="C692" s="63" t="s">
        <v>13</v>
      </c>
      <c r="D692" s="64">
        <v>2</v>
      </c>
      <c r="E692" s="64">
        <v>6569.04</v>
      </c>
      <c r="F692" s="65">
        <f>ROUND(E692*(1+$I$3),2)</f>
        <v>6569.04</v>
      </c>
      <c r="G692" s="65">
        <f>ROUND(F692*D692,2)</f>
        <v>13138.08</v>
      </c>
      <c r="H692" s="65">
        <f>ROUND(E692*(1+$I$7),2)</f>
        <v>6569.04</v>
      </c>
      <c r="I692" s="65">
        <f>ROUND(D692*H692,2)</f>
        <v>13138.08</v>
      </c>
    </row>
    <row r="693" spans="1:9" s="60" customFormat="1" ht="11.25" x14ac:dyDescent="0.2">
      <c r="A693" s="62">
        <v>90837</v>
      </c>
      <c r="B693" s="88" t="s">
        <v>669</v>
      </c>
      <c r="C693" s="63" t="s">
        <v>13</v>
      </c>
      <c r="D693" s="64">
        <v>2</v>
      </c>
      <c r="E693" s="64">
        <v>6981.89</v>
      </c>
      <c r="F693" s="65">
        <f>ROUND(E693*(1+$I$3),2)</f>
        <v>6981.89</v>
      </c>
      <c r="G693" s="65">
        <f>ROUND(F693*D693,2)</f>
        <v>13963.78</v>
      </c>
      <c r="H693" s="65">
        <f>ROUND(E693*(1+$I$7),2)</f>
        <v>6981.89</v>
      </c>
      <c r="I693" s="65">
        <f>ROUND(D693*H693,2)</f>
        <v>13963.78</v>
      </c>
    </row>
    <row r="694" spans="1:9" s="60" customFormat="1" ht="11.25" x14ac:dyDescent="0.2">
      <c r="A694" s="62">
        <v>90846</v>
      </c>
      <c r="B694" s="88" t="s">
        <v>670</v>
      </c>
      <c r="C694" s="63" t="s">
        <v>13</v>
      </c>
      <c r="D694" s="64">
        <v>1</v>
      </c>
      <c r="E694" s="64">
        <v>973.1</v>
      </c>
      <c r="F694" s="65">
        <f>ROUND(E694*(1+$I$3),2)</f>
        <v>973.1</v>
      </c>
      <c r="G694" s="65">
        <f>ROUND(F694*D694,2)</f>
        <v>973.1</v>
      </c>
      <c r="H694" s="65">
        <f>ROUND(E694*(1+$I$7),2)</f>
        <v>973.1</v>
      </c>
      <c r="I694" s="65">
        <f>ROUND(D694*H694,2)</f>
        <v>973.1</v>
      </c>
    </row>
    <row r="695" spans="1:9" s="60" customFormat="1" ht="22.5" x14ac:dyDescent="0.2">
      <c r="A695" s="62">
        <v>90847</v>
      </c>
      <c r="B695" s="88" t="s">
        <v>671</v>
      </c>
      <c r="C695" s="63" t="s">
        <v>13</v>
      </c>
      <c r="D695" s="64">
        <v>1</v>
      </c>
      <c r="E695" s="64">
        <v>973.1</v>
      </c>
      <c r="F695" s="65">
        <f>ROUND(E695*(1+$I$3),2)</f>
        <v>973.1</v>
      </c>
      <c r="G695" s="65">
        <f>ROUND(F695*D695,2)</f>
        <v>973.1</v>
      </c>
      <c r="H695" s="65">
        <f>ROUND(E695*(1+$I$7),2)</f>
        <v>973.1</v>
      </c>
      <c r="I695" s="65">
        <f>ROUND(D695*H695,2)</f>
        <v>973.1</v>
      </c>
    </row>
    <row r="696" spans="1:9" s="60" customFormat="1" ht="11.25" x14ac:dyDescent="0.2">
      <c r="A696" s="62">
        <v>90848</v>
      </c>
      <c r="B696" s="88" t="s">
        <v>672</v>
      </c>
      <c r="C696" s="63" t="s">
        <v>13</v>
      </c>
      <c r="D696" s="64">
        <v>1</v>
      </c>
      <c r="E696" s="64">
        <v>973.1</v>
      </c>
      <c r="F696" s="65">
        <f>ROUND(E696*(1+$I$3),2)</f>
        <v>973.1</v>
      </c>
      <c r="G696" s="65">
        <f>ROUND(F696*D696,2)</f>
        <v>973.1</v>
      </c>
      <c r="H696" s="65">
        <f>ROUND(E696*(1+$I$7),2)</f>
        <v>973.1</v>
      </c>
      <c r="I696" s="65">
        <f>ROUND(D696*H696,2)</f>
        <v>973.1</v>
      </c>
    </row>
    <row r="697" spans="1:9" s="60" customFormat="1" ht="11.25" x14ac:dyDescent="0.2">
      <c r="A697" s="62">
        <v>90850</v>
      </c>
      <c r="B697" s="88" t="s">
        <v>673</v>
      </c>
      <c r="C697" s="63" t="s">
        <v>13</v>
      </c>
      <c r="D697" s="64">
        <v>1</v>
      </c>
      <c r="E697" s="64">
        <v>1731.38</v>
      </c>
      <c r="F697" s="65">
        <f>ROUND(E697*(1+$I$3),2)</f>
        <v>1731.38</v>
      </c>
      <c r="G697" s="65">
        <f>ROUND(F697*D697,2)</f>
        <v>1731.38</v>
      </c>
      <c r="H697" s="65">
        <f>ROUND(E697*(1+$I$7),2)</f>
        <v>1731.38</v>
      </c>
      <c r="I697" s="65">
        <f>ROUND(D697*H697,2)</f>
        <v>1731.38</v>
      </c>
    </row>
    <row r="698" spans="1:9" s="60" customFormat="1" ht="11.25" x14ac:dyDescent="0.2">
      <c r="A698" s="62">
        <v>90852</v>
      </c>
      <c r="B698" s="88" t="s">
        <v>674</v>
      </c>
      <c r="C698" s="63" t="s">
        <v>13</v>
      </c>
      <c r="D698" s="64">
        <v>1</v>
      </c>
      <c r="E698" s="64">
        <v>1744.51</v>
      </c>
      <c r="F698" s="65">
        <f>ROUND(E698*(1+$I$3),2)</f>
        <v>1744.51</v>
      </c>
      <c r="G698" s="65">
        <f>ROUND(F698*D698,2)</f>
        <v>1744.51</v>
      </c>
      <c r="H698" s="65">
        <f>ROUND(E698*(1+$I$7),2)</f>
        <v>1744.51</v>
      </c>
      <c r="I698" s="65">
        <f>ROUND(D698*H698,2)</f>
        <v>1744.51</v>
      </c>
    </row>
    <row r="699" spans="1:9" s="60" customFormat="1" ht="11.25" x14ac:dyDescent="0.2">
      <c r="A699" s="62">
        <v>90853</v>
      </c>
      <c r="B699" s="88" t="s">
        <v>675</v>
      </c>
      <c r="C699" s="63" t="s">
        <v>13</v>
      </c>
      <c r="D699" s="64">
        <v>1</v>
      </c>
      <c r="E699" s="64">
        <v>2111.09</v>
      </c>
      <c r="F699" s="65">
        <f>ROUND(E699*(1+$I$3),2)</f>
        <v>2111.09</v>
      </c>
      <c r="G699" s="65">
        <f>ROUND(F699*D699,2)</f>
        <v>2111.09</v>
      </c>
      <c r="H699" s="65">
        <f>ROUND(E699*(1+$I$7),2)</f>
        <v>2111.09</v>
      </c>
      <c r="I699" s="65">
        <f>ROUND(D699*H699,2)</f>
        <v>2111.09</v>
      </c>
    </row>
    <row r="700" spans="1:9" s="60" customFormat="1" ht="11.25" x14ac:dyDescent="0.2">
      <c r="A700" s="62">
        <v>90855</v>
      </c>
      <c r="B700" s="88" t="s">
        <v>676</v>
      </c>
      <c r="C700" s="63" t="s">
        <v>13</v>
      </c>
      <c r="D700" s="64">
        <v>1</v>
      </c>
      <c r="E700" s="64">
        <v>2181.2600000000002</v>
      </c>
      <c r="F700" s="65">
        <f>ROUND(E700*(1+$I$3),2)</f>
        <v>2181.2600000000002</v>
      </c>
      <c r="G700" s="65">
        <f>ROUND(F700*D700,2)</f>
        <v>2181.2600000000002</v>
      </c>
      <c r="H700" s="65">
        <f>ROUND(E700*(1+$I$7),2)</f>
        <v>2181.2600000000002</v>
      </c>
      <c r="I700" s="65">
        <f>ROUND(D700*H700,2)</f>
        <v>2181.2600000000002</v>
      </c>
    </row>
    <row r="701" spans="1:9" s="60" customFormat="1" ht="11.25" x14ac:dyDescent="0.2">
      <c r="A701" s="62">
        <v>90880</v>
      </c>
      <c r="B701" s="88" t="s">
        <v>677</v>
      </c>
      <c r="C701" s="63" t="s">
        <v>13</v>
      </c>
      <c r="D701" s="64">
        <v>15</v>
      </c>
      <c r="E701" s="64">
        <v>586.25</v>
      </c>
      <c r="F701" s="65">
        <f>ROUND(E701*(1+$I$3),2)</f>
        <v>586.25</v>
      </c>
      <c r="G701" s="65">
        <f>ROUND(F701*D701,2)</f>
        <v>8793.75</v>
      </c>
      <c r="H701" s="65">
        <f>ROUND(E701*(1+$I$7),2)</f>
        <v>586.25</v>
      </c>
      <c r="I701" s="65">
        <f>ROUND(D701*H701,2)</f>
        <v>8793.75</v>
      </c>
    </row>
    <row r="702" spans="1:9" s="60" customFormat="1" ht="11.25" x14ac:dyDescent="0.2">
      <c r="A702" s="62">
        <v>90881</v>
      </c>
      <c r="B702" s="88" t="s">
        <v>678</v>
      </c>
      <c r="C702" s="63" t="s">
        <v>13</v>
      </c>
      <c r="D702" s="64">
        <v>15</v>
      </c>
      <c r="E702" s="64">
        <v>529.16</v>
      </c>
      <c r="F702" s="65">
        <f>ROUND(E702*(1+$I$3),2)</f>
        <v>529.16</v>
      </c>
      <c r="G702" s="65">
        <f>ROUND(F702*D702,2)</f>
        <v>7937.4</v>
      </c>
      <c r="H702" s="65">
        <f>ROUND(E702*(1+$I$7),2)</f>
        <v>529.16</v>
      </c>
      <c r="I702" s="65">
        <f>ROUND(D702*H702,2)</f>
        <v>7937.4</v>
      </c>
    </row>
    <row r="703" spans="1:9" s="60" customFormat="1" ht="11.25" x14ac:dyDescent="0.2">
      <c r="A703" s="62">
        <v>90882</v>
      </c>
      <c r="B703" s="88" t="s">
        <v>679</v>
      </c>
      <c r="C703" s="63" t="s">
        <v>13</v>
      </c>
      <c r="D703" s="64">
        <v>15</v>
      </c>
      <c r="E703" s="64">
        <v>684.32</v>
      </c>
      <c r="F703" s="65">
        <f>ROUND(E703*(1+$I$3),2)</f>
        <v>684.32</v>
      </c>
      <c r="G703" s="65">
        <f>ROUND(F703*D703,2)</f>
        <v>10264.799999999999</v>
      </c>
      <c r="H703" s="65">
        <f>ROUND(E703*(1+$I$7),2)</f>
        <v>684.32</v>
      </c>
      <c r="I703" s="65">
        <f>ROUND(D703*H703,2)</f>
        <v>10264.799999999999</v>
      </c>
    </row>
    <row r="704" spans="1:9" s="60" customFormat="1" ht="11.25" x14ac:dyDescent="0.2">
      <c r="A704" s="62">
        <v>90883</v>
      </c>
      <c r="B704" s="88" t="s">
        <v>680</v>
      </c>
      <c r="C704" s="63" t="s">
        <v>13</v>
      </c>
      <c r="D704" s="64">
        <v>15</v>
      </c>
      <c r="E704" s="64">
        <v>510.64</v>
      </c>
      <c r="F704" s="65">
        <f>ROUND(E704*(1+$I$3),2)</f>
        <v>510.64</v>
      </c>
      <c r="G704" s="65">
        <f>ROUND(F704*D704,2)</f>
        <v>7659.6</v>
      </c>
      <c r="H704" s="65">
        <f>ROUND(E704*(1+$I$7),2)</f>
        <v>510.64</v>
      </c>
      <c r="I704" s="65">
        <f>ROUND(D704*H704,2)</f>
        <v>7659.6</v>
      </c>
    </row>
    <row r="705" spans="1:9" s="60" customFormat="1" ht="11.25" x14ac:dyDescent="0.2">
      <c r="A705" s="62">
        <v>90885</v>
      </c>
      <c r="B705" s="88" t="s">
        <v>681</v>
      </c>
      <c r="C705" s="63" t="s">
        <v>13</v>
      </c>
      <c r="D705" s="64">
        <v>15</v>
      </c>
      <c r="E705" s="64">
        <v>686.13</v>
      </c>
      <c r="F705" s="65">
        <f>ROUND(E705*(1+$I$3),2)</f>
        <v>686.13</v>
      </c>
      <c r="G705" s="65">
        <f>ROUND(F705*D705,2)</f>
        <v>10291.950000000001</v>
      </c>
      <c r="H705" s="65">
        <f>ROUND(E705*(1+$I$7),2)</f>
        <v>686.13</v>
      </c>
      <c r="I705" s="65">
        <f>ROUND(D705*H705,2)</f>
        <v>10291.950000000001</v>
      </c>
    </row>
    <row r="706" spans="1:9" s="60" customFormat="1" ht="11.25" x14ac:dyDescent="0.2">
      <c r="A706" s="62">
        <v>90886</v>
      </c>
      <c r="B706" s="88" t="s">
        <v>682</v>
      </c>
      <c r="C706" s="63" t="s">
        <v>13</v>
      </c>
      <c r="D706" s="64">
        <v>5</v>
      </c>
      <c r="E706" s="64">
        <v>756.26</v>
      </c>
      <c r="F706" s="65">
        <f>ROUND(E706*(1+$I$3),2)</f>
        <v>756.26</v>
      </c>
      <c r="G706" s="65">
        <f>ROUND(F706*D706,2)</f>
        <v>3781.3</v>
      </c>
      <c r="H706" s="65">
        <f>ROUND(E706*(1+$I$7),2)</f>
        <v>756.26</v>
      </c>
      <c r="I706" s="65">
        <f>ROUND(D706*H706,2)</f>
        <v>3781.3</v>
      </c>
    </row>
    <row r="707" spans="1:9" s="60" customFormat="1" ht="11.25" x14ac:dyDescent="0.2">
      <c r="A707" s="62">
        <v>90890</v>
      </c>
      <c r="B707" s="88" t="s">
        <v>683</v>
      </c>
      <c r="C707" s="63" t="s">
        <v>13</v>
      </c>
      <c r="D707" s="64">
        <v>5</v>
      </c>
      <c r="E707" s="64">
        <v>1020.78</v>
      </c>
      <c r="F707" s="65">
        <f>ROUND(E707*(1+$I$3),2)</f>
        <v>1020.78</v>
      </c>
      <c r="G707" s="65">
        <f>ROUND(F707*D707,2)</f>
        <v>5103.8999999999996</v>
      </c>
      <c r="H707" s="65">
        <f>ROUND(E707*(1+$I$7),2)</f>
        <v>1020.78</v>
      </c>
      <c r="I707" s="65">
        <f>ROUND(D707*H707,2)</f>
        <v>5103.8999999999996</v>
      </c>
    </row>
    <row r="708" spans="1:9" s="60" customFormat="1" ht="11.25" x14ac:dyDescent="0.2">
      <c r="A708" s="62">
        <v>90932</v>
      </c>
      <c r="B708" s="88" t="s">
        <v>684</v>
      </c>
      <c r="C708" s="63" t="s">
        <v>13</v>
      </c>
      <c r="D708" s="64">
        <v>6</v>
      </c>
      <c r="E708" s="64">
        <v>519.04999999999995</v>
      </c>
      <c r="F708" s="65">
        <f>ROUND(E708*(1+$I$3),2)</f>
        <v>519.04999999999995</v>
      </c>
      <c r="G708" s="65">
        <f>ROUND(F708*D708,2)</f>
        <v>3114.3</v>
      </c>
      <c r="H708" s="65">
        <f>ROUND(E708*(1+$I$7),2)</f>
        <v>519.04999999999995</v>
      </c>
      <c r="I708" s="65">
        <f>ROUND(D708*H708,2)</f>
        <v>3114.3</v>
      </c>
    </row>
    <row r="709" spans="1:9" s="60" customFormat="1" ht="11.25" x14ac:dyDescent="0.2">
      <c r="A709" s="62">
        <v>90935</v>
      </c>
      <c r="B709" s="88" t="s">
        <v>685</v>
      </c>
      <c r="C709" s="63" t="s">
        <v>13</v>
      </c>
      <c r="D709" s="64">
        <v>6</v>
      </c>
      <c r="E709" s="64">
        <v>443.77</v>
      </c>
      <c r="F709" s="65">
        <f>ROUND(E709*(1+$I$3),2)</f>
        <v>443.77</v>
      </c>
      <c r="G709" s="65">
        <f>ROUND(F709*D709,2)</f>
        <v>2662.62</v>
      </c>
      <c r="H709" s="65">
        <f>ROUND(E709*(1+$I$7),2)</f>
        <v>443.77</v>
      </c>
      <c r="I709" s="65">
        <f>ROUND(D709*H709,2)</f>
        <v>2662.62</v>
      </c>
    </row>
    <row r="710" spans="1:9" s="60" customFormat="1" ht="11.25" x14ac:dyDescent="0.2">
      <c r="A710" s="62">
        <v>90936</v>
      </c>
      <c r="B710" s="88" t="s">
        <v>686</v>
      </c>
      <c r="C710" s="63" t="s">
        <v>13</v>
      </c>
      <c r="D710" s="64">
        <v>6</v>
      </c>
      <c r="E710" s="64">
        <v>622.41999999999996</v>
      </c>
      <c r="F710" s="65">
        <f>ROUND(E710*(1+$I$3),2)</f>
        <v>622.41999999999996</v>
      </c>
      <c r="G710" s="65">
        <f>ROUND(F710*D710,2)</f>
        <v>3734.52</v>
      </c>
      <c r="H710" s="65">
        <f>ROUND(E710*(1+$I$7),2)</f>
        <v>622.41999999999996</v>
      </c>
      <c r="I710" s="65">
        <f>ROUND(D710*H710,2)</f>
        <v>3734.52</v>
      </c>
    </row>
    <row r="711" spans="1:9" s="60" customFormat="1" ht="11.25" x14ac:dyDescent="0.2">
      <c r="A711" s="62">
        <v>90937</v>
      </c>
      <c r="B711" s="88" t="s">
        <v>687</v>
      </c>
      <c r="C711" s="63" t="s">
        <v>13</v>
      </c>
      <c r="D711" s="64">
        <v>6</v>
      </c>
      <c r="E711" s="64">
        <v>452.88</v>
      </c>
      <c r="F711" s="65">
        <f>ROUND(E711*(1+$I$3),2)</f>
        <v>452.88</v>
      </c>
      <c r="G711" s="65">
        <f>ROUND(F711*D711,2)</f>
        <v>2717.28</v>
      </c>
      <c r="H711" s="65">
        <f>ROUND(E711*(1+$I$7),2)</f>
        <v>452.88</v>
      </c>
      <c r="I711" s="65">
        <f>ROUND(D711*H711,2)</f>
        <v>2717.28</v>
      </c>
    </row>
    <row r="712" spans="1:9" s="60" customFormat="1" ht="11.25" x14ac:dyDescent="0.2">
      <c r="A712" s="62">
        <v>90938</v>
      </c>
      <c r="B712" s="88" t="s">
        <v>688</v>
      </c>
      <c r="C712" s="63" t="s">
        <v>13</v>
      </c>
      <c r="D712" s="64">
        <v>15</v>
      </c>
      <c r="E712" s="64">
        <v>276.2</v>
      </c>
      <c r="F712" s="65">
        <f>ROUND(E712*(1+$I$3),2)</f>
        <v>276.2</v>
      </c>
      <c r="G712" s="65">
        <f>ROUND(F712*D712,2)</f>
        <v>4143</v>
      </c>
      <c r="H712" s="65">
        <f>ROUND(E712*(1+$I$7),2)</f>
        <v>276.2</v>
      </c>
      <c r="I712" s="65">
        <f>ROUND(D712*H712,2)</f>
        <v>4143</v>
      </c>
    </row>
    <row r="713" spans="1:9" s="60" customFormat="1" ht="11.25" x14ac:dyDescent="0.2">
      <c r="A713" s="62">
        <v>90939</v>
      </c>
      <c r="B713" s="88" t="s">
        <v>689</v>
      </c>
      <c r="C713" s="63" t="s">
        <v>13</v>
      </c>
      <c r="D713" s="64">
        <v>15</v>
      </c>
      <c r="E713" s="64">
        <v>391.72</v>
      </c>
      <c r="F713" s="65">
        <f>ROUND(E713*(1+$I$3),2)</f>
        <v>391.72</v>
      </c>
      <c r="G713" s="65">
        <f>ROUND(F713*D713,2)</f>
        <v>5875.8</v>
      </c>
      <c r="H713" s="65">
        <f>ROUND(E713*(1+$I$7),2)</f>
        <v>391.72</v>
      </c>
      <c r="I713" s="65">
        <f>ROUND(D713*H713,2)</f>
        <v>5875.8</v>
      </c>
    </row>
    <row r="714" spans="1:9" s="60" customFormat="1" ht="11.25" x14ac:dyDescent="0.2">
      <c r="A714" s="62">
        <v>90943</v>
      </c>
      <c r="B714" s="88" t="s">
        <v>690</v>
      </c>
      <c r="C714" s="63" t="s">
        <v>13</v>
      </c>
      <c r="D714" s="64">
        <v>6</v>
      </c>
      <c r="E714" s="64">
        <v>306.99</v>
      </c>
      <c r="F714" s="65">
        <f>ROUND(E714*(1+$I$3),2)</f>
        <v>306.99</v>
      </c>
      <c r="G714" s="65">
        <f>ROUND(F714*D714,2)</f>
        <v>1841.94</v>
      </c>
      <c r="H714" s="65">
        <f>ROUND(E714*(1+$I$7),2)</f>
        <v>306.99</v>
      </c>
      <c r="I714" s="65">
        <f>ROUND(D714*H714,2)</f>
        <v>1841.94</v>
      </c>
    </row>
    <row r="715" spans="1:9" s="60" customFormat="1" ht="11.25" x14ac:dyDescent="0.2">
      <c r="A715" s="62">
        <v>90944</v>
      </c>
      <c r="B715" s="88" t="s">
        <v>691</v>
      </c>
      <c r="C715" s="63" t="s">
        <v>13</v>
      </c>
      <c r="D715" s="64">
        <v>15</v>
      </c>
      <c r="E715" s="64">
        <v>293.98</v>
      </c>
      <c r="F715" s="65">
        <f>ROUND(E715*(1+$I$3),2)</f>
        <v>293.98</v>
      </c>
      <c r="G715" s="65">
        <f>ROUND(F715*D715,2)</f>
        <v>4409.7</v>
      </c>
      <c r="H715" s="65">
        <f>ROUND(E715*(1+$I$7),2)</f>
        <v>293.98</v>
      </c>
      <c r="I715" s="65">
        <f>ROUND(D715*H715,2)</f>
        <v>4409.7</v>
      </c>
    </row>
    <row r="716" spans="1:9" s="60" customFormat="1" ht="11.25" x14ac:dyDescent="0.2">
      <c r="A716" s="62">
        <v>90950</v>
      </c>
      <c r="B716" s="88" t="s">
        <v>692</v>
      </c>
      <c r="C716" s="63" t="s">
        <v>13</v>
      </c>
      <c r="D716" s="64">
        <v>100</v>
      </c>
      <c r="E716" s="64">
        <v>227.99</v>
      </c>
      <c r="F716" s="65">
        <f>ROUND(E716*(1+$I$3),2)</f>
        <v>227.99</v>
      </c>
      <c r="G716" s="65">
        <f>ROUND(F716*D716,2)</f>
        <v>22799</v>
      </c>
      <c r="H716" s="65">
        <f>ROUND(E716*(1+$I$7),2)</f>
        <v>227.99</v>
      </c>
      <c r="I716" s="65">
        <f>ROUND(D716*H716,2)</f>
        <v>22799</v>
      </c>
    </row>
    <row r="717" spans="1:9" s="60" customFormat="1" ht="11.25" x14ac:dyDescent="0.2">
      <c r="A717" s="62">
        <v>90951</v>
      </c>
      <c r="B717" s="88" t="s">
        <v>693</v>
      </c>
      <c r="C717" s="63" t="s">
        <v>13</v>
      </c>
      <c r="D717" s="64">
        <v>200</v>
      </c>
      <c r="E717" s="64">
        <v>238.77</v>
      </c>
      <c r="F717" s="65">
        <f>ROUND(E717*(1+$I$3),2)</f>
        <v>238.77</v>
      </c>
      <c r="G717" s="65">
        <f>ROUND(F717*D717,2)</f>
        <v>47754</v>
      </c>
      <c r="H717" s="65">
        <f>ROUND(E717*(1+$I$7),2)</f>
        <v>238.77</v>
      </c>
      <c r="I717" s="65">
        <f>ROUND(D717*H717,2)</f>
        <v>47754</v>
      </c>
    </row>
    <row r="718" spans="1:9" s="60" customFormat="1" ht="11.25" x14ac:dyDescent="0.2">
      <c r="A718" s="62">
        <v>90952</v>
      </c>
      <c r="B718" s="88" t="s">
        <v>694</v>
      </c>
      <c r="C718" s="63" t="s">
        <v>13</v>
      </c>
      <c r="D718" s="64">
        <v>15</v>
      </c>
      <c r="E718" s="64">
        <v>236.5</v>
      </c>
      <c r="F718" s="65">
        <f>ROUND(E718*(1+$I$3),2)</f>
        <v>236.5</v>
      </c>
      <c r="G718" s="65">
        <f>ROUND(F718*D718,2)</f>
        <v>3547.5</v>
      </c>
      <c r="H718" s="65">
        <f>ROUND(E718*(1+$I$7),2)</f>
        <v>236.5</v>
      </c>
      <c r="I718" s="65">
        <f>ROUND(D718*H718,2)</f>
        <v>3547.5</v>
      </c>
    </row>
    <row r="719" spans="1:9" s="60" customFormat="1" ht="11.25" x14ac:dyDescent="0.2">
      <c r="A719" s="62">
        <v>90953</v>
      </c>
      <c r="B719" s="88" t="s">
        <v>695</v>
      </c>
      <c r="C719" s="63" t="s">
        <v>13</v>
      </c>
      <c r="D719" s="64">
        <v>100</v>
      </c>
      <c r="E719" s="64">
        <v>247.28</v>
      </c>
      <c r="F719" s="65">
        <f>ROUND(E719*(1+$I$3),2)</f>
        <v>247.28</v>
      </c>
      <c r="G719" s="65">
        <f>ROUND(F719*D719,2)</f>
        <v>24728</v>
      </c>
      <c r="H719" s="65">
        <f>ROUND(E719*(1+$I$7),2)</f>
        <v>247.28</v>
      </c>
      <c r="I719" s="65">
        <f>ROUND(D719*H719,2)</f>
        <v>24728</v>
      </c>
    </row>
    <row r="720" spans="1:9" s="60" customFormat="1" ht="11.25" x14ac:dyDescent="0.2">
      <c r="A720" s="62">
        <v>90954</v>
      </c>
      <c r="B720" s="88" t="s">
        <v>696</v>
      </c>
      <c r="C720" s="63" t="s">
        <v>13</v>
      </c>
      <c r="D720" s="64">
        <v>50</v>
      </c>
      <c r="E720" s="64">
        <v>193.52</v>
      </c>
      <c r="F720" s="65">
        <f>ROUND(E720*(1+$I$3),2)</f>
        <v>193.52</v>
      </c>
      <c r="G720" s="65">
        <f>ROUND(F720*D720,2)</f>
        <v>9676</v>
      </c>
      <c r="H720" s="65">
        <f>ROUND(E720*(1+$I$7),2)</f>
        <v>193.52</v>
      </c>
      <c r="I720" s="65">
        <f>ROUND(D720*H720,2)</f>
        <v>9676</v>
      </c>
    </row>
    <row r="721" spans="1:9" s="60" customFormat="1" ht="11.25" x14ac:dyDescent="0.2">
      <c r="A721" s="62">
        <v>90955</v>
      </c>
      <c r="B721" s="88" t="s">
        <v>697</v>
      </c>
      <c r="C721" s="63" t="s">
        <v>13</v>
      </c>
      <c r="D721" s="64">
        <v>50</v>
      </c>
      <c r="E721" s="64">
        <v>255.15</v>
      </c>
      <c r="F721" s="65">
        <f>ROUND(E721*(1+$I$3),2)</f>
        <v>255.15</v>
      </c>
      <c r="G721" s="65">
        <f>ROUND(F721*D721,2)</f>
        <v>12757.5</v>
      </c>
      <c r="H721" s="65">
        <f>ROUND(E721*(1+$I$7),2)</f>
        <v>255.15</v>
      </c>
      <c r="I721" s="65">
        <f>ROUND(D721*H721,2)</f>
        <v>12757.5</v>
      </c>
    </row>
    <row r="722" spans="1:9" s="60" customFormat="1" ht="11.25" x14ac:dyDescent="0.2">
      <c r="A722" s="62">
        <v>90957</v>
      </c>
      <c r="B722" s="88" t="s">
        <v>698</v>
      </c>
      <c r="C722" s="63" t="s">
        <v>13</v>
      </c>
      <c r="D722" s="64">
        <v>2</v>
      </c>
      <c r="E722" s="64">
        <v>472.68</v>
      </c>
      <c r="F722" s="65">
        <f>ROUND(E722*(1+$I$3),2)</f>
        <v>472.68</v>
      </c>
      <c r="G722" s="65">
        <f>ROUND(F722*D722,2)</f>
        <v>945.36</v>
      </c>
      <c r="H722" s="65">
        <f>ROUND(E722*(1+$I$7),2)</f>
        <v>472.68</v>
      </c>
      <c r="I722" s="65">
        <f>ROUND(D722*H722,2)</f>
        <v>945.36</v>
      </c>
    </row>
    <row r="723" spans="1:9" s="60" customFormat="1" ht="11.25" x14ac:dyDescent="0.2">
      <c r="A723" s="62">
        <v>90967</v>
      </c>
      <c r="B723" s="88" t="s">
        <v>699</v>
      </c>
      <c r="C723" s="63" t="s">
        <v>13</v>
      </c>
      <c r="D723" s="64">
        <v>2</v>
      </c>
      <c r="E723" s="64">
        <v>165.28</v>
      </c>
      <c r="F723" s="65">
        <f>ROUND(E723*(1+$I$3),2)</f>
        <v>165.28</v>
      </c>
      <c r="G723" s="65">
        <f>ROUND(F723*D723,2)</f>
        <v>330.56</v>
      </c>
      <c r="H723" s="65">
        <f>ROUND(E723*(1+$I$7),2)</f>
        <v>165.28</v>
      </c>
      <c r="I723" s="65">
        <f>ROUND(D723*H723,2)</f>
        <v>330.56</v>
      </c>
    </row>
    <row r="724" spans="1:9" s="60" customFormat="1" ht="11.25" x14ac:dyDescent="0.2">
      <c r="A724" s="62">
        <v>90969</v>
      </c>
      <c r="B724" s="88" t="s">
        <v>700</v>
      </c>
      <c r="C724" s="63" t="s">
        <v>13</v>
      </c>
      <c r="D724" s="64">
        <v>2</v>
      </c>
      <c r="E724" s="64">
        <v>206.1</v>
      </c>
      <c r="F724" s="65">
        <f>ROUND(E724*(1+$I$3),2)</f>
        <v>206.1</v>
      </c>
      <c r="G724" s="65">
        <f>ROUND(F724*D724,2)</f>
        <v>412.2</v>
      </c>
      <c r="H724" s="65">
        <f>ROUND(E724*(1+$I$7),2)</f>
        <v>206.1</v>
      </c>
      <c r="I724" s="65">
        <f>ROUND(D724*H724,2)</f>
        <v>412.2</v>
      </c>
    </row>
    <row r="725" spans="1:9" s="60" customFormat="1" ht="11.25" x14ac:dyDescent="0.2">
      <c r="A725" s="62">
        <v>90971</v>
      </c>
      <c r="B725" s="88" t="s">
        <v>701</v>
      </c>
      <c r="C725" s="63" t="s">
        <v>13</v>
      </c>
      <c r="D725" s="64">
        <v>40</v>
      </c>
      <c r="E725" s="64">
        <v>134.72</v>
      </c>
      <c r="F725" s="65">
        <f>ROUND(E725*(1+$I$3),2)</f>
        <v>134.72</v>
      </c>
      <c r="G725" s="65">
        <f>ROUND(F725*D725,2)</f>
        <v>5388.8</v>
      </c>
      <c r="H725" s="65">
        <f>ROUND(E725*(1+$I$7),2)</f>
        <v>134.72</v>
      </c>
      <c r="I725" s="65">
        <f>ROUND(D725*H725,2)</f>
        <v>5388.8</v>
      </c>
    </row>
    <row r="726" spans="1:9" s="60" customFormat="1" ht="11.25" x14ac:dyDescent="0.2">
      <c r="A726" s="62">
        <v>90972</v>
      </c>
      <c r="B726" s="88" t="s">
        <v>702</v>
      </c>
      <c r="C726" s="63" t="s">
        <v>13</v>
      </c>
      <c r="D726" s="64">
        <v>80</v>
      </c>
      <c r="E726" s="64">
        <v>162.11000000000001</v>
      </c>
      <c r="F726" s="65">
        <f>ROUND(E726*(1+$I$3),2)</f>
        <v>162.11000000000001</v>
      </c>
      <c r="G726" s="65">
        <f>ROUND(F726*D726,2)</f>
        <v>12968.8</v>
      </c>
      <c r="H726" s="65">
        <f>ROUND(E726*(1+$I$7),2)</f>
        <v>162.11000000000001</v>
      </c>
      <c r="I726" s="65">
        <f>ROUND(D726*H726,2)</f>
        <v>12968.8</v>
      </c>
    </row>
    <row r="727" spans="1:9" s="60" customFormat="1" ht="11.25" x14ac:dyDescent="0.2">
      <c r="A727" s="62">
        <v>90974</v>
      </c>
      <c r="B727" s="88" t="s">
        <v>703</v>
      </c>
      <c r="C727" s="63" t="s">
        <v>13</v>
      </c>
      <c r="D727" s="64">
        <v>40</v>
      </c>
      <c r="E727" s="64">
        <v>160.19999999999999</v>
      </c>
      <c r="F727" s="65">
        <f>ROUND(E727*(1+$I$3),2)</f>
        <v>160.19999999999999</v>
      </c>
      <c r="G727" s="65">
        <f>ROUND(F727*D727,2)</f>
        <v>6408</v>
      </c>
      <c r="H727" s="65">
        <f>ROUND(E727*(1+$I$7),2)</f>
        <v>160.19999999999999</v>
      </c>
      <c r="I727" s="65">
        <f>ROUND(D727*H727,2)</f>
        <v>6408</v>
      </c>
    </row>
    <row r="728" spans="1:9" s="60" customFormat="1" ht="11.25" x14ac:dyDescent="0.2">
      <c r="A728" s="62">
        <v>90975</v>
      </c>
      <c r="B728" s="88" t="s">
        <v>704</v>
      </c>
      <c r="C728" s="63" t="s">
        <v>13</v>
      </c>
      <c r="D728" s="64">
        <v>40</v>
      </c>
      <c r="E728" s="64">
        <v>195.89</v>
      </c>
      <c r="F728" s="65">
        <f>ROUND(E728*(1+$I$3),2)</f>
        <v>195.89</v>
      </c>
      <c r="G728" s="65">
        <f>ROUND(F728*D728,2)</f>
        <v>7835.6</v>
      </c>
      <c r="H728" s="65">
        <f>ROUND(E728*(1+$I$7),2)</f>
        <v>195.89</v>
      </c>
      <c r="I728" s="65">
        <f>ROUND(D728*H728,2)</f>
        <v>7835.6</v>
      </c>
    </row>
    <row r="729" spans="1:9" s="60" customFormat="1" ht="11.25" x14ac:dyDescent="0.2">
      <c r="A729" s="62">
        <v>90976</v>
      </c>
      <c r="B729" s="88" t="s">
        <v>705</v>
      </c>
      <c r="C729" s="63" t="s">
        <v>13</v>
      </c>
      <c r="D729" s="64">
        <v>15</v>
      </c>
      <c r="E729" s="64">
        <v>248.92</v>
      </c>
      <c r="F729" s="65">
        <f>ROUND(E729*(1+$I$3),2)</f>
        <v>248.92</v>
      </c>
      <c r="G729" s="65">
        <f>ROUND(F729*D729,2)</f>
        <v>3733.8</v>
      </c>
      <c r="H729" s="65">
        <f>ROUND(E729*(1+$I$7),2)</f>
        <v>248.92</v>
      </c>
      <c r="I729" s="65">
        <f>ROUND(D729*H729,2)</f>
        <v>3733.8</v>
      </c>
    </row>
    <row r="730" spans="1:9" s="60" customFormat="1" ht="11.25" x14ac:dyDescent="0.2">
      <c r="A730" s="62">
        <v>90978</v>
      </c>
      <c r="B730" s="88" t="s">
        <v>706</v>
      </c>
      <c r="C730" s="63" t="s">
        <v>13</v>
      </c>
      <c r="D730" s="64">
        <v>5</v>
      </c>
      <c r="E730" s="64">
        <v>188.8</v>
      </c>
      <c r="F730" s="65">
        <f>ROUND(E730*(1+$I$3),2)</f>
        <v>188.8</v>
      </c>
      <c r="G730" s="65">
        <f>ROUND(F730*D730,2)</f>
        <v>944</v>
      </c>
      <c r="H730" s="65">
        <f>ROUND(E730*(1+$I$7),2)</f>
        <v>188.8</v>
      </c>
      <c r="I730" s="65">
        <f>ROUND(D730*H730,2)</f>
        <v>944</v>
      </c>
    </row>
    <row r="731" spans="1:9" s="60" customFormat="1" ht="11.25" x14ac:dyDescent="0.2">
      <c r="A731" s="62">
        <v>90979</v>
      </c>
      <c r="B731" s="88" t="s">
        <v>707</v>
      </c>
      <c r="C731" s="63" t="s">
        <v>13</v>
      </c>
      <c r="D731" s="64">
        <v>5</v>
      </c>
      <c r="E731" s="64">
        <v>224.92</v>
      </c>
      <c r="F731" s="65">
        <f>ROUND(E731*(1+$I$3),2)</f>
        <v>224.92</v>
      </c>
      <c r="G731" s="65">
        <f>ROUND(F731*D731,2)</f>
        <v>1124.5999999999999</v>
      </c>
      <c r="H731" s="65">
        <f>ROUND(E731*(1+$I$7),2)</f>
        <v>224.92</v>
      </c>
      <c r="I731" s="65">
        <f>ROUND(D731*H731,2)</f>
        <v>1124.5999999999999</v>
      </c>
    </row>
    <row r="732" spans="1:9" s="60" customFormat="1" ht="11.25" x14ac:dyDescent="0.2">
      <c r="A732" s="62">
        <v>90987</v>
      </c>
      <c r="B732" s="88" t="s">
        <v>708</v>
      </c>
      <c r="C732" s="63" t="s">
        <v>13</v>
      </c>
      <c r="D732" s="64">
        <v>4</v>
      </c>
      <c r="E732" s="64">
        <v>171.46</v>
      </c>
      <c r="F732" s="65">
        <f>ROUND(E732*(1+$I$3),2)</f>
        <v>171.46</v>
      </c>
      <c r="G732" s="65">
        <f>ROUND(F732*D732,2)</f>
        <v>685.84</v>
      </c>
      <c r="H732" s="65">
        <f>ROUND(E732*(1+$I$7),2)</f>
        <v>171.46</v>
      </c>
      <c r="I732" s="65">
        <f>ROUND(D732*H732,2)</f>
        <v>685.84</v>
      </c>
    </row>
    <row r="733" spans="1:9" s="60" customFormat="1" ht="11.25" x14ac:dyDescent="0.2">
      <c r="A733" s="62">
        <v>90988</v>
      </c>
      <c r="B733" s="88" t="s">
        <v>709</v>
      </c>
      <c r="C733" s="63" t="s">
        <v>13</v>
      </c>
      <c r="D733" s="64">
        <v>4</v>
      </c>
      <c r="E733" s="64">
        <v>244.67</v>
      </c>
      <c r="F733" s="65">
        <f>ROUND(E733*(1+$I$3),2)</f>
        <v>244.67</v>
      </c>
      <c r="G733" s="65">
        <f>ROUND(F733*D733,2)</f>
        <v>978.68</v>
      </c>
      <c r="H733" s="65">
        <f>ROUND(E733*(1+$I$7),2)</f>
        <v>244.67</v>
      </c>
      <c r="I733" s="65">
        <f>ROUND(D733*H733,2)</f>
        <v>978.68</v>
      </c>
    </row>
    <row r="734" spans="1:9" s="60" customFormat="1" ht="11.25" x14ac:dyDescent="0.2">
      <c r="A734" s="62">
        <v>90991</v>
      </c>
      <c r="B734" s="88" t="s">
        <v>710</v>
      </c>
      <c r="C734" s="63" t="s">
        <v>13</v>
      </c>
      <c r="D734" s="64">
        <v>4</v>
      </c>
      <c r="E734" s="64">
        <v>283.97000000000003</v>
      </c>
      <c r="F734" s="65">
        <f>ROUND(E734*(1+$I$3),2)</f>
        <v>283.97000000000003</v>
      </c>
      <c r="G734" s="65">
        <f>ROUND(F734*D734,2)</f>
        <v>1135.8800000000001</v>
      </c>
      <c r="H734" s="65">
        <f>ROUND(E734*(1+$I$7),2)</f>
        <v>283.97000000000003</v>
      </c>
      <c r="I734" s="65">
        <f>ROUND(D734*H734,2)</f>
        <v>1135.8800000000001</v>
      </c>
    </row>
    <row r="735" spans="1:9" s="60" customFormat="1" ht="11.25" x14ac:dyDescent="0.2">
      <c r="A735" s="62">
        <v>90992</v>
      </c>
      <c r="B735" s="88" t="s">
        <v>711</v>
      </c>
      <c r="C735" s="63" t="s">
        <v>13</v>
      </c>
      <c r="D735" s="64">
        <v>4</v>
      </c>
      <c r="E735" s="64">
        <v>330</v>
      </c>
      <c r="F735" s="65">
        <f>ROUND(E735*(1+$I$3),2)</f>
        <v>330</v>
      </c>
      <c r="G735" s="65">
        <f>ROUND(F735*D735,2)</f>
        <v>1320</v>
      </c>
      <c r="H735" s="65">
        <f>ROUND(E735*(1+$I$7),2)</f>
        <v>330</v>
      </c>
      <c r="I735" s="65">
        <f>ROUND(D735*H735,2)</f>
        <v>1320</v>
      </c>
    </row>
    <row r="736" spans="1:9" s="60" customFormat="1" ht="11.25" x14ac:dyDescent="0.2">
      <c r="A736" s="62">
        <v>90993</v>
      </c>
      <c r="B736" s="88" t="s">
        <v>712</v>
      </c>
      <c r="C736" s="63" t="s">
        <v>13</v>
      </c>
      <c r="D736" s="64">
        <v>4</v>
      </c>
      <c r="E736" s="64">
        <v>172.82</v>
      </c>
      <c r="F736" s="65">
        <f>ROUND(E736*(1+$I$3),2)</f>
        <v>172.82</v>
      </c>
      <c r="G736" s="65">
        <f>ROUND(F736*D736,2)</f>
        <v>691.28</v>
      </c>
      <c r="H736" s="65">
        <f>ROUND(E736*(1+$I$7),2)</f>
        <v>172.82</v>
      </c>
      <c r="I736" s="65">
        <f>ROUND(D736*H736,2)</f>
        <v>691.28</v>
      </c>
    </row>
    <row r="737" spans="1:9" s="60" customFormat="1" ht="11.25" x14ac:dyDescent="0.2">
      <c r="A737" s="62">
        <v>90994</v>
      </c>
      <c r="B737" s="88" t="s">
        <v>713</v>
      </c>
      <c r="C737" s="63" t="s">
        <v>13</v>
      </c>
      <c r="D737" s="64">
        <v>4</v>
      </c>
      <c r="E737" s="64">
        <v>217.71</v>
      </c>
      <c r="F737" s="65">
        <f>ROUND(E737*(1+$I$3),2)</f>
        <v>217.71</v>
      </c>
      <c r="G737" s="65">
        <f>ROUND(F737*D737,2)</f>
        <v>870.84</v>
      </c>
      <c r="H737" s="65">
        <f>ROUND(E737*(1+$I$7),2)</f>
        <v>217.71</v>
      </c>
      <c r="I737" s="65">
        <f>ROUND(D737*H737,2)</f>
        <v>870.84</v>
      </c>
    </row>
    <row r="738" spans="1:9" s="60" customFormat="1" ht="11.25" x14ac:dyDescent="0.2">
      <c r="A738" s="62">
        <v>90995</v>
      </c>
      <c r="B738" s="88" t="s">
        <v>714</v>
      </c>
      <c r="C738" s="63" t="s">
        <v>13</v>
      </c>
      <c r="D738" s="64">
        <v>4</v>
      </c>
      <c r="E738" s="64">
        <v>204.57</v>
      </c>
      <c r="F738" s="65">
        <f>ROUND(E738*(1+$I$3),2)</f>
        <v>204.57</v>
      </c>
      <c r="G738" s="65">
        <f>ROUND(F738*D738,2)</f>
        <v>818.28</v>
      </c>
      <c r="H738" s="65">
        <f>ROUND(E738*(1+$I$7),2)</f>
        <v>204.57</v>
      </c>
      <c r="I738" s="65">
        <f>ROUND(D738*H738,2)</f>
        <v>818.28</v>
      </c>
    </row>
    <row r="739" spans="1:9" s="60" customFormat="1" ht="11.25" x14ac:dyDescent="0.2">
      <c r="A739" s="62">
        <v>90996</v>
      </c>
      <c r="B739" s="88" t="s">
        <v>715</v>
      </c>
      <c r="C739" s="63" t="s">
        <v>13</v>
      </c>
      <c r="D739" s="64">
        <v>4</v>
      </c>
      <c r="E739" s="64">
        <v>266.24</v>
      </c>
      <c r="F739" s="65">
        <f>ROUND(E739*(1+$I$3),2)</f>
        <v>266.24</v>
      </c>
      <c r="G739" s="65">
        <f>ROUND(F739*D739,2)</f>
        <v>1064.96</v>
      </c>
      <c r="H739" s="65">
        <f>ROUND(E739*(1+$I$7),2)</f>
        <v>266.24</v>
      </c>
      <c r="I739" s="65">
        <f>ROUND(D739*H739,2)</f>
        <v>1064.96</v>
      </c>
    </row>
    <row r="740" spans="1:9" s="60" customFormat="1" ht="22.5" x14ac:dyDescent="0.2">
      <c r="A740" s="62">
        <v>91023</v>
      </c>
      <c r="B740" s="88" t="s">
        <v>716</v>
      </c>
      <c r="C740" s="63" t="s">
        <v>13</v>
      </c>
      <c r="D740" s="64">
        <v>10</v>
      </c>
      <c r="E740" s="64">
        <v>190.26</v>
      </c>
      <c r="F740" s="65">
        <f>ROUND(E740*(1+$I$3),2)</f>
        <v>190.26</v>
      </c>
      <c r="G740" s="65">
        <f>ROUND(F740*D740,2)</f>
        <v>1902.6</v>
      </c>
      <c r="H740" s="65">
        <f>ROUND(E740*(1+$I$7),2)</f>
        <v>190.26</v>
      </c>
      <c r="I740" s="65">
        <f>ROUND(D740*H740,2)</f>
        <v>1902.6</v>
      </c>
    </row>
    <row r="741" spans="1:9" s="60" customFormat="1" ht="22.5" x14ac:dyDescent="0.2">
      <c r="A741" s="62">
        <v>91024</v>
      </c>
      <c r="B741" s="88" t="s">
        <v>717</v>
      </c>
      <c r="C741" s="63" t="s">
        <v>13</v>
      </c>
      <c r="D741" s="64">
        <v>15</v>
      </c>
      <c r="E741" s="64">
        <v>678</v>
      </c>
      <c r="F741" s="65">
        <f>ROUND(E741*(1+$I$3),2)</f>
        <v>678</v>
      </c>
      <c r="G741" s="65">
        <f>ROUND(F741*D741,2)</f>
        <v>10170</v>
      </c>
      <c r="H741" s="65">
        <f>ROUND(E741*(1+$I$7),2)</f>
        <v>678</v>
      </c>
      <c r="I741" s="65">
        <f>ROUND(D741*H741,2)</f>
        <v>10170</v>
      </c>
    </row>
    <row r="742" spans="1:9" s="60" customFormat="1" ht="11.25" x14ac:dyDescent="0.2">
      <c r="A742" s="62">
        <v>91027</v>
      </c>
      <c r="B742" s="88" t="s">
        <v>718</v>
      </c>
      <c r="C742" s="63" t="s">
        <v>13</v>
      </c>
      <c r="D742" s="64">
        <v>10</v>
      </c>
      <c r="E742" s="64">
        <v>274.48</v>
      </c>
      <c r="F742" s="65">
        <f>ROUND(E742*(1+$I$3),2)</f>
        <v>274.48</v>
      </c>
      <c r="G742" s="65">
        <f>ROUND(F742*D742,2)</f>
        <v>2744.8</v>
      </c>
      <c r="H742" s="65">
        <f>ROUND(E742*(1+$I$7),2)</f>
        <v>274.48</v>
      </c>
      <c r="I742" s="65">
        <f>ROUND(D742*H742,2)</f>
        <v>2744.8</v>
      </c>
    </row>
    <row r="743" spans="1:9" s="60" customFormat="1" ht="11.25" x14ac:dyDescent="0.2">
      <c r="A743" s="62">
        <v>91028</v>
      </c>
      <c r="B743" s="88" t="s">
        <v>719</v>
      </c>
      <c r="C743" s="63" t="s">
        <v>13</v>
      </c>
      <c r="D743" s="64">
        <v>80</v>
      </c>
      <c r="E743" s="64">
        <v>76.67</v>
      </c>
      <c r="F743" s="65">
        <f>ROUND(E743*(1+$I$3),2)</f>
        <v>76.67</v>
      </c>
      <c r="G743" s="65">
        <f>ROUND(F743*D743,2)</f>
        <v>6133.6</v>
      </c>
      <c r="H743" s="65">
        <f>ROUND(E743*(1+$I$7),2)</f>
        <v>76.67</v>
      </c>
      <c r="I743" s="65">
        <f>ROUND(D743*H743,2)</f>
        <v>6133.6</v>
      </c>
    </row>
    <row r="744" spans="1:9" s="60" customFormat="1" ht="11.25" x14ac:dyDescent="0.2">
      <c r="A744" s="62">
        <v>91031</v>
      </c>
      <c r="B744" s="88" t="s">
        <v>720</v>
      </c>
      <c r="C744" s="63" t="s">
        <v>13</v>
      </c>
      <c r="D744" s="64">
        <v>15</v>
      </c>
      <c r="E744" s="64">
        <v>271.42</v>
      </c>
      <c r="F744" s="65">
        <f>ROUND(E744*(1+$I$3),2)</f>
        <v>271.42</v>
      </c>
      <c r="G744" s="65">
        <f>ROUND(F744*D744,2)</f>
        <v>4071.3</v>
      </c>
      <c r="H744" s="65">
        <f>ROUND(E744*(1+$I$7),2)</f>
        <v>271.42</v>
      </c>
      <c r="I744" s="65">
        <f>ROUND(D744*H744,2)</f>
        <v>4071.3</v>
      </c>
    </row>
    <row r="745" spans="1:9" s="60" customFormat="1" ht="11.25" x14ac:dyDescent="0.2">
      <c r="A745" s="62">
        <v>91050</v>
      </c>
      <c r="B745" s="88" t="s">
        <v>721</v>
      </c>
      <c r="C745" s="63" t="s">
        <v>13</v>
      </c>
      <c r="D745" s="64">
        <v>23</v>
      </c>
      <c r="E745" s="64">
        <v>1045.5</v>
      </c>
      <c r="F745" s="65">
        <f>ROUND(E745*(1+$I$3),2)</f>
        <v>1045.5</v>
      </c>
      <c r="G745" s="65">
        <f>ROUND(F745*D745,2)</f>
        <v>24046.5</v>
      </c>
      <c r="H745" s="65">
        <f>ROUND(E745*(1+$I$7),2)</f>
        <v>1045.5</v>
      </c>
      <c r="I745" s="65">
        <f>ROUND(D745*H745,2)</f>
        <v>24046.5</v>
      </c>
    </row>
    <row r="746" spans="1:9" s="60" customFormat="1" ht="11.25" x14ac:dyDescent="0.2">
      <c r="A746" s="62">
        <v>91053</v>
      </c>
      <c r="B746" s="88" t="s">
        <v>722</v>
      </c>
      <c r="C746" s="63" t="s">
        <v>13</v>
      </c>
      <c r="D746" s="64">
        <v>23</v>
      </c>
      <c r="E746" s="64">
        <v>1391.92</v>
      </c>
      <c r="F746" s="65">
        <f>ROUND(E746*(1+$I$3),2)</f>
        <v>1391.92</v>
      </c>
      <c r="G746" s="65">
        <f>ROUND(F746*D746,2)</f>
        <v>32014.16</v>
      </c>
      <c r="H746" s="65">
        <f>ROUND(E746*(1+$I$7),2)</f>
        <v>1391.92</v>
      </c>
      <c r="I746" s="65">
        <f>ROUND(D746*H746,2)</f>
        <v>32014.16</v>
      </c>
    </row>
    <row r="747" spans="1:9" s="60" customFormat="1" ht="11.25" x14ac:dyDescent="0.2">
      <c r="A747" s="62">
        <v>91054</v>
      </c>
      <c r="B747" s="88" t="s">
        <v>723</v>
      </c>
      <c r="C747" s="63" t="s">
        <v>13</v>
      </c>
      <c r="D747" s="64">
        <v>40</v>
      </c>
      <c r="E747" s="64">
        <v>161.96</v>
      </c>
      <c r="F747" s="65">
        <f>ROUND(E747*(1+$I$3),2)</f>
        <v>161.96</v>
      </c>
      <c r="G747" s="65">
        <f>ROUND(F747*D747,2)</f>
        <v>6478.4</v>
      </c>
      <c r="H747" s="65">
        <f>ROUND(E747*(1+$I$7),2)</f>
        <v>161.96</v>
      </c>
      <c r="I747" s="65">
        <f>ROUND(D747*H747,2)</f>
        <v>6478.4</v>
      </c>
    </row>
    <row r="748" spans="1:9" s="60" customFormat="1" ht="11.25" x14ac:dyDescent="0.2">
      <c r="A748" s="62">
        <v>91055</v>
      </c>
      <c r="B748" s="88" t="s">
        <v>724</v>
      </c>
      <c r="C748" s="63" t="s">
        <v>13</v>
      </c>
      <c r="D748" s="64">
        <v>60</v>
      </c>
      <c r="E748" s="64">
        <v>96.41</v>
      </c>
      <c r="F748" s="65">
        <f>ROUND(E748*(1+$I$3),2)</f>
        <v>96.41</v>
      </c>
      <c r="G748" s="65">
        <f>ROUND(F748*D748,2)</f>
        <v>5784.6</v>
      </c>
      <c r="H748" s="65">
        <f>ROUND(E748*(1+$I$7),2)</f>
        <v>96.41</v>
      </c>
      <c r="I748" s="65">
        <f>ROUND(D748*H748,2)</f>
        <v>5784.6</v>
      </c>
    </row>
    <row r="749" spans="1:9" s="60" customFormat="1" ht="11.25" x14ac:dyDescent="0.2">
      <c r="A749" s="62">
        <v>91058</v>
      </c>
      <c r="B749" s="88" t="s">
        <v>725</v>
      </c>
      <c r="C749" s="63" t="s">
        <v>13</v>
      </c>
      <c r="D749" s="64">
        <v>15</v>
      </c>
      <c r="E749" s="64">
        <v>136.91</v>
      </c>
      <c r="F749" s="65">
        <f>ROUND(E749*(1+$I$3),2)</f>
        <v>136.91</v>
      </c>
      <c r="G749" s="65">
        <f>ROUND(F749*D749,2)</f>
        <v>2053.65</v>
      </c>
      <c r="H749" s="65">
        <f>ROUND(E749*(1+$I$7),2)</f>
        <v>136.91</v>
      </c>
      <c r="I749" s="65">
        <f>ROUND(D749*H749,2)</f>
        <v>2053.65</v>
      </c>
    </row>
    <row r="750" spans="1:9" s="60" customFormat="1" ht="11.25" x14ac:dyDescent="0.2">
      <c r="A750" s="62">
        <v>91062</v>
      </c>
      <c r="B750" s="88" t="s">
        <v>726</v>
      </c>
      <c r="C750" s="63" t="s">
        <v>13</v>
      </c>
      <c r="D750" s="64">
        <v>15</v>
      </c>
      <c r="E750" s="64">
        <v>159.1</v>
      </c>
      <c r="F750" s="65">
        <f>ROUND(E750*(1+$I$3),2)</f>
        <v>159.1</v>
      </c>
      <c r="G750" s="65">
        <f>ROUND(F750*D750,2)</f>
        <v>2386.5</v>
      </c>
      <c r="H750" s="65">
        <f>ROUND(E750*(1+$I$7),2)</f>
        <v>159.1</v>
      </c>
      <c r="I750" s="65">
        <f>ROUND(D750*H750,2)</f>
        <v>2386.5</v>
      </c>
    </row>
    <row r="751" spans="1:9" s="60" customFormat="1" ht="11.25" x14ac:dyDescent="0.2">
      <c r="A751" s="62">
        <v>91063</v>
      </c>
      <c r="B751" s="88" t="s">
        <v>727</v>
      </c>
      <c r="C751" s="63" t="s">
        <v>13</v>
      </c>
      <c r="D751" s="64">
        <v>60</v>
      </c>
      <c r="E751" s="64">
        <v>124.99</v>
      </c>
      <c r="F751" s="65">
        <f>ROUND(E751*(1+$I$3),2)</f>
        <v>124.99</v>
      </c>
      <c r="G751" s="65">
        <f>ROUND(F751*D751,2)</f>
        <v>7499.4</v>
      </c>
      <c r="H751" s="65">
        <f>ROUND(E751*(1+$I$7),2)</f>
        <v>124.99</v>
      </c>
      <c r="I751" s="65">
        <f>ROUND(D751*H751,2)</f>
        <v>7499.4</v>
      </c>
    </row>
    <row r="752" spans="1:9" s="60" customFormat="1" ht="11.25" x14ac:dyDescent="0.2">
      <c r="A752" s="62">
        <v>91066</v>
      </c>
      <c r="B752" s="88" t="s">
        <v>728</v>
      </c>
      <c r="C752" s="63" t="s">
        <v>13</v>
      </c>
      <c r="D752" s="64">
        <v>5</v>
      </c>
      <c r="E752" s="64">
        <v>199.47</v>
      </c>
      <c r="F752" s="65">
        <f>ROUND(E752*(1+$I$3),2)</f>
        <v>199.47</v>
      </c>
      <c r="G752" s="65">
        <f>ROUND(F752*D752,2)</f>
        <v>997.35</v>
      </c>
      <c r="H752" s="65">
        <f>ROUND(E752*(1+$I$7),2)</f>
        <v>199.47</v>
      </c>
      <c r="I752" s="65">
        <f>ROUND(D752*H752,2)</f>
        <v>997.35</v>
      </c>
    </row>
    <row r="753" spans="1:9" s="60" customFormat="1" ht="11.25" x14ac:dyDescent="0.2">
      <c r="A753" s="62">
        <v>91071</v>
      </c>
      <c r="B753" s="88" t="s">
        <v>729</v>
      </c>
      <c r="C753" s="63" t="s">
        <v>13</v>
      </c>
      <c r="D753" s="64">
        <v>20</v>
      </c>
      <c r="E753" s="64">
        <v>70.08</v>
      </c>
      <c r="F753" s="65">
        <f>ROUND(E753*(1+$I$3),2)</f>
        <v>70.08</v>
      </c>
      <c r="G753" s="65">
        <f>ROUND(F753*D753,2)</f>
        <v>1401.6</v>
      </c>
      <c r="H753" s="65">
        <f>ROUND(E753*(1+$I$7),2)</f>
        <v>70.08</v>
      </c>
      <c r="I753" s="65">
        <f>ROUND(D753*H753,2)</f>
        <v>1401.6</v>
      </c>
    </row>
    <row r="754" spans="1:9" s="60" customFormat="1" ht="11.25" x14ac:dyDescent="0.2">
      <c r="A754" s="62">
        <v>91105</v>
      </c>
      <c r="B754" s="88" t="s">
        <v>730</v>
      </c>
      <c r="C754" s="63" t="s">
        <v>13</v>
      </c>
      <c r="D754" s="64">
        <v>25</v>
      </c>
      <c r="E754" s="64">
        <v>663.98</v>
      </c>
      <c r="F754" s="65">
        <f>ROUND(E754*(1+$I$3),2)</f>
        <v>663.98</v>
      </c>
      <c r="G754" s="65">
        <f>ROUND(F754*D754,2)</f>
        <v>16599.5</v>
      </c>
      <c r="H754" s="65">
        <f>ROUND(E754*(1+$I$7),2)</f>
        <v>663.98</v>
      </c>
      <c r="I754" s="65">
        <f>ROUND(D754*H754,2)</f>
        <v>16599.5</v>
      </c>
    </row>
    <row r="755" spans="1:9" s="60" customFormat="1" ht="11.25" x14ac:dyDescent="0.2">
      <c r="A755" s="62">
        <v>91114</v>
      </c>
      <c r="B755" s="88" t="s">
        <v>731</v>
      </c>
      <c r="C755" s="63" t="s">
        <v>13</v>
      </c>
      <c r="D755" s="64">
        <v>100</v>
      </c>
      <c r="E755" s="64">
        <v>141.35</v>
      </c>
      <c r="F755" s="65">
        <f>ROUND(E755*(1+$I$3),2)</f>
        <v>141.35</v>
      </c>
      <c r="G755" s="65">
        <f>ROUND(F755*D755,2)</f>
        <v>14135</v>
      </c>
      <c r="H755" s="65">
        <f>ROUND(E755*(1+$I$7),2)</f>
        <v>141.35</v>
      </c>
      <c r="I755" s="65">
        <f>ROUND(D755*H755,2)</f>
        <v>14135</v>
      </c>
    </row>
    <row r="756" spans="1:9" s="60" customFormat="1" ht="11.25" x14ac:dyDescent="0.2">
      <c r="A756" s="62">
        <v>91115</v>
      </c>
      <c r="B756" s="88" t="s">
        <v>732</v>
      </c>
      <c r="C756" s="63" t="s">
        <v>13</v>
      </c>
      <c r="D756" s="64">
        <v>100</v>
      </c>
      <c r="E756" s="64">
        <v>81.489999999999995</v>
      </c>
      <c r="F756" s="65">
        <f>ROUND(E756*(1+$I$3),2)</f>
        <v>81.489999999999995</v>
      </c>
      <c r="G756" s="65">
        <f>ROUND(F756*D756,2)</f>
        <v>8149</v>
      </c>
      <c r="H756" s="65">
        <f>ROUND(E756*(1+$I$7),2)</f>
        <v>81.489999999999995</v>
      </c>
      <c r="I756" s="65">
        <f>ROUND(D756*H756,2)</f>
        <v>8149</v>
      </c>
    </row>
    <row r="757" spans="1:9" s="60" customFormat="1" ht="11.25" x14ac:dyDescent="0.2">
      <c r="A757" s="62">
        <v>91117</v>
      </c>
      <c r="B757" s="88" t="s">
        <v>733</v>
      </c>
      <c r="C757" s="63" t="s">
        <v>13</v>
      </c>
      <c r="D757" s="64">
        <v>26</v>
      </c>
      <c r="E757" s="64">
        <v>170.8</v>
      </c>
      <c r="F757" s="65">
        <f>ROUND(E757*(1+$I$3),2)</f>
        <v>170.8</v>
      </c>
      <c r="G757" s="65">
        <f>ROUND(F757*D757,2)</f>
        <v>4440.8</v>
      </c>
      <c r="H757" s="65">
        <f>ROUND(E757*(1+$I$7),2)</f>
        <v>170.8</v>
      </c>
      <c r="I757" s="65">
        <f>ROUND(D757*H757,2)</f>
        <v>4440.8</v>
      </c>
    </row>
    <row r="758" spans="1:9" s="60" customFormat="1" ht="11.25" x14ac:dyDescent="0.2">
      <c r="A758" s="62">
        <v>91118</v>
      </c>
      <c r="B758" s="88" t="s">
        <v>734</v>
      </c>
      <c r="C758" s="63" t="s">
        <v>13</v>
      </c>
      <c r="D758" s="64">
        <v>15</v>
      </c>
      <c r="E758" s="64">
        <v>228.33</v>
      </c>
      <c r="F758" s="65">
        <f>ROUND(E758*(1+$I$3),2)</f>
        <v>228.33</v>
      </c>
      <c r="G758" s="65">
        <f>ROUND(F758*D758,2)</f>
        <v>3424.95</v>
      </c>
      <c r="H758" s="65">
        <f>ROUND(E758*(1+$I$7),2)</f>
        <v>228.33</v>
      </c>
      <c r="I758" s="65">
        <f>ROUND(D758*H758,2)</f>
        <v>3424.95</v>
      </c>
    </row>
    <row r="759" spans="1:9" s="60" customFormat="1" ht="11.25" x14ac:dyDescent="0.2">
      <c r="A759" s="62">
        <v>91140</v>
      </c>
      <c r="B759" s="88" t="s">
        <v>735</v>
      </c>
      <c r="C759" s="63" t="s">
        <v>32</v>
      </c>
      <c r="D759" s="64">
        <v>50</v>
      </c>
      <c r="E759" s="64">
        <v>13.33</v>
      </c>
      <c r="F759" s="65">
        <f>ROUND(E759*(1+$I$3),2)</f>
        <v>13.33</v>
      </c>
      <c r="G759" s="65">
        <f>ROUND(F759*D759,2)</f>
        <v>666.5</v>
      </c>
      <c r="H759" s="65">
        <f>ROUND(E759*(1+$I$7),2)</f>
        <v>13.33</v>
      </c>
      <c r="I759" s="65">
        <f>ROUND(D759*H759,2)</f>
        <v>666.5</v>
      </c>
    </row>
    <row r="760" spans="1:9" s="60" customFormat="1" ht="11.25" x14ac:dyDescent="0.2">
      <c r="A760" s="62">
        <v>91150</v>
      </c>
      <c r="B760" s="88" t="s">
        <v>736</v>
      </c>
      <c r="C760" s="63" t="s">
        <v>13</v>
      </c>
      <c r="D760" s="64">
        <v>50</v>
      </c>
      <c r="E760" s="64">
        <v>572.83000000000004</v>
      </c>
      <c r="F760" s="65">
        <f>ROUND(E760*(1+$I$3),2)</f>
        <v>572.83000000000004</v>
      </c>
      <c r="G760" s="65">
        <f>ROUND(F760*D760,2)</f>
        <v>28641.5</v>
      </c>
      <c r="H760" s="65">
        <f>ROUND(E760*(1+$I$7),2)</f>
        <v>572.83000000000004</v>
      </c>
      <c r="I760" s="65">
        <f>ROUND(D760*H760,2)</f>
        <v>28641.5</v>
      </c>
    </row>
    <row r="761" spans="1:9" s="60" customFormat="1" ht="11.25" x14ac:dyDescent="0.2">
      <c r="A761" s="62">
        <v>91151</v>
      </c>
      <c r="B761" s="88" t="s">
        <v>737</v>
      </c>
      <c r="C761" s="63" t="s">
        <v>32</v>
      </c>
      <c r="D761" s="64">
        <v>900</v>
      </c>
      <c r="E761" s="64">
        <v>45.53</v>
      </c>
      <c r="F761" s="65">
        <f>ROUND(E761*(1+$I$3),2)</f>
        <v>45.53</v>
      </c>
      <c r="G761" s="65">
        <f>ROUND(F761*D761,2)</f>
        <v>40977</v>
      </c>
      <c r="H761" s="65">
        <f>ROUND(E761*(1+$I$7),2)</f>
        <v>45.53</v>
      </c>
      <c r="I761" s="65">
        <f>ROUND(D761*H761,2)</f>
        <v>40977</v>
      </c>
    </row>
    <row r="762" spans="1:9" s="60" customFormat="1" ht="11.25" x14ac:dyDescent="0.2">
      <c r="A762" s="62">
        <v>91153</v>
      </c>
      <c r="B762" s="88" t="s">
        <v>738</v>
      </c>
      <c r="C762" s="63" t="s">
        <v>32</v>
      </c>
      <c r="D762" s="64">
        <v>450</v>
      </c>
      <c r="E762" s="64">
        <v>61</v>
      </c>
      <c r="F762" s="65">
        <f>ROUND(E762*(1+$I$3),2)</f>
        <v>61</v>
      </c>
      <c r="G762" s="65">
        <f>ROUND(F762*D762,2)</f>
        <v>27450</v>
      </c>
      <c r="H762" s="65">
        <f>ROUND(E762*(1+$I$7),2)</f>
        <v>61</v>
      </c>
      <c r="I762" s="65">
        <f>ROUND(D762*H762,2)</f>
        <v>27450</v>
      </c>
    </row>
    <row r="763" spans="1:9" s="60" customFormat="1" ht="11.25" x14ac:dyDescent="0.2">
      <c r="A763" s="62">
        <v>91154</v>
      </c>
      <c r="B763" s="88" t="s">
        <v>739</v>
      </c>
      <c r="C763" s="63" t="s">
        <v>32</v>
      </c>
      <c r="D763" s="64">
        <v>450</v>
      </c>
      <c r="E763" s="64">
        <v>77.09</v>
      </c>
      <c r="F763" s="65">
        <f>ROUND(E763*(1+$I$3),2)</f>
        <v>77.09</v>
      </c>
      <c r="G763" s="65">
        <f>ROUND(F763*D763,2)</f>
        <v>34690.5</v>
      </c>
      <c r="H763" s="65">
        <f>ROUND(E763*(1+$I$7),2)</f>
        <v>77.09</v>
      </c>
      <c r="I763" s="65">
        <f>ROUND(D763*H763,2)</f>
        <v>34690.5</v>
      </c>
    </row>
    <row r="764" spans="1:9" s="60" customFormat="1" ht="11.25" x14ac:dyDescent="0.2">
      <c r="A764" s="62">
        <v>91161</v>
      </c>
      <c r="B764" s="88" t="s">
        <v>740</v>
      </c>
      <c r="C764" s="63" t="s">
        <v>13</v>
      </c>
      <c r="D764" s="64">
        <v>100</v>
      </c>
      <c r="E764" s="64">
        <v>88.04</v>
      </c>
      <c r="F764" s="65">
        <f>ROUND(E764*(1+$I$3),2)</f>
        <v>88.04</v>
      </c>
      <c r="G764" s="65">
        <f>ROUND(F764*D764,2)</f>
        <v>8804</v>
      </c>
      <c r="H764" s="65">
        <f>ROUND(E764*(1+$I$7),2)</f>
        <v>88.04</v>
      </c>
      <c r="I764" s="65">
        <f>ROUND(D764*H764,2)</f>
        <v>8804</v>
      </c>
    </row>
    <row r="765" spans="1:9" s="60" customFormat="1" ht="11.25" x14ac:dyDescent="0.2">
      <c r="A765" s="62">
        <v>91190</v>
      </c>
      <c r="B765" s="88" t="s">
        <v>741</v>
      </c>
      <c r="C765" s="63" t="s">
        <v>13</v>
      </c>
      <c r="D765" s="64">
        <v>20</v>
      </c>
      <c r="E765" s="64">
        <v>933.06</v>
      </c>
      <c r="F765" s="65">
        <f>ROUND(E765*(1+$I$3),2)</f>
        <v>933.06</v>
      </c>
      <c r="G765" s="65">
        <f>ROUND(F765*D765,2)</f>
        <v>18661.2</v>
      </c>
      <c r="H765" s="65">
        <f>ROUND(E765*(1+$I$7),2)</f>
        <v>933.06</v>
      </c>
      <c r="I765" s="65">
        <f>ROUND(D765*H765,2)</f>
        <v>18661.2</v>
      </c>
    </row>
    <row r="766" spans="1:9" s="60" customFormat="1" ht="11.25" x14ac:dyDescent="0.2">
      <c r="A766" s="62">
        <v>91191</v>
      </c>
      <c r="B766" s="88" t="s">
        <v>742</v>
      </c>
      <c r="C766" s="63" t="s">
        <v>13</v>
      </c>
      <c r="D766" s="64">
        <v>15</v>
      </c>
      <c r="E766" s="64">
        <v>370.4</v>
      </c>
      <c r="F766" s="65">
        <f>ROUND(E766*(1+$I$3),2)</f>
        <v>370.4</v>
      </c>
      <c r="G766" s="65">
        <f>ROUND(F766*D766,2)</f>
        <v>5556</v>
      </c>
      <c r="H766" s="65">
        <f>ROUND(E766*(1+$I$7),2)</f>
        <v>370.4</v>
      </c>
      <c r="I766" s="65">
        <f>ROUND(D766*H766,2)</f>
        <v>5556</v>
      </c>
    </row>
    <row r="767" spans="1:9" s="60" customFormat="1" ht="11.25" x14ac:dyDescent="0.2">
      <c r="A767" s="62">
        <v>91194</v>
      </c>
      <c r="B767" s="88" t="s">
        <v>743</v>
      </c>
      <c r="C767" s="63" t="s">
        <v>32</v>
      </c>
      <c r="D767" s="64">
        <v>1000</v>
      </c>
      <c r="E767" s="64">
        <v>27.98</v>
      </c>
      <c r="F767" s="65">
        <f>ROUND(E767*(1+$I$3),2)</f>
        <v>27.98</v>
      </c>
      <c r="G767" s="65">
        <f>ROUND(F767*D767,2)</f>
        <v>27980</v>
      </c>
      <c r="H767" s="65">
        <f>ROUND(E767*(1+$I$7),2)</f>
        <v>27.98</v>
      </c>
      <c r="I767" s="65">
        <f>ROUND(D767*H767,2)</f>
        <v>27980</v>
      </c>
    </row>
    <row r="768" spans="1:9" s="60" customFormat="1" ht="11.25" x14ac:dyDescent="0.2">
      <c r="A768" s="62">
        <v>91195</v>
      </c>
      <c r="B768" s="88" t="s">
        <v>744</v>
      </c>
      <c r="C768" s="63" t="s">
        <v>32</v>
      </c>
      <c r="D768" s="64">
        <v>1500</v>
      </c>
      <c r="E768" s="64">
        <v>20.190000000000001</v>
      </c>
      <c r="F768" s="65">
        <f>ROUND(E768*(1+$I$3),2)</f>
        <v>20.190000000000001</v>
      </c>
      <c r="G768" s="65">
        <f>ROUND(F768*D768,2)</f>
        <v>30285</v>
      </c>
      <c r="H768" s="65">
        <f>ROUND(E768*(1+$I$7),2)</f>
        <v>20.190000000000001</v>
      </c>
      <c r="I768" s="65">
        <f>ROUND(D768*H768,2)</f>
        <v>30285</v>
      </c>
    </row>
    <row r="769" spans="1:9" s="60" customFormat="1" ht="11.25" x14ac:dyDescent="0.2">
      <c r="A769" s="62">
        <v>91250</v>
      </c>
      <c r="B769" s="88" t="s">
        <v>745</v>
      </c>
      <c r="C769" s="63" t="s">
        <v>13</v>
      </c>
      <c r="D769" s="64">
        <v>4</v>
      </c>
      <c r="E769" s="64">
        <v>2271.91</v>
      </c>
      <c r="F769" s="65">
        <f>ROUND(E769*(1+$I$3),2)</f>
        <v>2271.91</v>
      </c>
      <c r="G769" s="65">
        <f>ROUND(F769*D769,2)</f>
        <v>9087.64</v>
      </c>
      <c r="H769" s="65">
        <f>ROUND(E769*(1+$I$7),2)</f>
        <v>2271.91</v>
      </c>
      <c r="I769" s="65">
        <f>ROUND(D769*H769,2)</f>
        <v>9087.64</v>
      </c>
    </row>
    <row r="770" spans="1:9" s="60" customFormat="1" ht="11.25" x14ac:dyDescent="0.2">
      <c r="A770" s="62">
        <v>91251</v>
      </c>
      <c r="B770" s="88" t="s">
        <v>746</v>
      </c>
      <c r="C770" s="63" t="s">
        <v>13</v>
      </c>
      <c r="D770" s="64">
        <v>4</v>
      </c>
      <c r="E770" s="64">
        <v>2312.5700000000002</v>
      </c>
      <c r="F770" s="65">
        <f>ROUND(E770*(1+$I$3),2)</f>
        <v>2312.5700000000002</v>
      </c>
      <c r="G770" s="65">
        <f>ROUND(F770*D770,2)</f>
        <v>9250.2800000000007</v>
      </c>
      <c r="H770" s="65">
        <f>ROUND(E770*(1+$I$7),2)</f>
        <v>2312.5700000000002</v>
      </c>
      <c r="I770" s="65">
        <f>ROUND(D770*H770,2)</f>
        <v>9250.2800000000007</v>
      </c>
    </row>
    <row r="771" spans="1:9" s="60" customFormat="1" ht="11.25" x14ac:dyDescent="0.2">
      <c r="A771" s="62">
        <v>91252</v>
      </c>
      <c r="B771" s="88" t="s">
        <v>747</v>
      </c>
      <c r="C771" s="63" t="s">
        <v>13</v>
      </c>
      <c r="D771" s="64">
        <v>2</v>
      </c>
      <c r="E771" s="64">
        <v>2413.63</v>
      </c>
      <c r="F771" s="65">
        <f>ROUND(E771*(1+$I$3),2)</f>
        <v>2413.63</v>
      </c>
      <c r="G771" s="65">
        <f>ROUND(F771*D771,2)</f>
        <v>4827.26</v>
      </c>
      <c r="H771" s="65">
        <f>ROUND(E771*(1+$I$7),2)</f>
        <v>2413.63</v>
      </c>
      <c r="I771" s="65">
        <f>ROUND(D771*H771,2)</f>
        <v>4827.26</v>
      </c>
    </row>
    <row r="772" spans="1:9" s="60" customFormat="1" ht="11.25" x14ac:dyDescent="0.2">
      <c r="A772" s="62">
        <v>91253</v>
      </c>
      <c r="B772" s="88" t="s">
        <v>748</v>
      </c>
      <c r="C772" s="63" t="s">
        <v>13</v>
      </c>
      <c r="D772" s="64">
        <v>4</v>
      </c>
      <c r="E772" s="64">
        <v>1458.49</v>
      </c>
      <c r="F772" s="65">
        <f>ROUND(E772*(1+$I$3),2)</f>
        <v>1458.49</v>
      </c>
      <c r="G772" s="65">
        <f>ROUND(F772*D772,2)</f>
        <v>5833.96</v>
      </c>
      <c r="H772" s="65">
        <f>ROUND(E772*(1+$I$7),2)</f>
        <v>1458.49</v>
      </c>
      <c r="I772" s="65">
        <f>ROUND(D772*H772,2)</f>
        <v>5833.96</v>
      </c>
    </row>
    <row r="773" spans="1:9" s="60" customFormat="1" ht="11.25" x14ac:dyDescent="0.2">
      <c r="A773" s="62">
        <v>91254</v>
      </c>
      <c r="B773" s="88" t="s">
        <v>749</v>
      </c>
      <c r="C773" s="63" t="s">
        <v>13</v>
      </c>
      <c r="D773" s="64">
        <v>4</v>
      </c>
      <c r="E773" s="64">
        <v>3547.71</v>
      </c>
      <c r="F773" s="65">
        <f>ROUND(E773*(1+$I$3),2)</f>
        <v>3547.71</v>
      </c>
      <c r="G773" s="65">
        <f>ROUND(F773*D773,2)</f>
        <v>14190.84</v>
      </c>
      <c r="H773" s="65">
        <f>ROUND(E773*(1+$I$7),2)</f>
        <v>3547.71</v>
      </c>
      <c r="I773" s="65">
        <f>ROUND(D773*H773,2)</f>
        <v>14190.84</v>
      </c>
    </row>
    <row r="774" spans="1:9" s="60" customFormat="1" ht="11.25" x14ac:dyDescent="0.2">
      <c r="A774" s="62">
        <v>91305</v>
      </c>
      <c r="B774" s="88" t="s">
        <v>750</v>
      </c>
      <c r="C774" s="63" t="s">
        <v>32</v>
      </c>
      <c r="D774" s="64">
        <v>80</v>
      </c>
      <c r="E774" s="64">
        <v>59.31</v>
      </c>
      <c r="F774" s="65">
        <f>ROUND(E774*(1+$I$3),2)</f>
        <v>59.31</v>
      </c>
      <c r="G774" s="65">
        <f>ROUND(F774*D774,2)</f>
        <v>4744.8</v>
      </c>
      <c r="H774" s="65">
        <f>ROUND(E774*(1+$I$7),2)</f>
        <v>59.31</v>
      </c>
      <c r="I774" s="65">
        <f>ROUND(D774*H774,2)</f>
        <v>4744.8</v>
      </c>
    </row>
    <row r="775" spans="1:9" s="60" customFormat="1" ht="11.25" x14ac:dyDescent="0.2">
      <c r="A775" s="62">
        <v>91307</v>
      </c>
      <c r="B775" s="88" t="s">
        <v>751</v>
      </c>
      <c r="C775" s="63" t="s">
        <v>32</v>
      </c>
      <c r="D775" s="64">
        <v>80</v>
      </c>
      <c r="E775" s="64">
        <v>67.09</v>
      </c>
      <c r="F775" s="65">
        <f>ROUND(E775*(1+$I$3),2)</f>
        <v>67.09</v>
      </c>
      <c r="G775" s="65">
        <f>ROUND(F775*D775,2)</f>
        <v>5367.2</v>
      </c>
      <c r="H775" s="65">
        <f>ROUND(E775*(1+$I$7),2)</f>
        <v>67.09</v>
      </c>
      <c r="I775" s="65">
        <f>ROUND(D775*H775,2)</f>
        <v>5367.2</v>
      </c>
    </row>
    <row r="776" spans="1:9" s="60" customFormat="1" ht="11.25" x14ac:dyDescent="0.2">
      <c r="A776" s="62">
        <v>91308</v>
      </c>
      <c r="B776" s="88" t="s">
        <v>752</v>
      </c>
      <c r="C776" s="63" t="s">
        <v>32</v>
      </c>
      <c r="D776" s="64">
        <v>80</v>
      </c>
      <c r="E776" s="64">
        <v>87.95</v>
      </c>
      <c r="F776" s="65">
        <f>ROUND(E776*(1+$I$3),2)</f>
        <v>87.95</v>
      </c>
      <c r="G776" s="65">
        <f>ROUND(F776*D776,2)</f>
        <v>7036</v>
      </c>
      <c r="H776" s="65">
        <f>ROUND(E776*(1+$I$7),2)</f>
        <v>87.95</v>
      </c>
      <c r="I776" s="65">
        <f>ROUND(D776*H776,2)</f>
        <v>7036</v>
      </c>
    </row>
    <row r="777" spans="1:9" s="60" customFormat="1" ht="11.25" x14ac:dyDescent="0.2">
      <c r="A777" s="62">
        <v>91311</v>
      </c>
      <c r="B777" s="88" t="s">
        <v>753</v>
      </c>
      <c r="C777" s="63" t="s">
        <v>32</v>
      </c>
      <c r="D777" s="64">
        <v>80</v>
      </c>
      <c r="E777" s="64">
        <v>55.93</v>
      </c>
      <c r="F777" s="65">
        <f>ROUND(E777*(1+$I$3),2)</f>
        <v>55.93</v>
      </c>
      <c r="G777" s="65">
        <f>ROUND(F777*D777,2)</f>
        <v>4474.3999999999996</v>
      </c>
      <c r="H777" s="65">
        <f>ROUND(E777*(1+$I$7),2)</f>
        <v>55.93</v>
      </c>
      <c r="I777" s="65">
        <f>ROUND(D777*H777,2)</f>
        <v>4474.3999999999996</v>
      </c>
    </row>
    <row r="778" spans="1:9" s="60" customFormat="1" ht="11.25" x14ac:dyDescent="0.2">
      <c r="A778" s="62">
        <v>91313</v>
      </c>
      <c r="B778" s="88" t="s">
        <v>754</v>
      </c>
      <c r="C778" s="63" t="s">
        <v>32</v>
      </c>
      <c r="D778" s="64">
        <v>80</v>
      </c>
      <c r="E778" s="64">
        <v>74.97</v>
      </c>
      <c r="F778" s="65">
        <f>ROUND(E778*(1+$I$3),2)</f>
        <v>74.97</v>
      </c>
      <c r="G778" s="65">
        <f>ROUND(F778*D778,2)</f>
        <v>5997.6</v>
      </c>
      <c r="H778" s="65">
        <f>ROUND(E778*(1+$I$7),2)</f>
        <v>74.97</v>
      </c>
      <c r="I778" s="65">
        <f>ROUND(D778*H778,2)</f>
        <v>5997.6</v>
      </c>
    </row>
    <row r="779" spans="1:9" s="60" customFormat="1" ht="11.25" x14ac:dyDescent="0.2">
      <c r="A779" s="62">
        <v>91314</v>
      </c>
      <c r="B779" s="88" t="s">
        <v>755</v>
      </c>
      <c r="C779" s="63" t="s">
        <v>32</v>
      </c>
      <c r="D779" s="64">
        <v>80</v>
      </c>
      <c r="E779" s="64">
        <v>85.21</v>
      </c>
      <c r="F779" s="65">
        <f>ROUND(E779*(1+$I$3),2)</f>
        <v>85.21</v>
      </c>
      <c r="G779" s="65">
        <f>ROUND(F779*D779,2)</f>
        <v>6816.8</v>
      </c>
      <c r="H779" s="65">
        <f>ROUND(E779*(1+$I$7),2)</f>
        <v>85.21</v>
      </c>
      <c r="I779" s="65">
        <f>ROUND(D779*H779,2)</f>
        <v>6816.8</v>
      </c>
    </row>
    <row r="780" spans="1:9" s="60" customFormat="1" ht="11.25" x14ac:dyDescent="0.2">
      <c r="A780" s="62">
        <v>91321</v>
      </c>
      <c r="B780" s="88" t="s">
        <v>756</v>
      </c>
      <c r="C780" s="63" t="s">
        <v>32</v>
      </c>
      <c r="D780" s="64">
        <v>300</v>
      </c>
      <c r="E780" s="64">
        <v>100.09</v>
      </c>
      <c r="F780" s="65">
        <f>ROUND(E780*(1+$I$3),2)</f>
        <v>100.09</v>
      </c>
      <c r="G780" s="65">
        <f>ROUND(F780*D780,2)</f>
        <v>30027</v>
      </c>
      <c r="H780" s="65">
        <f>ROUND(E780*(1+$I$7),2)</f>
        <v>100.09</v>
      </c>
      <c r="I780" s="65">
        <f>ROUND(D780*H780,2)</f>
        <v>30027</v>
      </c>
    </row>
    <row r="781" spans="1:9" s="60" customFormat="1" ht="11.25" x14ac:dyDescent="0.2">
      <c r="A781" s="62">
        <v>91322</v>
      </c>
      <c r="B781" s="88" t="s">
        <v>757</v>
      </c>
      <c r="C781" s="63" t="s">
        <v>32</v>
      </c>
      <c r="D781" s="64">
        <v>150</v>
      </c>
      <c r="E781" s="64">
        <v>112.74</v>
      </c>
      <c r="F781" s="65">
        <f>ROUND(E781*(1+$I$3),2)</f>
        <v>112.74</v>
      </c>
      <c r="G781" s="65">
        <f>ROUND(F781*D781,2)</f>
        <v>16911</v>
      </c>
      <c r="H781" s="65">
        <f>ROUND(E781*(1+$I$7),2)</f>
        <v>112.74</v>
      </c>
      <c r="I781" s="65">
        <f>ROUND(D781*H781,2)</f>
        <v>16911</v>
      </c>
    </row>
    <row r="782" spans="1:9" s="60" customFormat="1" ht="11.25" x14ac:dyDescent="0.2">
      <c r="A782" s="62">
        <v>91323</v>
      </c>
      <c r="B782" s="88" t="s">
        <v>758</v>
      </c>
      <c r="C782" s="63" t="s">
        <v>32</v>
      </c>
      <c r="D782" s="64">
        <v>75</v>
      </c>
      <c r="E782" s="64">
        <v>123.45</v>
      </c>
      <c r="F782" s="65">
        <f>ROUND(E782*(1+$I$3),2)</f>
        <v>123.45</v>
      </c>
      <c r="G782" s="65">
        <f>ROUND(F782*D782,2)</f>
        <v>9258.75</v>
      </c>
      <c r="H782" s="65">
        <f>ROUND(E782*(1+$I$7),2)</f>
        <v>123.45</v>
      </c>
      <c r="I782" s="65">
        <f>ROUND(D782*H782,2)</f>
        <v>9258.75</v>
      </c>
    </row>
    <row r="783" spans="1:9" s="60" customFormat="1" ht="33.75" x14ac:dyDescent="0.2">
      <c r="A783" s="62">
        <v>91324</v>
      </c>
      <c r="B783" s="88" t="s">
        <v>759</v>
      </c>
      <c r="C783" s="63" t="s">
        <v>32</v>
      </c>
      <c r="D783" s="64">
        <v>150</v>
      </c>
      <c r="E783" s="64">
        <v>143.58000000000001</v>
      </c>
      <c r="F783" s="65">
        <f>ROUND(E783*(1+$I$3),2)</f>
        <v>143.58000000000001</v>
      </c>
      <c r="G783" s="65">
        <f>ROUND(F783*D783,2)</f>
        <v>21537</v>
      </c>
      <c r="H783" s="65">
        <f>ROUND(E783*(1+$I$7),2)</f>
        <v>143.58000000000001</v>
      </c>
      <c r="I783" s="65">
        <f>ROUND(D783*H783,2)</f>
        <v>21537</v>
      </c>
    </row>
    <row r="784" spans="1:9" s="60" customFormat="1" ht="22.5" x14ac:dyDescent="0.2">
      <c r="A784" s="62">
        <v>91325</v>
      </c>
      <c r="B784" s="88" t="s">
        <v>760</v>
      </c>
      <c r="C784" s="63" t="s">
        <v>32</v>
      </c>
      <c r="D784" s="64">
        <v>150</v>
      </c>
      <c r="E784" s="64">
        <v>147.56</v>
      </c>
      <c r="F784" s="65">
        <f>ROUND(E784*(1+$I$3),2)</f>
        <v>147.56</v>
      </c>
      <c r="G784" s="65">
        <f>ROUND(F784*D784,2)</f>
        <v>22134</v>
      </c>
      <c r="H784" s="65">
        <f>ROUND(E784*(1+$I$7),2)</f>
        <v>147.56</v>
      </c>
      <c r="I784" s="65">
        <f>ROUND(D784*H784,2)</f>
        <v>22134</v>
      </c>
    </row>
    <row r="785" spans="1:9" s="60" customFormat="1" ht="11.25" x14ac:dyDescent="0.2">
      <c r="A785" s="62">
        <v>91326</v>
      </c>
      <c r="B785" s="88" t="s">
        <v>761</v>
      </c>
      <c r="C785" s="63" t="s">
        <v>32</v>
      </c>
      <c r="D785" s="64">
        <v>150</v>
      </c>
      <c r="E785" s="64">
        <v>165.17</v>
      </c>
      <c r="F785" s="65">
        <f>ROUND(E785*(1+$I$3),2)</f>
        <v>165.17</v>
      </c>
      <c r="G785" s="65">
        <f>ROUND(F785*D785,2)</f>
        <v>24775.5</v>
      </c>
      <c r="H785" s="65">
        <f>ROUND(E785*(1+$I$7),2)</f>
        <v>165.17</v>
      </c>
      <c r="I785" s="65">
        <f>ROUND(D785*H785,2)</f>
        <v>24775.5</v>
      </c>
    </row>
    <row r="786" spans="1:9" s="60" customFormat="1" ht="11.25" x14ac:dyDescent="0.2">
      <c r="A786" s="62">
        <v>91327</v>
      </c>
      <c r="B786" s="88" t="s">
        <v>762</v>
      </c>
      <c r="C786" s="63" t="s">
        <v>32</v>
      </c>
      <c r="D786" s="64">
        <v>150</v>
      </c>
      <c r="E786" s="64">
        <v>180.79</v>
      </c>
      <c r="F786" s="65">
        <f>ROUND(E786*(1+$I$3),2)</f>
        <v>180.79</v>
      </c>
      <c r="G786" s="65">
        <f>ROUND(F786*D786,2)</f>
        <v>27118.5</v>
      </c>
      <c r="H786" s="65">
        <f>ROUND(E786*(1+$I$7),2)</f>
        <v>180.79</v>
      </c>
      <c r="I786" s="65">
        <f>ROUND(D786*H786,2)</f>
        <v>27118.5</v>
      </c>
    </row>
    <row r="787" spans="1:9" s="60" customFormat="1" ht="11.25" x14ac:dyDescent="0.2">
      <c r="A787" s="62">
        <v>91331</v>
      </c>
      <c r="B787" s="88" t="s">
        <v>763</v>
      </c>
      <c r="C787" s="63" t="s">
        <v>32</v>
      </c>
      <c r="D787" s="64">
        <v>150</v>
      </c>
      <c r="E787" s="64">
        <v>163.94</v>
      </c>
      <c r="F787" s="65">
        <f>ROUND(E787*(1+$I$3),2)</f>
        <v>163.94</v>
      </c>
      <c r="G787" s="65">
        <f>ROUND(F787*D787,2)</f>
        <v>24591</v>
      </c>
      <c r="H787" s="65">
        <f>ROUND(E787*(1+$I$7),2)</f>
        <v>163.94</v>
      </c>
      <c r="I787" s="65">
        <f>ROUND(D787*H787,2)</f>
        <v>24591</v>
      </c>
    </row>
    <row r="788" spans="1:9" s="60" customFormat="1" ht="11.25" x14ac:dyDescent="0.2">
      <c r="A788" s="62">
        <v>91332</v>
      </c>
      <c r="B788" s="88" t="s">
        <v>764</v>
      </c>
      <c r="C788" s="63" t="s">
        <v>32</v>
      </c>
      <c r="D788" s="64">
        <v>50</v>
      </c>
      <c r="E788" s="64">
        <v>180.86</v>
      </c>
      <c r="F788" s="65">
        <f>ROUND(E788*(1+$I$3),2)</f>
        <v>180.86</v>
      </c>
      <c r="G788" s="65">
        <f>ROUND(F788*D788,2)</f>
        <v>9043</v>
      </c>
      <c r="H788" s="65">
        <f>ROUND(E788*(1+$I$7),2)</f>
        <v>180.86</v>
      </c>
      <c r="I788" s="65">
        <f>ROUND(D788*H788,2)</f>
        <v>9043</v>
      </c>
    </row>
    <row r="789" spans="1:9" s="60" customFormat="1" ht="11.25" x14ac:dyDescent="0.2">
      <c r="A789" s="62">
        <v>91333</v>
      </c>
      <c r="B789" s="88" t="s">
        <v>765</v>
      </c>
      <c r="C789" s="63" t="s">
        <v>32</v>
      </c>
      <c r="D789" s="64">
        <v>50</v>
      </c>
      <c r="E789" s="64">
        <v>203.85</v>
      </c>
      <c r="F789" s="65">
        <f>ROUND(E789*(1+$I$3),2)</f>
        <v>203.85</v>
      </c>
      <c r="G789" s="65">
        <f>ROUND(F789*D789,2)</f>
        <v>10192.5</v>
      </c>
      <c r="H789" s="65">
        <f>ROUND(E789*(1+$I$7),2)</f>
        <v>203.85</v>
      </c>
      <c r="I789" s="65">
        <f>ROUND(D789*H789,2)</f>
        <v>10192.5</v>
      </c>
    </row>
    <row r="790" spans="1:9" s="60" customFormat="1" ht="11.25" x14ac:dyDescent="0.2">
      <c r="A790" s="62">
        <v>91334</v>
      </c>
      <c r="B790" s="88" t="s">
        <v>766</v>
      </c>
      <c r="C790" s="63" t="s">
        <v>32</v>
      </c>
      <c r="D790" s="64">
        <v>50</v>
      </c>
      <c r="E790" s="64">
        <v>221.88</v>
      </c>
      <c r="F790" s="65">
        <f>ROUND(E790*(1+$I$3),2)</f>
        <v>221.88</v>
      </c>
      <c r="G790" s="65">
        <f>ROUND(F790*D790,2)</f>
        <v>11094</v>
      </c>
      <c r="H790" s="65">
        <f>ROUND(E790*(1+$I$7),2)</f>
        <v>221.88</v>
      </c>
      <c r="I790" s="65">
        <f>ROUND(D790*H790,2)</f>
        <v>11094</v>
      </c>
    </row>
    <row r="791" spans="1:9" s="60" customFormat="1" ht="11.25" x14ac:dyDescent="0.2">
      <c r="A791" s="62">
        <v>91335</v>
      </c>
      <c r="B791" s="88" t="s">
        <v>767</v>
      </c>
      <c r="C791" s="63" t="s">
        <v>32</v>
      </c>
      <c r="D791" s="64">
        <v>25</v>
      </c>
      <c r="E791" s="64">
        <v>265.93</v>
      </c>
      <c r="F791" s="65">
        <f>ROUND(E791*(1+$I$3),2)</f>
        <v>265.93</v>
      </c>
      <c r="G791" s="65">
        <f>ROUND(F791*D791,2)</f>
        <v>6648.25</v>
      </c>
      <c r="H791" s="65">
        <f>ROUND(E791*(1+$I$7),2)</f>
        <v>265.93</v>
      </c>
      <c r="I791" s="65">
        <f>ROUND(D791*H791,2)</f>
        <v>6648.25</v>
      </c>
    </row>
    <row r="792" spans="1:9" s="60" customFormat="1" ht="11.25" x14ac:dyDescent="0.2">
      <c r="A792" s="62">
        <v>91338</v>
      </c>
      <c r="B792" s="88" t="s">
        <v>768</v>
      </c>
      <c r="C792" s="63" t="s">
        <v>32</v>
      </c>
      <c r="D792" s="64">
        <v>300</v>
      </c>
      <c r="E792" s="64">
        <v>91.76</v>
      </c>
      <c r="F792" s="65">
        <f>ROUND(E792*(1+$I$3),2)</f>
        <v>91.76</v>
      </c>
      <c r="G792" s="65">
        <f>ROUND(F792*D792,2)</f>
        <v>27528</v>
      </c>
      <c r="H792" s="65">
        <f>ROUND(E792*(1+$I$7),2)</f>
        <v>91.76</v>
      </c>
      <c r="I792" s="65">
        <f>ROUND(D792*H792,2)</f>
        <v>27528</v>
      </c>
    </row>
    <row r="793" spans="1:9" s="60" customFormat="1" ht="11.25" x14ac:dyDescent="0.2">
      <c r="A793" s="62">
        <v>91339</v>
      </c>
      <c r="B793" s="88" t="s">
        <v>769</v>
      </c>
      <c r="C793" s="63" t="s">
        <v>32</v>
      </c>
      <c r="D793" s="64">
        <v>26</v>
      </c>
      <c r="E793" s="64">
        <v>104.64</v>
      </c>
      <c r="F793" s="65">
        <f>ROUND(E793*(1+$I$3),2)</f>
        <v>104.64</v>
      </c>
      <c r="G793" s="65">
        <f>ROUND(F793*D793,2)</f>
        <v>2720.64</v>
      </c>
      <c r="H793" s="65">
        <f>ROUND(E793*(1+$I$7),2)</f>
        <v>104.64</v>
      </c>
      <c r="I793" s="65">
        <f>ROUND(D793*H793,2)</f>
        <v>2720.64</v>
      </c>
    </row>
    <row r="794" spans="1:9" s="60" customFormat="1" ht="22.5" x14ac:dyDescent="0.2">
      <c r="A794" s="62">
        <v>91340</v>
      </c>
      <c r="B794" s="88" t="s">
        <v>770</v>
      </c>
      <c r="C794" s="63" t="s">
        <v>32</v>
      </c>
      <c r="D794" s="64">
        <v>120</v>
      </c>
      <c r="E794" s="64">
        <v>118.49</v>
      </c>
      <c r="F794" s="65">
        <f>ROUND(E794*(1+$I$3),2)</f>
        <v>118.49</v>
      </c>
      <c r="G794" s="65">
        <f>ROUND(F794*D794,2)</f>
        <v>14218.8</v>
      </c>
      <c r="H794" s="65">
        <f>ROUND(E794*(1+$I$7),2)</f>
        <v>118.49</v>
      </c>
      <c r="I794" s="65">
        <f>ROUND(D794*H794,2)</f>
        <v>14218.8</v>
      </c>
    </row>
    <row r="795" spans="1:9" s="60" customFormat="1" ht="11.25" x14ac:dyDescent="0.2">
      <c r="A795" s="62">
        <v>91341</v>
      </c>
      <c r="B795" s="88" t="s">
        <v>771</v>
      </c>
      <c r="C795" s="63" t="s">
        <v>32</v>
      </c>
      <c r="D795" s="64">
        <v>26</v>
      </c>
      <c r="E795" s="64">
        <v>131.22999999999999</v>
      </c>
      <c r="F795" s="65">
        <f>ROUND(E795*(1+$I$3),2)</f>
        <v>131.22999999999999</v>
      </c>
      <c r="G795" s="65">
        <f>ROUND(F795*D795,2)</f>
        <v>3411.98</v>
      </c>
      <c r="H795" s="65">
        <f>ROUND(E795*(1+$I$7),2)</f>
        <v>131.22999999999999</v>
      </c>
      <c r="I795" s="65">
        <f>ROUND(D795*H795,2)</f>
        <v>3411.98</v>
      </c>
    </row>
    <row r="796" spans="1:9" s="60" customFormat="1" ht="11.25" x14ac:dyDescent="0.2">
      <c r="A796" s="62">
        <v>91342</v>
      </c>
      <c r="B796" s="88" t="s">
        <v>772</v>
      </c>
      <c r="C796" s="63" t="s">
        <v>32</v>
      </c>
      <c r="D796" s="64">
        <v>26</v>
      </c>
      <c r="E796" s="64">
        <v>145.26</v>
      </c>
      <c r="F796" s="65">
        <f>ROUND(E796*(1+$I$3),2)</f>
        <v>145.26</v>
      </c>
      <c r="G796" s="65">
        <f>ROUND(F796*D796,2)</f>
        <v>3776.76</v>
      </c>
      <c r="H796" s="65">
        <f>ROUND(E796*(1+$I$7),2)</f>
        <v>145.26</v>
      </c>
      <c r="I796" s="65">
        <f>ROUND(D796*H796,2)</f>
        <v>3776.76</v>
      </c>
    </row>
    <row r="797" spans="1:9" s="60" customFormat="1" ht="11.25" x14ac:dyDescent="0.2">
      <c r="A797" s="62">
        <v>91343</v>
      </c>
      <c r="B797" s="88" t="s">
        <v>773</v>
      </c>
      <c r="C797" s="63" t="s">
        <v>32</v>
      </c>
      <c r="D797" s="64">
        <v>26</v>
      </c>
      <c r="E797" s="64">
        <v>161.69</v>
      </c>
      <c r="F797" s="65">
        <f>ROUND(E797*(1+$I$3),2)</f>
        <v>161.69</v>
      </c>
      <c r="G797" s="65">
        <f>ROUND(F797*D797,2)</f>
        <v>4203.9399999999996</v>
      </c>
      <c r="H797" s="65">
        <f>ROUND(E797*(1+$I$7),2)</f>
        <v>161.69</v>
      </c>
      <c r="I797" s="65">
        <f>ROUND(D797*H797,2)</f>
        <v>4203.9399999999996</v>
      </c>
    </row>
    <row r="798" spans="1:9" s="60" customFormat="1" ht="11.25" x14ac:dyDescent="0.2">
      <c r="A798" s="62">
        <v>91344</v>
      </c>
      <c r="B798" s="88" t="s">
        <v>774</v>
      </c>
      <c r="C798" s="63" t="s">
        <v>32</v>
      </c>
      <c r="D798" s="64">
        <v>26</v>
      </c>
      <c r="E798" s="64">
        <v>172.09</v>
      </c>
      <c r="F798" s="65">
        <f>ROUND(E798*(1+$I$3),2)</f>
        <v>172.09</v>
      </c>
      <c r="G798" s="65">
        <f>ROUND(F798*D798,2)</f>
        <v>4474.34</v>
      </c>
      <c r="H798" s="65">
        <f>ROUND(E798*(1+$I$7),2)</f>
        <v>172.09</v>
      </c>
      <c r="I798" s="65">
        <f>ROUND(D798*H798,2)</f>
        <v>4474.34</v>
      </c>
    </row>
    <row r="799" spans="1:9" s="60" customFormat="1" ht="22.5" x14ac:dyDescent="0.2">
      <c r="A799" s="62">
        <v>91346</v>
      </c>
      <c r="B799" s="88" t="s">
        <v>775</v>
      </c>
      <c r="C799" s="63" t="s">
        <v>32</v>
      </c>
      <c r="D799" s="64">
        <v>26</v>
      </c>
      <c r="E799" s="64">
        <v>156.33000000000001</v>
      </c>
      <c r="F799" s="65">
        <f>ROUND(E799*(1+$I$3),2)</f>
        <v>156.33000000000001</v>
      </c>
      <c r="G799" s="65">
        <f>ROUND(F799*D799,2)</f>
        <v>4064.58</v>
      </c>
      <c r="H799" s="65">
        <f>ROUND(E799*(1+$I$7),2)</f>
        <v>156.33000000000001</v>
      </c>
      <c r="I799" s="65">
        <f>ROUND(D799*H799,2)</f>
        <v>4064.58</v>
      </c>
    </row>
    <row r="800" spans="1:9" s="60" customFormat="1" ht="11.25" x14ac:dyDescent="0.2">
      <c r="A800" s="62">
        <v>91347</v>
      </c>
      <c r="B800" s="88" t="s">
        <v>776</v>
      </c>
      <c r="C800" s="63" t="s">
        <v>32</v>
      </c>
      <c r="D800" s="64">
        <v>26</v>
      </c>
      <c r="E800" s="64">
        <v>178.47</v>
      </c>
      <c r="F800" s="65">
        <f>ROUND(E800*(1+$I$3),2)</f>
        <v>178.47</v>
      </c>
      <c r="G800" s="65">
        <f>ROUND(F800*D800,2)</f>
        <v>4640.22</v>
      </c>
      <c r="H800" s="65">
        <f>ROUND(E800*(1+$I$7),2)</f>
        <v>178.47</v>
      </c>
      <c r="I800" s="65">
        <f>ROUND(D800*H800,2)</f>
        <v>4640.22</v>
      </c>
    </row>
    <row r="801" spans="1:9" s="60" customFormat="1" ht="11.25" x14ac:dyDescent="0.2">
      <c r="A801" s="62">
        <v>91348</v>
      </c>
      <c r="B801" s="88" t="s">
        <v>777</v>
      </c>
      <c r="C801" s="63" t="s">
        <v>32</v>
      </c>
      <c r="D801" s="64">
        <v>26</v>
      </c>
      <c r="E801" s="64">
        <v>207.3</v>
      </c>
      <c r="F801" s="65">
        <f>ROUND(E801*(1+$I$3),2)</f>
        <v>207.3</v>
      </c>
      <c r="G801" s="65">
        <f>ROUND(F801*D801,2)</f>
        <v>5389.8</v>
      </c>
      <c r="H801" s="65">
        <f>ROUND(E801*(1+$I$7),2)</f>
        <v>207.3</v>
      </c>
      <c r="I801" s="65">
        <f>ROUND(D801*H801,2)</f>
        <v>5389.8</v>
      </c>
    </row>
    <row r="802" spans="1:9" s="60" customFormat="1" ht="11.25" x14ac:dyDescent="0.2">
      <c r="A802" s="62">
        <v>91350</v>
      </c>
      <c r="B802" s="88" t="s">
        <v>778</v>
      </c>
      <c r="C802" s="63" t="s">
        <v>32</v>
      </c>
      <c r="D802" s="64">
        <v>26</v>
      </c>
      <c r="E802" s="64">
        <v>268.77999999999997</v>
      </c>
      <c r="F802" s="65">
        <f>ROUND(E802*(1+$I$3),2)</f>
        <v>268.77999999999997</v>
      </c>
      <c r="G802" s="65">
        <f>ROUND(F802*D802,2)</f>
        <v>6988.28</v>
      </c>
      <c r="H802" s="65">
        <f>ROUND(E802*(1+$I$7),2)</f>
        <v>268.77999999999997</v>
      </c>
      <c r="I802" s="65">
        <f>ROUND(D802*H802,2)</f>
        <v>6988.28</v>
      </c>
    </row>
    <row r="803" spans="1:9" s="60" customFormat="1" ht="11.25" x14ac:dyDescent="0.2">
      <c r="A803" s="62">
        <v>91401</v>
      </c>
      <c r="B803" s="88" t="s">
        <v>779</v>
      </c>
      <c r="C803" s="63" t="s">
        <v>780</v>
      </c>
      <c r="D803" s="64">
        <v>15</v>
      </c>
      <c r="E803" s="64">
        <v>14.75</v>
      </c>
      <c r="F803" s="65">
        <f>ROUND(E803*(1+$I$3),2)</f>
        <v>14.75</v>
      </c>
      <c r="G803" s="65">
        <f>ROUND(F803*D803,2)</f>
        <v>221.25</v>
      </c>
      <c r="H803" s="65">
        <f>ROUND(E803*(1+$I$7),2)</f>
        <v>14.75</v>
      </c>
      <c r="I803" s="65">
        <f>ROUND(D803*H803,2)</f>
        <v>221.25</v>
      </c>
    </row>
    <row r="804" spans="1:9" s="60" customFormat="1" ht="11.25" x14ac:dyDescent="0.2">
      <c r="A804" s="62">
        <v>91406</v>
      </c>
      <c r="B804" s="88" t="s">
        <v>781</v>
      </c>
      <c r="C804" s="63" t="s">
        <v>13</v>
      </c>
      <c r="D804" s="64">
        <v>10</v>
      </c>
      <c r="E804" s="64">
        <v>113.34</v>
      </c>
      <c r="F804" s="65">
        <f>ROUND(E804*(1+$I$3),2)</f>
        <v>113.34</v>
      </c>
      <c r="G804" s="65">
        <f>ROUND(F804*D804,2)</f>
        <v>1133.4000000000001</v>
      </c>
      <c r="H804" s="65">
        <f>ROUND(E804*(1+$I$7),2)</f>
        <v>113.34</v>
      </c>
      <c r="I804" s="65">
        <f>ROUND(D804*H804,2)</f>
        <v>1133.4000000000001</v>
      </c>
    </row>
    <row r="805" spans="1:9" s="60" customFormat="1" ht="11.25" x14ac:dyDescent="0.2">
      <c r="A805" s="62">
        <v>91407</v>
      </c>
      <c r="B805" s="88" t="s">
        <v>782</v>
      </c>
      <c r="C805" s="63" t="s">
        <v>13</v>
      </c>
      <c r="D805" s="64">
        <v>10</v>
      </c>
      <c r="E805" s="64">
        <v>126.95</v>
      </c>
      <c r="F805" s="65">
        <f>ROUND(E805*(1+$I$3),2)</f>
        <v>126.95</v>
      </c>
      <c r="G805" s="65">
        <f>ROUND(F805*D805,2)</f>
        <v>1269.5</v>
      </c>
      <c r="H805" s="65">
        <f>ROUND(E805*(1+$I$7),2)</f>
        <v>126.95</v>
      </c>
      <c r="I805" s="65">
        <f>ROUND(D805*H805,2)</f>
        <v>1269.5</v>
      </c>
    </row>
    <row r="806" spans="1:9" s="60" customFormat="1" ht="11.25" x14ac:dyDescent="0.2">
      <c r="A806" s="62">
        <v>91408</v>
      </c>
      <c r="B806" s="88" t="s">
        <v>783</v>
      </c>
      <c r="C806" s="63" t="s">
        <v>13</v>
      </c>
      <c r="D806" s="64">
        <v>10</v>
      </c>
      <c r="E806" s="64">
        <v>69.91</v>
      </c>
      <c r="F806" s="65">
        <f>ROUND(E806*(1+$I$3),2)</f>
        <v>69.91</v>
      </c>
      <c r="G806" s="65">
        <f>ROUND(F806*D806,2)</f>
        <v>699.1</v>
      </c>
      <c r="H806" s="65">
        <f>ROUND(E806*(1+$I$7),2)</f>
        <v>69.91</v>
      </c>
      <c r="I806" s="65">
        <f>ROUND(D806*H806,2)</f>
        <v>699.1</v>
      </c>
    </row>
    <row r="807" spans="1:9" s="60" customFormat="1" ht="11.25" x14ac:dyDescent="0.2">
      <c r="A807" s="62">
        <v>91409</v>
      </c>
      <c r="B807" s="88" t="s">
        <v>784</v>
      </c>
      <c r="C807" s="63" t="s">
        <v>13</v>
      </c>
      <c r="D807" s="64">
        <v>10</v>
      </c>
      <c r="E807" s="64">
        <v>49.3</v>
      </c>
      <c r="F807" s="65">
        <f>ROUND(E807*(1+$I$3),2)</f>
        <v>49.3</v>
      </c>
      <c r="G807" s="65">
        <f>ROUND(F807*D807,2)</f>
        <v>493</v>
      </c>
      <c r="H807" s="65">
        <f>ROUND(E807*(1+$I$7),2)</f>
        <v>49.3</v>
      </c>
      <c r="I807" s="65">
        <f>ROUND(D807*H807,2)</f>
        <v>493</v>
      </c>
    </row>
    <row r="808" spans="1:9" s="60" customFormat="1" ht="22.5" x14ac:dyDescent="0.2">
      <c r="A808" s="62">
        <v>91413</v>
      </c>
      <c r="B808" s="88" t="s">
        <v>785</v>
      </c>
      <c r="C808" s="63" t="s">
        <v>32</v>
      </c>
      <c r="D808" s="64">
        <v>6</v>
      </c>
      <c r="E808" s="64">
        <v>67.44</v>
      </c>
      <c r="F808" s="65">
        <f>ROUND(E808*(1+$I$3),2)</f>
        <v>67.44</v>
      </c>
      <c r="G808" s="65">
        <f>ROUND(F808*D808,2)</f>
        <v>404.64</v>
      </c>
      <c r="H808" s="65">
        <f>ROUND(E808*(1+$I$7),2)</f>
        <v>67.44</v>
      </c>
      <c r="I808" s="65">
        <f>ROUND(D808*H808,2)</f>
        <v>404.64</v>
      </c>
    </row>
    <row r="809" spans="1:9" s="60" customFormat="1" ht="11.25" x14ac:dyDescent="0.2">
      <c r="A809" s="62">
        <v>91414</v>
      </c>
      <c r="B809" s="88" t="s">
        <v>786</v>
      </c>
      <c r="C809" s="63" t="s">
        <v>13</v>
      </c>
      <c r="D809" s="64">
        <v>4</v>
      </c>
      <c r="E809" s="64">
        <v>26.89</v>
      </c>
      <c r="F809" s="65">
        <f>ROUND(E809*(1+$I$3),2)</f>
        <v>26.89</v>
      </c>
      <c r="G809" s="65">
        <f>ROUND(F809*D809,2)</f>
        <v>107.56</v>
      </c>
      <c r="H809" s="65">
        <f>ROUND(E809*(1+$I$7),2)</f>
        <v>26.89</v>
      </c>
      <c r="I809" s="65">
        <f>ROUND(D809*H809,2)</f>
        <v>107.56</v>
      </c>
    </row>
    <row r="810" spans="1:9" s="60" customFormat="1" ht="11.25" x14ac:dyDescent="0.2">
      <c r="A810" s="62">
        <v>91417</v>
      </c>
      <c r="B810" s="88" t="s">
        <v>787</v>
      </c>
      <c r="C810" s="63" t="s">
        <v>32</v>
      </c>
      <c r="D810" s="64">
        <v>14</v>
      </c>
      <c r="E810" s="64">
        <v>104.99</v>
      </c>
      <c r="F810" s="65">
        <f>ROUND(E810*(1+$I$3),2)</f>
        <v>104.99</v>
      </c>
      <c r="G810" s="65">
        <f>ROUND(F810*D810,2)</f>
        <v>1469.86</v>
      </c>
      <c r="H810" s="65">
        <f>ROUND(E810*(1+$I$7),2)</f>
        <v>104.99</v>
      </c>
      <c r="I810" s="65">
        <f>ROUND(D810*H810,2)</f>
        <v>1469.86</v>
      </c>
    </row>
    <row r="811" spans="1:9" s="60" customFormat="1" ht="11.25" x14ac:dyDescent="0.2">
      <c r="A811" s="62">
        <v>91421</v>
      </c>
      <c r="B811" s="88" t="s">
        <v>788</v>
      </c>
      <c r="C811" s="63" t="s">
        <v>13</v>
      </c>
      <c r="D811" s="64">
        <v>14</v>
      </c>
      <c r="E811" s="64">
        <v>322.99</v>
      </c>
      <c r="F811" s="65">
        <f>ROUND(E811*(1+$I$3),2)</f>
        <v>322.99</v>
      </c>
      <c r="G811" s="65">
        <f>ROUND(F811*D811,2)</f>
        <v>4521.8599999999997</v>
      </c>
      <c r="H811" s="65">
        <f>ROUND(E811*(1+$I$7),2)</f>
        <v>322.99</v>
      </c>
      <c r="I811" s="65">
        <f>ROUND(D811*H811,2)</f>
        <v>4521.8599999999997</v>
      </c>
    </row>
    <row r="812" spans="1:9" s="60" customFormat="1" ht="11.25" x14ac:dyDescent="0.2">
      <c r="A812" s="62">
        <v>91422</v>
      </c>
      <c r="B812" s="88" t="s">
        <v>789</v>
      </c>
      <c r="C812" s="63" t="s">
        <v>13</v>
      </c>
      <c r="D812" s="64">
        <v>14</v>
      </c>
      <c r="E812" s="64">
        <v>430.57</v>
      </c>
      <c r="F812" s="65">
        <f>ROUND(E812*(1+$I$3),2)</f>
        <v>430.57</v>
      </c>
      <c r="G812" s="65">
        <f>ROUND(F812*D812,2)</f>
        <v>6027.98</v>
      </c>
      <c r="H812" s="65">
        <f>ROUND(E812*(1+$I$7),2)</f>
        <v>430.57</v>
      </c>
      <c r="I812" s="65">
        <f>ROUND(D812*H812,2)</f>
        <v>6027.98</v>
      </c>
    </row>
    <row r="813" spans="1:9" s="60" customFormat="1" ht="11.25" x14ac:dyDescent="0.2">
      <c r="A813" s="62">
        <v>91423</v>
      </c>
      <c r="B813" s="88" t="s">
        <v>790</v>
      </c>
      <c r="C813" s="63" t="s">
        <v>13</v>
      </c>
      <c r="D813" s="64">
        <v>14</v>
      </c>
      <c r="E813" s="64">
        <v>869.58</v>
      </c>
      <c r="F813" s="65">
        <f>ROUND(E813*(1+$I$3),2)</f>
        <v>869.58</v>
      </c>
      <c r="G813" s="65">
        <f>ROUND(F813*D813,2)</f>
        <v>12174.12</v>
      </c>
      <c r="H813" s="65">
        <f>ROUND(E813*(1+$I$7),2)</f>
        <v>869.58</v>
      </c>
      <c r="I813" s="65">
        <f>ROUND(D813*H813,2)</f>
        <v>12174.12</v>
      </c>
    </row>
    <row r="814" spans="1:9" s="60" customFormat="1" ht="11.25" x14ac:dyDescent="0.2">
      <c r="A814" s="62">
        <v>91424</v>
      </c>
      <c r="B814" s="88" t="s">
        <v>791</v>
      </c>
      <c r="C814" s="63" t="s">
        <v>13</v>
      </c>
      <c r="D814" s="64">
        <v>14</v>
      </c>
      <c r="E814" s="64">
        <v>959.74</v>
      </c>
      <c r="F814" s="65">
        <f>ROUND(E814*(1+$I$3),2)</f>
        <v>959.74</v>
      </c>
      <c r="G814" s="65">
        <f>ROUND(F814*D814,2)</f>
        <v>13436.36</v>
      </c>
      <c r="H814" s="65">
        <f>ROUND(E814*(1+$I$7),2)</f>
        <v>959.74</v>
      </c>
      <c r="I814" s="65">
        <f>ROUND(D814*H814,2)</f>
        <v>13436.36</v>
      </c>
    </row>
    <row r="815" spans="1:9" s="60" customFormat="1" ht="11.25" x14ac:dyDescent="0.2">
      <c r="A815" s="62">
        <v>91425</v>
      </c>
      <c r="B815" s="88" t="s">
        <v>792</v>
      </c>
      <c r="C815" s="63" t="s">
        <v>13</v>
      </c>
      <c r="D815" s="64">
        <v>14</v>
      </c>
      <c r="E815" s="64">
        <v>371.55</v>
      </c>
      <c r="F815" s="65">
        <f>ROUND(E815*(1+$I$3),2)</f>
        <v>371.55</v>
      </c>
      <c r="G815" s="65">
        <f>ROUND(F815*D815,2)</f>
        <v>5201.7</v>
      </c>
      <c r="H815" s="65">
        <f>ROUND(E815*(1+$I$7),2)</f>
        <v>371.55</v>
      </c>
      <c r="I815" s="65">
        <f>ROUND(D815*H815,2)</f>
        <v>5201.7</v>
      </c>
    </row>
    <row r="816" spans="1:9" s="60" customFormat="1" ht="11.25" x14ac:dyDescent="0.2">
      <c r="A816" s="62">
        <v>91426</v>
      </c>
      <c r="B816" s="88" t="s">
        <v>793</v>
      </c>
      <c r="C816" s="63" t="s">
        <v>13</v>
      </c>
      <c r="D816" s="64">
        <v>14</v>
      </c>
      <c r="E816" s="64">
        <v>80.69</v>
      </c>
      <c r="F816" s="65">
        <f>ROUND(E816*(1+$I$3),2)</f>
        <v>80.69</v>
      </c>
      <c r="G816" s="65">
        <f>ROUND(F816*D816,2)</f>
        <v>1129.6600000000001</v>
      </c>
      <c r="H816" s="65">
        <f>ROUND(E816*(1+$I$7),2)</f>
        <v>80.69</v>
      </c>
      <c r="I816" s="65">
        <f>ROUND(D816*H816,2)</f>
        <v>1129.6600000000001</v>
      </c>
    </row>
    <row r="817" spans="1:9" s="60" customFormat="1" ht="11.25" x14ac:dyDescent="0.2">
      <c r="A817" s="62">
        <v>91427</v>
      </c>
      <c r="B817" s="88" t="s">
        <v>794</v>
      </c>
      <c r="C817" s="63" t="s">
        <v>13</v>
      </c>
      <c r="D817" s="64">
        <v>4</v>
      </c>
      <c r="E817" s="64">
        <v>729.46</v>
      </c>
      <c r="F817" s="65">
        <f>ROUND(E817*(1+$I$3),2)</f>
        <v>729.46</v>
      </c>
      <c r="G817" s="65">
        <f>ROUND(F817*D817,2)</f>
        <v>2917.84</v>
      </c>
      <c r="H817" s="65">
        <f>ROUND(E817*(1+$I$7),2)</f>
        <v>729.46</v>
      </c>
      <c r="I817" s="65">
        <f>ROUND(D817*H817,2)</f>
        <v>2917.84</v>
      </c>
    </row>
    <row r="818" spans="1:9" s="60" customFormat="1" ht="11.25" x14ac:dyDescent="0.2">
      <c r="A818" s="62">
        <v>91428</v>
      </c>
      <c r="B818" s="88" t="s">
        <v>795</v>
      </c>
      <c r="C818" s="63" t="s">
        <v>13</v>
      </c>
      <c r="D818" s="64">
        <v>4</v>
      </c>
      <c r="E818" s="64">
        <v>219.19</v>
      </c>
      <c r="F818" s="65">
        <f>ROUND(E818*(1+$I$3),2)</f>
        <v>219.19</v>
      </c>
      <c r="G818" s="65">
        <f>ROUND(F818*D818,2)</f>
        <v>876.76</v>
      </c>
      <c r="H818" s="65">
        <f>ROUND(E818*(1+$I$7),2)</f>
        <v>219.19</v>
      </c>
      <c r="I818" s="65">
        <f>ROUND(D818*H818,2)</f>
        <v>876.76</v>
      </c>
    </row>
    <row r="819" spans="1:9" s="60" customFormat="1" ht="11.25" x14ac:dyDescent="0.2">
      <c r="A819" s="62">
        <v>91429</v>
      </c>
      <c r="B819" s="88" t="s">
        <v>796</v>
      </c>
      <c r="C819" s="63" t="s">
        <v>13</v>
      </c>
      <c r="D819" s="64">
        <v>14</v>
      </c>
      <c r="E819" s="64">
        <v>247.04</v>
      </c>
      <c r="F819" s="65">
        <f>ROUND(E819*(1+$I$3),2)</f>
        <v>247.04</v>
      </c>
      <c r="G819" s="65">
        <f>ROUND(F819*D819,2)</f>
        <v>3458.56</v>
      </c>
      <c r="H819" s="65">
        <f>ROUND(E819*(1+$I$7),2)</f>
        <v>247.04</v>
      </c>
      <c r="I819" s="65">
        <f>ROUND(D819*H819,2)</f>
        <v>3458.56</v>
      </c>
    </row>
    <row r="820" spans="1:9" s="60" customFormat="1" ht="11.25" x14ac:dyDescent="0.2">
      <c r="A820" s="62">
        <v>91430</v>
      </c>
      <c r="B820" s="88" t="s">
        <v>797</v>
      </c>
      <c r="C820" s="63" t="s">
        <v>13</v>
      </c>
      <c r="D820" s="64">
        <v>14</v>
      </c>
      <c r="E820" s="64">
        <v>501.44</v>
      </c>
      <c r="F820" s="65">
        <f>ROUND(E820*(1+$I$3),2)</f>
        <v>501.44</v>
      </c>
      <c r="G820" s="65">
        <f>ROUND(F820*D820,2)</f>
        <v>7020.16</v>
      </c>
      <c r="H820" s="65">
        <f>ROUND(E820*(1+$I$7),2)</f>
        <v>501.44</v>
      </c>
      <c r="I820" s="65">
        <f>ROUND(D820*H820,2)</f>
        <v>7020.16</v>
      </c>
    </row>
    <row r="821" spans="1:9" s="60" customFormat="1" ht="11.25" x14ac:dyDescent="0.2">
      <c r="A821" s="62">
        <v>91436</v>
      </c>
      <c r="B821" s="88" t="s">
        <v>798</v>
      </c>
      <c r="C821" s="63" t="s">
        <v>13</v>
      </c>
      <c r="D821" s="64">
        <v>15</v>
      </c>
      <c r="E821" s="64">
        <v>42.32</v>
      </c>
      <c r="F821" s="65">
        <f>ROUND(E821*(1+$I$3),2)</f>
        <v>42.32</v>
      </c>
      <c r="G821" s="65">
        <f>ROUND(F821*D821,2)</f>
        <v>634.79999999999995</v>
      </c>
      <c r="H821" s="65">
        <f>ROUND(E821*(1+$I$7),2)</f>
        <v>42.32</v>
      </c>
      <c r="I821" s="65">
        <f>ROUND(D821*H821,2)</f>
        <v>634.79999999999995</v>
      </c>
    </row>
    <row r="822" spans="1:9" s="60" customFormat="1" ht="11.25" x14ac:dyDescent="0.2">
      <c r="A822" s="62">
        <v>91440</v>
      </c>
      <c r="B822" s="88" t="s">
        <v>799</v>
      </c>
      <c r="C822" s="63" t="s">
        <v>13</v>
      </c>
      <c r="D822" s="64">
        <v>15</v>
      </c>
      <c r="E822" s="64">
        <v>1086.6099999999999</v>
      </c>
      <c r="F822" s="65">
        <f>ROUND(E822*(1+$I$3),2)</f>
        <v>1086.6099999999999</v>
      </c>
      <c r="G822" s="65">
        <f>ROUND(F822*D822,2)</f>
        <v>16299.15</v>
      </c>
      <c r="H822" s="65">
        <f>ROUND(E822*(1+$I$7),2)</f>
        <v>1086.6099999999999</v>
      </c>
      <c r="I822" s="65">
        <f>ROUND(D822*H822,2)</f>
        <v>16299.15</v>
      </c>
    </row>
    <row r="823" spans="1:9" s="60" customFormat="1" ht="11.25" x14ac:dyDescent="0.2">
      <c r="A823" s="62">
        <v>91442</v>
      </c>
      <c r="B823" s="88" t="s">
        <v>800</v>
      </c>
      <c r="C823" s="63" t="s">
        <v>13</v>
      </c>
      <c r="D823" s="64">
        <v>4</v>
      </c>
      <c r="E823" s="64">
        <v>560.49</v>
      </c>
      <c r="F823" s="65">
        <f>ROUND(E823*(1+$I$3),2)</f>
        <v>560.49</v>
      </c>
      <c r="G823" s="65">
        <f>ROUND(F823*D823,2)</f>
        <v>2241.96</v>
      </c>
      <c r="H823" s="65">
        <f>ROUND(E823*(1+$I$7),2)</f>
        <v>560.49</v>
      </c>
      <c r="I823" s="65">
        <f>ROUND(D823*H823,2)</f>
        <v>2241.96</v>
      </c>
    </row>
    <row r="824" spans="1:9" s="60" customFormat="1" ht="11.25" x14ac:dyDescent="0.2">
      <c r="A824" s="62">
        <v>91445</v>
      </c>
      <c r="B824" s="88" t="s">
        <v>801</v>
      </c>
      <c r="C824" s="63" t="s">
        <v>13</v>
      </c>
      <c r="D824" s="64">
        <v>15</v>
      </c>
      <c r="E824" s="64">
        <v>80.3</v>
      </c>
      <c r="F824" s="65">
        <f>ROUND(E824*(1+$I$3),2)</f>
        <v>80.3</v>
      </c>
      <c r="G824" s="65">
        <f>ROUND(F824*D824,2)</f>
        <v>1204.5</v>
      </c>
      <c r="H824" s="65">
        <f>ROUND(E824*(1+$I$7),2)</f>
        <v>80.3</v>
      </c>
      <c r="I824" s="65">
        <f>ROUND(D824*H824,2)</f>
        <v>1204.5</v>
      </c>
    </row>
    <row r="825" spans="1:9" s="60" customFormat="1" ht="11.25" x14ac:dyDescent="0.2">
      <c r="A825" s="62">
        <v>91446</v>
      </c>
      <c r="B825" s="88" t="s">
        <v>802</v>
      </c>
      <c r="C825" s="63" t="s">
        <v>13</v>
      </c>
      <c r="D825" s="64">
        <v>15</v>
      </c>
      <c r="E825" s="64">
        <v>478.84</v>
      </c>
      <c r="F825" s="65">
        <f>ROUND(E825*(1+$I$3),2)</f>
        <v>478.84</v>
      </c>
      <c r="G825" s="65">
        <f>ROUND(F825*D825,2)</f>
        <v>7182.6</v>
      </c>
      <c r="H825" s="65">
        <f>ROUND(E825*(1+$I$7),2)</f>
        <v>478.84</v>
      </c>
      <c r="I825" s="65">
        <f>ROUND(D825*H825,2)</f>
        <v>7182.6</v>
      </c>
    </row>
    <row r="826" spans="1:9" s="60" customFormat="1" ht="11.25" x14ac:dyDescent="0.2">
      <c r="A826" s="62">
        <v>91447</v>
      </c>
      <c r="B826" s="88" t="s">
        <v>803</v>
      </c>
      <c r="C826" s="63" t="s">
        <v>13</v>
      </c>
      <c r="D826" s="64">
        <v>8</v>
      </c>
      <c r="E826" s="64">
        <v>1188.6099999999999</v>
      </c>
      <c r="F826" s="65">
        <f>ROUND(E826*(1+$I$3),2)</f>
        <v>1188.6099999999999</v>
      </c>
      <c r="G826" s="65">
        <f>ROUND(F826*D826,2)</f>
        <v>9508.8799999999992</v>
      </c>
      <c r="H826" s="65">
        <f>ROUND(E826*(1+$I$7),2)</f>
        <v>1188.6099999999999</v>
      </c>
      <c r="I826" s="65">
        <f>ROUND(D826*H826,2)</f>
        <v>9508.8799999999992</v>
      </c>
    </row>
    <row r="827" spans="1:9" s="60" customFormat="1" ht="22.5" x14ac:dyDescent="0.2">
      <c r="A827" s="62">
        <v>91448</v>
      </c>
      <c r="B827" s="88" t="s">
        <v>804</v>
      </c>
      <c r="C827" s="63" t="s">
        <v>11</v>
      </c>
      <c r="D827" s="64">
        <v>8</v>
      </c>
      <c r="E827" s="64">
        <v>1142.81</v>
      </c>
      <c r="F827" s="65">
        <f>ROUND(E827*(1+$I$3),2)</f>
        <v>1142.81</v>
      </c>
      <c r="G827" s="65">
        <f>ROUND(F827*D827,2)</f>
        <v>9142.48</v>
      </c>
      <c r="H827" s="65">
        <f>ROUND(E827*(1+$I$7),2)</f>
        <v>1142.81</v>
      </c>
      <c r="I827" s="65">
        <f>ROUND(D827*H827,2)</f>
        <v>9142.48</v>
      </c>
    </row>
    <row r="828" spans="1:9" s="60" customFormat="1" ht="11.25" x14ac:dyDescent="0.2">
      <c r="A828" s="62">
        <v>91449</v>
      </c>
      <c r="B828" s="88" t="s">
        <v>805</v>
      </c>
      <c r="C828" s="63" t="s">
        <v>13</v>
      </c>
      <c r="D828" s="64">
        <v>15</v>
      </c>
      <c r="E828" s="64">
        <v>41.55</v>
      </c>
      <c r="F828" s="65">
        <f>ROUND(E828*(1+$I$3),2)</f>
        <v>41.55</v>
      </c>
      <c r="G828" s="65">
        <f>ROUND(F828*D828,2)</f>
        <v>623.25</v>
      </c>
      <c r="H828" s="65">
        <f>ROUND(E828*(1+$I$7),2)</f>
        <v>41.55</v>
      </c>
      <c r="I828" s="65">
        <f>ROUND(D828*H828,2)</f>
        <v>623.25</v>
      </c>
    </row>
    <row r="829" spans="1:9" s="60" customFormat="1" ht="11.25" x14ac:dyDescent="0.2">
      <c r="A829" s="62">
        <v>91450</v>
      </c>
      <c r="B829" s="88" t="s">
        <v>806</v>
      </c>
      <c r="C829" s="63" t="s">
        <v>13</v>
      </c>
      <c r="D829" s="64">
        <v>15</v>
      </c>
      <c r="E829" s="64">
        <v>11.13</v>
      </c>
      <c r="F829" s="65">
        <f>ROUND(E829*(1+$I$3),2)</f>
        <v>11.13</v>
      </c>
      <c r="G829" s="65">
        <f>ROUND(F829*D829,2)</f>
        <v>166.95</v>
      </c>
      <c r="H829" s="65">
        <f>ROUND(E829*(1+$I$7),2)</f>
        <v>11.13</v>
      </c>
      <c r="I829" s="65">
        <f>ROUND(D829*H829,2)</f>
        <v>166.95</v>
      </c>
    </row>
    <row r="830" spans="1:9" s="60" customFormat="1" ht="11.25" x14ac:dyDescent="0.2">
      <c r="A830" s="62">
        <v>91451</v>
      </c>
      <c r="B830" s="88" t="s">
        <v>807</v>
      </c>
      <c r="C830" s="63" t="s">
        <v>13</v>
      </c>
      <c r="D830" s="64">
        <v>15</v>
      </c>
      <c r="E830" s="64">
        <v>285.60000000000002</v>
      </c>
      <c r="F830" s="65">
        <f>ROUND(E830*(1+$I$3),2)</f>
        <v>285.60000000000002</v>
      </c>
      <c r="G830" s="65">
        <f>ROUND(F830*D830,2)</f>
        <v>4284</v>
      </c>
      <c r="H830" s="65">
        <f>ROUND(E830*(1+$I$7),2)</f>
        <v>285.60000000000002</v>
      </c>
      <c r="I830" s="65">
        <f>ROUND(D830*H830,2)</f>
        <v>4284</v>
      </c>
    </row>
    <row r="831" spans="1:9" s="60" customFormat="1" ht="11.25" x14ac:dyDescent="0.2">
      <c r="A831" s="62">
        <v>91453</v>
      </c>
      <c r="B831" s="88" t="s">
        <v>808</v>
      </c>
      <c r="C831" s="63" t="s">
        <v>13</v>
      </c>
      <c r="D831" s="64">
        <v>15</v>
      </c>
      <c r="E831" s="64">
        <v>931.02</v>
      </c>
      <c r="F831" s="65">
        <f>ROUND(E831*(1+$I$3),2)</f>
        <v>931.02</v>
      </c>
      <c r="G831" s="65">
        <f>ROUND(F831*D831,2)</f>
        <v>13965.3</v>
      </c>
      <c r="H831" s="65">
        <f>ROUND(E831*(1+$I$7),2)</f>
        <v>931.02</v>
      </c>
      <c r="I831" s="65">
        <f>ROUND(D831*H831,2)</f>
        <v>13965.3</v>
      </c>
    </row>
    <row r="832" spans="1:9" s="60" customFormat="1" ht="11.25" x14ac:dyDescent="0.2">
      <c r="A832" s="62">
        <v>91457</v>
      </c>
      <c r="B832" s="88" t="s">
        <v>809</v>
      </c>
      <c r="C832" s="63" t="s">
        <v>13</v>
      </c>
      <c r="D832" s="64">
        <v>14</v>
      </c>
      <c r="E832" s="64">
        <v>56.2</v>
      </c>
      <c r="F832" s="65">
        <f>ROUND(E832*(1+$I$3),2)</f>
        <v>56.2</v>
      </c>
      <c r="G832" s="65">
        <f>ROUND(F832*D832,2)</f>
        <v>786.8</v>
      </c>
      <c r="H832" s="65">
        <f>ROUND(E832*(1+$I$7),2)</f>
        <v>56.2</v>
      </c>
      <c r="I832" s="65">
        <f>ROUND(D832*H832,2)</f>
        <v>786.8</v>
      </c>
    </row>
    <row r="833" spans="1:9" s="60" customFormat="1" ht="22.5" x14ac:dyDescent="0.2">
      <c r="A833" s="62">
        <v>91459</v>
      </c>
      <c r="B833" s="88" t="s">
        <v>810</v>
      </c>
      <c r="C833" s="63" t="s">
        <v>335</v>
      </c>
      <c r="D833" s="64">
        <v>4</v>
      </c>
      <c r="E833" s="64">
        <v>497.11</v>
      </c>
      <c r="F833" s="65">
        <f>ROUND(E833*(1+$I$3),2)</f>
        <v>497.11</v>
      </c>
      <c r="G833" s="65">
        <f>ROUND(F833*D833,2)</f>
        <v>1988.44</v>
      </c>
      <c r="H833" s="65">
        <f>ROUND(E833*(1+$I$7),2)</f>
        <v>497.11</v>
      </c>
      <c r="I833" s="65">
        <f>ROUND(D833*H833,2)</f>
        <v>1988.44</v>
      </c>
    </row>
    <row r="834" spans="1:9" s="60" customFormat="1" ht="11.25" x14ac:dyDescent="0.2">
      <c r="A834" s="62">
        <v>91460</v>
      </c>
      <c r="B834" s="88" t="s">
        <v>811</v>
      </c>
      <c r="C834" s="63" t="s">
        <v>13</v>
      </c>
      <c r="D834" s="64">
        <v>4</v>
      </c>
      <c r="E834" s="64">
        <v>1531.18</v>
      </c>
      <c r="F834" s="65">
        <f>ROUND(E834*(1+$I$3),2)</f>
        <v>1531.18</v>
      </c>
      <c r="G834" s="65">
        <f>ROUND(F834*D834,2)</f>
        <v>6124.72</v>
      </c>
      <c r="H834" s="65">
        <f>ROUND(E834*(1+$I$7),2)</f>
        <v>1531.18</v>
      </c>
      <c r="I834" s="65">
        <f>ROUND(D834*H834,2)</f>
        <v>6124.72</v>
      </c>
    </row>
    <row r="835" spans="1:9" s="60" customFormat="1" ht="11.25" x14ac:dyDescent="0.2">
      <c r="A835" s="62">
        <v>91461</v>
      </c>
      <c r="B835" s="88" t="s">
        <v>812</v>
      </c>
      <c r="C835" s="63" t="s">
        <v>13</v>
      </c>
      <c r="D835" s="64">
        <v>4</v>
      </c>
      <c r="E835" s="64">
        <v>1136.58</v>
      </c>
      <c r="F835" s="65">
        <f>ROUND(E835*(1+$I$3),2)</f>
        <v>1136.58</v>
      </c>
      <c r="G835" s="65">
        <f>ROUND(F835*D835,2)</f>
        <v>4546.32</v>
      </c>
      <c r="H835" s="65">
        <f>ROUND(E835*(1+$I$7),2)</f>
        <v>1136.58</v>
      </c>
      <c r="I835" s="65">
        <f>ROUND(D835*H835,2)</f>
        <v>4546.32</v>
      </c>
    </row>
    <row r="836" spans="1:9" s="60" customFormat="1" ht="11.25" x14ac:dyDescent="0.2">
      <c r="A836" s="62">
        <v>91462</v>
      </c>
      <c r="B836" s="88" t="s">
        <v>813</v>
      </c>
      <c r="C836" s="63" t="s">
        <v>13</v>
      </c>
      <c r="D836" s="64">
        <v>4</v>
      </c>
      <c r="E836" s="64">
        <v>1904.33</v>
      </c>
      <c r="F836" s="65">
        <f>ROUND(E836*(1+$I$3),2)</f>
        <v>1904.33</v>
      </c>
      <c r="G836" s="65">
        <f>ROUND(F836*D836,2)</f>
        <v>7617.32</v>
      </c>
      <c r="H836" s="65">
        <f>ROUND(E836*(1+$I$7),2)</f>
        <v>1904.33</v>
      </c>
      <c r="I836" s="65">
        <f>ROUND(D836*H836,2)</f>
        <v>7617.32</v>
      </c>
    </row>
    <row r="837" spans="1:9" s="60" customFormat="1" ht="11.25" x14ac:dyDescent="0.2">
      <c r="A837" s="62">
        <v>91463</v>
      </c>
      <c r="B837" s="88" t="s">
        <v>814</v>
      </c>
      <c r="C837" s="63" t="s">
        <v>13</v>
      </c>
      <c r="D837" s="64">
        <v>4</v>
      </c>
      <c r="E837" s="64">
        <v>941.57</v>
      </c>
      <c r="F837" s="65">
        <f>ROUND(E837*(1+$I$3),2)</f>
        <v>941.57</v>
      </c>
      <c r="G837" s="65">
        <f>ROUND(F837*D837,2)</f>
        <v>3766.28</v>
      </c>
      <c r="H837" s="65">
        <f>ROUND(E837*(1+$I$7),2)</f>
        <v>941.57</v>
      </c>
      <c r="I837" s="65">
        <f>ROUND(D837*H837,2)</f>
        <v>3766.28</v>
      </c>
    </row>
    <row r="838" spans="1:9" s="60" customFormat="1" ht="11.25" x14ac:dyDescent="0.2">
      <c r="A838" s="62">
        <v>91701</v>
      </c>
      <c r="B838" s="88" t="s">
        <v>815</v>
      </c>
      <c r="C838" s="63" t="s">
        <v>13</v>
      </c>
      <c r="D838" s="64">
        <v>2</v>
      </c>
      <c r="E838" s="64">
        <v>189.92</v>
      </c>
      <c r="F838" s="65">
        <f>ROUND(E838*(1+$I$3),2)</f>
        <v>189.92</v>
      </c>
      <c r="G838" s="65">
        <f>ROUND(F838*D838,2)</f>
        <v>379.84</v>
      </c>
      <c r="H838" s="65">
        <f>ROUND(E838*(1+$I$7),2)</f>
        <v>189.92</v>
      </c>
      <c r="I838" s="65">
        <f>ROUND(D838*H838,2)</f>
        <v>379.84</v>
      </c>
    </row>
    <row r="839" spans="1:9" s="60" customFormat="1" ht="11.25" x14ac:dyDescent="0.2">
      <c r="A839" s="62">
        <v>91702</v>
      </c>
      <c r="B839" s="88" t="s">
        <v>816</v>
      </c>
      <c r="C839" s="63" t="s">
        <v>13</v>
      </c>
      <c r="D839" s="64">
        <v>2</v>
      </c>
      <c r="E839" s="64">
        <v>188.03</v>
      </c>
      <c r="F839" s="65">
        <f>ROUND(E839*(1+$I$3),2)</f>
        <v>188.03</v>
      </c>
      <c r="G839" s="65">
        <f>ROUND(F839*D839,2)</f>
        <v>376.06</v>
      </c>
      <c r="H839" s="65">
        <f>ROUND(E839*(1+$I$7),2)</f>
        <v>188.03</v>
      </c>
      <c r="I839" s="65">
        <f>ROUND(D839*H839,2)</f>
        <v>376.06</v>
      </c>
    </row>
    <row r="840" spans="1:9" s="60" customFormat="1" ht="11.25" x14ac:dyDescent="0.2">
      <c r="A840" s="62">
        <v>91703</v>
      </c>
      <c r="B840" s="88" t="s">
        <v>817</v>
      </c>
      <c r="C840" s="63" t="s">
        <v>13</v>
      </c>
      <c r="D840" s="64">
        <v>2</v>
      </c>
      <c r="E840" s="64">
        <v>308.17</v>
      </c>
      <c r="F840" s="65">
        <f>ROUND(E840*(1+$I$3),2)</f>
        <v>308.17</v>
      </c>
      <c r="G840" s="65">
        <f>ROUND(F840*D840,2)</f>
        <v>616.34</v>
      </c>
      <c r="H840" s="65">
        <f>ROUND(E840*(1+$I$7),2)</f>
        <v>308.17</v>
      </c>
      <c r="I840" s="65">
        <f>ROUND(D840*H840,2)</f>
        <v>616.34</v>
      </c>
    </row>
    <row r="841" spans="1:9" s="60" customFormat="1" ht="11.25" x14ac:dyDescent="0.2">
      <c r="A841" s="62">
        <v>91706</v>
      </c>
      <c r="B841" s="88" t="s">
        <v>818</v>
      </c>
      <c r="C841" s="63" t="s">
        <v>32</v>
      </c>
      <c r="D841" s="64">
        <v>25</v>
      </c>
      <c r="E841" s="64">
        <v>166.44</v>
      </c>
      <c r="F841" s="65">
        <f>ROUND(E841*(1+$I$3),2)</f>
        <v>166.44</v>
      </c>
      <c r="G841" s="65">
        <f>ROUND(F841*D841,2)</f>
        <v>4161</v>
      </c>
      <c r="H841" s="65">
        <f>ROUND(E841*(1+$I$7),2)</f>
        <v>166.44</v>
      </c>
      <c r="I841" s="65">
        <f>ROUND(D841*H841,2)</f>
        <v>4161</v>
      </c>
    </row>
    <row r="842" spans="1:9" s="60" customFormat="1" ht="11.25" x14ac:dyDescent="0.2">
      <c r="A842" s="62">
        <v>91707</v>
      </c>
      <c r="B842" s="88" t="s">
        <v>819</v>
      </c>
      <c r="C842" s="63" t="s">
        <v>32</v>
      </c>
      <c r="D842" s="64">
        <v>25</v>
      </c>
      <c r="E842" s="64">
        <v>245.03</v>
      </c>
      <c r="F842" s="65">
        <f>ROUND(E842*(1+$I$3),2)</f>
        <v>245.03</v>
      </c>
      <c r="G842" s="65">
        <f>ROUND(F842*D842,2)</f>
        <v>6125.75</v>
      </c>
      <c r="H842" s="65">
        <f>ROUND(E842*(1+$I$7),2)</f>
        <v>245.03</v>
      </c>
      <c r="I842" s="65">
        <f>ROUND(D842*H842,2)</f>
        <v>6125.75</v>
      </c>
    </row>
    <row r="843" spans="1:9" s="60" customFormat="1" ht="11.25" x14ac:dyDescent="0.2">
      <c r="A843" s="62">
        <v>91710</v>
      </c>
      <c r="B843" s="88" t="s">
        <v>820</v>
      </c>
      <c r="C843" s="63" t="s">
        <v>13</v>
      </c>
      <c r="D843" s="64">
        <v>4</v>
      </c>
      <c r="E843" s="64">
        <v>1387.33</v>
      </c>
      <c r="F843" s="65">
        <f>ROUND(E843*(1+$I$3),2)</f>
        <v>1387.33</v>
      </c>
      <c r="G843" s="65">
        <f>ROUND(F843*D843,2)</f>
        <v>5549.32</v>
      </c>
      <c r="H843" s="65">
        <f>ROUND(E843*(1+$I$7),2)</f>
        <v>1387.33</v>
      </c>
      <c r="I843" s="65">
        <f>ROUND(D843*H843,2)</f>
        <v>5549.32</v>
      </c>
    </row>
    <row r="844" spans="1:9" s="60" customFormat="1" ht="11.25" x14ac:dyDescent="0.2">
      <c r="A844" s="62">
        <v>91712</v>
      </c>
      <c r="B844" s="88" t="s">
        <v>821</v>
      </c>
      <c r="C844" s="63" t="s">
        <v>13</v>
      </c>
      <c r="D844" s="64">
        <v>15</v>
      </c>
      <c r="E844" s="64">
        <v>97.97</v>
      </c>
      <c r="F844" s="65">
        <f>ROUND(E844*(1+$I$3),2)</f>
        <v>97.97</v>
      </c>
      <c r="G844" s="65">
        <f>ROUND(F844*D844,2)</f>
        <v>1469.55</v>
      </c>
      <c r="H844" s="65">
        <f>ROUND(E844*(1+$I$7),2)</f>
        <v>97.97</v>
      </c>
      <c r="I844" s="65">
        <f>ROUND(D844*H844,2)</f>
        <v>1469.55</v>
      </c>
    </row>
    <row r="845" spans="1:9" s="60" customFormat="1" ht="11.25" x14ac:dyDescent="0.2">
      <c r="A845" s="62">
        <v>91713</v>
      </c>
      <c r="B845" s="88" t="s">
        <v>822</v>
      </c>
      <c r="C845" s="63" t="s">
        <v>13</v>
      </c>
      <c r="D845" s="64">
        <v>15</v>
      </c>
      <c r="E845" s="64">
        <v>231.05</v>
      </c>
      <c r="F845" s="65">
        <f>ROUND(E845*(1+$I$3),2)</f>
        <v>231.05</v>
      </c>
      <c r="G845" s="65">
        <f>ROUND(F845*D845,2)</f>
        <v>3465.75</v>
      </c>
      <c r="H845" s="65">
        <f>ROUND(E845*(1+$I$7),2)</f>
        <v>231.05</v>
      </c>
      <c r="I845" s="65">
        <f>ROUND(D845*H845,2)</f>
        <v>3465.75</v>
      </c>
    </row>
    <row r="846" spans="1:9" s="60" customFormat="1" ht="11.25" x14ac:dyDescent="0.2">
      <c r="A846" s="62">
        <v>91714</v>
      </c>
      <c r="B846" s="88" t="s">
        <v>823</v>
      </c>
      <c r="C846" s="63" t="s">
        <v>13</v>
      </c>
      <c r="D846" s="64">
        <v>15</v>
      </c>
      <c r="E846" s="64">
        <v>234.52</v>
      </c>
      <c r="F846" s="65">
        <f>ROUND(E846*(1+$I$3),2)</f>
        <v>234.52</v>
      </c>
      <c r="G846" s="65">
        <f>ROUND(F846*D846,2)</f>
        <v>3517.8</v>
      </c>
      <c r="H846" s="65">
        <f>ROUND(E846*(1+$I$7),2)</f>
        <v>234.52</v>
      </c>
      <c r="I846" s="65">
        <f>ROUND(D846*H846,2)</f>
        <v>3517.8</v>
      </c>
    </row>
    <row r="847" spans="1:9" s="60" customFormat="1" ht="11.25" x14ac:dyDescent="0.2">
      <c r="A847" s="62">
        <v>91715</v>
      </c>
      <c r="B847" s="88" t="s">
        <v>824</v>
      </c>
      <c r="C847" s="63" t="s">
        <v>13</v>
      </c>
      <c r="D847" s="64">
        <v>15</v>
      </c>
      <c r="E847" s="64">
        <v>228.32</v>
      </c>
      <c r="F847" s="65">
        <f>ROUND(E847*(1+$I$3),2)</f>
        <v>228.32</v>
      </c>
      <c r="G847" s="65">
        <f>ROUND(F847*D847,2)</f>
        <v>3424.8</v>
      </c>
      <c r="H847" s="65">
        <f>ROUND(E847*(1+$I$7),2)</f>
        <v>228.32</v>
      </c>
      <c r="I847" s="65">
        <f>ROUND(D847*H847,2)</f>
        <v>3424.8</v>
      </c>
    </row>
    <row r="848" spans="1:9" s="60" customFormat="1" ht="11.25" x14ac:dyDescent="0.2">
      <c r="A848" s="62">
        <v>91718</v>
      </c>
      <c r="B848" s="88" t="s">
        <v>825</v>
      </c>
      <c r="C848" s="63" t="s">
        <v>13</v>
      </c>
      <c r="D848" s="64">
        <v>15</v>
      </c>
      <c r="E848" s="64">
        <v>247.66</v>
      </c>
      <c r="F848" s="65">
        <f>ROUND(E848*(1+$I$3),2)</f>
        <v>247.66</v>
      </c>
      <c r="G848" s="65">
        <f>ROUND(F848*D848,2)</f>
        <v>3714.9</v>
      </c>
      <c r="H848" s="65">
        <f>ROUND(E848*(1+$I$7),2)</f>
        <v>247.66</v>
      </c>
      <c r="I848" s="65">
        <f>ROUND(D848*H848,2)</f>
        <v>3714.9</v>
      </c>
    </row>
    <row r="849" spans="1:10" s="60" customFormat="1" ht="11.25" x14ac:dyDescent="0.2">
      <c r="A849" s="62">
        <v>91719</v>
      </c>
      <c r="B849" s="88" t="s">
        <v>826</v>
      </c>
      <c r="C849" s="63" t="s">
        <v>13</v>
      </c>
      <c r="D849" s="64">
        <v>15</v>
      </c>
      <c r="E849" s="64">
        <v>410.04</v>
      </c>
      <c r="F849" s="65">
        <f>ROUND(E849*(1+$I$3),2)</f>
        <v>410.04</v>
      </c>
      <c r="G849" s="65">
        <f>ROUND(F849*D849,2)</f>
        <v>6150.6</v>
      </c>
      <c r="H849" s="65">
        <f>ROUND(E849*(1+$I$7),2)</f>
        <v>410.04</v>
      </c>
      <c r="I849" s="65">
        <f>ROUND(D849*H849,2)</f>
        <v>6150.6</v>
      </c>
    </row>
    <row r="850" spans="1:10" s="60" customFormat="1" ht="11.25" x14ac:dyDescent="0.2">
      <c r="A850" s="62">
        <v>91720</v>
      </c>
      <c r="B850" s="88" t="s">
        <v>827</v>
      </c>
      <c r="C850" s="63" t="s">
        <v>335</v>
      </c>
      <c r="D850" s="64">
        <v>15</v>
      </c>
      <c r="E850" s="64">
        <v>35.86</v>
      </c>
      <c r="F850" s="65">
        <f>ROUND(E850*(1+$I$3),2)</f>
        <v>35.86</v>
      </c>
      <c r="G850" s="65">
        <f>ROUND(F850*D850,2)</f>
        <v>537.9</v>
      </c>
      <c r="H850" s="65">
        <f>ROUND(E850*(1+$I$7),2)</f>
        <v>35.86</v>
      </c>
      <c r="I850" s="65">
        <f>ROUND(D850*H850,2)</f>
        <v>537.9</v>
      </c>
    </row>
    <row r="851" spans="1:10" s="60" customFormat="1" ht="11.25" x14ac:dyDescent="0.2">
      <c r="A851" s="62">
        <v>91726</v>
      </c>
      <c r="B851" s="88" t="s">
        <v>828</v>
      </c>
      <c r="C851" s="63" t="s">
        <v>13</v>
      </c>
      <c r="D851" s="64">
        <v>15</v>
      </c>
      <c r="E851" s="64">
        <v>62.55</v>
      </c>
      <c r="F851" s="65">
        <f>ROUND(E851*(1+$I$3),2)</f>
        <v>62.55</v>
      </c>
      <c r="G851" s="65">
        <f>ROUND(F851*D851,2)</f>
        <v>938.25</v>
      </c>
      <c r="H851" s="65">
        <f>ROUND(E851*(1+$I$7),2)</f>
        <v>62.55</v>
      </c>
      <c r="I851" s="65">
        <f>ROUND(D851*H851,2)</f>
        <v>938.25</v>
      </c>
    </row>
    <row r="852" spans="1:10" s="60" customFormat="1" ht="11.25" x14ac:dyDescent="0.2">
      <c r="A852" s="62">
        <v>91727</v>
      </c>
      <c r="B852" s="88" t="s">
        <v>829</v>
      </c>
      <c r="C852" s="63" t="s">
        <v>13</v>
      </c>
      <c r="D852" s="64">
        <v>15</v>
      </c>
      <c r="E852" s="64">
        <v>74.52</v>
      </c>
      <c r="F852" s="65">
        <f>ROUND(E852*(1+$I$3),2)</f>
        <v>74.52</v>
      </c>
      <c r="G852" s="65">
        <f>ROUND(F852*D852,2)</f>
        <v>1117.8</v>
      </c>
      <c r="H852" s="65">
        <f>ROUND(E852*(1+$I$7),2)</f>
        <v>74.52</v>
      </c>
      <c r="I852" s="65">
        <f>ROUND(D852*H852,2)</f>
        <v>1117.8</v>
      </c>
    </row>
    <row r="853" spans="1:10" s="60" customFormat="1" ht="11.25" x14ac:dyDescent="0.2">
      <c r="A853" s="62">
        <v>91728</v>
      </c>
      <c r="B853" s="88" t="s">
        <v>830</v>
      </c>
      <c r="C853" s="63" t="s">
        <v>13</v>
      </c>
      <c r="D853" s="64">
        <v>15</v>
      </c>
      <c r="E853" s="64">
        <v>73.67</v>
      </c>
      <c r="F853" s="65">
        <f>ROUND(E853*(1+$I$3),2)</f>
        <v>73.67</v>
      </c>
      <c r="G853" s="65">
        <f>ROUND(F853*D853,2)</f>
        <v>1105.05</v>
      </c>
      <c r="H853" s="65">
        <f>ROUND(E853*(1+$I$7),2)</f>
        <v>73.67</v>
      </c>
      <c r="I853" s="65">
        <f>ROUND(D853*H853,2)</f>
        <v>1105.05</v>
      </c>
    </row>
    <row r="854" spans="1:10" s="60" customFormat="1" ht="11.25" x14ac:dyDescent="0.2">
      <c r="A854" s="62">
        <v>91729</v>
      </c>
      <c r="B854" s="88" t="s">
        <v>831</v>
      </c>
      <c r="C854" s="63" t="s">
        <v>13</v>
      </c>
      <c r="D854" s="64">
        <v>15</v>
      </c>
      <c r="E854" s="64">
        <v>51.27</v>
      </c>
      <c r="F854" s="65">
        <f>ROUND(E854*(1+$I$3),2)</f>
        <v>51.27</v>
      </c>
      <c r="G854" s="65">
        <f>ROUND(F854*D854,2)</f>
        <v>769.05</v>
      </c>
      <c r="H854" s="65">
        <f>ROUND(E854*(1+$I$7),2)</f>
        <v>51.27</v>
      </c>
      <c r="I854" s="65">
        <f>ROUND(D854*H854,2)</f>
        <v>769.05</v>
      </c>
    </row>
    <row r="855" spans="1:10" s="60" customFormat="1" ht="22.5" x14ac:dyDescent="0.2">
      <c r="A855" s="62">
        <v>91730</v>
      </c>
      <c r="B855" s="88" t="s">
        <v>832</v>
      </c>
      <c r="C855" s="63" t="s">
        <v>13</v>
      </c>
      <c r="D855" s="64">
        <v>15</v>
      </c>
      <c r="E855" s="64">
        <v>29.87</v>
      </c>
      <c r="F855" s="65">
        <f>ROUND(E855*(1+$I$3),2)</f>
        <v>29.87</v>
      </c>
      <c r="G855" s="65">
        <f>ROUND(F855*D855,2)</f>
        <v>448.05</v>
      </c>
      <c r="H855" s="65">
        <f>ROUND(E855*(1+$I$7),2)</f>
        <v>29.87</v>
      </c>
      <c r="I855" s="65">
        <f>ROUND(D855*H855,2)</f>
        <v>448.05</v>
      </c>
    </row>
    <row r="856" spans="1:10" s="60" customFormat="1" ht="22.5" x14ac:dyDescent="0.2">
      <c r="A856" s="62">
        <v>91731</v>
      </c>
      <c r="B856" s="88" t="s">
        <v>833</v>
      </c>
      <c r="C856" s="63" t="s">
        <v>13</v>
      </c>
      <c r="D856" s="64">
        <v>15</v>
      </c>
      <c r="E856" s="64">
        <v>48.72</v>
      </c>
      <c r="F856" s="65">
        <f>ROUND(E856*(1+$I$3),2)</f>
        <v>48.72</v>
      </c>
      <c r="G856" s="65">
        <f>ROUND(F856*D856,2)</f>
        <v>730.8</v>
      </c>
      <c r="H856" s="65">
        <f>ROUND(E856*(1+$I$7),2)</f>
        <v>48.72</v>
      </c>
      <c r="I856" s="65">
        <f>ROUND(D856*H856,2)</f>
        <v>730.8</v>
      </c>
    </row>
    <row r="857" spans="1:10" s="60" customFormat="1" ht="11.25" x14ac:dyDescent="0.2">
      <c r="A857" s="62">
        <v>95001</v>
      </c>
      <c r="B857" s="88" t="s">
        <v>834</v>
      </c>
      <c r="C857" s="63" t="s">
        <v>13</v>
      </c>
      <c r="D857" s="64">
        <v>4</v>
      </c>
      <c r="E857" s="64">
        <v>170.25</v>
      </c>
      <c r="F857" s="65">
        <f>ROUND(E857*(1+$I$3),2)</f>
        <v>170.25</v>
      </c>
      <c r="G857" s="65">
        <f>ROUND(F857*D857,2)</f>
        <v>681</v>
      </c>
      <c r="H857" s="65">
        <f>ROUND(E857*(1+$I$7),2)</f>
        <v>170.25</v>
      </c>
      <c r="I857" s="65">
        <f>ROUND(D857*H857,2)</f>
        <v>681</v>
      </c>
    </row>
    <row r="858" spans="1:10" s="60" customFormat="1" ht="11.25" x14ac:dyDescent="0.2">
      <c r="A858" s="62">
        <v>95002</v>
      </c>
      <c r="B858" s="88" t="s">
        <v>835</v>
      </c>
      <c r="C858" s="63" t="s">
        <v>13</v>
      </c>
      <c r="D858" s="64">
        <v>4</v>
      </c>
      <c r="E858" s="64">
        <v>212.81</v>
      </c>
      <c r="F858" s="65">
        <f>ROUND(E858*(1+$I$3),2)</f>
        <v>212.81</v>
      </c>
      <c r="G858" s="65">
        <f>ROUND(F858*D858,2)</f>
        <v>851.24</v>
      </c>
      <c r="H858" s="65">
        <f>ROUND(E858*(1+$I$7),2)</f>
        <v>212.81</v>
      </c>
      <c r="I858" s="65">
        <f>ROUND(D858*H858,2)</f>
        <v>851.24</v>
      </c>
    </row>
    <row r="859" spans="1:10" s="60" customFormat="1" ht="11.25" x14ac:dyDescent="0.2">
      <c r="A859" s="62">
        <v>95003</v>
      </c>
      <c r="B859" s="88" t="s">
        <v>836</v>
      </c>
      <c r="C859" s="63" t="s">
        <v>13</v>
      </c>
      <c r="D859" s="64">
        <v>4</v>
      </c>
      <c r="E859" s="64">
        <v>170.25</v>
      </c>
      <c r="F859" s="65">
        <f>ROUND(E859*(1+$I$3),2)</f>
        <v>170.25</v>
      </c>
      <c r="G859" s="65">
        <f>ROUND(F859*D859,2)</f>
        <v>681</v>
      </c>
      <c r="H859" s="65">
        <f>ROUND(E859*(1+$I$7),2)</f>
        <v>170.25</v>
      </c>
      <c r="I859" s="65">
        <f>ROUND(D859*H859,2)</f>
        <v>681</v>
      </c>
    </row>
    <row r="860" spans="1:10" s="60" customFormat="1" ht="22.5" x14ac:dyDescent="0.2">
      <c r="A860" s="62">
        <v>95004</v>
      </c>
      <c r="B860" s="88" t="s">
        <v>837</v>
      </c>
      <c r="C860" s="63" t="s">
        <v>13</v>
      </c>
      <c r="D860" s="64">
        <v>8</v>
      </c>
      <c r="E860" s="64">
        <v>21.28</v>
      </c>
      <c r="F860" s="65">
        <f>ROUND(E860*(1+$I$3),2)</f>
        <v>21.28</v>
      </c>
      <c r="G860" s="65">
        <f>ROUND(F860*D860,2)</f>
        <v>170.24</v>
      </c>
      <c r="H860" s="65">
        <f>ROUND(E860*(1+$I$7),2)</f>
        <v>21.28</v>
      </c>
      <c r="I860" s="65">
        <f>ROUND(D860*H860,2)</f>
        <v>170.24</v>
      </c>
    </row>
    <row r="861" spans="1:10" s="60" customFormat="1" ht="11.25" x14ac:dyDescent="0.2">
      <c r="A861" s="62">
        <v>95005</v>
      </c>
      <c r="B861" s="88" t="s">
        <v>838</v>
      </c>
      <c r="C861" s="63" t="s">
        <v>13</v>
      </c>
      <c r="D861" s="64">
        <v>8</v>
      </c>
      <c r="E861" s="64">
        <v>10.64</v>
      </c>
      <c r="F861" s="65">
        <f>ROUND(E861*(1+$I$3),2)</f>
        <v>10.64</v>
      </c>
      <c r="G861" s="65">
        <f>ROUND(F861*D861,2)</f>
        <v>85.12</v>
      </c>
      <c r="H861" s="65">
        <f>ROUND(E861*(1+$I$7),2)</f>
        <v>10.64</v>
      </c>
      <c r="I861" s="65">
        <f>ROUND(D861*H861,2)</f>
        <v>85.12</v>
      </c>
      <c r="J861" s="70"/>
    </row>
    <row r="862" spans="1:10" s="60" customFormat="1" ht="11.25" x14ac:dyDescent="0.2">
      <c r="A862" s="62">
        <v>95006</v>
      </c>
      <c r="B862" s="88" t="s">
        <v>839</v>
      </c>
      <c r="C862" s="63" t="s">
        <v>13</v>
      </c>
      <c r="D862" s="64">
        <v>8</v>
      </c>
      <c r="E862" s="64">
        <v>85.13</v>
      </c>
      <c r="F862" s="65">
        <f>ROUND(E862*(1+$I$3),2)</f>
        <v>85.13</v>
      </c>
      <c r="G862" s="65">
        <f>ROUND(F862*D862,2)</f>
        <v>681.04</v>
      </c>
      <c r="H862" s="65">
        <f>ROUND(E862*(1+$I$7),2)</f>
        <v>85.13</v>
      </c>
      <c r="I862" s="65">
        <f>ROUND(D862*H862,2)</f>
        <v>681.04</v>
      </c>
    </row>
    <row r="863" spans="1:10" s="60" customFormat="1" ht="11.25" x14ac:dyDescent="0.2">
      <c r="A863" s="62">
        <v>95009</v>
      </c>
      <c r="B863" s="88" t="s">
        <v>840</v>
      </c>
      <c r="C863" s="63" t="s">
        <v>32</v>
      </c>
      <c r="D863" s="64">
        <v>53</v>
      </c>
      <c r="E863" s="64">
        <v>17.03</v>
      </c>
      <c r="F863" s="65">
        <f>ROUND(E863*(1+$I$3),2)</f>
        <v>17.03</v>
      </c>
      <c r="G863" s="65">
        <f>ROUND(F863*D863,2)</f>
        <v>902.59</v>
      </c>
      <c r="H863" s="65">
        <f>ROUND(E863*(1+$I$7),2)</f>
        <v>17.03</v>
      </c>
      <c r="I863" s="65">
        <f>ROUND(D863*H863,2)</f>
        <v>902.59</v>
      </c>
    </row>
    <row r="864" spans="1:10" s="60" customFormat="1" ht="11.25" x14ac:dyDescent="0.2">
      <c r="A864" s="62">
        <v>95010</v>
      </c>
      <c r="B864" s="88" t="s">
        <v>841</v>
      </c>
      <c r="C864" s="63" t="s">
        <v>32</v>
      </c>
      <c r="D864" s="64">
        <v>53</v>
      </c>
      <c r="E864" s="64">
        <v>21.28</v>
      </c>
      <c r="F864" s="65">
        <f>ROUND(E864*(1+$I$3),2)</f>
        <v>21.28</v>
      </c>
      <c r="G864" s="65">
        <f>ROUND(F864*D864,2)</f>
        <v>1127.8399999999999</v>
      </c>
      <c r="H864" s="65">
        <f>ROUND(E864*(1+$I$7),2)</f>
        <v>21.28</v>
      </c>
      <c r="I864" s="65">
        <f>ROUND(D864*H864,2)</f>
        <v>1127.8399999999999</v>
      </c>
    </row>
    <row r="865" spans="1:9" s="60" customFormat="1" ht="11.25" x14ac:dyDescent="0.2">
      <c r="A865" s="62">
        <v>95011</v>
      </c>
      <c r="B865" s="88" t="s">
        <v>842</v>
      </c>
      <c r="C865" s="63" t="s">
        <v>32</v>
      </c>
      <c r="D865" s="64">
        <v>53</v>
      </c>
      <c r="E865" s="64">
        <v>42.56</v>
      </c>
      <c r="F865" s="65">
        <f>ROUND(E865*(1+$I$3),2)</f>
        <v>42.56</v>
      </c>
      <c r="G865" s="65">
        <f>ROUND(F865*D865,2)</f>
        <v>2255.6799999999998</v>
      </c>
      <c r="H865" s="65">
        <f>ROUND(E865*(1+$I$7),2)</f>
        <v>42.56</v>
      </c>
      <c r="I865" s="65">
        <f>ROUND(D865*H865,2)</f>
        <v>2255.6799999999998</v>
      </c>
    </row>
    <row r="866" spans="1:9" s="60" customFormat="1" ht="11.25" x14ac:dyDescent="0.2">
      <c r="A866" s="62">
        <v>95012</v>
      </c>
      <c r="B866" s="88" t="s">
        <v>843</v>
      </c>
      <c r="C866" s="63" t="s">
        <v>32</v>
      </c>
      <c r="D866" s="64">
        <v>26</v>
      </c>
      <c r="E866" s="64">
        <v>10.64</v>
      </c>
      <c r="F866" s="65">
        <f>ROUND(E866*(1+$I$3),2)</f>
        <v>10.64</v>
      </c>
      <c r="G866" s="65">
        <f>ROUND(F866*D866,2)</f>
        <v>276.64</v>
      </c>
      <c r="H866" s="65">
        <f>ROUND(E866*(1+$I$7),2)</f>
        <v>10.64</v>
      </c>
      <c r="I866" s="65">
        <f>ROUND(D866*H866,2)</f>
        <v>276.64</v>
      </c>
    </row>
    <row r="867" spans="1:9" s="60" customFormat="1" ht="11.25" x14ac:dyDescent="0.2">
      <c r="A867" s="62">
        <v>95013</v>
      </c>
      <c r="B867" s="88" t="s">
        <v>844</v>
      </c>
      <c r="C867" s="63" t="s">
        <v>32</v>
      </c>
      <c r="D867" s="64">
        <v>74</v>
      </c>
      <c r="E867" s="64">
        <v>21.28</v>
      </c>
      <c r="F867" s="65">
        <f>ROUND(E867*(1+$I$3),2)</f>
        <v>21.28</v>
      </c>
      <c r="G867" s="65">
        <f>ROUND(F867*D867,2)</f>
        <v>1574.72</v>
      </c>
      <c r="H867" s="65">
        <f>ROUND(E867*(1+$I$7),2)</f>
        <v>21.28</v>
      </c>
      <c r="I867" s="65">
        <f>ROUND(D867*H867,2)</f>
        <v>1574.72</v>
      </c>
    </row>
    <row r="868" spans="1:9" s="60" customFormat="1" ht="11.25" x14ac:dyDescent="0.2">
      <c r="A868" s="62">
        <v>95014</v>
      </c>
      <c r="B868" s="88" t="s">
        <v>845</v>
      </c>
      <c r="C868" s="63" t="s">
        <v>32</v>
      </c>
      <c r="D868" s="64">
        <v>1500</v>
      </c>
      <c r="E868" s="64">
        <v>2.13</v>
      </c>
      <c r="F868" s="65">
        <f>ROUND(E868*(1+$I$3),2)</f>
        <v>2.13</v>
      </c>
      <c r="G868" s="65">
        <f>ROUND(F868*D868,2)</f>
        <v>3195</v>
      </c>
      <c r="H868" s="65">
        <f>ROUND(E868*(1+$I$7),2)</f>
        <v>2.13</v>
      </c>
      <c r="I868" s="65">
        <f>ROUND(D868*H868,2)</f>
        <v>3195</v>
      </c>
    </row>
    <row r="869" spans="1:9" s="60" customFormat="1" ht="11.25" x14ac:dyDescent="0.2">
      <c r="A869" s="62">
        <v>95015</v>
      </c>
      <c r="B869" s="88" t="s">
        <v>846</v>
      </c>
      <c r="C869" s="63" t="s">
        <v>32</v>
      </c>
      <c r="D869" s="64">
        <v>400</v>
      </c>
      <c r="E869" s="64">
        <v>4.26</v>
      </c>
      <c r="F869" s="65">
        <f>ROUND(E869*(1+$I$3),2)</f>
        <v>4.26</v>
      </c>
      <c r="G869" s="65">
        <f>ROUND(F869*D869,2)</f>
        <v>1704</v>
      </c>
      <c r="H869" s="65">
        <f>ROUND(E869*(1+$I$7),2)</f>
        <v>4.26</v>
      </c>
      <c r="I869" s="65">
        <f>ROUND(D869*H869,2)</f>
        <v>1704</v>
      </c>
    </row>
    <row r="870" spans="1:9" s="60" customFormat="1" ht="22.5" x14ac:dyDescent="0.2">
      <c r="A870" s="62">
        <v>95016</v>
      </c>
      <c r="B870" s="88" t="s">
        <v>847</v>
      </c>
      <c r="C870" s="63" t="s">
        <v>32</v>
      </c>
      <c r="D870" s="64">
        <v>106</v>
      </c>
      <c r="E870" s="64">
        <v>2.5499999999999998</v>
      </c>
      <c r="F870" s="65">
        <f>ROUND(E870*(1+$I$3),2)</f>
        <v>2.5499999999999998</v>
      </c>
      <c r="G870" s="65">
        <f>ROUND(F870*D870,2)</f>
        <v>270.3</v>
      </c>
      <c r="H870" s="65">
        <f>ROUND(E870*(1+$I$7),2)</f>
        <v>2.5499999999999998</v>
      </c>
      <c r="I870" s="65">
        <f>ROUND(D870*H870,2)</f>
        <v>270.3</v>
      </c>
    </row>
    <row r="871" spans="1:9" s="60" customFormat="1" ht="11.25" x14ac:dyDescent="0.2">
      <c r="A871" s="62">
        <v>95017</v>
      </c>
      <c r="B871" s="88" t="s">
        <v>848</v>
      </c>
      <c r="C871" s="63" t="s">
        <v>32</v>
      </c>
      <c r="D871" s="64">
        <v>106</v>
      </c>
      <c r="E871" s="64">
        <v>5.1100000000000003</v>
      </c>
      <c r="F871" s="65">
        <f>ROUND(E871*(1+$I$3),2)</f>
        <v>5.1100000000000003</v>
      </c>
      <c r="G871" s="65">
        <f>ROUND(F871*D871,2)</f>
        <v>541.66</v>
      </c>
      <c r="H871" s="65">
        <f>ROUND(E871*(1+$I$7),2)</f>
        <v>5.1100000000000003</v>
      </c>
      <c r="I871" s="65">
        <f>ROUND(D871*H871,2)</f>
        <v>541.66</v>
      </c>
    </row>
    <row r="872" spans="1:9" s="60" customFormat="1" ht="11.25" x14ac:dyDescent="0.2">
      <c r="A872" s="62">
        <v>95018</v>
      </c>
      <c r="B872" s="88" t="s">
        <v>849</v>
      </c>
      <c r="C872" s="63" t="s">
        <v>13</v>
      </c>
      <c r="D872" s="64">
        <v>106</v>
      </c>
      <c r="E872" s="64">
        <v>8.51</v>
      </c>
      <c r="F872" s="65">
        <f>ROUND(E872*(1+$I$3),2)</f>
        <v>8.51</v>
      </c>
      <c r="G872" s="65">
        <f>ROUND(F872*D872,2)</f>
        <v>902.06</v>
      </c>
      <c r="H872" s="65">
        <f>ROUND(E872*(1+$I$7),2)</f>
        <v>8.51</v>
      </c>
      <c r="I872" s="65">
        <f>ROUND(D872*H872,2)</f>
        <v>902.06</v>
      </c>
    </row>
    <row r="873" spans="1:9" s="60" customFormat="1" ht="11.25" x14ac:dyDescent="0.2">
      <c r="A873" s="62">
        <v>95020</v>
      </c>
      <c r="B873" s="88" t="s">
        <v>850</v>
      </c>
      <c r="C873" s="63" t="s">
        <v>13</v>
      </c>
      <c r="D873" s="64">
        <v>53</v>
      </c>
      <c r="E873" s="64">
        <v>8.51</v>
      </c>
      <c r="F873" s="65">
        <f>ROUND(E873*(1+$I$3),2)</f>
        <v>8.51</v>
      </c>
      <c r="G873" s="65">
        <f>ROUND(F873*D873,2)</f>
        <v>451.03</v>
      </c>
      <c r="H873" s="65">
        <f>ROUND(E873*(1+$I$7),2)</f>
        <v>8.51</v>
      </c>
      <c r="I873" s="65">
        <f>ROUND(D873*H873,2)</f>
        <v>451.03</v>
      </c>
    </row>
    <row r="874" spans="1:9" s="60" customFormat="1" ht="11.25" x14ac:dyDescent="0.2">
      <c r="A874" s="62">
        <v>95111</v>
      </c>
      <c r="B874" s="88" t="s">
        <v>851</v>
      </c>
      <c r="C874" s="63" t="s">
        <v>13</v>
      </c>
      <c r="D874" s="64">
        <v>26</v>
      </c>
      <c r="E874" s="64">
        <v>8.51</v>
      </c>
      <c r="F874" s="65">
        <f>ROUND(E874*(1+$I$3),2)</f>
        <v>8.51</v>
      </c>
      <c r="G874" s="65">
        <f>ROUND(F874*D874,2)</f>
        <v>221.26</v>
      </c>
      <c r="H874" s="65">
        <f>ROUND(E874*(1+$I$7),2)</f>
        <v>8.51</v>
      </c>
      <c r="I874" s="65">
        <f>ROUND(D874*H874,2)</f>
        <v>221.26</v>
      </c>
    </row>
    <row r="875" spans="1:9" s="60" customFormat="1" ht="11.25" x14ac:dyDescent="0.2">
      <c r="A875" s="62">
        <v>95115</v>
      </c>
      <c r="B875" s="88" t="s">
        <v>852</v>
      </c>
      <c r="C875" s="63" t="s">
        <v>13</v>
      </c>
      <c r="D875" s="64">
        <v>106</v>
      </c>
      <c r="E875" s="64">
        <v>12.77</v>
      </c>
      <c r="F875" s="65">
        <f>ROUND(E875*(1+$I$3),2)</f>
        <v>12.77</v>
      </c>
      <c r="G875" s="65">
        <f>ROUND(F875*D875,2)</f>
        <v>1353.62</v>
      </c>
      <c r="H875" s="65">
        <f>ROUND(E875*(1+$I$7),2)</f>
        <v>12.77</v>
      </c>
      <c r="I875" s="65">
        <f>ROUND(D875*H875,2)</f>
        <v>1353.62</v>
      </c>
    </row>
    <row r="876" spans="1:9" s="60" customFormat="1" ht="11.25" x14ac:dyDescent="0.2">
      <c r="A876" s="62">
        <v>95116</v>
      </c>
      <c r="B876" s="88" t="s">
        <v>853</v>
      </c>
      <c r="C876" s="63" t="s">
        <v>13</v>
      </c>
      <c r="D876" s="64">
        <v>106</v>
      </c>
      <c r="E876" s="64">
        <v>29.79</v>
      </c>
      <c r="F876" s="65">
        <f>ROUND(E876*(1+$I$3),2)</f>
        <v>29.79</v>
      </c>
      <c r="G876" s="65">
        <f>ROUND(F876*D876,2)</f>
        <v>3157.74</v>
      </c>
      <c r="H876" s="65">
        <f>ROUND(E876*(1+$I$7),2)</f>
        <v>29.79</v>
      </c>
      <c r="I876" s="65">
        <f>ROUND(D876*H876,2)</f>
        <v>3157.74</v>
      </c>
    </row>
    <row r="877" spans="1:9" s="60" customFormat="1" ht="11.25" x14ac:dyDescent="0.2">
      <c r="A877" s="62">
        <v>95117</v>
      </c>
      <c r="B877" s="88" t="s">
        <v>854</v>
      </c>
      <c r="C877" s="63" t="s">
        <v>13</v>
      </c>
      <c r="D877" s="64">
        <v>106</v>
      </c>
      <c r="E877" s="64">
        <v>55.33</v>
      </c>
      <c r="F877" s="65">
        <f>ROUND(E877*(1+$I$3),2)</f>
        <v>55.33</v>
      </c>
      <c r="G877" s="65">
        <f>ROUND(F877*D877,2)</f>
        <v>5864.98</v>
      </c>
      <c r="H877" s="65">
        <f>ROUND(E877*(1+$I$7),2)</f>
        <v>55.33</v>
      </c>
      <c r="I877" s="65">
        <f>ROUND(D877*H877,2)</f>
        <v>5864.98</v>
      </c>
    </row>
    <row r="878" spans="1:9" s="60" customFormat="1" ht="22.5" x14ac:dyDescent="0.2">
      <c r="A878" s="62">
        <v>95125</v>
      </c>
      <c r="B878" s="88" t="s">
        <v>855</v>
      </c>
      <c r="C878" s="63" t="s">
        <v>13</v>
      </c>
      <c r="D878" s="64">
        <v>26</v>
      </c>
      <c r="E878" s="64">
        <v>21.28</v>
      </c>
      <c r="F878" s="65">
        <f>ROUND(E878*(1+$I$3),2)</f>
        <v>21.28</v>
      </c>
      <c r="G878" s="65">
        <f>ROUND(F878*D878,2)</f>
        <v>553.28</v>
      </c>
      <c r="H878" s="65">
        <f>ROUND(E878*(1+$I$7),2)</f>
        <v>21.28</v>
      </c>
      <c r="I878" s="65">
        <f>ROUND(D878*H878,2)</f>
        <v>553.28</v>
      </c>
    </row>
    <row r="879" spans="1:9" s="60" customFormat="1" ht="22.5" x14ac:dyDescent="0.2">
      <c r="A879" s="62">
        <v>95126</v>
      </c>
      <c r="B879" s="88" t="s">
        <v>856</v>
      </c>
      <c r="C879" s="63" t="s">
        <v>13</v>
      </c>
      <c r="D879" s="64">
        <v>26</v>
      </c>
      <c r="E879" s="64">
        <v>42.56</v>
      </c>
      <c r="F879" s="65">
        <f>ROUND(E879*(1+$I$3),2)</f>
        <v>42.56</v>
      </c>
      <c r="G879" s="65">
        <f>ROUND(F879*D879,2)</f>
        <v>1106.56</v>
      </c>
      <c r="H879" s="65">
        <f>ROUND(E879*(1+$I$7),2)</f>
        <v>42.56</v>
      </c>
      <c r="I879" s="65">
        <f>ROUND(D879*H879,2)</f>
        <v>1106.56</v>
      </c>
    </row>
    <row r="880" spans="1:9" s="60" customFormat="1" ht="11.25" x14ac:dyDescent="0.2">
      <c r="A880" s="62">
        <v>95127</v>
      </c>
      <c r="B880" s="88" t="s">
        <v>857</v>
      </c>
      <c r="C880" s="63" t="s">
        <v>11</v>
      </c>
      <c r="D880" s="64">
        <v>30</v>
      </c>
      <c r="E880" s="64">
        <v>42.56</v>
      </c>
      <c r="F880" s="65">
        <f>ROUND(E880*(1+$I$3),2)</f>
        <v>42.56</v>
      </c>
      <c r="G880" s="65">
        <f>ROUND(F880*D880,2)</f>
        <v>1276.8</v>
      </c>
      <c r="H880" s="65">
        <f>ROUND(E880*(1+$I$7),2)</f>
        <v>42.56</v>
      </c>
      <c r="I880" s="65">
        <f>ROUND(D880*H880,2)</f>
        <v>1276.8</v>
      </c>
    </row>
    <row r="881" spans="1:9" s="60" customFormat="1" ht="11.25" x14ac:dyDescent="0.2">
      <c r="A881" s="62">
        <v>95129</v>
      </c>
      <c r="B881" s="88" t="s">
        <v>858</v>
      </c>
      <c r="C881" s="63" t="s">
        <v>11</v>
      </c>
      <c r="D881" s="64">
        <v>10</v>
      </c>
      <c r="E881" s="64">
        <v>42.56</v>
      </c>
      <c r="F881" s="65">
        <f>ROUND(E881*(1+$I$3),2)</f>
        <v>42.56</v>
      </c>
      <c r="G881" s="65">
        <f>ROUND(F881*D881,2)</f>
        <v>425.6</v>
      </c>
      <c r="H881" s="65">
        <f>ROUND(E881*(1+$I$7),2)</f>
        <v>42.56</v>
      </c>
      <c r="I881" s="65">
        <f>ROUND(D881*H881,2)</f>
        <v>425.6</v>
      </c>
    </row>
    <row r="882" spans="1:9" s="60" customFormat="1" ht="11.25" x14ac:dyDescent="0.2">
      <c r="A882" s="62">
        <v>95130</v>
      </c>
      <c r="B882" s="88" t="s">
        <v>859</v>
      </c>
      <c r="C882" s="63" t="s">
        <v>13</v>
      </c>
      <c r="D882" s="64">
        <v>10</v>
      </c>
      <c r="E882" s="64">
        <v>8.51</v>
      </c>
      <c r="F882" s="65">
        <f>ROUND(E882*(1+$I$3),2)</f>
        <v>8.51</v>
      </c>
      <c r="G882" s="65">
        <f>ROUND(F882*D882,2)</f>
        <v>85.1</v>
      </c>
      <c r="H882" s="65">
        <f>ROUND(E882*(1+$I$7),2)</f>
        <v>8.51</v>
      </c>
      <c r="I882" s="65">
        <f>ROUND(D882*H882,2)</f>
        <v>85.1</v>
      </c>
    </row>
    <row r="883" spans="1:9" s="60" customFormat="1" ht="11.25" x14ac:dyDescent="0.2">
      <c r="A883" s="62">
        <v>95132</v>
      </c>
      <c r="B883" s="88" t="s">
        <v>860</v>
      </c>
      <c r="C883" s="63" t="s">
        <v>13</v>
      </c>
      <c r="D883" s="64">
        <v>10</v>
      </c>
      <c r="E883" s="64">
        <v>10.64</v>
      </c>
      <c r="F883" s="65">
        <f>ROUND(E883*(1+$I$3),2)</f>
        <v>10.64</v>
      </c>
      <c r="G883" s="65">
        <f>ROUND(F883*D883,2)</f>
        <v>106.4</v>
      </c>
      <c r="H883" s="65">
        <f>ROUND(E883*(1+$I$7),2)</f>
        <v>10.64</v>
      </c>
      <c r="I883" s="65">
        <f>ROUND(D883*H883,2)</f>
        <v>106.4</v>
      </c>
    </row>
    <row r="884" spans="1:9" s="60" customFormat="1" ht="11.25" x14ac:dyDescent="0.2">
      <c r="A884" s="62">
        <v>95134</v>
      </c>
      <c r="B884" s="88" t="s">
        <v>861</v>
      </c>
      <c r="C884" s="63" t="s">
        <v>13</v>
      </c>
      <c r="D884" s="64">
        <v>10</v>
      </c>
      <c r="E884" s="64">
        <v>10.64</v>
      </c>
      <c r="F884" s="65">
        <f>ROUND(E884*(1+$I$3),2)</f>
        <v>10.64</v>
      </c>
      <c r="G884" s="65">
        <f>ROUND(F884*D884,2)</f>
        <v>106.4</v>
      </c>
      <c r="H884" s="65">
        <f>ROUND(E884*(1+$I$7),2)</f>
        <v>10.64</v>
      </c>
      <c r="I884" s="65">
        <f>ROUND(D884*H884,2)</f>
        <v>106.4</v>
      </c>
    </row>
    <row r="885" spans="1:9" s="60" customFormat="1" ht="11.25" x14ac:dyDescent="0.2">
      <c r="A885" s="62">
        <v>95135</v>
      </c>
      <c r="B885" s="88" t="s">
        <v>862</v>
      </c>
      <c r="C885" s="63" t="s">
        <v>13</v>
      </c>
      <c r="D885" s="64">
        <v>10</v>
      </c>
      <c r="E885" s="64">
        <v>249.31</v>
      </c>
      <c r="F885" s="65">
        <f>ROUND(E885*(1+$I$3),2)</f>
        <v>249.31</v>
      </c>
      <c r="G885" s="65">
        <f>ROUND(F885*D885,2)</f>
        <v>2493.1</v>
      </c>
      <c r="H885" s="65">
        <f>ROUND(E885*(1+$I$7),2)</f>
        <v>249.31</v>
      </c>
      <c r="I885" s="65">
        <f>ROUND(D885*H885,2)</f>
        <v>2493.1</v>
      </c>
    </row>
    <row r="886" spans="1:9" s="60" customFormat="1" ht="22.5" x14ac:dyDescent="0.2">
      <c r="A886" s="62">
        <v>95136</v>
      </c>
      <c r="B886" s="88" t="s">
        <v>863</v>
      </c>
      <c r="C886" s="63" t="s">
        <v>13</v>
      </c>
      <c r="D886" s="64">
        <v>10</v>
      </c>
      <c r="E886" s="64">
        <v>21.28</v>
      </c>
      <c r="F886" s="65">
        <f>ROUND(E886*(1+$I$3),2)</f>
        <v>21.28</v>
      </c>
      <c r="G886" s="65">
        <f>ROUND(F886*D886,2)</f>
        <v>212.8</v>
      </c>
      <c r="H886" s="65">
        <f>ROUND(E886*(1+$I$7),2)</f>
        <v>21.28</v>
      </c>
      <c r="I886" s="65">
        <f>ROUND(D886*H886,2)</f>
        <v>212.8</v>
      </c>
    </row>
    <row r="887" spans="1:9" s="60" customFormat="1" ht="11.25" x14ac:dyDescent="0.2">
      <c r="A887" s="62">
        <v>95137</v>
      </c>
      <c r="B887" s="88" t="s">
        <v>864</v>
      </c>
      <c r="C887" s="63" t="s">
        <v>13</v>
      </c>
      <c r="D887" s="64">
        <v>15</v>
      </c>
      <c r="E887" s="64">
        <v>21.28</v>
      </c>
      <c r="F887" s="65">
        <f>ROUND(E887*(1+$I$3),2)</f>
        <v>21.28</v>
      </c>
      <c r="G887" s="65">
        <f>ROUND(F887*D887,2)</f>
        <v>319.2</v>
      </c>
      <c r="H887" s="65">
        <f>ROUND(E887*(1+$I$7),2)</f>
        <v>21.28</v>
      </c>
      <c r="I887" s="65">
        <f>ROUND(D887*H887,2)</f>
        <v>319.2</v>
      </c>
    </row>
    <row r="888" spans="1:9" s="60" customFormat="1" ht="11.25" x14ac:dyDescent="0.2">
      <c r="A888" s="62">
        <v>95138</v>
      </c>
      <c r="B888" s="88" t="s">
        <v>865</v>
      </c>
      <c r="C888" s="63" t="s">
        <v>13</v>
      </c>
      <c r="D888" s="64">
        <v>15</v>
      </c>
      <c r="E888" s="64">
        <v>31.92</v>
      </c>
      <c r="F888" s="65">
        <f>ROUND(E888*(1+$I$3),2)</f>
        <v>31.92</v>
      </c>
      <c r="G888" s="65">
        <f>ROUND(F888*D888,2)</f>
        <v>478.8</v>
      </c>
      <c r="H888" s="65">
        <f>ROUND(E888*(1+$I$7),2)</f>
        <v>31.92</v>
      </c>
      <c r="I888" s="65">
        <f>ROUND(D888*H888,2)</f>
        <v>478.8</v>
      </c>
    </row>
    <row r="889" spans="1:9" s="60" customFormat="1" ht="11.25" x14ac:dyDescent="0.2">
      <c r="A889" s="62">
        <v>95139</v>
      </c>
      <c r="B889" s="88" t="s">
        <v>866</v>
      </c>
      <c r="C889" s="63" t="s">
        <v>13</v>
      </c>
      <c r="D889" s="64">
        <v>15</v>
      </c>
      <c r="E889" s="64">
        <v>10.64</v>
      </c>
      <c r="F889" s="65">
        <f>ROUND(E889*(1+$I$3),2)</f>
        <v>10.64</v>
      </c>
      <c r="G889" s="65">
        <f>ROUND(F889*D889,2)</f>
        <v>159.6</v>
      </c>
      <c r="H889" s="65">
        <f>ROUND(E889*(1+$I$7),2)</f>
        <v>10.64</v>
      </c>
      <c r="I889" s="65">
        <f>ROUND(D889*H889,2)</f>
        <v>159.6</v>
      </c>
    </row>
    <row r="890" spans="1:9" s="60" customFormat="1" ht="11.25" x14ac:dyDescent="0.2">
      <c r="A890" s="62">
        <v>95201</v>
      </c>
      <c r="B890" s="88" t="s">
        <v>867</v>
      </c>
      <c r="C890" s="63" t="s">
        <v>13</v>
      </c>
      <c r="D890" s="64">
        <v>15</v>
      </c>
      <c r="E890" s="64">
        <v>8.51</v>
      </c>
      <c r="F890" s="65">
        <f>ROUND(E890*(1+$I$3),2)</f>
        <v>8.51</v>
      </c>
      <c r="G890" s="65">
        <f>ROUND(F890*D890,2)</f>
        <v>127.65</v>
      </c>
      <c r="H890" s="65">
        <f>ROUND(E890*(1+$I$7),2)</f>
        <v>8.51</v>
      </c>
      <c r="I890" s="65">
        <f>ROUND(D890*H890,2)</f>
        <v>127.65</v>
      </c>
    </row>
    <row r="891" spans="1:9" s="60" customFormat="1" ht="11.25" x14ac:dyDescent="0.2">
      <c r="A891" s="62">
        <v>95202</v>
      </c>
      <c r="B891" s="88" t="s">
        <v>868</v>
      </c>
      <c r="C891" s="63" t="s">
        <v>13</v>
      </c>
      <c r="D891" s="64">
        <v>15</v>
      </c>
      <c r="E891" s="64">
        <v>21.28</v>
      </c>
      <c r="F891" s="65">
        <f>ROUND(E891*(1+$I$3),2)</f>
        <v>21.28</v>
      </c>
      <c r="G891" s="65">
        <f>ROUND(F891*D891,2)</f>
        <v>319.2</v>
      </c>
      <c r="H891" s="65">
        <f>ROUND(E891*(1+$I$7),2)</f>
        <v>21.28</v>
      </c>
      <c r="I891" s="65">
        <f>ROUND(D891*H891,2)</f>
        <v>319.2</v>
      </c>
    </row>
    <row r="892" spans="1:9" s="60" customFormat="1" ht="11.25" x14ac:dyDescent="0.2">
      <c r="A892" s="62">
        <v>95203</v>
      </c>
      <c r="B892" s="88" t="s">
        <v>869</v>
      </c>
      <c r="C892" s="63" t="s">
        <v>13</v>
      </c>
      <c r="D892" s="64">
        <v>15</v>
      </c>
      <c r="E892" s="64">
        <v>1.81</v>
      </c>
      <c r="F892" s="65">
        <f>ROUND(E892*(1+$I$3),2)</f>
        <v>1.81</v>
      </c>
      <c r="G892" s="65">
        <f>ROUND(F892*D892,2)</f>
        <v>27.15</v>
      </c>
      <c r="H892" s="65">
        <f>ROUND(E892*(1+$I$7),2)</f>
        <v>1.81</v>
      </c>
      <c r="I892" s="65">
        <f>ROUND(D892*H892,2)</f>
        <v>27.15</v>
      </c>
    </row>
    <row r="893" spans="1:9" s="60" customFormat="1" ht="11.25" x14ac:dyDescent="0.2">
      <c r="A893" s="62">
        <v>95204</v>
      </c>
      <c r="B893" s="88" t="s">
        <v>870</v>
      </c>
      <c r="C893" s="63" t="s">
        <v>13</v>
      </c>
      <c r="D893" s="64">
        <v>15</v>
      </c>
      <c r="E893" s="64">
        <v>12.77</v>
      </c>
      <c r="F893" s="65">
        <f>ROUND(E893*(1+$I$3),2)</f>
        <v>12.77</v>
      </c>
      <c r="G893" s="65">
        <f>ROUND(F893*D893,2)</f>
        <v>191.55</v>
      </c>
      <c r="H893" s="65">
        <f>ROUND(E893*(1+$I$7),2)</f>
        <v>12.77</v>
      </c>
      <c r="I893" s="65">
        <f>ROUND(D893*H893,2)</f>
        <v>191.55</v>
      </c>
    </row>
    <row r="894" spans="1:9" s="60" customFormat="1" ht="11.25" x14ac:dyDescent="0.2">
      <c r="A894" s="62">
        <v>95205</v>
      </c>
      <c r="B894" s="88" t="s">
        <v>871</v>
      </c>
      <c r="C894" s="63" t="s">
        <v>13</v>
      </c>
      <c r="D894" s="64">
        <v>15</v>
      </c>
      <c r="E894" s="64">
        <v>1.81</v>
      </c>
      <c r="F894" s="65">
        <f>ROUND(E894*(1+$I$3),2)</f>
        <v>1.81</v>
      </c>
      <c r="G894" s="65">
        <f>ROUND(F894*D894,2)</f>
        <v>27.15</v>
      </c>
      <c r="H894" s="65">
        <f>ROUND(E894*(1+$I$7),2)</f>
        <v>1.81</v>
      </c>
      <c r="I894" s="65">
        <f>ROUND(D894*H894,2)</f>
        <v>27.15</v>
      </c>
    </row>
    <row r="895" spans="1:9" s="60" customFormat="1" ht="11.25" x14ac:dyDescent="0.2">
      <c r="A895" s="62">
        <v>95206</v>
      </c>
      <c r="B895" s="88" t="s">
        <v>872</v>
      </c>
      <c r="C895" s="63" t="s">
        <v>13</v>
      </c>
      <c r="D895" s="64">
        <v>15</v>
      </c>
      <c r="E895" s="64">
        <v>17.03</v>
      </c>
      <c r="F895" s="65">
        <f>ROUND(E895*(1+$I$3),2)</f>
        <v>17.03</v>
      </c>
      <c r="G895" s="65">
        <f>ROUND(F895*D895,2)</f>
        <v>255.45</v>
      </c>
      <c r="H895" s="65">
        <f>ROUND(E895*(1+$I$7),2)</f>
        <v>17.03</v>
      </c>
      <c r="I895" s="65">
        <f>ROUND(D895*H895,2)</f>
        <v>255.45</v>
      </c>
    </row>
    <row r="896" spans="1:9" s="60" customFormat="1" ht="11.25" x14ac:dyDescent="0.2">
      <c r="A896" s="62">
        <v>95208</v>
      </c>
      <c r="B896" s="88" t="s">
        <v>873</v>
      </c>
      <c r="C896" s="63" t="s">
        <v>13</v>
      </c>
      <c r="D896" s="64">
        <v>15</v>
      </c>
      <c r="E896" s="64">
        <v>21.28</v>
      </c>
      <c r="F896" s="65">
        <f>ROUND(E896*(1+$I$3),2)</f>
        <v>21.28</v>
      </c>
      <c r="G896" s="65">
        <f>ROUND(F896*D896,2)</f>
        <v>319.2</v>
      </c>
      <c r="H896" s="65">
        <f>ROUND(E896*(1+$I$7),2)</f>
        <v>21.28</v>
      </c>
      <c r="I896" s="65">
        <f>ROUND(D896*H896,2)</f>
        <v>319.2</v>
      </c>
    </row>
    <row r="897" spans="1:9" s="60" customFormat="1" ht="11.25" x14ac:dyDescent="0.2">
      <c r="A897" s="62">
        <v>95209</v>
      </c>
      <c r="B897" s="88" t="s">
        <v>874</v>
      </c>
      <c r="C897" s="63" t="s">
        <v>13</v>
      </c>
      <c r="D897" s="64">
        <v>15</v>
      </c>
      <c r="E897" s="64">
        <v>42.56</v>
      </c>
      <c r="F897" s="65">
        <f>ROUND(E897*(1+$I$3),2)</f>
        <v>42.56</v>
      </c>
      <c r="G897" s="65">
        <f>ROUND(F897*D897,2)</f>
        <v>638.4</v>
      </c>
      <c r="H897" s="65">
        <f>ROUND(E897*(1+$I$7),2)</f>
        <v>42.56</v>
      </c>
      <c r="I897" s="65">
        <f>ROUND(D897*H897,2)</f>
        <v>638.4</v>
      </c>
    </row>
    <row r="898" spans="1:9" s="60" customFormat="1" ht="22.5" x14ac:dyDescent="0.2">
      <c r="A898" s="62">
        <v>95210</v>
      </c>
      <c r="B898" s="88" t="s">
        <v>875</v>
      </c>
      <c r="C898" s="63" t="s">
        <v>13</v>
      </c>
      <c r="D898" s="64">
        <v>15</v>
      </c>
      <c r="E898" s="64">
        <v>17.03</v>
      </c>
      <c r="F898" s="65">
        <f>ROUND(E898*(1+$I$3),2)</f>
        <v>17.03</v>
      </c>
      <c r="G898" s="65">
        <f>ROUND(F898*D898,2)</f>
        <v>255.45</v>
      </c>
      <c r="H898" s="65">
        <f>ROUND(E898*(1+$I$7),2)</f>
        <v>17.03</v>
      </c>
      <c r="I898" s="65">
        <f>ROUND(D898*H898,2)</f>
        <v>255.45</v>
      </c>
    </row>
    <row r="899" spans="1:9" s="60" customFormat="1" ht="22.5" x14ac:dyDescent="0.2">
      <c r="A899" s="62">
        <v>95211</v>
      </c>
      <c r="B899" s="88" t="s">
        <v>876</v>
      </c>
      <c r="C899" s="63" t="s">
        <v>13</v>
      </c>
      <c r="D899" s="64">
        <v>15</v>
      </c>
      <c r="E899" s="64">
        <v>31.92</v>
      </c>
      <c r="F899" s="65">
        <f>ROUND(E899*(1+$I$3),2)</f>
        <v>31.92</v>
      </c>
      <c r="G899" s="65">
        <f>ROUND(F899*D899,2)</f>
        <v>478.8</v>
      </c>
      <c r="H899" s="65">
        <f>ROUND(E899*(1+$I$7),2)</f>
        <v>31.92</v>
      </c>
      <c r="I899" s="65">
        <f>ROUND(D899*H899,2)</f>
        <v>478.8</v>
      </c>
    </row>
    <row r="900" spans="1:9" s="60" customFormat="1" ht="11.25" x14ac:dyDescent="0.2">
      <c r="A900" s="62">
        <v>95212</v>
      </c>
      <c r="B900" s="88" t="s">
        <v>877</v>
      </c>
      <c r="C900" s="63" t="s">
        <v>13</v>
      </c>
      <c r="D900" s="64">
        <v>15</v>
      </c>
      <c r="E900" s="64">
        <v>63.84</v>
      </c>
      <c r="F900" s="65">
        <f>ROUND(E900*(1+$I$3),2)</f>
        <v>63.84</v>
      </c>
      <c r="G900" s="65">
        <f>ROUND(F900*D900,2)</f>
        <v>957.6</v>
      </c>
      <c r="H900" s="65">
        <f>ROUND(E900*(1+$I$7),2)</f>
        <v>63.84</v>
      </c>
      <c r="I900" s="65">
        <f>ROUND(D900*H900,2)</f>
        <v>957.6</v>
      </c>
    </row>
    <row r="901" spans="1:9" s="60" customFormat="1" ht="11.25" x14ac:dyDescent="0.2">
      <c r="A901" s="62">
        <v>95213</v>
      </c>
      <c r="B901" s="88" t="s">
        <v>878</v>
      </c>
      <c r="C901" s="63" t="s">
        <v>13</v>
      </c>
      <c r="D901" s="64">
        <v>15</v>
      </c>
      <c r="E901" s="64">
        <v>63.84</v>
      </c>
      <c r="F901" s="65">
        <f>ROUND(E901*(1+$I$3),2)</f>
        <v>63.84</v>
      </c>
      <c r="G901" s="65">
        <f>ROUND(F901*D901,2)</f>
        <v>957.6</v>
      </c>
      <c r="H901" s="65">
        <f>ROUND(E901*(1+$I$7),2)</f>
        <v>63.84</v>
      </c>
      <c r="I901" s="65">
        <f>ROUND(D901*H901,2)</f>
        <v>957.6</v>
      </c>
    </row>
    <row r="902" spans="1:9" s="60" customFormat="1" ht="22.5" x14ac:dyDescent="0.2">
      <c r="A902" s="62">
        <v>95214</v>
      </c>
      <c r="B902" s="88" t="s">
        <v>879</v>
      </c>
      <c r="C902" s="63" t="s">
        <v>13</v>
      </c>
      <c r="D902" s="64">
        <v>15</v>
      </c>
      <c r="E902" s="64">
        <v>21.28</v>
      </c>
      <c r="F902" s="65">
        <f>ROUND(E902*(1+$I$3),2)</f>
        <v>21.28</v>
      </c>
      <c r="G902" s="65">
        <f>ROUND(F902*D902,2)</f>
        <v>319.2</v>
      </c>
      <c r="H902" s="65">
        <f>ROUND(E902*(1+$I$7),2)</f>
        <v>21.28</v>
      </c>
      <c r="I902" s="65">
        <f>ROUND(D902*H902,2)</f>
        <v>319.2</v>
      </c>
    </row>
    <row r="903" spans="1:9" s="60" customFormat="1" ht="11.25" x14ac:dyDescent="0.2">
      <c r="A903" s="62">
        <v>95218</v>
      </c>
      <c r="B903" s="88" t="s">
        <v>880</v>
      </c>
      <c r="C903" s="63" t="s">
        <v>13</v>
      </c>
      <c r="D903" s="64">
        <v>15</v>
      </c>
      <c r="E903" s="64">
        <v>63.84</v>
      </c>
      <c r="F903" s="65">
        <f>ROUND(E903*(1+$I$3),2)</f>
        <v>63.84</v>
      </c>
      <c r="G903" s="65">
        <f>ROUND(F903*D903,2)</f>
        <v>957.6</v>
      </c>
      <c r="H903" s="65">
        <f>ROUND(E903*(1+$I$7),2)</f>
        <v>63.84</v>
      </c>
      <c r="I903" s="65">
        <f>ROUND(D903*H903,2)</f>
        <v>957.6</v>
      </c>
    </row>
    <row r="904" spans="1:9" s="60" customFormat="1" ht="11.25" x14ac:dyDescent="0.2">
      <c r="A904" s="62">
        <v>95219</v>
      </c>
      <c r="B904" s="88" t="s">
        <v>881</v>
      </c>
      <c r="C904" s="63" t="s">
        <v>13</v>
      </c>
      <c r="D904" s="64">
        <v>15</v>
      </c>
      <c r="E904" s="64">
        <v>42.56</v>
      </c>
      <c r="F904" s="65">
        <f>ROUND(E904*(1+$I$3),2)</f>
        <v>42.56</v>
      </c>
      <c r="G904" s="65">
        <f>ROUND(F904*D904,2)</f>
        <v>638.4</v>
      </c>
      <c r="H904" s="65">
        <f>ROUND(E904*(1+$I$7),2)</f>
        <v>42.56</v>
      </c>
      <c r="I904" s="65">
        <f>ROUND(D904*H904,2)</f>
        <v>638.4</v>
      </c>
    </row>
    <row r="905" spans="1:9" s="60" customFormat="1" ht="11.25" x14ac:dyDescent="0.2">
      <c r="A905" s="62">
        <v>95220</v>
      </c>
      <c r="B905" s="88" t="s">
        <v>882</v>
      </c>
      <c r="C905" s="63" t="s">
        <v>13</v>
      </c>
      <c r="D905" s="64">
        <v>15</v>
      </c>
      <c r="E905" s="64">
        <v>63.84</v>
      </c>
      <c r="F905" s="65">
        <f>ROUND(E905*(1+$I$3),2)</f>
        <v>63.84</v>
      </c>
      <c r="G905" s="65">
        <f>ROUND(F905*D905,2)</f>
        <v>957.6</v>
      </c>
      <c r="H905" s="65">
        <f>ROUND(E905*(1+$I$7),2)</f>
        <v>63.84</v>
      </c>
      <c r="I905" s="65">
        <f>ROUND(D905*H905,2)</f>
        <v>957.6</v>
      </c>
    </row>
    <row r="906" spans="1:9" s="60" customFormat="1" ht="11.25" x14ac:dyDescent="0.2">
      <c r="A906" s="62">
        <v>95225</v>
      </c>
      <c r="B906" s="88" t="s">
        <v>883</v>
      </c>
      <c r="C906" s="63" t="s">
        <v>13</v>
      </c>
      <c r="D906" s="64">
        <v>15</v>
      </c>
      <c r="E906" s="64">
        <v>34.049999999999997</v>
      </c>
      <c r="F906" s="65">
        <f>ROUND(E906*(1+$I$3),2)</f>
        <v>34.049999999999997</v>
      </c>
      <c r="G906" s="65">
        <f>ROUND(F906*D906,2)</f>
        <v>510.75</v>
      </c>
      <c r="H906" s="65">
        <f>ROUND(E906*(1+$I$7),2)</f>
        <v>34.049999999999997</v>
      </c>
      <c r="I906" s="65">
        <f>ROUND(D906*H906,2)</f>
        <v>510.75</v>
      </c>
    </row>
    <row r="907" spans="1:9" s="60" customFormat="1" ht="11.25" x14ac:dyDescent="0.2">
      <c r="A907" s="62">
        <v>95310</v>
      </c>
      <c r="B907" s="88" t="s">
        <v>884</v>
      </c>
      <c r="C907" s="63" t="s">
        <v>13</v>
      </c>
      <c r="D907" s="64">
        <v>15</v>
      </c>
      <c r="E907" s="64">
        <v>21.28</v>
      </c>
      <c r="F907" s="65">
        <f>ROUND(E907*(1+$I$3),2)</f>
        <v>21.28</v>
      </c>
      <c r="G907" s="65">
        <f>ROUND(F907*D907,2)</f>
        <v>319.2</v>
      </c>
      <c r="H907" s="65">
        <f>ROUND(E907*(1+$I$7),2)</f>
        <v>21.28</v>
      </c>
      <c r="I907" s="65">
        <f>ROUND(D907*H907,2)</f>
        <v>319.2</v>
      </c>
    </row>
    <row r="908" spans="1:9" s="60" customFormat="1" ht="11.25" x14ac:dyDescent="0.2">
      <c r="A908" s="62">
        <v>95311</v>
      </c>
      <c r="B908" s="88" t="s">
        <v>885</v>
      </c>
      <c r="C908" s="63" t="s">
        <v>13</v>
      </c>
      <c r="D908" s="64">
        <v>15</v>
      </c>
      <c r="E908" s="64">
        <v>21.28</v>
      </c>
      <c r="F908" s="65">
        <f>ROUND(E908*(1+$I$3),2)</f>
        <v>21.28</v>
      </c>
      <c r="G908" s="65">
        <f>ROUND(F908*D908,2)</f>
        <v>319.2</v>
      </c>
      <c r="H908" s="65">
        <f>ROUND(E908*(1+$I$7),2)</f>
        <v>21.28</v>
      </c>
      <c r="I908" s="65">
        <f>ROUND(D908*H908,2)</f>
        <v>319.2</v>
      </c>
    </row>
    <row r="909" spans="1:9" s="60" customFormat="1" ht="11.25" x14ac:dyDescent="0.2">
      <c r="A909" s="62">
        <v>95314</v>
      </c>
      <c r="B909" s="88" t="s">
        <v>886</v>
      </c>
      <c r="C909" s="63" t="s">
        <v>32</v>
      </c>
      <c r="D909" s="64">
        <v>160</v>
      </c>
      <c r="E909" s="64">
        <v>8.51</v>
      </c>
      <c r="F909" s="65">
        <f>ROUND(E909*(1+$I$3),2)</f>
        <v>8.51</v>
      </c>
      <c r="G909" s="65">
        <f>ROUND(F909*D909,2)</f>
        <v>1361.6</v>
      </c>
      <c r="H909" s="65">
        <f>ROUND(E909*(1+$I$7),2)</f>
        <v>8.51</v>
      </c>
      <c r="I909" s="65">
        <f>ROUND(D909*H909,2)</f>
        <v>1361.6</v>
      </c>
    </row>
    <row r="910" spans="1:9" s="60" customFormat="1" ht="11.25" x14ac:dyDescent="0.2">
      <c r="A910" s="62">
        <v>95315</v>
      </c>
      <c r="B910" s="88" t="s">
        <v>887</v>
      </c>
      <c r="C910" s="63" t="s">
        <v>32</v>
      </c>
      <c r="D910" s="64">
        <v>120</v>
      </c>
      <c r="E910" s="64">
        <v>10.64</v>
      </c>
      <c r="F910" s="65">
        <f>ROUND(E910*(1+$I$3),2)</f>
        <v>10.64</v>
      </c>
      <c r="G910" s="65">
        <f>ROUND(F910*D910,2)</f>
        <v>1276.8</v>
      </c>
      <c r="H910" s="65">
        <f>ROUND(E910*(1+$I$7),2)</f>
        <v>10.64</v>
      </c>
      <c r="I910" s="65">
        <f>ROUND(D910*H910,2)</f>
        <v>1276.8</v>
      </c>
    </row>
    <row r="911" spans="1:9" s="60" customFormat="1" ht="11.25" x14ac:dyDescent="0.2">
      <c r="A911" s="62">
        <v>95316</v>
      </c>
      <c r="B911" s="88" t="s">
        <v>888</v>
      </c>
      <c r="C911" s="63" t="s">
        <v>13</v>
      </c>
      <c r="D911" s="64">
        <v>53</v>
      </c>
      <c r="E911" s="64">
        <v>8.51</v>
      </c>
      <c r="F911" s="65">
        <f>ROUND(E911*(1+$I$3),2)</f>
        <v>8.51</v>
      </c>
      <c r="G911" s="65">
        <f>ROUND(F911*D911,2)</f>
        <v>451.03</v>
      </c>
      <c r="H911" s="65">
        <f>ROUND(E911*(1+$I$7),2)</f>
        <v>8.51</v>
      </c>
      <c r="I911" s="65">
        <f>ROUND(D911*H911,2)</f>
        <v>451.03</v>
      </c>
    </row>
    <row r="912" spans="1:9" s="60" customFormat="1" ht="11.25" x14ac:dyDescent="0.2">
      <c r="A912" s="62">
        <v>95320</v>
      </c>
      <c r="B912" s="88" t="s">
        <v>889</v>
      </c>
      <c r="C912" s="63" t="s">
        <v>13</v>
      </c>
      <c r="D912" s="64">
        <v>10</v>
      </c>
      <c r="E912" s="64">
        <v>42.56</v>
      </c>
      <c r="F912" s="65">
        <f>ROUND(E912*(1+$I$3),2)</f>
        <v>42.56</v>
      </c>
      <c r="G912" s="65">
        <f>ROUND(F912*D912,2)</f>
        <v>425.6</v>
      </c>
      <c r="H912" s="65">
        <f>ROUND(E912*(1+$I$7),2)</f>
        <v>42.56</v>
      </c>
      <c r="I912" s="65">
        <f>ROUND(D912*H912,2)</f>
        <v>425.6</v>
      </c>
    </row>
    <row r="913" spans="1:9" s="60" customFormat="1" ht="11.25" x14ac:dyDescent="0.2">
      <c r="A913" s="62">
        <v>95321</v>
      </c>
      <c r="B913" s="88" t="s">
        <v>890</v>
      </c>
      <c r="C913" s="63" t="s">
        <v>32</v>
      </c>
      <c r="D913" s="64">
        <v>10</v>
      </c>
      <c r="E913" s="64">
        <v>21.28</v>
      </c>
      <c r="F913" s="65">
        <f>ROUND(E913*(1+$I$3),2)</f>
        <v>21.28</v>
      </c>
      <c r="G913" s="65">
        <f>ROUND(F913*D913,2)</f>
        <v>212.8</v>
      </c>
      <c r="H913" s="65">
        <f>ROUND(E913*(1+$I$7),2)</f>
        <v>21.28</v>
      </c>
      <c r="I913" s="65">
        <f>ROUND(D913*H913,2)</f>
        <v>212.8</v>
      </c>
    </row>
    <row r="914" spans="1:9" s="60" customFormat="1" ht="11.25" x14ac:dyDescent="0.2">
      <c r="A914" s="62">
        <v>95322</v>
      </c>
      <c r="B914" s="88" t="s">
        <v>891</v>
      </c>
      <c r="C914" s="63" t="s">
        <v>13</v>
      </c>
      <c r="D914" s="64">
        <v>10</v>
      </c>
      <c r="E914" s="64">
        <v>21.28</v>
      </c>
      <c r="F914" s="65">
        <f>ROUND(E914*(1+$I$3),2)</f>
        <v>21.28</v>
      </c>
      <c r="G914" s="65">
        <f>ROUND(F914*D914,2)</f>
        <v>212.8</v>
      </c>
      <c r="H914" s="65">
        <f>ROUND(E914*(1+$I$7),2)</f>
        <v>21.28</v>
      </c>
      <c r="I914" s="65">
        <f>ROUND(D914*H914,2)</f>
        <v>212.8</v>
      </c>
    </row>
    <row r="915" spans="1:9" s="60" customFormat="1" ht="11.25" x14ac:dyDescent="0.2">
      <c r="A915" s="62">
        <v>95325</v>
      </c>
      <c r="B915" s="88" t="s">
        <v>892</v>
      </c>
      <c r="C915" s="63" t="s">
        <v>13</v>
      </c>
      <c r="D915" s="64">
        <v>10</v>
      </c>
      <c r="E915" s="64">
        <v>42.56</v>
      </c>
      <c r="F915" s="65">
        <f>ROUND(E915*(1+$I$3),2)</f>
        <v>42.56</v>
      </c>
      <c r="G915" s="65">
        <f>ROUND(F915*D915,2)</f>
        <v>425.6</v>
      </c>
      <c r="H915" s="65">
        <f>ROUND(E915*(1+$I$7),2)</f>
        <v>42.56</v>
      </c>
      <c r="I915" s="65">
        <f>ROUND(D915*H915,2)</f>
        <v>425.6</v>
      </c>
    </row>
    <row r="916" spans="1:9" s="60" customFormat="1" ht="22.5" x14ac:dyDescent="0.2">
      <c r="A916" s="62">
        <v>95355</v>
      </c>
      <c r="B916" s="88" t="s">
        <v>893</v>
      </c>
      <c r="C916" s="63" t="s">
        <v>13</v>
      </c>
      <c r="D916" s="64">
        <v>10</v>
      </c>
      <c r="E916" s="64">
        <v>25.54</v>
      </c>
      <c r="F916" s="65">
        <f>ROUND(E916*(1+$I$3),2)</f>
        <v>25.54</v>
      </c>
      <c r="G916" s="65">
        <f>ROUND(F916*D916,2)</f>
        <v>255.4</v>
      </c>
      <c r="H916" s="65">
        <f>ROUND(E916*(1+$I$7),2)</f>
        <v>25.54</v>
      </c>
      <c r="I916" s="65">
        <f>ROUND(D916*H916,2)</f>
        <v>255.4</v>
      </c>
    </row>
    <row r="917" spans="1:9" s="60" customFormat="1" ht="22.5" x14ac:dyDescent="0.2">
      <c r="A917" s="62">
        <v>95356</v>
      </c>
      <c r="B917" s="88" t="s">
        <v>894</v>
      </c>
      <c r="C917" s="63" t="s">
        <v>13</v>
      </c>
      <c r="D917" s="64">
        <v>10</v>
      </c>
      <c r="E917" s="64">
        <v>42.56</v>
      </c>
      <c r="F917" s="65">
        <f>ROUND(E917*(1+$I$3),2)</f>
        <v>42.56</v>
      </c>
      <c r="G917" s="65">
        <f>ROUND(F917*D917,2)</f>
        <v>425.6</v>
      </c>
      <c r="H917" s="65">
        <f>ROUND(E917*(1+$I$7),2)</f>
        <v>42.56</v>
      </c>
      <c r="I917" s="65">
        <f>ROUND(D917*H917,2)</f>
        <v>425.6</v>
      </c>
    </row>
    <row r="918" spans="1:9" s="60" customFormat="1" ht="11.25" x14ac:dyDescent="0.2">
      <c r="A918" s="62">
        <v>95360</v>
      </c>
      <c r="B918" s="88" t="s">
        <v>895</v>
      </c>
      <c r="C918" s="63" t="s">
        <v>13</v>
      </c>
      <c r="D918" s="64">
        <v>10</v>
      </c>
      <c r="E918" s="64">
        <v>212.81</v>
      </c>
      <c r="F918" s="65">
        <f>ROUND(E918*(1+$I$3),2)</f>
        <v>212.81</v>
      </c>
      <c r="G918" s="65">
        <f>ROUND(F918*D918,2)</f>
        <v>2128.1</v>
      </c>
      <c r="H918" s="65">
        <f>ROUND(E918*(1+$I$7),2)</f>
        <v>212.81</v>
      </c>
      <c r="I918" s="65">
        <f>ROUND(D918*H918,2)</f>
        <v>2128.1</v>
      </c>
    </row>
    <row r="919" spans="1:9" s="60" customFormat="1" ht="11.25" x14ac:dyDescent="0.2">
      <c r="A919" s="62">
        <v>95361</v>
      </c>
      <c r="B919" s="88" t="s">
        <v>896</v>
      </c>
      <c r="C919" s="63" t="s">
        <v>13</v>
      </c>
      <c r="D919" s="64">
        <v>10</v>
      </c>
      <c r="E919" s="64">
        <v>340.5</v>
      </c>
      <c r="F919" s="65">
        <f>ROUND(E919*(1+$I$3),2)</f>
        <v>340.5</v>
      </c>
      <c r="G919" s="65">
        <f>ROUND(F919*D919,2)</f>
        <v>3405</v>
      </c>
      <c r="H919" s="65">
        <f>ROUND(E919*(1+$I$7),2)</f>
        <v>340.5</v>
      </c>
      <c r="I919" s="65">
        <f>ROUND(D919*H919,2)</f>
        <v>3405</v>
      </c>
    </row>
    <row r="920" spans="1:9" s="60" customFormat="1" ht="22.5" x14ac:dyDescent="0.2">
      <c r="A920" s="62">
        <v>95362</v>
      </c>
      <c r="B920" s="88" t="s">
        <v>897</v>
      </c>
      <c r="C920" s="63" t="s">
        <v>13</v>
      </c>
      <c r="D920" s="64">
        <v>6</v>
      </c>
      <c r="E920" s="64">
        <v>212.81</v>
      </c>
      <c r="F920" s="65">
        <f>ROUND(E920*(1+$I$3),2)</f>
        <v>212.81</v>
      </c>
      <c r="G920" s="65">
        <f>ROUND(F920*D920,2)</f>
        <v>1276.8599999999999</v>
      </c>
      <c r="H920" s="65">
        <f>ROUND(E920*(1+$I$7),2)</f>
        <v>212.81</v>
      </c>
      <c r="I920" s="65">
        <f>ROUND(D920*H920,2)</f>
        <v>1276.8599999999999</v>
      </c>
    </row>
    <row r="921" spans="1:9" s="60" customFormat="1" ht="11.25" x14ac:dyDescent="0.2">
      <c r="A921" s="62">
        <v>95401</v>
      </c>
      <c r="B921" s="88" t="s">
        <v>898</v>
      </c>
      <c r="C921" s="63" t="s">
        <v>13</v>
      </c>
      <c r="D921" s="64">
        <v>6</v>
      </c>
      <c r="E921" s="64">
        <v>6.38</v>
      </c>
      <c r="F921" s="65">
        <f>ROUND(E921*(1+$I$3),2)</f>
        <v>6.38</v>
      </c>
      <c r="G921" s="65">
        <f>ROUND(F921*D921,2)</f>
        <v>38.28</v>
      </c>
      <c r="H921" s="65">
        <f>ROUND(E921*(1+$I$7),2)</f>
        <v>6.38</v>
      </c>
      <c r="I921" s="65">
        <f>ROUND(D921*H921,2)</f>
        <v>38.28</v>
      </c>
    </row>
    <row r="922" spans="1:9" s="60" customFormat="1" ht="11.25" x14ac:dyDescent="0.2">
      <c r="A922" s="62">
        <v>95402</v>
      </c>
      <c r="B922" s="88" t="s">
        <v>899</v>
      </c>
      <c r="C922" s="63" t="s">
        <v>13</v>
      </c>
      <c r="D922" s="64">
        <v>4</v>
      </c>
      <c r="E922" s="64">
        <v>1.81</v>
      </c>
      <c r="F922" s="65">
        <f>ROUND(E922*(1+$I$3),2)</f>
        <v>1.81</v>
      </c>
      <c r="G922" s="65">
        <f>ROUND(F922*D922,2)</f>
        <v>7.24</v>
      </c>
      <c r="H922" s="65">
        <f>ROUND(E922*(1+$I$7),2)</f>
        <v>1.81</v>
      </c>
      <c r="I922" s="65">
        <f>ROUND(D922*H922,2)</f>
        <v>7.24</v>
      </c>
    </row>
    <row r="923" spans="1:9" s="60" customFormat="1" ht="11.25" x14ac:dyDescent="0.2">
      <c r="A923" s="62">
        <v>95403</v>
      </c>
      <c r="B923" s="88" t="s">
        <v>900</v>
      </c>
      <c r="C923" s="63" t="s">
        <v>13</v>
      </c>
      <c r="D923" s="64">
        <v>4</v>
      </c>
      <c r="E923" s="64">
        <v>10.64</v>
      </c>
      <c r="F923" s="65">
        <f>ROUND(E923*(1+$I$3),2)</f>
        <v>10.64</v>
      </c>
      <c r="G923" s="65">
        <f>ROUND(F923*D923,2)</f>
        <v>42.56</v>
      </c>
      <c r="H923" s="65">
        <f>ROUND(E923*(1+$I$7),2)</f>
        <v>10.64</v>
      </c>
      <c r="I923" s="65">
        <f>ROUND(D923*H923,2)</f>
        <v>42.56</v>
      </c>
    </row>
    <row r="924" spans="1:9" s="60" customFormat="1" ht="11.25" x14ac:dyDescent="0.2">
      <c r="A924" s="62">
        <v>95404</v>
      </c>
      <c r="B924" s="88" t="s">
        <v>901</v>
      </c>
      <c r="C924" s="63" t="s">
        <v>13</v>
      </c>
      <c r="D924" s="64">
        <v>2</v>
      </c>
      <c r="E924" s="64">
        <v>8.51</v>
      </c>
      <c r="F924" s="65">
        <f>ROUND(E924*(1+$I$3),2)</f>
        <v>8.51</v>
      </c>
      <c r="G924" s="65">
        <f>ROUND(F924*D924,2)</f>
        <v>17.02</v>
      </c>
      <c r="H924" s="65">
        <f>ROUND(E924*(1+$I$7),2)</f>
        <v>8.51</v>
      </c>
      <c r="I924" s="65">
        <f>ROUND(D924*H924,2)</f>
        <v>17.02</v>
      </c>
    </row>
    <row r="925" spans="1:9" s="60" customFormat="1" ht="11.25" x14ac:dyDescent="0.2">
      <c r="A925" s="62">
        <v>95405</v>
      </c>
      <c r="B925" s="88" t="s">
        <v>902</v>
      </c>
      <c r="C925" s="63" t="s">
        <v>13</v>
      </c>
      <c r="D925" s="64">
        <v>4</v>
      </c>
      <c r="E925" s="64">
        <v>60.71</v>
      </c>
      <c r="F925" s="65">
        <f>ROUND(E925*(1+$I$3),2)</f>
        <v>60.71</v>
      </c>
      <c r="G925" s="65">
        <f>ROUND(F925*D925,2)</f>
        <v>242.84</v>
      </c>
      <c r="H925" s="65">
        <f>ROUND(E925*(1+$I$7),2)</f>
        <v>60.71</v>
      </c>
      <c r="I925" s="65">
        <f>ROUND(D925*H925,2)</f>
        <v>242.84</v>
      </c>
    </row>
    <row r="926" spans="1:9" s="60" customFormat="1" ht="11.25" x14ac:dyDescent="0.2">
      <c r="A926" s="62">
        <v>95406</v>
      </c>
      <c r="B926" s="88" t="s">
        <v>903</v>
      </c>
      <c r="C926" s="63" t="s">
        <v>13</v>
      </c>
      <c r="D926" s="64">
        <v>4</v>
      </c>
      <c r="E926" s="64">
        <v>17.03</v>
      </c>
      <c r="F926" s="65">
        <f>ROUND(E926*(1+$I$3),2)</f>
        <v>17.03</v>
      </c>
      <c r="G926" s="65">
        <f>ROUND(F926*D926,2)</f>
        <v>68.12</v>
      </c>
      <c r="H926" s="65">
        <f>ROUND(E926*(1+$I$7),2)</f>
        <v>17.03</v>
      </c>
      <c r="I926" s="65">
        <f>ROUND(D926*H926,2)</f>
        <v>68.12</v>
      </c>
    </row>
    <row r="927" spans="1:9" s="60" customFormat="1" ht="11.25" x14ac:dyDescent="0.2">
      <c r="A927" s="62">
        <v>95407</v>
      </c>
      <c r="B927" s="88" t="s">
        <v>904</v>
      </c>
      <c r="C927" s="63" t="s">
        <v>13</v>
      </c>
      <c r="D927" s="64">
        <v>4</v>
      </c>
      <c r="E927" s="64">
        <v>17.03</v>
      </c>
      <c r="F927" s="65">
        <f>ROUND(E927*(1+$I$3),2)</f>
        <v>17.03</v>
      </c>
      <c r="G927" s="65">
        <f>ROUND(F927*D927,2)</f>
        <v>68.12</v>
      </c>
      <c r="H927" s="65">
        <f>ROUND(E927*(1+$I$7),2)</f>
        <v>17.03</v>
      </c>
      <c r="I927" s="65">
        <f>ROUND(D927*H927,2)</f>
        <v>68.12</v>
      </c>
    </row>
    <row r="928" spans="1:9" s="60" customFormat="1" ht="11.25" x14ac:dyDescent="0.2">
      <c r="A928" s="62">
        <v>95408</v>
      </c>
      <c r="B928" s="88" t="s">
        <v>905</v>
      </c>
      <c r="C928" s="63" t="s">
        <v>32</v>
      </c>
      <c r="D928" s="64">
        <v>6</v>
      </c>
      <c r="E928" s="64">
        <v>8.51</v>
      </c>
      <c r="F928" s="65">
        <f>ROUND(E928*(1+$I$3),2)</f>
        <v>8.51</v>
      </c>
      <c r="G928" s="65">
        <f>ROUND(F928*D928,2)</f>
        <v>51.06</v>
      </c>
      <c r="H928" s="65">
        <f>ROUND(E928*(1+$I$7),2)</f>
        <v>8.51</v>
      </c>
      <c r="I928" s="65">
        <f>ROUND(D928*H928,2)</f>
        <v>51.06</v>
      </c>
    </row>
    <row r="929" spans="1:9" s="60" customFormat="1" ht="11.25" x14ac:dyDescent="0.2">
      <c r="A929" s="62">
        <v>95409</v>
      </c>
      <c r="B929" s="88" t="s">
        <v>906</v>
      </c>
      <c r="C929" s="63" t="s">
        <v>13</v>
      </c>
      <c r="D929" s="64">
        <v>2</v>
      </c>
      <c r="E929" s="64">
        <v>3.63</v>
      </c>
      <c r="F929" s="65">
        <f>ROUND(E929*(1+$I$3),2)</f>
        <v>3.63</v>
      </c>
      <c r="G929" s="65">
        <f>ROUND(F929*D929,2)</f>
        <v>7.26</v>
      </c>
      <c r="H929" s="65">
        <f>ROUND(E929*(1+$I$7),2)</f>
        <v>3.63</v>
      </c>
      <c r="I929" s="65">
        <f>ROUND(D929*H929,2)</f>
        <v>7.26</v>
      </c>
    </row>
    <row r="930" spans="1:9" s="60" customFormat="1" ht="22.5" x14ac:dyDescent="0.2">
      <c r="A930" s="62">
        <v>95410</v>
      </c>
      <c r="B930" s="88" t="s">
        <v>907</v>
      </c>
      <c r="C930" s="63" t="s">
        <v>13</v>
      </c>
      <c r="D930" s="64">
        <v>2</v>
      </c>
      <c r="E930" s="64">
        <v>121.42</v>
      </c>
      <c r="F930" s="65">
        <f>ROUND(E930*(1+$I$3),2)</f>
        <v>121.42</v>
      </c>
      <c r="G930" s="65">
        <f>ROUND(F930*D930,2)</f>
        <v>242.84</v>
      </c>
      <c r="H930" s="65">
        <f>ROUND(E930*(1+$I$7),2)</f>
        <v>121.42</v>
      </c>
      <c r="I930" s="65">
        <f>ROUND(D930*H930,2)</f>
        <v>242.84</v>
      </c>
    </row>
    <row r="931" spans="1:9" s="60" customFormat="1" ht="11.25" x14ac:dyDescent="0.2">
      <c r="A931" s="62">
        <v>95411</v>
      </c>
      <c r="B931" s="88" t="s">
        <v>908</v>
      </c>
      <c r="C931" s="63" t="s">
        <v>13</v>
      </c>
      <c r="D931" s="64">
        <v>2</v>
      </c>
      <c r="E931" s="64">
        <v>27.67</v>
      </c>
      <c r="F931" s="65">
        <f>ROUND(E931*(1+$I$3),2)</f>
        <v>27.67</v>
      </c>
      <c r="G931" s="65">
        <f>ROUND(F931*D931,2)</f>
        <v>55.34</v>
      </c>
      <c r="H931" s="65">
        <f>ROUND(E931*(1+$I$7),2)</f>
        <v>27.67</v>
      </c>
      <c r="I931" s="65">
        <f>ROUND(D931*H931,2)</f>
        <v>55.34</v>
      </c>
    </row>
    <row r="932" spans="1:9" s="60" customFormat="1" ht="11.25" x14ac:dyDescent="0.2">
      <c r="A932" s="62">
        <v>95412</v>
      </c>
      <c r="B932" s="88" t="s">
        <v>909</v>
      </c>
      <c r="C932" s="63" t="s">
        <v>13</v>
      </c>
      <c r="D932" s="64">
        <v>3</v>
      </c>
      <c r="E932" s="64">
        <v>164.18</v>
      </c>
      <c r="F932" s="65">
        <f>ROUND(E932*(1+$I$3),2)</f>
        <v>164.18</v>
      </c>
      <c r="G932" s="65">
        <f>ROUND(F932*D932,2)</f>
        <v>492.54</v>
      </c>
      <c r="H932" s="65">
        <f>ROUND(E932*(1+$I$7),2)</f>
        <v>164.18</v>
      </c>
      <c r="I932" s="65">
        <f>ROUND(D932*H932,2)</f>
        <v>492.54</v>
      </c>
    </row>
    <row r="933" spans="1:9" s="60" customFormat="1" ht="11.25" x14ac:dyDescent="0.2">
      <c r="A933" s="62">
        <v>95413</v>
      </c>
      <c r="B933" s="88" t="s">
        <v>910</v>
      </c>
      <c r="C933" s="63" t="s">
        <v>13</v>
      </c>
      <c r="D933" s="64">
        <v>3</v>
      </c>
      <c r="E933" s="64">
        <v>315.95999999999998</v>
      </c>
      <c r="F933" s="65">
        <f>ROUND(E933*(1+$I$3),2)</f>
        <v>315.95999999999998</v>
      </c>
      <c r="G933" s="65">
        <f>ROUND(F933*D933,2)</f>
        <v>947.88</v>
      </c>
      <c r="H933" s="65">
        <f>ROUND(E933*(1+$I$7),2)</f>
        <v>315.95999999999998</v>
      </c>
      <c r="I933" s="65">
        <f>ROUND(D933*H933,2)</f>
        <v>947.88</v>
      </c>
    </row>
    <row r="934" spans="1:9" s="60" customFormat="1" ht="11.25" x14ac:dyDescent="0.2">
      <c r="A934" s="62">
        <v>95414</v>
      </c>
      <c r="B934" s="88" t="s">
        <v>911</v>
      </c>
      <c r="C934" s="63" t="s">
        <v>13</v>
      </c>
      <c r="D934" s="64">
        <v>3</v>
      </c>
      <c r="E934" s="64">
        <v>63.84</v>
      </c>
      <c r="F934" s="65">
        <f>ROUND(E934*(1+$I$3),2)</f>
        <v>63.84</v>
      </c>
      <c r="G934" s="65">
        <f>ROUND(F934*D934,2)</f>
        <v>191.52</v>
      </c>
      <c r="H934" s="65">
        <f>ROUND(E934*(1+$I$7),2)</f>
        <v>63.84</v>
      </c>
      <c r="I934" s="65">
        <f>ROUND(D934*H934,2)</f>
        <v>191.52</v>
      </c>
    </row>
    <row r="935" spans="1:9" s="60" customFormat="1" ht="11.25" x14ac:dyDescent="0.2">
      <c r="A935" s="62">
        <v>95415</v>
      </c>
      <c r="B935" s="88" t="s">
        <v>912</v>
      </c>
      <c r="C935" s="63" t="s">
        <v>13</v>
      </c>
      <c r="D935" s="64">
        <v>3</v>
      </c>
      <c r="E935" s="64">
        <v>29.04</v>
      </c>
      <c r="F935" s="65">
        <f>ROUND(E935*(1+$I$3),2)</f>
        <v>29.04</v>
      </c>
      <c r="G935" s="65">
        <f>ROUND(F935*D935,2)</f>
        <v>87.12</v>
      </c>
      <c r="H935" s="65">
        <f>ROUND(E935*(1+$I$7),2)</f>
        <v>29.04</v>
      </c>
      <c r="I935" s="65">
        <f>ROUND(D935*H935,2)</f>
        <v>87.12</v>
      </c>
    </row>
    <row r="936" spans="1:9" s="60" customFormat="1" ht="11.25" x14ac:dyDescent="0.2">
      <c r="A936" s="62">
        <v>95417</v>
      </c>
      <c r="B936" s="88" t="s">
        <v>913</v>
      </c>
      <c r="C936" s="63" t="s">
        <v>13</v>
      </c>
      <c r="D936" s="64">
        <v>5</v>
      </c>
      <c r="E936" s="64">
        <v>91.07</v>
      </c>
      <c r="F936" s="65">
        <f>ROUND(E936*(1+$I$3),2)</f>
        <v>91.07</v>
      </c>
      <c r="G936" s="65">
        <f>ROUND(F936*D936,2)</f>
        <v>455.35</v>
      </c>
      <c r="H936" s="65">
        <f>ROUND(E936*(1+$I$7),2)</f>
        <v>91.07</v>
      </c>
      <c r="I936" s="65">
        <f>ROUND(D936*H936,2)</f>
        <v>455.35</v>
      </c>
    </row>
    <row r="937" spans="1:9" s="60" customFormat="1" ht="11.25" x14ac:dyDescent="0.2">
      <c r="A937" s="62">
        <v>95418</v>
      </c>
      <c r="B937" s="88" t="s">
        <v>914</v>
      </c>
      <c r="C937" s="63" t="s">
        <v>13</v>
      </c>
      <c r="D937" s="64">
        <v>2</v>
      </c>
      <c r="E937" s="64">
        <v>80.95</v>
      </c>
      <c r="F937" s="65">
        <f>ROUND(E937*(1+$I$3),2)</f>
        <v>80.95</v>
      </c>
      <c r="G937" s="65">
        <f>ROUND(F937*D937,2)</f>
        <v>161.9</v>
      </c>
      <c r="H937" s="65">
        <f>ROUND(E937*(1+$I$7),2)</f>
        <v>80.95</v>
      </c>
      <c r="I937" s="65">
        <f>ROUND(D937*H937,2)</f>
        <v>161.9</v>
      </c>
    </row>
    <row r="938" spans="1:9" s="60" customFormat="1" ht="22.5" x14ac:dyDescent="0.2">
      <c r="A938" s="62">
        <v>95419</v>
      </c>
      <c r="B938" s="88" t="s">
        <v>915</v>
      </c>
      <c r="C938" s="63" t="s">
        <v>13</v>
      </c>
      <c r="D938" s="64">
        <v>2</v>
      </c>
      <c r="E938" s="64">
        <v>60.71</v>
      </c>
      <c r="F938" s="65">
        <f>ROUND(E938*(1+$I$3),2)</f>
        <v>60.71</v>
      </c>
      <c r="G938" s="65">
        <f>ROUND(F938*D938,2)</f>
        <v>121.42</v>
      </c>
      <c r="H938" s="65">
        <f>ROUND(E938*(1+$I$7),2)</f>
        <v>60.71</v>
      </c>
      <c r="I938" s="65">
        <f>ROUND(D938*H938,2)</f>
        <v>121.42</v>
      </c>
    </row>
    <row r="939" spans="1:9" s="60" customFormat="1" ht="11.25" x14ac:dyDescent="0.2">
      <c r="A939" s="62">
        <v>95420</v>
      </c>
      <c r="B939" s="88" t="s">
        <v>916</v>
      </c>
      <c r="C939" s="63" t="s">
        <v>13</v>
      </c>
      <c r="D939" s="64">
        <v>2</v>
      </c>
      <c r="E939" s="64">
        <v>12.77</v>
      </c>
      <c r="F939" s="65">
        <f>ROUND(E939*(1+$I$3),2)</f>
        <v>12.77</v>
      </c>
      <c r="G939" s="65">
        <f>ROUND(F939*D939,2)</f>
        <v>25.54</v>
      </c>
      <c r="H939" s="65">
        <f>ROUND(E939*(1+$I$7),2)</f>
        <v>12.77</v>
      </c>
      <c r="I939" s="65">
        <f>ROUND(D939*H939,2)</f>
        <v>25.54</v>
      </c>
    </row>
    <row r="940" spans="1:9" s="60" customFormat="1" ht="11.25" x14ac:dyDescent="0.2">
      <c r="A940" s="62">
        <v>95421</v>
      </c>
      <c r="B940" s="88" t="s">
        <v>917</v>
      </c>
      <c r="C940" s="63" t="s">
        <v>780</v>
      </c>
      <c r="D940" s="64">
        <v>15</v>
      </c>
      <c r="E940" s="64">
        <v>0.73</v>
      </c>
      <c r="F940" s="65">
        <f>ROUND(E940*(1+$I$3),2)</f>
        <v>0.73</v>
      </c>
      <c r="G940" s="65">
        <f>ROUND(F940*D940,2)</f>
        <v>10.95</v>
      </c>
      <c r="H940" s="65">
        <f>ROUND(E940*(1+$I$7),2)</f>
        <v>0.73</v>
      </c>
      <c r="I940" s="65">
        <f>ROUND(D940*H940,2)</f>
        <v>10.95</v>
      </c>
    </row>
    <row r="941" spans="1:9" s="60" customFormat="1" ht="11.25" x14ac:dyDescent="0.2">
      <c r="A941" s="62">
        <v>95422</v>
      </c>
      <c r="B941" s="88" t="s">
        <v>918</v>
      </c>
      <c r="C941" s="63" t="s">
        <v>13</v>
      </c>
      <c r="D941" s="64">
        <v>15</v>
      </c>
      <c r="E941" s="64">
        <v>9.07</v>
      </c>
      <c r="F941" s="65">
        <f>ROUND(E941*(1+$I$3),2)</f>
        <v>9.07</v>
      </c>
      <c r="G941" s="65">
        <f>ROUND(F941*D941,2)</f>
        <v>136.05000000000001</v>
      </c>
      <c r="H941" s="65">
        <f>ROUND(E941*(1+$I$7),2)</f>
        <v>9.07</v>
      </c>
      <c r="I941" s="65">
        <f>ROUND(D941*H941,2)</f>
        <v>136.05000000000001</v>
      </c>
    </row>
    <row r="942" spans="1:9" s="60" customFormat="1" ht="11.25" x14ac:dyDescent="0.2">
      <c r="A942" s="62">
        <v>95423</v>
      </c>
      <c r="B942" s="88" t="s">
        <v>919</v>
      </c>
      <c r="C942" s="63" t="s">
        <v>13</v>
      </c>
      <c r="D942" s="64">
        <v>15</v>
      </c>
      <c r="E942" s="64">
        <v>21.28</v>
      </c>
      <c r="F942" s="65">
        <f>ROUND(E942*(1+$I$3),2)</f>
        <v>21.28</v>
      </c>
      <c r="G942" s="65">
        <f>ROUND(F942*D942,2)</f>
        <v>319.2</v>
      </c>
      <c r="H942" s="65">
        <f>ROUND(E942*(1+$I$7),2)</f>
        <v>21.28</v>
      </c>
      <c r="I942" s="65">
        <f>ROUND(D942*H942,2)</f>
        <v>319.2</v>
      </c>
    </row>
    <row r="943" spans="1:9" s="60" customFormat="1" ht="11.25" x14ac:dyDescent="0.2">
      <c r="A943" s="62">
        <v>95424</v>
      </c>
      <c r="B943" s="88" t="s">
        <v>920</v>
      </c>
      <c r="C943" s="63" t="s">
        <v>13</v>
      </c>
      <c r="D943" s="64">
        <v>15</v>
      </c>
      <c r="E943" s="64">
        <v>12.77</v>
      </c>
      <c r="F943" s="65">
        <f>ROUND(E943*(1+$I$3),2)</f>
        <v>12.77</v>
      </c>
      <c r="G943" s="65">
        <f>ROUND(F943*D943,2)</f>
        <v>191.55</v>
      </c>
      <c r="H943" s="65">
        <f>ROUND(E943*(1+$I$7),2)</f>
        <v>12.77</v>
      </c>
      <c r="I943" s="65">
        <f>ROUND(D943*H943,2)</f>
        <v>191.55</v>
      </c>
    </row>
    <row r="944" spans="1:9" s="60" customFormat="1" ht="11.25" x14ac:dyDescent="0.2">
      <c r="A944" s="62">
        <v>95425</v>
      </c>
      <c r="B944" s="88" t="s">
        <v>921</v>
      </c>
      <c r="C944" s="63" t="s">
        <v>13</v>
      </c>
      <c r="D944" s="64">
        <v>15</v>
      </c>
      <c r="E944" s="64">
        <v>19.53</v>
      </c>
      <c r="F944" s="65">
        <f>ROUND(E944*(1+$I$3),2)</f>
        <v>19.53</v>
      </c>
      <c r="G944" s="65">
        <f>ROUND(F944*D944,2)</f>
        <v>292.95</v>
      </c>
      <c r="H944" s="65">
        <f>ROUND(E944*(1+$I$7),2)</f>
        <v>19.53</v>
      </c>
      <c r="I944" s="65">
        <f>ROUND(D944*H944,2)</f>
        <v>292.95</v>
      </c>
    </row>
    <row r="945" spans="1:9" s="60" customFormat="1" ht="11.25" x14ac:dyDescent="0.2">
      <c r="A945" s="62">
        <v>95426</v>
      </c>
      <c r="B945" s="88" t="s">
        <v>922</v>
      </c>
      <c r="C945" s="63" t="s">
        <v>13</v>
      </c>
      <c r="D945" s="64">
        <v>2</v>
      </c>
      <c r="E945" s="64">
        <v>91.07</v>
      </c>
      <c r="F945" s="65">
        <f>ROUND(E945*(1+$I$3),2)</f>
        <v>91.07</v>
      </c>
      <c r="G945" s="65">
        <f>ROUND(F945*D945,2)</f>
        <v>182.14</v>
      </c>
      <c r="H945" s="65">
        <f>ROUND(E945*(1+$I$7),2)</f>
        <v>91.07</v>
      </c>
      <c r="I945" s="65">
        <f>ROUND(D945*H945,2)</f>
        <v>182.14</v>
      </c>
    </row>
    <row r="946" spans="1:9" s="60" customFormat="1" ht="11.25" x14ac:dyDescent="0.2">
      <c r="A946" s="62">
        <v>95427</v>
      </c>
      <c r="B946" s="88" t="s">
        <v>923</v>
      </c>
      <c r="C946" s="63" t="s">
        <v>13</v>
      </c>
      <c r="D946" s="64">
        <v>2</v>
      </c>
      <c r="E946" s="64">
        <v>60.71</v>
      </c>
      <c r="F946" s="65">
        <f>ROUND(E946*(1+$I$3),2)</f>
        <v>60.71</v>
      </c>
      <c r="G946" s="65">
        <f>ROUND(F946*D946,2)</f>
        <v>121.42</v>
      </c>
      <c r="H946" s="65">
        <f>ROUND(E946*(1+$I$7),2)</f>
        <v>60.71</v>
      </c>
      <c r="I946" s="65">
        <f>ROUND(D946*H946,2)</f>
        <v>121.42</v>
      </c>
    </row>
    <row r="947" spans="1:9" s="60" customFormat="1" ht="11.25" x14ac:dyDescent="0.2">
      <c r="A947" s="62">
        <v>96001</v>
      </c>
      <c r="B947" s="88" t="s">
        <v>924</v>
      </c>
      <c r="C947" s="63" t="s">
        <v>13</v>
      </c>
      <c r="D947" s="64">
        <v>2</v>
      </c>
      <c r="E947" s="64">
        <v>170.25</v>
      </c>
      <c r="F947" s="65">
        <f>ROUND(E947*(1+$I$3),2)</f>
        <v>170.25</v>
      </c>
      <c r="G947" s="65">
        <f>ROUND(F947*D947,2)</f>
        <v>340.5</v>
      </c>
      <c r="H947" s="65">
        <f>ROUND(E947*(1+$I$7),2)</f>
        <v>170.25</v>
      </c>
      <c r="I947" s="65">
        <f>ROUND(D947*H947,2)</f>
        <v>340.5</v>
      </c>
    </row>
    <row r="948" spans="1:9" s="60" customFormat="1" ht="11.25" x14ac:dyDescent="0.2">
      <c r="A948" s="62">
        <v>96002</v>
      </c>
      <c r="B948" s="88" t="s">
        <v>925</v>
      </c>
      <c r="C948" s="63" t="s">
        <v>13</v>
      </c>
      <c r="D948" s="64">
        <v>2</v>
      </c>
      <c r="E948" s="64">
        <v>212.81</v>
      </c>
      <c r="F948" s="65">
        <f>ROUND(E948*(1+$I$3),2)</f>
        <v>212.81</v>
      </c>
      <c r="G948" s="65">
        <f>ROUND(F948*D948,2)</f>
        <v>425.62</v>
      </c>
      <c r="H948" s="65">
        <f>ROUND(E948*(1+$I$7),2)</f>
        <v>212.81</v>
      </c>
      <c r="I948" s="65">
        <f>ROUND(D948*H948,2)</f>
        <v>425.62</v>
      </c>
    </row>
    <row r="949" spans="1:9" s="60" customFormat="1" ht="11.25" x14ac:dyDescent="0.2">
      <c r="A949" s="62">
        <v>96003</v>
      </c>
      <c r="B949" s="88" t="s">
        <v>926</v>
      </c>
      <c r="C949" s="63" t="s">
        <v>13</v>
      </c>
      <c r="D949" s="64">
        <v>2</v>
      </c>
      <c r="E949" s="64">
        <v>191.53</v>
      </c>
      <c r="F949" s="65">
        <f>ROUND(E949*(1+$I$3),2)</f>
        <v>191.53</v>
      </c>
      <c r="G949" s="65">
        <f>ROUND(F949*D949,2)</f>
        <v>383.06</v>
      </c>
      <c r="H949" s="65">
        <f>ROUND(E949*(1+$I$7),2)</f>
        <v>191.53</v>
      </c>
      <c r="I949" s="65">
        <f>ROUND(D949*H949,2)</f>
        <v>383.06</v>
      </c>
    </row>
    <row r="950" spans="1:9" s="60" customFormat="1" ht="11.25" x14ac:dyDescent="0.2">
      <c r="A950" s="62">
        <v>96004</v>
      </c>
      <c r="B950" s="88" t="s">
        <v>927</v>
      </c>
      <c r="C950" s="63" t="s">
        <v>13</v>
      </c>
      <c r="D950" s="64">
        <v>15</v>
      </c>
      <c r="E950" s="64">
        <v>21.28</v>
      </c>
      <c r="F950" s="65">
        <f>ROUND(E950*(1+$I$3),2)</f>
        <v>21.28</v>
      </c>
      <c r="G950" s="65">
        <f>ROUND(F950*D950,2)</f>
        <v>319.2</v>
      </c>
      <c r="H950" s="65">
        <f>ROUND(E950*(1+$I$7),2)</f>
        <v>21.28</v>
      </c>
      <c r="I950" s="65">
        <f>ROUND(D950*H950,2)</f>
        <v>319.2</v>
      </c>
    </row>
    <row r="951" spans="1:9" s="60" customFormat="1" ht="11.25" x14ac:dyDescent="0.2">
      <c r="A951" s="62">
        <v>96005</v>
      </c>
      <c r="B951" s="88" t="s">
        <v>928</v>
      </c>
      <c r="C951" s="63" t="s">
        <v>13</v>
      </c>
      <c r="D951" s="64">
        <v>15</v>
      </c>
      <c r="E951" s="64">
        <v>10.64</v>
      </c>
      <c r="F951" s="65">
        <f>ROUND(E951*(1+$I$3),2)</f>
        <v>10.64</v>
      </c>
      <c r="G951" s="65">
        <f>ROUND(F951*D951,2)</f>
        <v>159.6</v>
      </c>
      <c r="H951" s="65">
        <f>ROUND(E951*(1+$I$7),2)</f>
        <v>10.64</v>
      </c>
      <c r="I951" s="65">
        <f>ROUND(D951*H951,2)</f>
        <v>159.6</v>
      </c>
    </row>
    <row r="952" spans="1:9" s="60" customFormat="1" ht="11.25" x14ac:dyDescent="0.2">
      <c r="A952" s="62">
        <v>96008</v>
      </c>
      <c r="B952" s="88" t="s">
        <v>929</v>
      </c>
      <c r="C952" s="63" t="s">
        <v>13</v>
      </c>
      <c r="D952" s="64">
        <v>15</v>
      </c>
      <c r="E952" s="64">
        <v>21.28</v>
      </c>
      <c r="F952" s="65">
        <f>ROUND(E952*(1+$I$3),2)</f>
        <v>21.28</v>
      </c>
      <c r="G952" s="65">
        <f>ROUND(F952*D952,2)</f>
        <v>319.2</v>
      </c>
      <c r="H952" s="65">
        <f>ROUND(E952*(1+$I$7),2)</f>
        <v>21.28</v>
      </c>
      <c r="I952" s="65">
        <f>ROUND(D952*H952,2)</f>
        <v>319.2</v>
      </c>
    </row>
    <row r="953" spans="1:9" s="60" customFormat="1" ht="11.25" x14ac:dyDescent="0.2">
      <c r="A953" s="62">
        <v>96009</v>
      </c>
      <c r="B953" s="88" t="s">
        <v>930</v>
      </c>
      <c r="C953" s="63" t="s">
        <v>32</v>
      </c>
      <c r="D953" s="64">
        <v>40</v>
      </c>
      <c r="E953" s="64">
        <v>17.03</v>
      </c>
      <c r="F953" s="65">
        <f>ROUND(E953*(1+$I$3),2)</f>
        <v>17.03</v>
      </c>
      <c r="G953" s="65">
        <f>ROUND(F953*D953,2)</f>
        <v>681.2</v>
      </c>
      <c r="H953" s="65">
        <f>ROUND(E953*(1+$I$7),2)</f>
        <v>17.03</v>
      </c>
      <c r="I953" s="65">
        <f>ROUND(D953*H953,2)</f>
        <v>681.2</v>
      </c>
    </row>
    <row r="954" spans="1:9" s="60" customFormat="1" ht="11.25" x14ac:dyDescent="0.2">
      <c r="A954" s="62">
        <v>96012</v>
      </c>
      <c r="B954" s="88" t="s">
        <v>931</v>
      </c>
      <c r="C954" s="63" t="s">
        <v>32</v>
      </c>
      <c r="D954" s="64">
        <v>40</v>
      </c>
      <c r="E954" s="64">
        <v>10.64</v>
      </c>
      <c r="F954" s="65">
        <f>ROUND(E954*(1+$I$3),2)</f>
        <v>10.64</v>
      </c>
      <c r="G954" s="65">
        <f>ROUND(F954*D954,2)</f>
        <v>425.6</v>
      </c>
      <c r="H954" s="65">
        <f>ROUND(E954*(1+$I$7),2)</f>
        <v>10.64</v>
      </c>
      <c r="I954" s="65">
        <f>ROUND(D954*H954,2)</f>
        <v>425.6</v>
      </c>
    </row>
    <row r="955" spans="1:9" s="60" customFormat="1" ht="22.5" x14ac:dyDescent="0.2">
      <c r="A955" s="62">
        <v>96013</v>
      </c>
      <c r="B955" s="88" t="s">
        <v>932</v>
      </c>
      <c r="C955" s="63" t="s">
        <v>32</v>
      </c>
      <c r="D955" s="64">
        <v>40</v>
      </c>
      <c r="E955" s="64">
        <v>21.28</v>
      </c>
      <c r="F955" s="65">
        <f>ROUND(E955*(1+$I$3),2)</f>
        <v>21.28</v>
      </c>
      <c r="G955" s="65">
        <f>ROUND(F955*D955,2)</f>
        <v>851.2</v>
      </c>
      <c r="H955" s="65">
        <f>ROUND(E955*(1+$I$7),2)</f>
        <v>21.28</v>
      </c>
      <c r="I955" s="65">
        <f>ROUND(D955*H955,2)</f>
        <v>851.2</v>
      </c>
    </row>
    <row r="956" spans="1:9" s="60" customFormat="1" ht="11.25" x14ac:dyDescent="0.2">
      <c r="A956" s="62">
        <v>96014</v>
      </c>
      <c r="B956" s="88" t="s">
        <v>933</v>
      </c>
      <c r="C956" s="63" t="s">
        <v>32</v>
      </c>
      <c r="D956" s="64">
        <v>80</v>
      </c>
      <c r="E956" s="64">
        <v>2.13</v>
      </c>
      <c r="F956" s="65">
        <f>ROUND(E956*(1+$I$3),2)</f>
        <v>2.13</v>
      </c>
      <c r="G956" s="65">
        <f>ROUND(F956*D956,2)</f>
        <v>170.4</v>
      </c>
      <c r="H956" s="65">
        <f>ROUND(E956*(1+$I$7),2)</f>
        <v>2.13</v>
      </c>
      <c r="I956" s="65">
        <f>ROUND(D956*H956,2)</f>
        <v>170.4</v>
      </c>
    </row>
    <row r="957" spans="1:9" s="60" customFormat="1" ht="11.25" x14ac:dyDescent="0.2">
      <c r="A957" s="62">
        <v>96015</v>
      </c>
      <c r="B957" s="88" t="s">
        <v>934</v>
      </c>
      <c r="C957" s="63" t="s">
        <v>32</v>
      </c>
      <c r="D957" s="64">
        <v>80</v>
      </c>
      <c r="E957" s="64">
        <v>4.26</v>
      </c>
      <c r="F957" s="65">
        <f>ROUND(E957*(1+$I$3),2)</f>
        <v>4.26</v>
      </c>
      <c r="G957" s="65">
        <f>ROUND(F957*D957,2)</f>
        <v>340.8</v>
      </c>
      <c r="H957" s="65">
        <f>ROUND(E957*(1+$I$7),2)</f>
        <v>4.26</v>
      </c>
      <c r="I957" s="65">
        <f>ROUND(D957*H957,2)</f>
        <v>340.8</v>
      </c>
    </row>
    <row r="958" spans="1:9" s="60" customFormat="1" ht="11.25" x14ac:dyDescent="0.2">
      <c r="A958" s="62">
        <v>96016</v>
      </c>
      <c r="B958" s="88" t="s">
        <v>935</v>
      </c>
      <c r="C958" s="63" t="s">
        <v>32</v>
      </c>
      <c r="D958" s="64">
        <v>80</v>
      </c>
      <c r="E958" s="64">
        <v>2.5499999999999998</v>
      </c>
      <c r="F958" s="65">
        <f>ROUND(E958*(1+$I$3),2)</f>
        <v>2.5499999999999998</v>
      </c>
      <c r="G958" s="65">
        <f>ROUND(F958*D958,2)</f>
        <v>204</v>
      </c>
      <c r="H958" s="65">
        <f>ROUND(E958*(1+$I$7),2)</f>
        <v>2.5499999999999998</v>
      </c>
      <c r="I958" s="65">
        <f>ROUND(D958*H958,2)</f>
        <v>204</v>
      </c>
    </row>
    <row r="959" spans="1:9" s="60" customFormat="1" ht="11.25" x14ac:dyDescent="0.2">
      <c r="A959" s="62">
        <v>96017</v>
      </c>
      <c r="B959" s="88" t="s">
        <v>936</v>
      </c>
      <c r="C959" s="63" t="s">
        <v>32</v>
      </c>
      <c r="D959" s="64">
        <v>80</v>
      </c>
      <c r="E959" s="64">
        <v>5.1100000000000003</v>
      </c>
      <c r="F959" s="65">
        <f>ROUND(E959*(1+$I$3),2)</f>
        <v>5.1100000000000003</v>
      </c>
      <c r="G959" s="65">
        <f>ROUND(F959*D959,2)</f>
        <v>408.8</v>
      </c>
      <c r="H959" s="65">
        <f>ROUND(E959*(1+$I$7),2)</f>
        <v>5.1100000000000003</v>
      </c>
      <c r="I959" s="65">
        <f>ROUND(D959*H959,2)</f>
        <v>408.8</v>
      </c>
    </row>
    <row r="960" spans="1:9" s="60" customFormat="1" ht="11.25" x14ac:dyDescent="0.2">
      <c r="A960" s="62">
        <v>96018</v>
      </c>
      <c r="B960" s="88" t="s">
        <v>937</v>
      </c>
      <c r="C960" s="63" t="s">
        <v>13</v>
      </c>
      <c r="D960" s="64">
        <v>80</v>
      </c>
      <c r="E960" s="64">
        <v>8.51</v>
      </c>
      <c r="F960" s="65">
        <f>ROUND(E960*(1+$I$3),2)</f>
        <v>8.51</v>
      </c>
      <c r="G960" s="65">
        <f>ROUND(F960*D960,2)</f>
        <v>680.8</v>
      </c>
      <c r="H960" s="65">
        <f>ROUND(E960*(1+$I$7),2)</f>
        <v>8.51</v>
      </c>
      <c r="I960" s="65">
        <f>ROUND(D960*H960,2)</f>
        <v>680.8</v>
      </c>
    </row>
    <row r="961" spans="1:9" s="60" customFormat="1" ht="11.25" x14ac:dyDescent="0.2">
      <c r="A961" s="62">
        <v>96020</v>
      </c>
      <c r="B961" s="88" t="s">
        <v>938</v>
      </c>
      <c r="C961" s="63" t="s">
        <v>13</v>
      </c>
      <c r="D961" s="64">
        <v>14</v>
      </c>
      <c r="E961" s="64">
        <v>8.51</v>
      </c>
      <c r="F961" s="65">
        <f>ROUND(E961*(1+$I$3),2)</f>
        <v>8.51</v>
      </c>
      <c r="G961" s="65">
        <f>ROUND(F961*D961,2)</f>
        <v>119.14</v>
      </c>
      <c r="H961" s="65">
        <f>ROUND(E961*(1+$I$7),2)</f>
        <v>8.51</v>
      </c>
      <c r="I961" s="65">
        <f>ROUND(D961*H961,2)</f>
        <v>119.14</v>
      </c>
    </row>
    <row r="962" spans="1:9" s="60" customFormat="1" ht="11.25" x14ac:dyDescent="0.2">
      <c r="A962" s="62">
        <v>96110</v>
      </c>
      <c r="B962" s="88" t="s">
        <v>939</v>
      </c>
      <c r="C962" s="63" t="s">
        <v>32</v>
      </c>
      <c r="D962" s="64">
        <v>4</v>
      </c>
      <c r="E962" s="64">
        <v>34.049999999999997</v>
      </c>
      <c r="F962" s="65">
        <f>ROUND(E962*(1+$I$3),2)</f>
        <v>34.049999999999997</v>
      </c>
      <c r="G962" s="65">
        <f>ROUND(F962*D962,2)</f>
        <v>136.19999999999999</v>
      </c>
      <c r="H962" s="65">
        <f>ROUND(E962*(1+$I$7),2)</f>
        <v>34.049999999999997</v>
      </c>
      <c r="I962" s="65">
        <f>ROUND(D962*H962,2)</f>
        <v>136.19999999999999</v>
      </c>
    </row>
    <row r="963" spans="1:9" s="60" customFormat="1" ht="11.25" x14ac:dyDescent="0.2">
      <c r="A963" s="62">
        <v>96111</v>
      </c>
      <c r="B963" s="88" t="s">
        <v>940</v>
      </c>
      <c r="C963" s="63" t="s">
        <v>13</v>
      </c>
      <c r="D963" s="64">
        <v>14</v>
      </c>
      <c r="E963" s="64">
        <v>8.51</v>
      </c>
      <c r="F963" s="65">
        <f>ROUND(E963*(1+$I$3),2)</f>
        <v>8.51</v>
      </c>
      <c r="G963" s="65">
        <f>ROUND(F963*D963,2)</f>
        <v>119.14</v>
      </c>
      <c r="H963" s="65">
        <f>ROUND(E963*(1+$I$7),2)</f>
        <v>8.51</v>
      </c>
      <c r="I963" s="65">
        <f>ROUND(D963*H963,2)</f>
        <v>119.14</v>
      </c>
    </row>
    <row r="964" spans="1:9" s="60" customFormat="1" ht="11.25" x14ac:dyDescent="0.2">
      <c r="A964" s="62">
        <v>96115</v>
      </c>
      <c r="B964" s="88" t="s">
        <v>941</v>
      </c>
      <c r="C964" s="63" t="s">
        <v>13</v>
      </c>
      <c r="D964" s="64">
        <v>26</v>
      </c>
      <c r="E964" s="64">
        <v>12.77</v>
      </c>
      <c r="F964" s="65">
        <f>ROUND(E964*(1+$I$3),2)</f>
        <v>12.77</v>
      </c>
      <c r="G964" s="65">
        <f>ROUND(F964*D964,2)</f>
        <v>332.02</v>
      </c>
      <c r="H964" s="65">
        <f>ROUND(E964*(1+$I$7),2)</f>
        <v>12.77</v>
      </c>
      <c r="I964" s="65">
        <f>ROUND(D964*H964,2)</f>
        <v>332.02</v>
      </c>
    </row>
    <row r="965" spans="1:9" s="60" customFormat="1" ht="11.25" x14ac:dyDescent="0.2">
      <c r="A965" s="71">
        <v>96116</v>
      </c>
      <c r="B965" s="88" t="s">
        <v>942</v>
      </c>
      <c r="C965" s="63" t="s">
        <v>13</v>
      </c>
      <c r="D965" s="64">
        <v>26</v>
      </c>
      <c r="E965" s="64">
        <v>29.79</v>
      </c>
      <c r="F965" s="65">
        <f>ROUND(E965*(1+$I$3),2)</f>
        <v>29.79</v>
      </c>
      <c r="G965" s="65">
        <f>ROUND(F965*D965,2)</f>
        <v>774.54</v>
      </c>
      <c r="H965" s="65">
        <f>ROUND(E965*(1+$I$7),2)</f>
        <v>29.79</v>
      </c>
      <c r="I965" s="65">
        <f>ROUND(D965*H965,2)</f>
        <v>774.54</v>
      </c>
    </row>
    <row r="966" spans="1:9" s="60" customFormat="1" ht="22.5" x14ac:dyDescent="0.2">
      <c r="A966" s="62">
        <v>96117</v>
      </c>
      <c r="B966" s="88" t="s">
        <v>943</v>
      </c>
      <c r="C966" s="63" t="s">
        <v>13</v>
      </c>
      <c r="D966" s="64">
        <v>15</v>
      </c>
      <c r="E966" s="64">
        <v>55.33</v>
      </c>
      <c r="F966" s="65">
        <f>ROUND(E966*(1+$I$3),2)</f>
        <v>55.33</v>
      </c>
      <c r="G966" s="65">
        <f>ROUND(F966*D966,2)</f>
        <v>829.95</v>
      </c>
      <c r="H966" s="65">
        <f>ROUND(E966*(1+$I$7),2)</f>
        <v>55.33</v>
      </c>
      <c r="I966" s="65">
        <f>ROUND(D966*H966,2)</f>
        <v>829.95</v>
      </c>
    </row>
    <row r="967" spans="1:9" s="60" customFormat="1" ht="11.25" x14ac:dyDescent="0.2">
      <c r="A967" s="62">
        <v>96125</v>
      </c>
      <c r="B967" s="88" t="s">
        <v>944</v>
      </c>
      <c r="C967" s="63" t="s">
        <v>13</v>
      </c>
      <c r="D967" s="64">
        <v>14</v>
      </c>
      <c r="E967" s="64">
        <v>21.28</v>
      </c>
      <c r="F967" s="65">
        <f>ROUND(E967*(1+$I$3),2)</f>
        <v>21.28</v>
      </c>
      <c r="G967" s="65">
        <f>ROUND(F967*D967,2)</f>
        <v>297.92</v>
      </c>
      <c r="H967" s="65">
        <f>ROUND(E967*(1+$I$7),2)</f>
        <v>21.28</v>
      </c>
      <c r="I967" s="65">
        <f>ROUND(D967*H967,2)</f>
        <v>297.92</v>
      </c>
    </row>
    <row r="968" spans="1:9" s="60" customFormat="1" ht="11.25" x14ac:dyDescent="0.2">
      <c r="A968" s="62">
        <v>96126</v>
      </c>
      <c r="B968" s="88" t="s">
        <v>945</v>
      </c>
      <c r="C968" s="63" t="s">
        <v>11</v>
      </c>
      <c r="D968" s="64">
        <v>14</v>
      </c>
      <c r="E968" s="64">
        <v>85.13</v>
      </c>
      <c r="F968" s="65">
        <f>ROUND(E968*(1+$I$3),2)</f>
        <v>85.13</v>
      </c>
      <c r="G968" s="65">
        <f>ROUND(F968*D968,2)</f>
        <v>1191.82</v>
      </c>
      <c r="H968" s="65">
        <f>ROUND(E968*(1+$I$7),2)</f>
        <v>85.13</v>
      </c>
      <c r="I968" s="65">
        <f>ROUND(D968*H968,2)</f>
        <v>1191.82</v>
      </c>
    </row>
    <row r="969" spans="1:9" s="60" customFormat="1" ht="11.25" x14ac:dyDescent="0.2">
      <c r="A969" s="62">
        <v>96130</v>
      </c>
      <c r="B969" s="88" t="s">
        <v>946</v>
      </c>
      <c r="C969" s="63" t="s">
        <v>13</v>
      </c>
      <c r="D969" s="64">
        <v>6</v>
      </c>
      <c r="E969" s="64">
        <v>8.51</v>
      </c>
      <c r="F969" s="65">
        <f>ROUND(E969*(1+$I$3),2)</f>
        <v>8.51</v>
      </c>
      <c r="G969" s="65">
        <f>ROUND(F969*D969,2)</f>
        <v>51.06</v>
      </c>
      <c r="H969" s="65">
        <f>ROUND(E969*(1+$I$7),2)</f>
        <v>8.51</v>
      </c>
      <c r="I969" s="65">
        <f>ROUND(D969*H969,2)</f>
        <v>51.06</v>
      </c>
    </row>
    <row r="970" spans="1:9" s="60" customFormat="1" ht="11.25" x14ac:dyDescent="0.2">
      <c r="A970" s="62">
        <v>96132</v>
      </c>
      <c r="B970" s="88" t="s">
        <v>947</v>
      </c>
      <c r="C970" s="63" t="s">
        <v>13</v>
      </c>
      <c r="D970" s="64">
        <v>6</v>
      </c>
      <c r="E970" s="64">
        <v>12.77</v>
      </c>
      <c r="F970" s="65">
        <f>ROUND(E970*(1+$I$3),2)</f>
        <v>12.77</v>
      </c>
      <c r="G970" s="65">
        <f>ROUND(F970*D970,2)</f>
        <v>76.62</v>
      </c>
      <c r="H970" s="65">
        <f>ROUND(E970*(1+$I$7),2)</f>
        <v>12.77</v>
      </c>
      <c r="I970" s="65">
        <f>ROUND(D970*H970,2)</f>
        <v>76.62</v>
      </c>
    </row>
    <row r="971" spans="1:9" s="60" customFormat="1" ht="11.25" x14ac:dyDescent="0.2">
      <c r="A971" s="62">
        <v>96134</v>
      </c>
      <c r="B971" s="88" t="s">
        <v>948</v>
      </c>
      <c r="C971" s="63" t="s">
        <v>13</v>
      </c>
      <c r="D971" s="64">
        <v>6</v>
      </c>
      <c r="E971" s="64">
        <v>10.64</v>
      </c>
      <c r="F971" s="65">
        <f>ROUND(E971*(1+$I$3),2)</f>
        <v>10.64</v>
      </c>
      <c r="G971" s="65">
        <f>ROUND(F971*D971,2)</f>
        <v>63.84</v>
      </c>
      <c r="H971" s="65">
        <f>ROUND(E971*(1+$I$7),2)</f>
        <v>10.64</v>
      </c>
      <c r="I971" s="65">
        <f>ROUND(D971*H971,2)</f>
        <v>63.84</v>
      </c>
    </row>
    <row r="972" spans="1:9" s="60" customFormat="1" ht="11.25" x14ac:dyDescent="0.2">
      <c r="A972" s="62">
        <v>96135</v>
      </c>
      <c r="B972" s="88" t="s">
        <v>949</v>
      </c>
      <c r="C972" s="63" t="s">
        <v>13</v>
      </c>
      <c r="D972" s="64">
        <v>6</v>
      </c>
      <c r="E972" s="64">
        <v>498.61</v>
      </c>
      <c r="F972" s="65">
        <f>ROUND(E972*(1+$I$3),2)</f>
        <v>498.61</v>
      </c>
      <c r="G972" s="65">
        <f>ROUND(F972*D972,2)</f>
        <v>2991.66</v>
      </c>
      <c r="H972" s="65">
        <f>ROUND(E972*(1+$I$7),2)</f>
        <v>498.61</v>
      </c>
      <c r="I972" s="65">
        <f>ROUND(D972*H972,2)</f>
        <v>2991.66</v>
      </c>
    </row>
    <row r="973" spans="1:9" s="60" customFormat="1" ht="11.25" x14ac:dyDescent="0.2">
      <c r="A973" s="62">
        <v>96137</v>
      </c>
      <c r="B973" s="88" t="s">
        <v>950</v>
      </c>
      <c r="C973" s="63" t="s">
        <v>13</v>
      </c>
      <c r="D973" s="64">
        <v>6</v>
      </c>
      <c r="E973" s="64">
        <v>21.28</v>
      </c>
      <c r="F973" s="65">
        <f>ROUND(E973*(1+$I$3),2)</f>
        <v>21.28</v>
      </c>
      <c r="G973" s="65">
        <f>ROUND(F973*D973,2)</f>
        <v>127.68</v>
      </c>
      <c r="H973" s="65">
        <f>ROUND(E973*(1+$I$7),2)</f>
        <v>21.28</v>
      </c>
      <c r="I973" s="65">
        <f>ROUND(D973*H973,2)</f>
        <v>127.68</v>
      </c>
    </row>
    <row r="974" spans="1:9" s="60" customFormat="1" ht="11.25" x14ac:dyDescent="0.2">
      <c r="A974" s="62">
        <v>96138</v>
      </c>
      <c r="B974" s="88" t="s">
        <v>951</v>
      </c>
      <c r="C974" s="63" t="s">
        <v>13</v>
      </c>
      <c r="D974" s="64">
        <v>6</v>
      </c>
      <c r="E974" s="64">
        <v>31.92</v>
      </c>
      <c r="F974" s="65">
        <f>ROUND(E974*(1+$I$3),2)</f>
        <v>31.92</v>
      </c>
      <c r="G974" s="65">
        <f>ROUND(F974*D974,2)</f>
        <v>191.52</v>
      </c>
      <c r="H974" s="65">
        <f>ROUND(E974*(1+$I$7),2)</f>
        <v>31.92</v>
      </c>
      <c r="I974" s="65">
        <f>ROUND(D974*H974,2)</f>
        <v>191.52</v>
      </c>
    </row>
    <row r="975" spans="1:9" s="60" customFormat="1" ht="11.25" x14ac:dyDescent="0.2">
      <c r="A975" s="62">
        <v>96139</v>
      </c>
      <c r="B975" s="88" t="s">
        <v>952</v>
      </c>
      <c r="C975" s="63" t="s">
        <v>13</v>
      </c>
      <c r="D975" s="64">
        <v>6</v>
      </c>
      <c r="E975" s="64">
        <v>10.64</v>
      </c>
      <c r="F975" s="65">
        <f>ROUND(E975*(1+$I$3),2)</f>
        <v>10.64</v>
      </c>
      <c r="G975" s="65">
        <f>ROUND(F975*D975,2)</f>
        <v>63.84</v>
      </c>
      <c r="H975" s="65">
        <f>ROUND(E975*(1+$I$7),2)</f>
        <v>10.64</v>
      </c>
      <c r="I975" s="65">
        <f>ROUND(D975*H975,2)</f>
        <v>63.84</v>
      </c>
    </row>
    <row r="976" spans="1:9" s="60" customFormat="1" ht="22.5" x14ac:dyDescent="0.2">
      <c r="A976" s="62">
        <v>96140</v>
      </c>
      <c r="B976" s="88" t="s">
        <v>953</v>
      </c>
      <c r="C976" s="63" t="s">
        <v>13</v>
      </c>
      <c r="D976" s="64">
        <v>6</v>
      </c>
      <c r="E976" s="64">
        <v>21.28</v>
      </c>
      <c r="F976" s="65">
        <f>ROUND(E976*(1+$I$3),2)</f>
        <v>21.28</v>
      </c>
      <c r="G976" s="65">
        <f>ROUND(F976*D976,2)</f>
        <v>127.68</v>
      </c>
      <c r="H976" s="65">
        <f>ROUND(E976*(1+$I$7),2)</f>
        <v>21.28</v>
      </c>
      <c r="I976" s="65">
        <f>ROUND(D976*H976,2)</f>
        <v>127.68</v>
      </c>
    </row>
    <row r="977" spans="1:9" s="60" customFormat="1" ht="11.25" x14ac:dyDescent="0.2">
      <c r="A977" s="62">
        <v>96201</v>
      </c>
      <c r="B977" s="88" t="s">
        <v>954</v>
      </c>
      <c r="C977" s="63" t="s">
        <v>13</v>
      </c>
      <c r="D977" s="64">
        <v>266</v>
      </c>
      <c r="E977" s="64">
        <v>10.64</v>
      </c>
      <c r="F977" s="65">
        <f>ROUND(E977*(1+$I$3),2)</f>
        <v>10.64</v>
      </c>
      <c r="G977" s="65">
        <f>ROUND(F977*D977,2)</f>
        <v>2830.24</v>
      </c>
      <c r="H977" s="65">
        <f>ROUND(E977*(1+$I$7),2)</f>
        <v>10.64</v>
      </c>
      <c r="I977" s="65">
        <f>ROUND(D977*H977,2)</f>
        <v>2830.24</v>
      </c>
    </row>
    <row r="978" spans="1:9" s="60" customFormat="1" ht="11.25" x14ac:dyDescent="0.2">
      <c r="A978" s="62">
        <v>96202</v>
      </c>
      <c r="B978" s="88" t="s">
        <v>955</v>
      </c>
      <c r="C978" s="63" t="s">
        <v>13</v>
      </c>
      <c r="D978" s="64">
        <v>266</v>
      </c>
      <c r="E978" s="64">
        <v>4.26</v>
      </c>
      <c r="F978" s="65">
        <f>ROUND(E978*(1+$I$3),2)</f>
        <v>4.26</v>
      </c>
      <c r="G978" s="65">
        <f>ROUND(F978*D978,2)</f>
        <v>1133.1600000000001</v>
      </c>
      <c r="H978" s="65">
        <f>ROUND(E978*(1+$I$7),2)</f>
        <v>4.26</v>
      </c>
      <c r="I978" s="65">
        <f>ROUND(D978*H978,2)</f>
        <v>1133.1600000000001</v>
      </c>
    </row>
    <row r="979" spans="1:9" s="60" customFormat="1" ht="11.25" x14ac:dyDescent="0.2">
      <c r="A979" s="62">
        <v>96203</v>
      </c>
      <c r="B979" s="88" t="s">
        <v>956</v>
      </c>
      <c r="C979" s="63" t="s">
        <v>13</v>
      </c>
      <c r="D979" s="64">
        <v>1500</v>
      </c>
      <c r="E979" s="64">
        <v>1.81</v>
      </c>
      <c r="F979" s="65">
        <f>ROUND(E979*(1+$I$3),2)</f>
        <v>1.81</v>
      </c>
      <c r="G979" s="65">
        <f>ROUND(F979*D979,2)</f>
        <v>2715</v>
      </c>
      <c r="H979" s="65">
        <f>ROUND(E979*(1+$I$7),2)</f>
        <v>1.81</v>
      </c>
      <c r="I979" s="65">
        <f>ROUND(D979*H979,2)</f>
        <v>2715</v>
      </c>
    </row>
    <row r="980" spans="1:9" s="60" customFormat="1" ht="11.25" x14ac:dyDescent="0.2">
      <c r="A980" s="62">
        <v>96204</v>
      </c>
      <c r="B980" s="88" t="s">
        <v>957</v>
      </c>
      <c r="C980" s="63" t="s">
        <v>13</v>
      </c>
      <c r="D980" s="64">
        <v>53</v>
      </c>
      <c r="E980" s="64">
        <v>12.77</v>
      </c>
      <c r="F980" s="65">
        <f>ROUND(E980*(1+$I$3),2)</f>
        <v>12.77</v>
      </c>
      <c r="G980" s="65">
        <f>ROUND(F980*D980,2)</f>
        <v>676.81</v>
      </c>
      <c r="H980" s="65">
        <f>ROUND(E980*(1+$I$7),2)</f>
        <v>12.77</v>
      </c>
      <c r="I980" s="65">
        <f>ROUND(D980*H980,2)</f>
        <v>676.81</v>
      </c>
    </row>
    <row r="981" spans="1:9" s="60" customFormat="1" ht="11.25" x14ac:dyDescent="0.2">
      <c r="A981" s="62">
        <v>96205</v>
      </c>
      <c r="B981" s="88" t="s">
        <v>958</v>
      </c>
      <c r="C981" s="63" t="s">
        <v>13</v>
      </c>
      <c r="D981" s="64">
        <v>26</v>
      </c>
      <c r="E981" s="64">
        <v>1.81</v>
      </c>
      <c r="F981" s="65">
        <f>ROUND(E981*(1+$I$3),2)</f>
        <v>1.81</v>
      </c>
      <c r="G981" s="65">
        <f>ROUND(F981*D981,2)</f>
        <v>47.06</v>
      </c>
      <c r="H981" s="65">
        <f>ROUND(E981*(1+$I$7),2)</f>
        <v>1.81</v>
      </c>
      <c r="I981" s="65">
        <f>ROUND(D981*H981,2)</f>
        <v>47.06</v>
      </c>
    </row>
    <row r="982" spans="1:9" s="60" customFormat="1" ht="11.25" x14ac:dyDescent="0.2">
      <c r="A982" s="62">
        <v>96210</v>
      </c>
      <c r="B982" s="88" t="s">
        <v>959</v>
      </c>
      <c r="C982" s="63" t="s">
        <v>13</v>
      </c>
      <c r="D982" s="64">
        <v>26</v>
      </c>
      <c r="E982" s="64">
        <v>17.03</v>
      </c>
      <c r="F982" s="65">
        <f>ROUND(E982*(1+$I$3),2)</f>
        <v>17.03</v>
      </c>
      <c r="G982" s="65">
        <f>ROUND(F982*D982,2)</f>
        <v>442.78</v>
      </c>
      <c r="H982" s="65">
        <f>ROUND(E982*(1+$I$7),2)</f>
        <v>17.03</v>
      </c>
      <c r="I982" s="65">
        <f>ROUND(D982*H982,2)</f>
        <v>442.78</v>
      </c>
    </row>
    <row r="983" spans="1:9" s="60" customFormat="1" ht="11.25" x14ac:dyDescent="0.2">
      <c r="A983" s="62">
        <v>96211</v>
      </c>
      <c r="B983" s="88" t="s">
        <v>960</v>
      </c>
      <c r="C983" s="63" t="s">
        <v>13</v>
      </c>
      <c r="D983" s="64">
        <v>66</v>
      </c>
      <c r="E983" s="64">
        <v>31.92</v>
      </c>
      <c r="F983" s="65">
        <f>ROUND(E983*(1+$I$3),2)</f>
        <v>31.92</v>
      </c>
      <c r="G983" s="65">
        <f>ROUND(F983*D983,2)</f>
        <v>2106.7199999999998</v>
      </c>
      <c r="H983" s="65">
        <f>ROUND(E983*(1+$I$7),2)</f>
        <v>31.92</v>
      </c>
      <c r="I983" s="65">
        <f>ROUND(D983*H983,2)</f>
        <v>2106.7199999999998</v>
      </c>
    </row>
    <row r="984" spans="1:9" s="60" customFormat="1" ht="11.25" x14ac:dyDescent="0.2">
      <c r="A984" s="62">
        <v>96212</v>
      </c>
      <c r="B984" s="88" t="s">
        <v>961</v>
      </c>
      <c r="C984" s="63" t="s">
        <v>13</v>
      </c>
      <c r="D984" s="64">
        <v>13</v>
      </c>
      <c r="E984" s="64">
        <v>63.84</v>
      </c>
      <c r="F984" s="65">
        <f>ROUND(E984*(1+$I$3),2)</f>
        <v>63.84</v>
      </c>
      <c r="G984" s="65">
        <f>ROUND(F984*D984,2)</f>
        <v>829.92</v>
      </c>
      <c r="H984" s="65">
        <f>ROUND(E984*(1+$I$7),2)</f>
        <v>63.84</v>
      </c>
      <c r="I984" s="65">
        <f>ROUND(D984*H984,2)</f>
        <v>829.92</v>
      </c>
    </row>
    <row r="985" spans="1:9" s="60" customFormat="1" ht="11.25" x14ac:dyDescent="0.2">
      <c r="A985" s="62">
        <v>96213</v>
      </c>
      <c r="B985" s="88" t="s">
        <v>962</v>
      </c>
      <c r="C985" s="63" t="s">
        <v>13</v>
      </c>
      <c r="D985" s="64">
        <v>13</v>
      </c>
      <c r="E985" s="64">
        <v>63.84</v>
      </c>
      <c r="F985" s="65">
        <f>ROUND(E985*(1+$I$3),2)</f>
        <v>63.84</v>
      </c>
      <c r="G985" s="65">
        <f>ROUND(F985*D985,2)</f>
        <v>829.92</v>
      </c>
      <c r="H985" s="65">
        <f>ROUND(E985*(1+$I$7),2)</f>
        <v>63.84</v>
      </c>
      <c r="I985" s="65">
        <f>ROUND(D985*H985,2)</f>
        <v>829.92</v>
      </c>
    </row>
    <row r="986" spans="1:9" s="60" customFormat="1" ht="11.25" x14ac:dyDescent="0.2">
      <c r="A986" s="62">
        <v>96214</v>
      </c>
      <c r="B986" s="88" t="s">
        <v>963</v>
      </c>
      <c r="C986" s="63" t="s">
        <v>13</v>
      </c>
      <c r="D986" s="64">
        <v>6</v>
      </c>
      <c r="E986" s="64">
        <v>21.28</v>
      </c>
      <c r="F986" s="65">
        <f>ROUND(E986*(1+$I$3),2)</f>
        <v>21.28</v>
      </c>
      <c r="G986" s="65">
        <f>ROUND(F986*D986,2)</f>
        <v>127.68</v>
      </c>
      <c r="H986" s="65">
        <f>ROUND(E986*(1+$I$7),2)</f>
        <v>21.28</v>
      </c>
      <c r="I986" s="65">
        <f>ROUND(D986*H986,2)</f>
        <v>127.68</v>
      </c>
    </row>
    <row r="987" spans="1:9" s="60" customFormat="1" ht="11.25" x14ac:dyDescent="0.2">
      <c r="A987" s="62">
        <v>96218</v>
      </c>
      <c r="B987" s="88" t="s">
        <v>964</v>
      </c>
      <c r="C987" s="63" t="s">
        <v>13</v>
      </c>
      <c r="D987" s="64">
        <v>6</v>
      </c>
      <c r="E987" s="64">
        <v>63.84</v>
      </c>
      <c r="F987" s="65">
        <f>ROUND(E987*(1+$I$3),2)</f>
        <v>63.84</v>
      </c>
      <c r="G987" s="65">
        <f>ROUND(F987*D987,2)</f>
        <v>383.04</v>
      </c>
      <c r="H987" s="65">
        <f>ROUND(E987*(1+$I$7),2)</f>
        <v>63.84</v>
      </c>
      <c r="I987" s="65">
        <f>ROUND(D987*H987,2)</f>
        <v>383.04</v>
      </c>
    </row>
    <row r="988" spans="1:9" s="60" customFormat="1" ht="11.25" x14ac:dyDescent="0.2">
      <c r="A988" s="62">
        <v>96219</v>
      </c>
      <c r="B988" s="88" t="s">
        <v>965</v>
      </c>
      <c r="C988" s="63" t="s">
        <v>13</v>
      </c>
      <c r="D988" s="64">
        <v>6</v>
      </c>
      <c r="E988" s="64">
        <v>42.56</v>
      </c>
      <c r="F988" s="65">
        <f>ROUND(E988*(1+$I$3),2)</f>
        <v>42.56</v>
      </c>
      <c r="G988" s="65">
        <f>ROUND(F988*D988,2)</f>
        <v>255.36</v>
      </c>
      <c r="H988" s="65">
        <f>ROUND(E988*(1+$I$7),2)</f>
        <v>42.56</v>
      </c>
      <c r="I988" s="65">
        <f>ROUND(D988*H988,2)</f>
        <v>255.36</v>
      </c>
    </row>
    <row r="989" spans="1:9" s="60" customFormat="1" ht="11.25" x14ac:dyDescent="0.2">
      <c r="A989" s="62">
        <v>96225</v>
      </c>
      <c r="B989" s="88" t="s">
        <v>966</v>
      </c>
      <c r="C989" s="63" t="s">
        <v>13</v>
      </c>
      <c r="D989" s="64">
        <v>6</v>
      </c>
      <c r="E989" s="64">
        <v>42.56</v>
      </c>
      <c r="F989" s="65">
        <f>ROUND(E989*(1+$I$3),2)</f>
        <v>42.56</v>
      </c>
      <c r="G989" s="65">
        <f>ROUND(F989*D989,2)</f>
        <v>255.36</v>
      </c>
      <c r="H989" s="65">
        <f>ROUND(E989*(1+$I$7),2)</f>
        <v>42.56</v>
      </c>
      <c r="I989" s="65">
        <f>ROUND(D989*H989,2)</f>
        <v>255.36</v>
      </c>
    </row>
    <row r="990" spans="1:9" s="60" customFormat="1" ht="11.25" x14ac:dyDescent="0.2">
      <c r="A990" s="62">
        <v>96314</v>
      </c>
      <c r="B990" s="88" t="s">
        <v>967</v>
      </c>
      <c r="C990" s="63" t="s">
        <v>32</v>
      </c>
      <c r="D990" s="64">
        <v>26</v>
      </c>
      <c r="E990" s="64">
        <v>8.51</v>
      </c>
      <c r="F990" s="65">
        <f>ROUND(E990*(1+$I$3),2)</f>
        <v>8.51</v>
      </c>
      <c r="G990" s="65">
        <f>ROUND(F990*D990,2)</f>
        <v>221.26</v>
      </c>
      <c r="H990" s="65">
        <f>ROUND(E990*(1+$I$7),2)</f>
        <v>8.51</v>
      </c>
      <c r="I990" s="65">
        <f>ROUND(D990*H990,2)</f>
        <v>221.26</v>
      </c>
    </row>
    <row r="991" spans="1:9" s="60" customFormat="1" ht="11.25" x14ac:dyDescent="0.2">
      <c r="A991" s="62">
        <v>96315</v>
      </c>
      <c r="B991" s="88" t="s">
        <v>968</v>
      </c>
      <c r="C991" s="63" t="s">
        <v>32</v>
      </c>
      <c r="D991" s="64">
        <v>26</v>
      </c>
      <c r="E991" s="64">
        <v>10.64</v>
      </c>
      <c r="F991" s="65">
        <f>ROUND(E991*(1+$I$3),2)</f>
        <v>10.64</v>
      </c>
      <c r="G991" s="65">
        <f>ROUND(F991*D991,2)</f>
        <v>276.64</v>
      </c>
      <c r="H991" s="65">
        <f>ROUND(E991*(1+$I$7),2)</f>
        <v>10.64</v>
      </c>
      <c r="I991" s="65">
        <f>ROUND(D991*H991,2)</f>
        <v>276.64</v>
      </c>
    </row>
    <row r="992" spans="1:9" s="60" customFormat="1" ht="11.25" x14ac:dyDescent="0.2">
      <c r="A992" s="62">
        <v>96316</v>
      </c>
      <c r="B992" s="88" t="s">
        <v>969</v>
      </c>
      <c r="C992" s="63" t="s">
        <v>13</v>
      </c>
      <c r="D992" s="64">
        <v>26</v>
      </c>
      <c r="E992" s="64">
        <v>8.51</v>
      </c>
      <c r="F992" s="65">
        <f>ROUND(E992*(1+$I$3),2)</f>
        <v>8.51</v>
      </c>
      <c r="G992" s="65">
        <f>ROUND(F992*D992,2)</f>
        <v>221.26</v>
      </c>
      <c r="H992" s="65">
        <f>ROUND(E992*(1+$I$7),2)</f>
        <v>8.51</v>
      </c>
      <c r="I992" s="65">
        <f>ROUND(D992*H992,2)</f>
        <v>221.26</v>
      </c>
    </row>
    <row r="993" spans="1:9" s="60" customFormat="1" ht="22.5" x14ac:dyDescent="0.2">
      <c r="A993" s="62">
        <v>96360</v>
      </c>
      <c r="B993" s="88" t="s">
        <v>970</v>
      </c>
      <c r="C993" s="63" t="s">
        <v>13</v>
      </c>
      <c r="D993" s="64">
        <v>6</v>
      </c>
      <c r="E993" s="64">
        <v>212.81</v>
      </c>
      <c r="F993" s="65">
        <f>ROUND(E993*(1+$I$3),2)</f>
        <v>212.81</v>
      </c>
      <c r="G993" s="65">
        <f>ROUND(F993*D993,2)</f>
        <v>1276.8599999999999</v>
      </c>
      <c r="H993" s="65">
        <f>ROUND(E993*(1+$I$7),2)</f>
        <v>212.81</v>
      </c>
      <c r="I993" s="65">
        <f>ROUND(D993*H993,2)</f>
        <v>1276.8599999999999</v>
      </c>
    </row>
    <row r="994" spans="1:9" s="60" customFormat="1" ht="11.25" x14ac:dyDescent="0.2">
      <c r="A994" s="62">
        <v>96361</v>
      </c>
      <c r="B994" s="88" t="s">
        <v>971</v>
      </c>
      <c r="C994" s="63" t="s">
        <v>13</v>
      </c>
      <c r="D994" s="64">
        <v>6</v>
      </c>
      <c r="E994" s="64">
        <v>340.5</v>
      </c>
      <c r="F994" s="65">
        <f>ROUND(E994*(1+$I$3),2)</f>
        <v>340.5</v>
      </c>
      <c r="G994" s="65">
        <f>ROUND(F994*D994,2)</f>
        <v>2043</v>
      </c>
      <c r="H994" s="65">
        <f>ROUND(E994*(1+$I$7),2)</f>
        <v>340.5</v>
      </c>
      <c r="I994" s="65">
        <f>ROUND(D994*H994,2)</f>
        <v>2043</v>
      </c>
    </row>
    <row r="995" spans="1:9" s="60" customFormat="1" ht="11.25" x14ac:dyDescent="0.2">
      <c r="A995" s="62">
        <v>96362</v>
      </c>
      <c r="B995" s="88" t="s">
        <v>972</v>
      </c>
      <c r="C995" s="63" t="s">
        <v>13</v>
      </c>
      <c r="D995" s="64">
        <v>6</v>
      </c>
      <c r="E995" s="64">
        <v>485.05</v>
      </c>
      <c r="F995" s="65">
        <f>ROUND(E995*(1+$I$3),2)</f>
        <v>485.05</v>
      </c>
      <c r="G995" s="65">
        <f>ROUND(F995*D995,2)</f>
        <v>2910.3</v>
      </c>
      <c r="H995" s="65">
        <f>ROUND(E995*(1+$I$7),2)</f>
        <v>485.05</v>
      </c>
      <c r="I995" s="65">
        <f>ROUND(D995*H995,2)</f>
        <v>2910.3</v>
      </c>
    </row>
    <row r="996" spans="1:9" s="60" customFormat="1" ht="11.25" x14ac:dyDescent="0.2">
      <c r="A996" s="62">
        <v>96401</v>
      </c>
      <c r="B996" s="88" t="s">
        <v>973</v>
      </c>
      <c r="C996" s="63" t="s">
        <v>13</v>
      </c>
      <c r="D996" s="64">
        <v>15</v>
      </c>
      <c r="E996" s="64">
        <v>42.56</v>
      </c>
      <c r="F996" s="65">
        <f>ROUND(E996*(1+$I$3),2)</f>
        <v>42.56</v>
      </c>
      <c r="G996" s="65">
        <f>ROUND(F996*D996,2)</f>
        <v>638.4</v>
      </c>
      <c r="H996" s="65">
        <f>ROUND(E996*(1+$I$7),2)</f>
        <v>42.56</v>
      </c>
      <c r="I996" s="65">
        <f>ROUND(D996*H996,2)</f>
        <v>638.4</v>
      </c>
    </row>
    <row r="997" spans="1:9" s="60" customFormat="1" ht="11.25" x14ac:dyDescent="0.2">
      <c r="A997" s="62">
        <v>96402</v>
      </c>
      <c r="B997" s="88" t="s">
        <v>974</v>
      </c>
      <c r="C997" s="63" t="s">
        <v>13</v>
      </c>
      <c r="D997" s="64">
        <v>15</v>
      </c>
      <c r="E997" s="64">
        <v>1.81</v>
      </c>
      <c r="F997" s="65">
        <f>ROUND(E997*(1+$I$3),2)</f>
        <v>1.81</v>
      </c>
      <c r="G997" s="65">
        <f>ROUND(F997*D997,2)</f>
        <v>27.15</v>
      </c>
      <c r="H997" s="65">
        <f>ROUND(E997*(1+$I$7),2)</f>
        <v>1.81</v>
      </c>
      <c r="I997" s="65">
        <f>ROUND(D997*H997,2)</f>
        <v>27.15</v>
      </c>
    </row>
    <row r="998" spans="1:9" s="60" customFormat="1" ht="11.25" x14ac:dyDescent="0.2">
      <c r="A998" s="62">
        <v>96403</v>
      </c>
      <c r="B998" s="88" t="s">
        <v>975</v>
      </c>
      <c r="C998" s="63" t="s">
        <v>13</v>
      </c>
      <c r="D998" s="64">
        <v>15</v>
      </c>
      <c r="E998" s="64">
        <v>10.64</v>
      </c>
      <c r="F998" s="65">
        <f>ROUND(E998*(1+$I$3),2)</f>
        <v>10.64</v>
      </c>
      <c r="G998" s="65">
        <f>ROUND(F998*D998,2)</f>
        <v>159.6</v>
      </c>
      <c r="H998" s="65">
        <f>ROUND(E998*(1+$I$7),2)</f>
        <v>10.64</v>
      </c>
      <c r="I998" s="65">
        <f>ROUND(D998*H998,2)</f>
        <v>159.6</v>
      </c>
    </row>
    <row r="999" spans="1:9" s="60" customFormat="1" ht="11.25" x14ac:dyDescent="0.2">
      <c r="A999" s="62">
        <v>96404</v>
      </c>
      <c r="B999" s="88" t="s">
        <v>976</v>
      </c>
      <c r="C999" s="63" t="s">
        <v>13</v>
      </c>
      <c r="D999" s="64">
        <v>15</v>
      </c>
      <c r="E999" s="64">
        <v>8.51</v>
      </c>
      <c r="F999" s="65">
        <f>ROUND(E999*(1+$I$3),2)</f>
        <v>8.51</v>
      </c>
      <c r="G999" s="65">
        <f>ROUND(F999*D999,2)</f>
        <v>127.65</v>
      </c>
      <c r="H999" s="65">
        <f>ROUND(E999*(1+$I$7),2)</f>
        <v>8.51</v>
      </c>
      <c r="I999" s="65">
        <f>ROUND(D999*H999,2)</f>
        <v>127.65</v>
      </c>
    </row>
    <row r="1000" spans="1:9" s="60" customFormat="1" ht="11.25" x14ac:dyDescent="0.2">
      <c r="A1000" s="62">
        <v>96405</v>
      </c>
      <c r="B1000" s="88" t="s">
        <v>977</v>
      </c>
      <c r="C1000" s="63" t="s">
        <v>13</v>
      </c>
      <c r="D1000" s="64">
        <v>15</v>
      </c>
      <c r="E1000" s="64">
        <v>91.07</v>
      </c>
      <c r="F1000" s="65">
        <f>ROUND(E1000*(1+$I$3),2)</f>
        <v>91.07</v>
      </c>
      <c r="G1000" s="65">
        <f>ROUND(F1000*D1000,2)</f>
        <v>1366.05</v>
      </c>
      <c r="H1000" s="65">
        <f>ROUND(E1000*(1+$I$7),2)</f>
        <v>91.07</v>
      </c>
      <c r="I1000" s="65">
        <f>ROUND(D1000*H1000,2)</f>
        <v>1366.05</v>
      </c>
    </row>
    <row r="1001" spans="1:9" s="60" customFormat="1" ht="33.75" x14ac:dyDescent="0.2">
      <c r="A1001" s="62">
        <v>96406</v>
      </c>
      <c r="B1001" s="88" t="s">
        <v>978</v>
      </c>
      <c r="C1001" s="63" t="s">
        <v>13</v>
      </c>
      <c r="D1001" s="64">
        <v>15</v>
      </c>
      <c r="E1001" s="64">
        <v>17.03</v>
      </c>
      <c r="F1001" s="65">
        <f>ROUND(E1001*(1+$I$3),2)</f>
        <v>17.03</v>
      </c>
      <c r="G1001" s="65">
        <f>ROUND(F1001*D1001,2)</f>
        <v>255.45</v>
      </c>
      <c r="H1001" s="65">
        <f>ROUND(E1001*(1+$I$7),2)</f>
        <v>17.03</v>
      </c>
      <c r="I1001" s="65">
        <f>ROUND(D1001*H1001,2)</f>
        <v>255.45</v>
      </c>
    </row>
    <row r="1002" spans="1:9" s="60" customFormat="1" ht="11.25" x14ac:dyDescent="0.2">
      <c r="A1002" s="62">
        <v>96407</v>
      </c>
      <c r="B1002" s="88" t="s">
        <v>979</v>
      </c>
      <c r="C1002" s="63" t="s">
        <v>13</v>
      </c>
      <c r="D1002" s="64">
        <v>15</v>
      </c>
      <c r="E1002" s="64">
        <v>17.03</v>
      </c>
      <c r="F1002" s="65">
        <f>ROUND(E1002*(1+$I$3),2)</f>
        <v>17.03</v>
      </c>
      <c r="G1002" s="65">
        <f>ROUND(F1002*D1002,2)</f>
        <v>255.45</v>
      </c>
      <c r="H1002" s="65">
        <f>ROUND(E1002*(1+$I$7),2)</f>
        <v>17.03</v>
      </c>
      <c r="I1002" s="65">
        <f>ROUND(D1002*H1002,2)</f>
        <v>255.45</v>
      </c>
    </row>
    <row r="1003" spans="1:9" s="60" customFormat="1" ht="11.25" x14ac:dyDescent="0.2">
      <c r="A1003" s="62">
        <v>96408</v>
      </c>
      <c r="B1003" s="88" t="s">
        <v>980</v>
      </c>
      <c r="C1003" s="63" t="s">
        <v>32</v>
      </c>
      <c r="D1003" s="64">
        <v>15</v>
      </c>
      <c r="E1003" s="64">
        <v>8.51</v>
      </c>
      <c r="F1003" s="65">
        <f>ROUND(E1003*(1+$I$3),2)</f>
        <v>8.51</v>
      </c>
      <c r="G1003" s="65">
        <f>ROUND(F1003*D1003,2)</f>
        <v>127.65</v>
      </c>
      <c r="H1003" s="65">
        <f>ROUND(E1003*(1+$I$7),2)</f>
        <v>8.51</v>
      </c>
      <c r="I1003" s="65">
        <f>ROUND(D1003*H1003,2)</f>
        <v>127.65</v>
      </c>
    </row>
    <row r="1004" spans="1:9" s="60" customFormat="1" ht="11.25" x14ac:dyDescent="0.2">
      <c r="A1004" s="62">
        <v>96409</v>
      </c>
      <c r="B1004" s="88" t="s">
        <v>981</v>
      </c>
      <c r="C1004" s="63" t="s">
        <v>13</v>
      </c>
      <c r="D1004" s="64">
        <v>15</v>
      </c>
      <c r="E1004" s="64">
        <v>3.63</v>
      </c>
      <c r="F1004" s="65">
        <f>ROUND(E1004*(1+$I$3),2)</f>
        <v>3.63</v>
      </c>
      <c r="G1004" s="65">
        <f>ROUND(F1004*D1004,2)</f>
        <v>54.45</v>
      </c>
      <c r="H1004" s="65">
        <f>ROUND(E1004*(1+$I$7),2)</f>
        <v>3.63</v>
      </c>
      <c r="I1004" s="65">
        <f>ROUND(D1004*H1004,2)</f>
        <v>54.45</v>
      </c>
    </row>
    <row r="1005" spans="1:9" s="60" customFormat="1" ht="11.25" x14ac:dyDescent="0.2">
      <c r="A1005" s="62">
        <v>96410</v>
      </c>
      <c r="B1005" s="88" t="s">
        <v>982</v>
      </c>
      <c r="C1005" s="63" t="s">
        <v>13</v>
      </c>
      <c r="D1005" s="64">
        <v>15</v>
      </c>
      <c r="E1005" s="64">
        <v>121.42</v>
      </c>
      <c r="F1005" s="65">
        <f>ROUND(E1005*(1+$I$3),2)</f>
        <v>121.42</v>
      </c>
      <c r="G1005" s="65">
        <f>ROUND(F1005*D1005,2)</f>
        <v>1821.3</v>
      </c>
      <c r="H1005" s="65">
        <f>ROUND(E1005*(1+$I$7),2)</f>
        <v>121.42</v>
      </c>
      <c r="I1005" s="65">
        <f>ROUND(D1005*H1005,2)</f>
        <v>1821.3</v>
      </c>
    </row>
    <row r="1006" spans="1:9" s="60" customFormat="1" ht="11.25" x14ac:dyDescent="0.2">
      <c r="A1006" s="62">
        <v>96411</v>
      </c>
      <c r="B1006" s="88" t="s">
        <v>983</v>
      </c>
      <c r="C1006" s="63" t="s">
        <v>13</v>
      </c>
      <c r="D1006" s="64">
        <v>15</v>
      </c>
      <c r="E1006" s="64">
        <v>27.67</v>
      </c>
      <c r="F1006" s="65">
        <f>ROUND(E1006*(1+$I$3),2)</f>
        <v>27.67</v>
      </c>
      <c r="G1006" s="65">
        <f>ROUND(F1006*D1006,2)</f>
        <v>415.05</v>
      </c>
      <c r="H1006" s="65">
        <f>ROUND(E1006*(1+$I$7),2)</f>
        <v>27.67</v>
      </c>
      <c r="I1006" s="65">
        <f>ROUND(D1006*H1006,2)</f>
        <v>415.05</v>
      </c>
    </row>
    <row r="1007" spans="1:9" s="60" customFormat="1" ht="11.25" x14ac:dyDescent="0.2">
      <c r="A1007" s="62">
        <v>96413</v>
      </c>
      <c r="B1007" s="88" t="s">
        <v>984</v>
      </c>
      <c r="C1007" s="63" t="s">
        <v>13</v>
      </c>
      <c r="D1007" s="64">
        <v>15</v>
      </c>
      <c r="E1007" s="64">
        <v>315.95999999999998</v>
      </c>
      <c r="F1007" s="65">
        <f>ROUND(E1007*(1+$I$3),2)</f>
        <v>315.95999999999998</v>
      </c>
      <c r="G1007" s="65">
        <f>ROUND(F1007*D1007,2)</f>
        <v>4739.3999999999996</v>
      </c>
      <c r="H1007" s="65">
        <f>ROUND(E1007*(1+$I$7),2)</f>
        <v>315.95999999999998</v>
      </c>
      <c r="I1007" s="65">
        <f>ROUND(D1007*H1007,2)</f>
        <v>4739.3999999999996</v>
      </c>
    </row>
    <row r="1008" spans="1:9" s="60" customFormat="1" ht="11.25" x14ac:dyDescent="0.2">
      <c r="A1008" s="62">
        <v>96414</v>
      </c>
      <c r="B1008" s="88" t="s">
        <v>985</v>
      </c>
      <c r="C1008" s="63" t="s">
        <v>13</v>
      </c>
      <c r="D1008" s="64">
        <v>15</v>
      </c>
      <c r="E1008" s="64">
        <v>63.84</v>
      </c>
      <c r="F1008" s="65">
        <f>ROUND(E1008*(1+$I$3),2)</f>
        <v>63.84</v>
      </c>
      <c r="G1008" s="65">
        <f>ROUND(F1008*D1008,2)</f>
        <v>957.6</v>
      </c>
      <c r="H1008" s="65">
        <f>ROUND(E1008*(1+$I$7),2)</f>
        <v>63.84</v>
      </c>
      <c r="I1008" s="65">
        <f>ROUND(D1008*H1008,2)</f>
        <v>957.6</v>
      </c>
    </row>
    <row r="1009" spans="1:1020" s="60" customFormat="1" ht="11.25" x14ac:dyDescent="0.2">
      <c r="A1009" s="62">
        <v>96415</v>
      </c>
      <c r="B1009" s="88" t="s">
        <v>986</v>
      </c>
      <c r="C1009" s="63" t="s">
        <v>13</v>
      </c>
      <c r="D1009" s="64">
        <v>15</v>
      </c>
      <c r="E1009" s="64">
        <v>29.04</v>
      </c>
      <c r="F1009" s="65">
        <f>ROUND(E1009*(1+$I$3),2)</f>
        <v>29.04</v>
      </c>
      <c r="G1009" s="65">
        <f>ROUND(F1009*D1009,2)</f>
        <v>435.6</v>
      </c>
      <c r="H1009" s="65">
        <f>ROUND(E1009*(1+$I$7),2)</f>
        <v>29.04</v>
      </c>
      <c r="I1009" s="65">
        <f>ROUND(D1009*H1009,2)</f>
        <v>435.6</v>
      </c>
    </row>
    <row r="1010" spans="1:1020" x14ac:dyDescent="0.2">
      <c r="A1010" s="62">
        <v>96416</v>
      </c>
      <c r="B1010" s="88" t="s">
        <v>987</v>
      </c>
      <c r="C1010" s="63" t="s">
        <v>32</v>
      </c>
      <c r="D1010" s="64">
        <v>15</v>
      </c>
      <c r="E1010" s="64">
        <v>6.38</v>
      </c>
      <c r="F1010" s="65">
        <f>ROUND(E1010*(1+$I$3),2)</f>
        <v>6.38</v>
      </c>
      <c r="G1010" s="65">
        <f>ROUND(F1010*D1010,2)</f>
        <v>95.7</v>
      </c>
      <c r="H1010" s="65">
        <f>ROUND(E1010*(1+$I$7),2)</f>
        <v>6.38</v>
      </c>
      <c r="I1010" s="65">
        <f>ROUND(D1010*H1010,2)</f>
        <v>95.7</v>
      </c>
    </row>
    <row r="1011" spans="1:1020" x14ac:dyDescent="0.2">
      <c r="A1011" s="62">
        <v>96417</v>
      </c>
      <c r="B1011" s="88" t="s">
        <v>988</v>
      </c>
      <c r="C1011" s="63" t="s">
        <v>13</v>
      </c>
      <c r="D1011" s="64">
        <v>15</v>
      </c>
      <c r="E1011" s="64">
        <v>65.67</v>
      </c>
      <c r="F1011" s="65">
        <f>ROUND(E1011*(1+$I$3),2)</f>
        <v>65.67</v>
      </c>
      <c r="G1011" s="65">
        <f>ROUND(F1011*D1011,2)</f>
        <v>985.05</v>
      </c>
      <c r="H1011" s="65">
        <f>ROUND(E1011*(1+$I$7),2)</f>
        <v>65.67</v>
      </c>
      <c r="I1011" s="65">
        <f>ROUND(D1011*H1011,2)</f>
        <v>985.05</v>
      </c>
    </row>
    <row r="1012" spans="1:1020" x14ac:dyDescent="0.2">
      <c r="A1012" s="62">
        <v>96418</v>
      </c>
      <c r="B1012" s="88" t="s">
        <v>989</v>
      </c>
      <c r="C1012" s="63" t="s">
        <v>13</v>
      </c>
      <c r="D1012" s="64">
        <v>15</v>
      </c>
      <c r="E1012" s="64">
        <v>127.78</v>
      </c>
      <c r="F1012" s="65">
        <f>ROUND(E1012*(1+$I$3),2)</f>
        <v>127.78</v>
      </c>
      <c r="G1012" s="65">
        <f>ROUND(F1012*D1012,2)</f>
        <v>1916.7</v>
      </c>
      <c r="H1012" s="65">
        <f>ROUND(E1012*(1+$I$7),2)</f>
        <v>127.78</v>
      </c>
      <c r="I1012" s="65">
        <f>ROUND(D1012*H1012,2)</f>
        <v>1916.7</v>
      </c>
    </row>
    <row r="1013" spans="1:1020" x14ac:dyDescent="0.2">
      <c r="A1013" s="62">
        <v>96423</v>
      </c>
      <c r="B1013" s="88" t="s">
        <v>990</v>
      </c>
      <c r="C1013" s="63" t="s">
        <v>13</v>
      </c>
      <c r="D1013" s="64">
        <v>15</v>
      </c>
      <c r="E1013" s="64">
        <v>21.28</v>
      </c>
      <c r="F1013" s="65">
        <f>ROUND(E1013*(1+$I$3),2)</f>
        <v>21.28</v>
      </c>
      <c r="G1013" s="65">
        <f>ROUND(F1013*D1013,2)</f>
        <v>319.2</v>
      </c>
      <c r="H1013" s="65">
        <f>ROUND(E1013*(1+$I$7),2)</f>
        <v>21.28</v>
      </c>
      <c r="I1013" s="65">
        <f>ROUND(D1013*H1013,2)</f>
        <v>319.2</v>
      </c>
    </row>
    <row r="1014" spans="1:1020" s="69" customFormat="1" x14ac:dyDescent="0.2">
      <c r="A1014" s="62">
        <v>96424</v>
      </c>
      <c r="B1014" s="88" t="s">
        <v>991</v>
      </c>
      <c r="C1014" s="63" t="s">
        <v>13</v>
      </c>
      <c r="D1014" s="64">
        <v>15</v>
      </c>
      <c r="E1014" s="64">
        <v>12.77</v>
      </c>
      <c r="F1014" s="65">
        <f>ROUND(E1014*(1+$I$3),2)</f>
        <v>12.77</v>
      </c>
      <c r="G1014" s="65">
        <f>ROUND(F1014*D1014,2)</f>
        <v>191.55</v>
      </c>
      <c r="H1014" s="65">
        <f>ROUND(E1014*(1+$I$7),2)</f>
        <v>12.77</v>
      </c>
      <c r="I1014" s="65">
        <f>ROUND(D1014*H1014,2)</f>
        <v>191.55</v>
      </c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  <c r="HV1014" s="68"/>
      <c r="HW1014" s="68"/>
      <c r="HX1014" s="68"/>
      <c r="HY1014" s="68"/>
      <c r="HZ1014" s="68"/>
      <c r="IA1014" s="68"/>
      <c r="IB1014" s="68"/>
      <c r="IC1014" s="68"/>
      <c r="ID1014" s="68"/>
      <c r="IE1014" s="68"/>
      <c r="IF1014" s="68"/>
      <c r="IG1014" s="68"/>
      <c r="IH1014" s="68"/>
      <c r="II1014" s="68"/>
      <c r="IJ1014" s="68"/>
      <c r="IK1014" s="68"/>
      <c r="IL1014" s="68"/>
      <c r="IM1014" s="68"/>
      <c r="IN1014" s="68"/>
      <c r="IO1014" s="68"/>
      <c r="IP1014" s="68"/>
      <c r="IQ1014" s="68"/>
      <c r="IR1014" s="68"/>
      <c r="IS1014" s="68"/>
      <c r="IT1014" s="68"/>
      <c r="IU1014" s="68"/>
      <c r="IV1014" s="68"/>
      <c r="IW1014" s="68"/>
      <c r="IX1014" s="68"/>
      <c r="IY1014" s="68"/>
      <c r="IZ1014" s="68"/>
      <c r="JA1014" s="68"/>
      <c r="JB1014" s="68"/>
      <c r="JC1014" s="68"/>
      <c r="JD1014" s="68"/>
      <c r="JE1014" s="68"/>
      <c r="JF1014" s="68"/>
      <c r="JG1014" s="68"/>
      <c r="JH1014" s="68"/>
      <c r="JI1014" s="68"/>
      <c r="JJ1014" s="68"/>
      <c r="JK1014" s="68"/>
      <c r="JL1014" s="68"/>
      <c r="JM1014" s="68"/>
      <c r="JN1014" s="68"/>
      <c r="JO1014" s="68"/>
      <c r="JP1014" s="68"/>
      <c r="JQ1014" s="68"/>
      <c r="JR1014" s="68"/>
      <c r="JS1014" s="68"/>
      <c r="JT1014" s="68"/>
      <c r="JU1014" s="68"/>
      <c r="JV1014" s="68"/>
      <c r="JW1014" s="68"/>
      <c r="JX1014" s="68"/>
      <c r="JY1014" s="68"/>
      <c r="JZ1014" s="68"/>
      <c r="KA1014" s="68"/>
      <c r="KB1014" s="68"/>
      <c r="KC1014" s="68"/>
      <c r="KD1014" s="68"/>
      <c r="KE1014" s="68"/>
      <c r="KF1014" s="68"/>
      <c r="KG1014" s="68"/>
      <c r="KH1014" s="68"/>
      <c r="KI1014" s="68"/>
      <c r="KJ1014" s="68"/>
      <c r="KK1014" s="68"/>
      <c r="KL1014" s="68"/>
      <c r="KM1014" s="68"/>
      <c r="KN1014" s="68"/>
      <c r="KO1014" s="68"/>
      <c r="KP1014" s="68"/>
      <c r="KQ1014" s="68"/>
      <c r="KR1014" s="68"/>
      <c r="KS1014" s="68"/>
      <c r="KT1014" s="68"/>
      <c r="KU1014" s="68"/>
      <c r="KV1014" s="68"/>
      <c r="KW1014" s="68"/>
      <c r="KX1014" s="68"/>
      <c r="KY1014" s="68"/>
      <c r="KZ1014" s="68"/>
      <c r="LA1014" s="68"/>
      <c r="LB1014" s="68"/>
      <c r="LC1014" s="68"/>
      <c r="LD1014" s="68"/>
      <c r="LE1014" s="68"/>
      <c r="LF1014" s="68"/>
      <c r="LG1014" s="68"/>
      <c r="LH1014" s="68"/>
      <c r="LI1014" s="68"/>
      <c r="LJ1014" s="68"/>
      <c r="LK1014" s="68"/>
      <c r="LL1014" s="68"/>
      <c r="LM1014" s="68"/>
      <c r="LN1014" s="68"/>
      <c r="LO1014" s="68"/>
      <c r="LP1014" s="68"/>
      <c r="LQ1014" s="68"/>
      <c r="LR1014" s="68"/>
      <c r="LS1014" s="68"/>
      <c r="LT1014" s="68"/>
      <c r="LU1014" s="68"/>
      <c r="LV1014" s="68"/>
      <c r="LW1014" s="68"/>
      <c r="LX1014" s="68"/>
      <c r="LY1014" s="68"/>
      <c r="LZ1014" s="68"/>
      <c r="MA1014" s="68"/>
      <c r="MB1014" s="68"/>
      <c r="MC1014" s="68"/>
      <c r="MD1014" s="68"/>
      <c r="ME1014" s="68"/>
      <c r="MF1014" s="68"/>
      <c r="MG1014" s="68"/>
      <c r="MH1014" s="68"/>
      <c r="MI1014" s="68"/>
      <c r="MJ1014" s="68"/>
      <c r="MK1014" s="68"/>
      <c r="ML1014" s="68"/>
      <c r="MM1014" s="68"/>
      <c r="MN1014" s="68"/>
      <c r="MO1014" s="68"/>
      <c r="MP1014" s="68"/>
      <c r="MQ1014" s="68"/>
      <c r="MR1014" s="68"/>
      <c r="MS1014" s="68"/>
      <c r="MT1014" s="68"/>
      <c r="MU1014" s="68"/>
      <c r="MV1014" s="68"/>
      <c r="MW1014" s="68"/>
      <c r="MX1014" s="68"/>
      <c r="MY1014" s="68"/>
      <c r="MZ1014" s="68"/>
      <c r="NA1014" s="68"/>
      <c r="NB1014" s="68"/>
      <c r="NC1014" s="68"/>
      <c r="ND1014" s="68"/>
      <c r="NE1014" s="68"/>
      <c r="NF1014" s="68"/>
      <c r="NG1014" s="68"/>
      <c r="NH1014" s="68"/>
      <c r="NI1014" s="68"/>
      <c r="NJ1014" s="68"/>
      <c r="NK1014" s="68"/>
      <c r="NL1014" s="68"/>
      <c r="NM1014" s="68"/>
      <c r="NN1014" s="68"/>
      <c r="NO1014" s="68"/>
      <c r="NP1014" s="68"/>
      <c r="NQ1014" s="68"/>
      <c r="NR1014" s="68"/>
      <c r="NS1014" s="68"/>
      <c r="NT1014" s="68"/>
      <c r="NU1014" s="68"/>
      <c r="NV1014" s="68"/>
      <c r="NW1014" s="68"/>
      <c r="NX1014" s="68"/>
      <c r="NY1014" s="68"/>
      <c r="NZ1014" s="68"/>
      <c r="OA1014" s="68"/>
      <c r="OB1014" s="68"/>
      <c r="OC1014" s="68"/>
      <c r="OD1014" s="68"/>
      <c r="OE1014" s="68"/>
      <c r="OF1014" s="68"/>
      <c r="OG1014" s="68"/>
      <c r="OH1014" s="68"/>
      <c r="OI1014" s="68"/>
      <c r="OJ1014" s="68"/>
      <c r="OK1014" s="68"/>
      <c r="OL1014" s="68"/>
      <c r="OM1014" s="68"/>
      <c r="ON1014" s="68"/>
      <c r="OO1014" s="68"/>
      <c r="OP1014" s="68"/>
      <c r="OQ1014" s="68"/>
      <c r="OR1014" s="68"/>
      <c r="OS1014" s="68"/>
      <c r="OT1014" s="68"/>
      <c r="OU1014" s="68"/>
      <c r="OV1014" s="68"/>
      <c r="OW1014" s="68"/>
      <c r="OX1014" s="68"/>
      <c r="OY1014" s="68"/>
      <c r="OZ1014" s="68"/>
      <c r="PA1014" s="68"/>
      <c r="PB1014" s="68"/>
      <c r="PC1014" s="68"/>
      <c r="PD1014" s="68"/>
      <c r="PE1014" s="68"/>
      <c r="PF1014" s="68"/>
      <c r="PG1014" s="68"/>
      <c r="PH1014" s="68"/>
      <c r="PI1014" s="68"/>
      <c r="PJ1014" s="68"/>
      <c r="PK1014" s="68"/>
      <c r="PL1014" s="68"/>
      <c r="PM1014" s="68"/>
      <c r="PN1014" s="68"/>
      <c r="PO1014" s="68"/>
      <c r="PP1014" s="68"/>
      <c r="PQ1014" s="68"/>
      <c r="PR1014" s="68"/>
      <c r="PS1014" s="68"/>
      <c r="PT1014" s="68"/>
      <c r="PU1014" s="68"/>
      <c r="PV1014" s="68"/>
      <c r="PW1014" s="68"/>
      <c r="PX1014" s="68"/>
      <c r="PY1014" s="68"/>
      <c r="PZ1014" s="68"/>
      <c r="QA1014" s="68"/>
      <c r="QB1014" s="68"/>
      <c r="QC1014" s="68"/>
      <c r="QD1014" s="68"/>
      <c r="QE1014" s="68"/>
      <c r="QF1014" s="68"/>
      <c r="QG1014" s="68"/>
      <c r="QH1014" s="68"/>
      <c r="QI1014" s="68"/>
      <c r="QJ1014" s="68"/>
      <c r="QK1014" s="68"/>
      <c r="QL1014" s="68"/>
      <c r="QM1014" s="68"/>
      <c r="QN1014" s="68"/>
      <c r="QO1014" s="68"/>
      <c r="QP1014" s="68"/>
      <c r="QQ1014" s="68"/>
      <c r="QR1014" s="68"/>
      <c r="QS1014" s="68"/>
      <c r="QT1014" s="68"/>
      <c r="QU1014" s="68"/>
      <c r="QV1014" s="68"/>
      <c r="QW1014" s="68"/>
      <c r="QX1014" s="68"/>
      <c r="QY1014" s="68"/>
      <c r="QZ1014" s="68"/>
      <c r="RA1014" s="68"/>
      <c r="RB1014" s="68"/>
      <c r="RC1014" s="68"/>
      <c r="RD1014" s="68"/>
      <c r="RE1014" s="68"/>
      <c r="RF1014" s="68"/>
      <c r="RG1014" s="68"/>
      <c r="RH1014" s="68"/>
      <c r="RI1014" s="68"/>
      <c r="RJ1014" s="68"/>
      <c r="RK1014" s="68"/>
      <c r="RL1014" s="68"/>
      <c r="RM1014" s="68"/>
      <c r="RN1014" s="68"/>
      <c r="RO1014" s="68"/>
      <c r="RP1014" s="68"/>
      <c r="RQ1014" s="68"/>
      <c r="RR1014" s="68"/>
      <c r="RS1014" s="68"/>
      <c r="RT1014" s="68"/>
      <c r="RU1014" s="68"/>
      <c r="RV1014" s="68"/>
      <c r="RW1014" s="68"/>
      <c r="RX1014" s="68"/>
      <c r="RY1014" s="68"/>
      <c r="RZ1014" s="68"/>
      <c r="SA1014" s="68"/>
      <c r="SB1014" s="68"/>
      <c r="SC1014" s="68"/>
      <c r="SD1014" s="68"/>
      <c r="SE1014" s="68"/>
      <c r="SF1014" s="68"/>
      <c r="SG1014" s="68"/>
      <c r="SH1014" s="68"/>
      <c r="SI1014" s="68"/>
      <c r="SJ1014" s="68"/>
      <c r="SK1014" s="68"/>
      <c r="SL1014" s="68"/>
      <c r="SM1014" s="68"/>
      <c r="SN1014" s="68"/>
      <c r="SO1014" s="68"/>
      <c r="SP1014" s="68"/>
      <c r="SQ1014" s="68"/>
      <c r="SR1014" s="68"/>
      <c r="SS1014" s="68"/>
      <c r="ST1014" s="68"/>
      <c r="SU1014" s="68"/>
      <c r="SV1014" s="68"/>
      <c r="SW1014" s="68"/>
      <c r="SX1014" s="68"/>
      <c r="SY1014" s="68"/>
      <c r="SZ1014" s="68"/>
      <c r="TA1014" s="68"/>
      <c r="TB1014" s="68"/>
      <c r="TC1014" s="68"/>
      <c r="TD1014" s="68"/>
      <c r="TE1014" s="68"/>
      <c r="TF1014" s="68"/>
      <c r="TG1014" s="68"/>
      <c r="TH1014" s="68"/>
      <c r="TI1014" s="68"/>
      <c r="TJ1014" s="68"/>
      <c r="TK1014" s="68"/>
      <c r="TL1014" s="68"/>
      <c r="TM1014" s="68"/>
      <c r="TN1014" s="68"/>
      <c r="TO1014" s="68"/>
      <c r="TP1014" s="68"/>
      <c r="TQ1014" s="68"/>
      <c r="TR1014" s="68"/>
      <c r="TS1014" s="68"/>
      <c r="TT1014" s="68"/>
      <c r="TU1014" s="68"/>
      <c r="TV1014" s="68"/>
      <c r="TW1014" s="68"/>
      <c r="TX1014" s="68"/>
      <c r="TY1014" s="68"/>
      <c r="TZ1014" s="68"/>
      <c r="UA1014" s="68"/>
      <c r="UB1014" s="68"/>
      <c r="UC1014" s="68"/>
      <c r="UD1014" s="68"/>
      <c r="UE1014" s="68"/>
      <c r="UF1014" s="68"/>
      <c r="UG1014" s="68"/>
      <c r="UH1014" s="68"/>
      <c r="UI1014" s="68"/>
      <c r="UJ1014" s="68"/>
      <c r="UK1014" s="68"/>
      <c r="UL1014" s="68"/>
      <c r="UM1014" s="68"/>
      <c r="UN1014" s="68"/>
      <c r="UO1014" s="68"/>
      <c r="UP1014" s="68"/>
      <c r="UQ1014" s="68"/>
      <c r="UR1014" s="68"/>
      <c r="US1014" s="68"/>
      <c r="UT1014" s="68"/>
      <c r="UU1014" s="68"/>
      <c r="UV1014" s="68"/>
      <c r="UW1014" s="68"/>
      <c r="UX1014" s="68"/>
      <c r="UY1014" s="68"/>
      <c r="UZ1014" s="68"/>
      <c r="VA1014" s="68"/>
      <c r="VB1014" s="68"/>
      <c r="VC1014" s="68"/>
      <c r="VD1014" s="68"/>
      <c r="VE1014" s="68"/>
      <c r="VF1014" s="68"/>
      <c r="VG1014" s="68"/>
      <c r="VH1014" s="68"/>
      <c r="VI1014" s="68"/>
      <c r="VJ1014" s="68"/>
      <c r="VK1014" s="68"/>
      <c r="VL1014" s="68"/>
      <c r="VM1014" s="68"/>
      <c r="VN1014" s="68"/>
      <c r="VO1014" s="68"/>
      <c r="VP1014" s="68"/>
      <c r="VQ1014" s="68"/>
      <c r="VR1014" s="68"/>
      <c r="VS1014" s="68"/>
      <c r="VT1014" s="68"/>
      <c r="VU1014" s="68"/>
      <c r="VV1014" s="68"/>
      <c r="VW1014" s="68"/>
      <c r="VX1014" s="68"/>
      <c r="VY1014" s="68"/>
      <c r="VZ1014" s="68"/>
      <c r="WA1014" s="68"/>
      <c r="WB1014" s="68"/>
      <c r="WC1014" s="68"/>
      <c r="WD1014" s="68"/>
      <c r="WE1014" s="68"/>
      <c r="WF1014" s="68"/>
      <c r="WG1014" s="68"/>
      <c r="WH1014" s="68"/>
      <c r="WI1014" s="68"/>
      <c r="WJ1014" s="68"/>
      <c r="WK1014" s="68"/>
      <c r="WL1014" s="68"/>
      <c r="WM1014" s="68"/>
      <c r="WN1014" s="68"/>
      <c r="WO1014" s="68"/>
      <c r="WP1014" s="68"/>
      <c r="WQ1014" s="68"/>
      <c r="WR1014" s="68"/>
      <c r="WS1014" s="68"/>
      <c r="WT1014" s="68"/>
      <c r="WU1014" s="68"/>
      <c r="WV1014" s="68"/>
      <c r="WW1014" s="68"/>
      <c r="WX1014" s="68"/>
      <c r="WY1014" s="68"/>
      <c r="WZ1014" s="68"/>
      <c r="XA1014" s="68"/>
      <c r="XB1014" s="68"/>
      <c r="XC1014" s="68"/>
      <c r="XD1014" s="68"/>
      <c r="XE1014" s="68"/>
      <c r="XF1014" s="68"/>
      <c r="XG1014" s="68"/>
      <c r="XH1014" s="68"/>
      <c r="XI1014" s="68"/>
      <c r="XJ1014" s="68"/>
      <c r="XK1014" s="68"/>
      <c r="XL1014" s="68"/>
      <c r="XM1014" s="68"/>
      <c r="XN1014" s="68"/>
      <c r="XO1014" s="68"/>
      <c r="XP1014" s="68"/>
      <c r="XQ1014" s="68"/>
      <c r="XR1014" s="68"/>
      <c r="XS1014" s="68"/>
      <c r="XT1014" s="68"/>
      <c r="XU1014" s="68"/>
      <c r="XV1014" s="68"/>
      <c r="XW1014" s="68"/>
      <c r="XX1014" s="68"/>
      <c r="XY1014" s="68"/>
      <c r="XZ1014" s="68"/>
      <c r="YA1014" s="68"/>
      <c r="YB1014" s="68"/>
      <c r="YC1014" s="68"/>
      <c r="YD1014" s="68"/>
      <c r="YE1014" s="68"/>
      <c r="YF1014" s="68"/>
      <c r="YG1014" s="68"/>
      <c r="YH1014" s="68"/>
      <c r="YI1014" s="68"/>
      <c r="YJ1014" s="68"/>
      <c r="YK1014" s="68"/>
      <c r="YL1014" s="68"/>
      <c r="YM1014" s="68"/>
      <c r="YN1014" s="68"/>
      <c r="YO1014" s="68"/>
      <c r="YP1014" s="68"/>
      <c r="YQ1014" s="68"/>
      <c r="YR1014" s="68"/>
      <c r="YS1014" s="68"/>
      <c r="YT1014" s="68"/>
      <c r="YU1014" s="68"/>
      <c r="YV1014" s="68"/>
      <c r="YW1014" s="68"/>
      <c r="YX1014" s="68"/>
      <c r="YY1014" s="68"/>
      <c r="YZ1014" s="68"/>
      <c r="ZA1014" s="68"/>
      <c r="ZB1014" s="68"/>
      <c r="ZC1014" s="68"/>
      <c r="ZD1014" s="68"/>
      <c r="ZE1014" s="68"/>
      <c r="ZF1014" s="68"/>
      <c r="ZG1014" s="68"/>
      <c r="ZH1014" s="68"/>
      <c r="ZI1014" s="68"/>
      <c r="ZJ1014" s="68"/>
      <c r="ZK1014" s="68"/>
      <c r="ZL1014" s="68"/>
      <c r="ZM1014" s="68"/>
      <c r="ZN1014" s="68"/>
      <c r="ZO1014" s="68"/>
      <c r="ZP1014" s="68"/>
      <c r="ZQ1014" s="68"/>
      <c r="ZR1014" s="68"/>
      <c r="ZS1014" s="68"/>
      <c r="ZT1014" s="68"/>
      <c r="ZU1014" s="68"/>
      <c r="ZV1014" s="68"/>
      <c r="ZW1014" s="68"/>
      <c r="ZX1014" s="68"/>
      <c r="ZY1014" s="68"/>
      <c r="ZZ1014" s="68"/>
      <c r="AAA1014" s="68"/>
      <c r="AAB1014" s="68"/>
      <c r="AAC1014" s="68"/>
      <c r="AAD1014" s="68"/>
      <c r="AAE1014" s="68"/>
      <c r="AAF1014" s="68"/>
      <c r="AAG1014" s="68"/>
      <c r="AAH1014" s="68"/>
      <c r="AAI1014" s="68"/>
      <c r="AAJ1014" s="68"/>
      <c r="AAK1014" s="68"/>
      <c r="AAL1014" s="68"/>
      <c r="AAM1014" s="68"/>
      <c r="AAN1014" s="68"/>
      <c r="AAO1014" s="68"/>
      <c r="AAP1014" s="68"/>
      <c r="AAQ1014" s="68"/>
      <c r="AAR1014" s="68"/>
      <c r="AAS1014" s="68"/>
      <c r="AAT1014" s="68"/>
      <c r="AAU1014" s="68"/>
      <c r="AAV1014" s="68"/>
      <c r="AAW1014" s="68"/>
      <c r="AAX1014" s="68"/>
      <c r="AAY1014" s="68"/>
      <c r="AAZ1014" s="68"/>
      <c r="ABA1014" s="68"/>
      <c r="ABB1014" s="68"/>
      <c r="ABC1014" s="68"/>
      <c r="ABD1014" s="68"/>
      <c r="ABE1014" s="68"/>
      <c r="ABF1014" s="68"/>
      <c r="ABG1014" s="68"/>
      <c r="ABH1014" s="68"/>
      <c r="ABI1014" s="68"/>
      <c r="ABJ1014" s="68"/>
      <c r="ABK1014" s="68"/>
      <c r="ABL1014" s="68"/>
      <c r="ABM1014" s="68"/>
      <c r="ABN1014" s="68"/>
      <c r="ABO1014" s="68"/>
      <c r="ABP1014" s="68"/>
      <c r="ABQ1014" s="68"/>
      <c r="ABR1014" s="68"/>
      <c r="ABS1014" s="68"/>
      <c r="ABT1014" s="68"/>
      <c r="ABU1014" s="68"/>
      <c r="ABV1014" s="68"/>
      <c r="ABW1014" s="68"/>
      <c r="ABX1014" s="68"/>
      <c r="ABY1014" s="68"/>
      <c r="ABZ1014" s="68"/>
      <c r="ACA1014" s="68"/>
      <c r="ACB1014" s="68"/>
      <c r="ACC1014" s="68"/>
      <c r="ACD1014" s="68"/>
      <c r="ACE1014" s="68"/>
      <c r="ACF1014" s="68"/>
      <c r="ACG1014" s="68"/>
      <c r="ACH1014" s="68"/>
      <c r="ACI1014" s="68"/>
      <c r="ACJ1014" s="68"/>
      <c r="ACK1014" s="68"/>
      <c r="ACL1014" s="68"/>
      <c r="ACM1014" s="68"/>
      <c r="ACN1014" s="68"/>
      <c r="ACO1014" s="68"/>
      <c r="ACP1014" s="68"/>
      <c r="ACQ1014" s="68"/>
      <c r="ACR1014" s="68"/>
      <c r="ACS1014" s="68"/>
      <c r="ACT1014" s="68"/>
      <c r="ACU1014" s="68"/>
      <c r="ACV1014" s="68"/>
      <c r="ACW1014" s="68"/>
      <c r="ACX1014" s="68"/>
      <c r="ACY1014" s="68"/>
      <c r="ACZ1014" s="68"/>
      <c r="ADA1014" s="68"/>
      <c r="ADB1014" s="68"/>
      <c r="ADC1014" s="68"/>
      <c r="ADD1014" s="68"/>
      <c r="ADE1014" s="68"/>
      <c r="ADF1014" s="68"/>
      <c r="ADG1014" s="68"/>
      <c r="ADH1014" s="68"/>
      <c r="ADI1014" s="68"/>
      <c r="ADJ1014" s="68"/>
      <c r="ADK1014" s="68"/>
      <c r="ADL1014" s="68"/>
      <c r="ADM1014" s="68"/>
      <c r="ADN1014" s="68"/>
      <c r="ADO1014" s="68"/>
      <c r="ADP1014" s="68"/>
      <c r="ADQ1014" s="68"/>
      <c r="ADR1014" s="68"/>
      <c r="ADS1014" s="68"/>
      <c r="ADT1014" s="68"/>
      <c r="ADU1014" s="68"/>
      <c r="ADV1014" s="68"/>
      <c r="ADW1014" s="68"/>
      <c r="ADX1014" s="68"/>
      <c r="ADY1014" s="68"/>
      <c r="ADZ1014" s="68"/>
      <c r="AEA1014" s="68"/>
      <c r="AEB1014" s="68"/>
      <c r="AEC1014" s="68"/>
      <c r="AED1014" s="68"/>
      <c r="AEE1014" s="68"/>
      <c r="AEF1014" s="68"/>
      <c r="AEG1014" s="68"/>
      <c r="AEH1014" s="68"/>
      <c r="AEI1014" s="68"/>
      <c r="AEJ1014" s="68"/>
      <c r="AEK1014" s="68"/>
      <c r="AEL1014" s="68"/>
      <c r="AEM1014" s="68"/>
      <c r="AEN1014" s="68"/>
      <c r="AEO1014" s="68"/>
      <c r="AEP1014" s="68"/>
      <c r="AEQ1014" s="68"/>
      <c r="AER1014" s="68"/>
      <c r="AES1014" s="68"/>
      <c r="AET1014" s="68"/>
      <c r="AEU1014" s="68"/>
      <c r="AEV1014" s="68"/>
      <c r="AEW1014" s="68"/>
      <c r="AEX1014" s="68"/>
      <c r="AEY1014" s="68"/>
      <c r="AEZ1014" s="68"/>
      <c r="AFA1014" s="68"/>
      <c r="AFB1014" s="68"/>
      <c r="AFC1014" s="68"/>
      <c r="AFD1014" s="68"/>
      <c r="AFE1014" s="68"/>
      <c r="AFF1014" s="68"/>
      <c r="AFG1014" s="68"/>
      <c r="AFH1014" s="68"/>
      <c r="AFI1014" s="68"/>
      <c r="AFJ1014" s="68"/>
      <c r="AFK1014" s="68"/>
      <c r="AFL1014" s="68"/>
      <c r="AFM1014" s="68"/>
      <c r="AFN1014" s="68"/>
      <c r="AFO1014" s="68"/>
      <c r="AFP1014" s="68"/>
      <c r="AFQ1014" s="68"/>
      <c r="AFR1014" s="68"/>
      <c r="AFS1014" s="68"/>
      <c r="AFT1014" s="68"/>
      <c r="AFU1014" s="68"/>
      <c r="AFV1014" s="68"/>
      <c r="AFW1014" s="68"/>
      <c r="AFX1014" s="68"/>
      <c r="AFY1014" s="68"/>
      <c r="AFZ1014" s="68"/>
      <c r="AGA1014" s="68"/>
      <c r="AGB1014" s="68"/>
      <c r="AGC1014" s="68"/>
      <c r="AGD1014" s="68"/>
      <c r="AGE1014" s="68"/>
      <c r="AGF1014" s="68"/>
      <c r="AGG1014" s="68"/>
      <c r="AGH1014" s="68"/>
      <c r="AGI1014" s="68"/>
      <c r="AGJ1014" s="68"/>
      <c r="AGK1014" s="68"/>
      <c r="AGL1014" s="68"/>
      <c r="AGM1014" s="68"/>
      <c r="AGN1014" s="68"/>
      <c r="AGO1014" s="68"/>
      <c r="AGP1014" s="68"/>
      <c r="AGQ1014" s="68"/>
      <c r="AGR1014" s="68"/>
      <c r="AGS1014" s="68"/>
      <c r="AGT1014" s="68"/>
      <c r="AGU1014" s="68"/>
      <c r="AGV1014" s="68"/>
      <c r="AGW1014" s="68"/>
      <c r="AGX1014" s="68"/>
      <c r="AGY1014" s="68"/>
      <c r="AGZ1014" s="68"/>
      <c r="AHA1014" s="68"/>
      <c r="AHB1014" s="68"/>
      <c r="AHC1014" s="68"/>
      <c r="AHD1014" s="68"/>
      <c r="AHE1014" s="68"/>
      <c r="AHF1014" s="68"/>
      <c r="AHG1014" s="68"/>
      <c r="AHH1014" s="68"/>
      <c r="AHI1014" s="68"/>
      <c r="AHJ1014" s="68"/>
      <c r="AHK1014" s="68"/>
      <c r="AHL1014" s="68"/>
      <c r="AHM1014" s="68"/>
      <c r="AHN1014" s="68"/>
      <c r="AHO1014" s="68"/>
      <c r="AHP1014" s="68"/>
      <c r="AHQ1014" s="68"/>
      <c r="AHR1014" s="68"/>
      <c r="AHS1014" s="68"/>
      <c r="AHT1014" s="68"/>
      <c r="AHU1014" s="68"/>
      <c r="AHV1014" s="68"/>
      <c r="AHW1014" s="68"/>
      <c r="AHX1014" s="68"/>
      <c r="AHY1014" s="68"/>
      <c r="AHZ1014" s="68"/>
      <c r="AIA1014" s="68"/>
      <c r="AIB1014" s="68"/>
      <c r="AIC1014" s="68"/>
      <c r="AID1014" s="68"/>
      <c r="AIE1014" s="68"/>
      <c r="AIF1014" s="68"/>
      <c r="AIG1014" s="68"/>
      <c r="AIH1014" s="68"/>
      <c r="AII1014" s="68"/>
      <c r="AIJ1014" s="68"/>
      <c r="AIK1014" s="68"/>
      <c r="AIL1014" s="68"/>
      <c r="AIM1014" s="68"/>
      <c r="AIN1014" s="68"/>
      <c r="AIO1014" s="68"/>
      <c r="AIP1014" s="68"/>
      <c r="AIQ1014" s="68"/>
      <c r="AIR1014" s="68"/>
      <c r="AIS1014" s="68"/>
      <c r="AIT1014" s="68"/>
      <c r="AIU1014" s="68"/>
      <c r="AIV1014" s="68"/>
      <c r="AIW1014" s="68"/>
      <c r="AIX1014" s="68"/>
      <c r="AIY1014" s="68"/>
      <c r="AIZ1014" s="68"/>
      <c r="AJA1014" s="68"/>
      <c r="AJB1014" s="68"/>
      <c r="AJC1014" s="68"/>
      <c r="AJD1014" s="68"/>
      <c r="AJE1014" s="68"/>
      <c r="AJF1014" s="68"/>
      <c r="AJG1014" s="68"/>
      <c r="AJH1014" s="68"/>
      <c r="AJI1014" s="68"/>
      <c r="AJJ1014" s="68"/>
      <c r="AJK1014" s="68"/>
      <c r="AJL1014" s="68"/>
      <c r="AJM1014" s="68"/>
      <c r="AJN1014" s="68"/>
      <c r="AJO1014" s="68"/>
      <c r="AJP1014" s="68"/>
      <c r="AJQ1014" s="68"/>
      <c r="AJR1014" s="68"/>
      <c r="AJS1014" s="68"/>
      <c r="AJT1014" s="68"/>
      <c r="AJU1014" s="68"/>
      <c r="AJV1014" s="68"/>
      <c r="AJW1014" s="68"/>
      <c r="AJX1014" s="68"/>
      <c r="AJY1014" s="68"/>
      <c r="AJZ1014" s="68"/>
      <c r="AKA1014" s="68"/>
      <c r="AKB1014" s="68"/>
      <c r="AKC1014" s="68"/>
      <c r="AKD1014" s="68"/>
      <c r="AKE1014" s="68"/>
      <c r="AKF1014" s="68"/>
      <c r="AKG1014" s="68"/>
      <c r="AKH1014" s="68"/>
      <c r="AKI1014" s="68"/>
      <c r="AKJ1014" s="68"/>
      <c r="AKK1014" s="68"/>
      <c r="AKL1014" s="68"/>
      <c r="AKM1014" s="68"/>
      <c r="AKN1014" s="68"/>
      <c r="AKO1014" s="68"/>
      <c r="AKP1014" s="68"/>
      <c r="AKQ1014" s="68"/>
      <c r="AKR1014" s="68"/>
      <c r="AKS1014" s="68"/>
      <c r="AKT1014" s="68"/>
      <c r="AKU1014" s="68"/>
      <c r="AKV1014" s="68"/>
      <c r="AKW1014" s="68"/>
      <c r="AKX1014" s="68"/>
      <c r="AKY1014" s="68"/>
      <c r="AKZ1014" s="68"/>
      <c r="ALA1014" s="68"/>
      <c r="ALB1014" s="68"/>
      <c r="ALC1014" s="68"/>
      <c r="ALD1014" s="68"/>
      <c r="ALE1014" s="68"/>
      <c r="ALF1014" s="68"/>
      <c r="ALG1014" s="68"/>
      <c r="ALH1014" s="68"/>
      <c r="ALI1014" s="68"/>
      <c r="ALJ1014" s="68"/>
      <c r="ALK1014" s="68"/>
      <c r="ALL1014" s="68"/>
      <c r="ALM1014" s="68"/>
      <c r="ALN1014" s="68"/>
      <c r="ALO1014" s="68"/>
      <c r="ALP1014" s="68"/>
      <c r="ALQ1014" s="68"/>
      <c r="ALR1014" s="68"/>
      <c r="ALS1014" s="68"/>
      <c r="ALT1014" s="68"/>
      <c r="ALU1014" s="68"/>
      <c r="ALV1014" s="68"/>
      <c r="ALW1014" s="68"/>
      <c r="ALX1014" s="68"/>
      <c r="ALY1014" s="68"/>
      <c r="ALZ1014" s="68"/>
      <c r="AMA1014" s="68"/>
      <c r="AMB1014" s="68"/>
      <c r="AMC1014" s="68"/>
      <c r="AMD1014" s="68"/>
      <c r="AME1014" s="68"/>
      <c r="AMF1014" s="68"/>
    </row>
    <row r="1015" spans="1:1020" s="69" customFormat="1" x14ac:dyDescent="0.2">
      <c r="A1015" s="62">
        <v>97001</v>
      </c>
      <c r="B1015" s="88" t="s">
        <v>992</v>
      </c>
      <c r="C1015" s="63" t="s">
        <v>13</v>
      </c>
      <c r="D1015" s="64">
        <v>4</v>
      </c>
      <c r="E1015" s="64">
        <v>328.36</v>
      </c>
      <c r="F1015" s="65">
        <f>ROUND(E1015*(1+$I$3),2)</f>
        <v>328.36</v>
      </c>
      <c r="G1015" s="65">
        <f>ROUND(F1015*D1015,2)</f>
        <v>1313.44</v>
      </c>
      <c r="H1015" s="65">
        <f>ROUND(E1015*(1+$I$7),2)</f>
        <v>328.36</v>
      </c>
      <c r="I1015" s="65">
        <f>ROUND(D1015*H1015,2)</f>
        <v>1313.44</v>
      </c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  <c r="HV1015" s="68"/>
      <c r="HW1015" s="68"/>
      <c r="HX1015" s="68"/>
      <c r="HY1015" s="68"/>
      <c r="HZ1015" s="68"/>
      <c r="IA1015" s="68"/>
      <c r="IB1015" s="68"/>
      <c r="IC1015" s="68"/>
      <c r="ID1015" s="68"/>
      <c r="IE1015" s="68"/>
      <c r="IF1015" s="68"/>
      <c r="IG1015" s="68"/>
      <c r="IH1015" s="68"/>
      <c r="II1015" s="68"/>
      <c r="IJ1015" s="68"/>
      <c r="IK1015" s="68"/>
      <c r="IL1015" s="68"/>
      <c r="IM1015" s="68"/>
      <c r="IN1015" s="68"/>
      <c r="IO1015" s="68"/>
      <c r="IP1015" s="68"/>
      <c r="IQ1015" s="68"/>
      <c r="IR1015" s="68"/>
      <c r="IS1015" s="68"/>
      <c r="IT1015" s="68"/>
      <c r="IU1015" s="68"/>
      <c r="IV1015" s="68"/>
      <c r="IW1015" s="68"/>
      <c r="IX1015" s="68"/>
      <c r="IY1015" s="68"/>
      <c r="IZ1015" s="68"/>
      <c r="JA1015" s="68"/>
      <c r="JB1015" s="68"/>
      <c r="JC1015" s="68"/>
      <c r="JD1015" s="68"/>
      <c r="JE1015" s="68"/>
      <c r="JF1015" s="68"/>
      <c r="JG1015" s="68"/>
      <c r="JH1015" s="68"/>
      <c r="JI1015" s="68"/>
      <c r="JJ1015" s="68"/>
      <c r="JK1015" s="68"/>
      <c r="JL1015" s="68"/>
      <c r="JM1015" s="68"/>
      <c r="JN1015" s="68"/>
      <c r="JO1015" s="68"/>
      <c r="JP1015" s="68"/>
      <c r="JQ1015" s="68"/>
      <c r="JR1015" s="68"/>
      <c r="JS1015" s="68"/>
      <c r="JT1015" s="68"/>
      <c r="JU1015" s="68"/>
      <c r="JV1015" s="68"/>
      <c r="JW1015" s="68"/>
      <c r="JX1015" s="68"/>
      <c r="JY1015" s="68"/>
      <c r="JZ1015" s="68"/>
      <c r="KA1015" s="68"/>
      <c r="KB1015" s="68"/>
      <c r="KC1015" s="68"/>
      <c r="KD1015" s="68"/>
      <c r="KE1015" s="68"/>
      <c r="KF1015" s="68"/>
      <c r="KG1015" s="68"/>
      <c r="KH1015" s="68"/>
      <c r="KI1015" s="68"/>
      <c r="KJ1015" s="68"/>
      <c r="KK1015" s="68"/>
      <c r="KL1015" s="68"/>
      <c r="KM1015" s="68"/>
      <c r="KN1015" s="68"/>
      <c r="KO1015" s="68"/>
      <c r="KP1015" s="68"/>
      <c r="KQ1015" s="68"/>
      <c r="KR1015" s="68"/>
      <c r="KS1015" s="68"/>
      <c r="KT1015" s="68"/>
      <c r="KU1015" s="68"/>
      <c r="KV1015" s="68"/>
      <c r="KW1015" s="68"/>
      <c r="KX1015" s="68"/>
      <c r="KY1015" s="68"/>
      <c r="KZ1015" s="68"/>
      <c r="LA1015" s="68"/>
      <c r="LB1015" s="68"/>
      <c r="LC1015" s="68"/>
      <c r="LD1015" s="68"/>
      <c r="LE1015" s="68"/>
      <c r="LF1015" s="68"/>
      <c r="LG1015" s="68"/>
      <c r="LH1015" s="68"/>
      <c r="LI1015" s="68"/>
      <c r="LJ1015" s="68"/>
      <c r="LK1015" s="68"/>
      <c r="LL1015" s="68"/>
      <c r="LM1015" s="68"/>
      <c r="LN1015" s="68"/>
      <c r="LO1015" s="68"/>
      <c r="LP1015" s="68"/>
      <c r="LQ1015" s="68"/>
      <c r="LR1015" s="68"/>
      <c r="LS1015" s="68"/>
      <c r="LT1015" s="68"/>
      <c r="LU1015" s="68"/>
      <c r="LV1015" s="68"/>
      <c r="LW1015" s="68"/>
      <c r="LX1015" s="68"/>
      <c r="LY1015" s="68"/>
      <c r="LZ1015" s="68"/>
      <c r="MA1015" s="68"/>
      <c r="MB1015" s="68"/>
      <c r="MC1015" s="68"/>
      <c r="MD1015" s="68"/>
      <c r="ME1015" s="68"/>
      <c r="MF1015" s="68"/>
      <c r="MG1015" s="68"/>
      <c r="MH1015" s="68"/>
      <c r="MI1015" s="68"/>
      <c r="MJ1015" s="68"/>
      <c r="MK1015" s="68"/>
      <c r="ML1015" s="68"/>
      <c r="MM1015" s="68"/>
      <c r="MN1015" s="68"/>
      <c r="MO1015" s="68"/>
      <c r="MP1015" s="68"/>
      <c r="MQ1015" s="68"/>
      <c r="MR1015" s="68"/>
      <c r="MS1015" s="68"/>
      <c r="MT1015" s="68"/>
      <c r="MU1015" s="68"/>
      <c r="MV1015" s="68"/>
      <c r="MW1015" s="68"/>
      <c r="MX1015" s="68"/>
      <c r="MY1015" s="68"/>
      <c r="MZ1015" s="68"/>
      <c r="NA1015" s="68"/>
      <c r="NB1015" s="68"/>
      <c r="NC1015" s="68"/>
      <c r="ND1015" s="68"/>
      <c r="NE1015" s="68"/>
      <c r="NF1015" s="68"/>
      <c r="NG1015" s="68"/>
      <c r="NH1015" s="68"/>
      <c r="NI1015" s="68"/>
      <c r="NJ1015" s="68"/>
      <c r="NK1015" s="68"/>
      <c r="NL1015" s="68"/>
      <c r="NM1015" s="68"/>
      <c r="NN1015" s="68"/>
      <c r="NO1015" s="68"/>
      <c r="NP1015" s="68"/>
      <c r="NQ1015" s="68"/>
      <c r="NR1015" s="68"/>
      <c r="NS1015" s="68"/>
      <c r="NT1015" s="68"/>
      <c r="NU1015" s="68"/>
      <c r="NV1015" s="68"/>
      <c r="NW1015" s="68"/>
      <c r="NX1015" s="68"/>
      <c r="NY1015" s="68"/>
      <c r="NZ1015" s="68"/>
      <c r="OA1015" s="68"/>
      <c r="OB1015" s="68"/>
      <c r="OC1015" s="68"/>
      <c r="OD1015" s="68"/>
      <c r="OE1015" s="68"/>
      <c r="OF1015" s="68"/>
      <c r="OG1015" s="68"/>
      <c r="OH1015" s="68"/>
      <c r="OI1015" s="68"/>
      <c r="OJ1015" s="68"/>
      <c r="OK1015" s="68"/>
      <c r="OL1015" s="68"/>
      <c r="OM1015" s="68"/>
      <c r="ON1015" s="68"/>
      <c r="OO1015" s="68"/>
      <c r="OP1015" s="68"/>
      <c r="OQ1015" s="68"/>
      <c r="OR1015" s="68"/>
      <c r="OS1015" s="68"/>
      <c r="OT1015" s="68"/>
      <c r="OU1015" s="68"/>
      <c r="OV1015" s="68"/>
      <c r="OW1015" s="68"/>
      <c r="OX1015" s="68"/>
      <c r="OY1015" s="68"/>
      <c r="OZ1015" s="68"/>
      <c r="PA1015" s="68"/>
      <c r="PB1015" s="68"/>
      <c r="PC1015" s="68"/>
      <c r="PD1015" s="68"/>
      <c r="PE1015" s="68"/>
      <c r="PF1015" s="68"/>
      <c r="PG1015" s="68"/>
      <c r="PH1015" s="68"/>
      <c r="PI1015" s="68"/>
      <c r="PJ1015" s="68"/>
      <c r="PK1015" s="68"/>
      <c r="PL1015" s="68"/>
      <c r="PM1015" s="68"/>
      <c r="PN1015" s="68"/>
      <c r="PO1015" s="68"/>
      <c r="PP1015" s="68"/>
      <c r="PQ1015" s="68"/>
      <c r="PR1015" s="68"/>
      <c r="PS1015" s="68"/>
      <c r="PT1015" s="68"/>
      <c r="PU1015" s="68"/>
      <c r="PV1015" s="68"/>
      <c r="PW1015" s="68"/>
      <c r="PX1015" s="68"/>
      <c r="PY1015" s="68"/>
      <c r="PZ1015" s="68"/>
      <c r="QA1015" s="68"/>
      <c r="QB1015" s="68"/>
      <c r="QC1015" s="68"/>
      <c r="QD1015" s="68"/>
      <c r="QE1015" s="68"/>
      <c r="QF1015" s="68"/>
      <c r="QG1015" s="68"/>
      <c r="QH1015" s="68"/>
      <c r="QI1015" s="68"/>
      <c r="QJ1015" s="68"/>
      <c r="QK1015" s="68"/>
      <c r="QL1015" s="68"/>
      <c r="QM1015" s="68"/>
      <c r="QN1015" s="68"/>
      <c r="QO1015" s="68"/>
      <c r="QP1015" s="68"/>
      <c r="QQ1015" s="68"/>
      <c r="QR1015" s="68"/>
      <c r="QS1015" s="68"/>
      <c r="QT1015" s="68"/>
      <c r="QU1015" s="68"/>
      <c r="QV1015" s="68"/>
      <c r="QW1015" s="68"/>
      <c r="QX1015" s="68"/>
      <c r="QY1015" s="68"/>
      <c r="QZ1015" s="68"/>
      <c r="RA1015" s="68"/>
      <c r="RB1015" s="68"/>
      <c r="RC1015" s="68"/>
      <c r="RD1015" s="68"/>
      <c r="RE1015" s="68"/>
      <c r="RF1015" s="68"/>
      <c r="RG1015" s="68"/>
      <c r="RH1015" s="68"/>
      <c r="RI1015" s="68"/>
      <c r="RJ1015" s="68"/>
      <c r="RK1015" s="68"/>
      <c r="RL1015" s="68"/>
      <c r="RM1015" s="68"/>
      <c r="RN1015" s="68"/>
      <c r="RO1015" s="68"/>
      <c r="RP1015" s="68"/>
      <c r="RQ1015" s="68"/>
      <c r="RR1015" s="68"/>
      <c r="RS1015" s="68"/>
      <c r="RT1015" s="68"/>
      <c r="RU1015" s="68"/>
      <c r="RV1015" s="68"/>
      <c r="RW1015" s="68"/>
      <c r="RX1015" s="68"/>
      <c r="RY1015" s="68"/>
      <c r="RZ1015" s="68"/>
      <c r="SA1015" s="68"/>
      <c r="SB1015" s="68"/>
      <c r="SC1015" s="68"/>
      <c r="SD1015" s="68"/>
      <c r="SE1015" s="68"/>
      <c r="SF1015" s="68"/>
      <c r="SG1015" s="68"/>
      <c r="SH1015" s="68"/>
      <c r="SI1015" s="68"/>
      <c r="SJ1015" s="68"/>
      <c r="SK1015" s="68"/>
      <c r="SL1015" s="68"/>
      <c r="SM1015" s="68"/>
      <c r="SN1015" s="68"/>
      <c r="SO1015" s="68"/>
      <c r="SP1015" s="68"/>
      <c r="SQ1015" s="68"/>
      <c r="SR1015" s="68"/>
      <c r="SS1015" s="68"/>
      <c r="ST1015" s="68"/>
      <c r="SU1015" s="68"/>
      <c r="SV1015" s="68"/>
      <c r="SW1015" s="68"/>
      <c r="SX1015" s="68"/>
      <c r="SY1015" s="68"/>
      <c r="SZ1015" s="68"/>
      <c r="TA1015" s="68"/>
      <c r="TB1015" s="68"/>
      <c r="TC1015" s="68"/>
      <c r="TD1015" s="68"/>
      <c r="TE1015" s="68"/>
      <c r="TF1015" s="68"/>
      <c r="TG1015" s="68"/>
      <c r="TH1015" s="68"/>
      <c r="TI1015" s="68"/>
      <c r="TJ1015" s="68"/>
      <c r="TK1015" s="68"/>
      <c r="TL1015" s="68"/>
      <c r="TM1015" s="68"/>
      <c r="TN1015" s="68"/>
      <c r="TO1015" s="68"/>
      <c r="TP1015" s="68"/>
      <c r="TQ1015" s="68"/>
      <c r="TR1015" s="68"/>
      <c r="TS1015" s="68"/>
      <c r="TT1015" s="68"/>
      <c r="TU1015" s="68"/>
      <c r="TV1015" s="68"/>
      <c r="TW1015" s="68"/>
      <c r="TX1015" s="68"/>
      <c r="TY1015" s="68"/>
      <c r="TZ1015" s="68"/>
      <c r="UA1015" s="68"/>
      <c r="UB1015" s="68"/>
      <c r="UC1015" s="68"/>
      <c r="UD1015" s="68"/>
      <c r="UE1015" s="68"/>
      <c r="UF1015" s="68"/>
      <c r="UG1015" s="68"/>
      <c r="UH1015" s="68"/>
      <c r="UI1015" s="68"/>
      <c r="UJ1015" s="68"/>
      <c r="UK1015" s="68"/>
      <c r="UL1015" s="68"/>
      <c r="UM1015" s="68"/>
      <c r="UN1015" s="68"/>
      <c r="UO1015" s="68"/>
      <c r="UP1015" s="68"/>
      <c r="UQ1015" s="68"/>
      <c r="UR1015" s="68"/>
      <c r="US1015" s="68"/>
      <c r="UT1015" s="68"/>
      <c r="UU1015" s="68"/>
      <c r="UV1015" s="68"/>
      <c r="UW1015" s="68"/>
      <c r="UX1015" s="68"/>
      <c r="UY1015" s="68"/>
      <c r="UZ1015" s="68"/>
      <c r="VA1015" s="68"/>
      <c r="VB1015" s="68"/>
      <c r="VC1015" s="68"/>
      <c r="VD1015" s="68"/>
      <c r="VE1015" s="68"/>
      <c r="VF1015" s="68"/>
      <c r="VG1015" s="68"/>
      <c r="VH1015" s="68"/>
      <c r="VI1015" s="68"/>
      <c r="VJ1015" s="68"/>
      <c r="VK1015" s="68"/>
      <c r="VL1015" s="68"/>
      <c r="VM1015" s="68"/>
      <c r="VN1015" s="68"/>
      <c r="VO1015" s="68"/>
      <c r="VP1015" s="68"/>
      <c r="VQ1015" s="68"/>
      <c r="VR1015" s="68"/>
      <c r="VS1015" s="68"/>
      <c r="VT1015" s="68"/>
      <c r="VU1015" s="68"/>
      <c r="VV1015" s="68"/>
      <c r="VW1015" s="68"/>
      <c r="VX1015" s="68"/>
      <c r="VY1015" s="68"/>
      <c r="VZ1015" s="68"/>
      <c r="WA1015" s="68"/>
      <c r="WB1015" s="68"/>
      <c r="WC1015" s="68"/>
      <c r="WD1015" s="68"/>
      <c r="WE1015" s="68"/>
      <c r="WF1015" s="68"/>
      <c r="WG1015" s="68"/>
      <c r="WH1015" s="68"/>
      <c r="WI1015" s="68"/>
      <c r="WJ1015" s="68"/>
      <c r="WK1015" s="68"/>
      <c r="WL1015" s="68"/>
      <c r="WM1015" s="68"/>
      <c r="WN1015" s="68"/>
      <c r="WO1015" s="68"/>
      <c r="WP1015" s="68"/>
      <c r="WQ1015" s="68"/>
      <c r="WR1015" s="68"/>
      <c r="WS1015" s="68"/>
      <c r="WT1015" s="68"/>
      <c r="WU1015" s="68"/>
      <c r="WV1015" s="68"/>
      <c r="WW1015" s="68"/>
      <c r="WX1015" s="68"/>
      <c r="WY1015" s="68"/>
      <c r="WZ1015" s="68"/>
      <c r="XA1015" s="68"/>
      <c r="XB1015" s="68"/>
      <c r="XC1015" s="68"/>
      <c r="XD1015" s="68"/>
      <c r="XE1015" s="68"/>
      <c r="XF1015" s="68"/>
      <c r="XG1015" s="68"/>
      <c r="XH1015" s="68"/>
      <c r="XI1015" s="68"/>
      <c r="XJ1015" s="68"/>
      <c r="XK1015" s="68"/>
      <c r="XL1015" s="68"/>
      <c r="XM1015" s="68"/>
      <c r="XN1015" s="68"/>
      <c r="XO1015" s="68"/>
      <c r="XP1015" s="68"/>
      <c r="XQ1015" s="68"/>
      <c r="XR1015" s="68"/>
      <c r="XS1015" s="68"/>
      <c r="XT1015" s="68"/>
      <c r="XU1015" s="68"/>
      <c r="XV1015" s="68"/>
      <c r="XW1015" s="68"/>
      <c r="XX1015" s="68"/>
      <c r="XY1015" s="68"/>
      <c r="XZ1015" s="68"/>
      <c r="YA1015" s="68"/>
      <c r="YB1015" s="68"/>
      <c r="YC1015" s="68"/>
      <c r="YD1015" s="68"/>
      <c r="YE1015" s="68"/>
      <c r="YF1015" s="68"/>
      <c r="YG1015" s="68"/>
      <c r="YH1015" s="68"/>
      <c r="YI1015" s="68"/>
      <c r="YJ1015" s="68"/>
      <c r="YK1015" s="68"/>
      <c r="YL1015" s="68"/>
      <c r="YM1015" s="68"/>
      <c r="YN1015" s="68"/>
      <c r="YO1015" s="68"/>
      <c r="YP1015" s="68"/>
      <c r="YQ1015" s="68"/>
      <c r="YR1015" s="68"/>
      <c r="YS1015" s="68"/>
      <c r="YT1015" s="68"/>
      <c r="YU1015" s="68"/>
      <c r="YV1015" s="68"/>
      <c r="YW1015" s="68"/>
      <c r="YX1015" s="68"/>
      <c r="YY1015" s="68"/>
      <c r="YZ1015" s="68"/>
      <c r="ZA1015" s="68"/>
      <c r="ZB1015" s="68"/>
      <c r="ZC1015" s="68"/>
      <c r="ZD1015" s="68"/>
      <c r="ZE1015" s="68"/>
      <c r="ZF1015" s="68"/>
      <c r="ZG1015" s="68"/>
      <c r="ZH1015" s="68"/>
      <c r="ZI1015" s="68"/>
      <c r="ZJ1015" s="68"/>
      <c r="ZK1015" s="68"/>
      <c r="ZL1015" s="68"/>
      <c r="ZM1015" s="68"/>
      <c r="ZN1015" s="68"/>
      <c r="ZO1015" s="68"/>
      <c r="ZP1015" s="68"/>
      <c r="ZQ1015" s="68"/>
      <c r="ZR1015" s="68"/>
      <c r="ZS1015" s="68"/>
      <c r="ZT1015" s="68"/>
      <c r="ZU1015" s="68"/>
      <c r="ZV1015" s="68"/>
      <c r="ZW1015" s="68"/>
      <c r="ZX1015" s="68"/>
      <c r="ZY1015" s="68"/>
      <c r="ZZ1015" s="68"/>
      <c r="AAA1015" s="68"/>
      <c r="AAB1015" s="68"/>
      <c r="AAC1015" s="68"/>
      <c r="AAD1015" s="68"/>
      <c r="AAE1015" s="68"/>
      <c r="AAF1015" s="68"/>
      <c r="AAG1015" s="68"/>
      <c r="AAH1015" s="68"/>
      <c r="AAI1015" s="68"/>
      <c r="AAJ1015" s="68"/>
      <c r="AAK1015" s="68"/>
      <c r="AAL1015" s="68"/>
      <c r="AAM1015" s="68"/>
      <c r="AAN1015" s="68"/>
      <c r="AAO1015" s="68"/>
      <c r="AAP1015" s="68"/>
      <c r="AAQ1015" s="68"/>
      <c r="AAR1015" s="68"/>
      <c r="AAS1015" s="68"/>
      <c r="AAT1015" s="68"/>
      <c r="AAU1015" s="68"/>
      <c r="AAV1015" s="68"/>
      <c r="AAW1015" s="68"/>
      <c r="AAX1015" s="68"/>
      <c r="AAY1015" s="68"/>
      <c r="AAZ1015" s="68"/>
      <c r="ABA1015" s="68"/>
      <c r="ABB1015" s="68"/>
      <c r="ABC1015" s="68"/>
      <c r="ABD1015" s="68"/>
      <c r="ABE1015" s="68"/>
      <c r="ABF1015" s="68"/>
      <c r="ABG1015" s="68"/>
      <c r="ABH1015" s="68"/>
      <c r="ABI1015" s="68"/>
      <c r="ABJ1015" s="68"/>
      <c r="ABK1015" s="68"/>
      <c r="ABL1015" s="68"/>
      <c r="ABM1015" s="68"/>
      <c r="ABN1015" s="68"/>
      <c r="ABO1015" s="68"/>
      <c r="ABP1015" s="68"/>
      <c r="ABQ1015" s="68"/>
      <c r="ABR1015" s="68"/>
      <c r="ABS1015" s="68"/>
      <c r="ABT1015" s="68"/>
      <c r="ABU1015" s="68"/>
      <c r="ABV1015" s="68"/>
      <c r="ABW1015" s="68"/>
      <c r="ABX1015" s="68"/>
      <c r="ABY1015" s="68"/>
      <c r="ABZ1015" s="68"/>
      <c r="ACA1015" s="68"/>
      <c r="ACB1015" s="68"/>
      <c r="ACC1015" s="68"/>
      <c r="ACD1015" s="68"/>
      <c r="ACE1015" s="68"/>
      <c r="ACF1015" s="68"/>
      <c r="ACG1015" s="68"/>
      <c r="ACH1015" s="68"/>
      <c r="ACI1015" s="68"/>
      <c r="ACJ1015" s="68"/>
      <c r="ACK1015" s="68"/>
      <c r="ACL1015" s="68"/>
      <c r="ACM1015" s="68"/>
      <c r="ACN1015" s="68"/>
      <c r="ACO1015" s="68"/>
      <c r="ACP1015" s="68"/>
      <c r="ACQ1015" s="68"/>
      <c r="ACR1015" s="68"/>
      <c r="ACS1015" s="68"/>
      <c r="ACT1015" s="68"/>
      <c r="ACU1015" s="68"/>
      <c r="ACV1015" s="68"/>
      <c r="ACW1015" s="68"/>
      <c r="ACX1015" s="68"/>
      <c r="ACY1015" s="68"/>
      <c r="ACZ1015" s="68"/>
      <c r="ADA1015" s="68"/>
      <c r="ADB1015" s="68"/>
      <c r="ADC1015" s="68"/>
      <c r="ADD1015" s="68"/>
      <c r="ADE1015" s="68"/>
      <c r="ADF1015" s="68"/>
      <c r="ADG1015" s="68"/>
      <c r="ADH1015" s="68"/>
      <c r="ADI1015" s="68"/>
      <c r="ADJ1015" s="68"/>
      <c r="ADK1015" s="68"/>
      <c r="ADL1015" s="68"/>
      <c r="ADM1015" s="68"/>
      <c r="ADN1015" s="68"/>
      <c r="ADO1015" s="68"/>
      <c r="ADP1015" s="68"/>
      <c r="ADQ1015" s="68"/>
      <c r="ADR1015" s="68"/>
      <c r="ADS1015" s="68"/>
      <c r="ADT1015" s="68"/>
      <c r="ADU1015" s="68"/>
      <c r="ADV1015" s="68"/>
      <c r="ADW1015" s="68"/>
      <c r="ADX1015" s="68"/>
      <c r="ADY1015" s="68"/>
      <c r="ADZ1015" s="68"/>
      <c r="AEA1015" s="68"/>
      <c r="AEB1015" s="68"/>
      <c r="AEC1015" s="68"/>
      <c r="AED1015" s="68"/>
      <c r="AEE1015" s="68"/>
      <c r="AEF1015" s="68"/>
      <c r="AEG1015" s="68"/>
      <c r="AEH1015" s="68"/>
      <c r="AEI1015" s="68"/>
      <c r="AEJ1015" s="68"/>
      <c r="AEK1015" s="68"/>
      <c r="AEL1015" s="68"/>
      <c r="AEM1015" s="68"/>
      <c r="AEN1015" s="68"/>
      <c r="AEO1015" s="68"/>
      <c r="AEP1015" s="68"/>
      <c r="AEQ1015" s="68"/>
      <c r="AER1015" s="68"/>
      <c r="AES1015" s="68"/>
      <c r="AET1015" s="68"/>
      <c r="AEU1015" s="68"/>
      <c r="AEV1015" s="68"/>
      <c r="AEW1015" s="68"/>
      <c r="AEX1015" s="68"/>
      <c r="AEY1015" s="68"/>
      <c r="AEZ1015" s="68"/>
      <c r="AFA1015" s="68"/>
      <c r="AFB1015" s="68"/>
      <c r="AFC1015" s="68"/>
      <c r="AFD1015" s="68"/>
      <c r="AFE1015" s="68"/>
      <c r="AFF1015" s="68"/>
      <c r="AFG1015" s="68"/>
      <c r="AFH1015" s="68"/>
      <c r="AFI1015" s="68"/>
      <c r="AFJ1015" s="68"/>
      <c r="AFK1015" s="68"/>
      <c r="AFL1015" s="68"/>
      <c r="AFM1015" s="68"/>
      <c r="AFN1015" s="68"/>
      <c r="AFO1015" s="68"/>
      <c r="AFP1015" s="68"/>
      <c r="AFQ1015" s="68"/>
      <c r="AFR1015" s="68"/>
      <c r="AFS1015" s="68"/>
      <c r="AFT1015" s="68"/>
      <c r="AFU1015" s="68"/>
      <c r="AFV1015" s="68"/>
      <c r="AFW1015" s="68"/>
      <c r="AFX1015" s="68"/>
      <c r="AFY1015" s="68"/>
      <c r="AFZ1015" s="68"/>
      <c r="AGA1015" s="68"/>
      <c r="AGB1015" s="68"/>
      <c r="AGC1015" s="68"/>
      <c r="AGD1015" s="68"/>
      <c r="AGE1015" s="68"/>
      <c r="AGF1015" s="68"/>
      <c r="AGG1015" s="68"/>
      <c r="AGH1015" s="68"/>
      <c r="AGI1015" s="68"/>
      <c r="AGJ1015" s="68"/>
      <c r="AGK1015" s="68"/>
      <c r="AGL1015" s="68"/>
      <c r="AGM1015" s="68"/>
      <c r="AGN1015" s="68"/>
      <c r="AGO1015" s="68"/>
      <c r="AGP1015" s="68"/>
      <c r="AGQ1015" s="68"/>
      <c r="AGR1015" s="68"/>
      <c r="AGS1015" s="68"/>
      <c r="AGT1015" s="68"/>
      <c r="AGU1015" s="68"/>
      <c r="AGV1015" s="68"/>
      <c r="AGW1015" s="68"/>
      <c r="AGX1015" s="68"/>
      <c r="AGY1015" s="68"/>
      <c r="AGZ1015" s="68"/>
      <c r="AHA1015" s="68"/>
      <c r="AHB1015" s="68"/>
      <c r="AHC1015" s="68"/>
      <c r="AHD1015" s="68"/>
      <c r="AHE1015" s="68"/>
      <c r="AHF1015" s="68"/>
      <c r="AHG1015" s="68"/>
      <c r="AHH1015" s="68"/>
      <c r="AHI1015" s="68"/>
      <c r="AHJ1015" s="68"/>
      <c r="AHK1015" s="68"/>
      <c r="AHL1015" s="68"/>
      <c r="AHM1015" s="68"/>
      <c r="AHN1015" s="68"/>
      <c r="AHO1015" s="68"/>
      <c r="AHP1015" s="68"/>
      <c r="AHQ1015" s="68"/>
      <c r="AHR1015" s="68"/>
      <c r="AHS1015" s="68"/>
      <c r="AHT1015" s="68"/>
      <c r="AHU1015" s="68"/>
      <c r="AHV1015" s="68"/>
      <c r="AHW1015" s="68"/>
      <c r="AHX1015" s="68"/>
      <c r="AHY1015" s="68"/>
      <c r="AHZ1015" s="68"/>
      <c r="AIA1015" s="68"/>
      <c r="AIB1015" s="68"/>
      <c r="AIC1015" s="68"/>
      <c r="AID1015" s="68"/>
      <c r="AIE1015" s="68"/>
      <c r="AIF1015" s="68"/>
      <c r="AIG1015" s="68"/>
      <c r="AIH1015" s="68"/>
      <c r="AII1015" s="68"/>
      <c r="AIJ1015" s="68"/>
      <c r="AIK1015" s="68"/>
      <c r="AIL1015" s="68"/>
      <c r="AIM1015" s="68"/>
      <c r="AIN1015" s="68"/>
      <c r="AIO1015" s="68"/>
      <c r="AIP1015" s="68"/>
      <c r="AIQ1015" s="68"/>
      <c r="AIR1015" s="68"/>
      <c r="AIS1015" s="68"/>
      <c r="AIT1015" s="68"/>
      <c r="AIU1015" s="68"/>
      <c r="AIV1015" s="68"/>
      <c r="AIW1015" s="68"/>
      <c r="AIX1015" s="68"/>
      <c r="AIY1015" s="68"/>
      <c r="AIZ1015" s="68"/>
      <c r="AJA1015" s="68"/>
      <c r="AJB1015" s="68"/>
      <c r="AJC1015" s="68"/>
      <c r="AJD1015" s="68"/>
      <c r="AJE1015" s="68"/>
      <c r="AJF1015" s="68"/>
      <c r="AJG1015" s="68"/>
      <c r="AJH1015" s="68"/>
      <c r="AJI1015" s="68"/>
      <c r="AJJ1015" s="68"/>
      <c r="AJK1015" s="68"/>
      <c r="AJL1015" s="68"/>
      <c r="AJM1015" s="68"/>
      <c r="AJN1015" s="68"/>
      <c r="AJO1015" s="68"/>
      <c r="AJP1015" s="68"/>
      <c r="AJQ1015" s="68"/>
      <c r="AJR1015" s="68"/>
      <c r="AJS1015" s="68"/>
      <c r="AJT1015" s="68"/>
      <c r="AJU1015" s="68"/>
      <c r="AJV1015" s="68"/>
      <c r="AJW1015" s="68"/>
      <c r="AJX1015" s="68"/>
      <c r="AJY1015" s="68"/>
      <c r="AJZ1015" s="68"/>
      <c r="AKA1015" s="68"/>
      <c r="AKB1015" s="68"/>
      <c r="AKC1015" s="68"/>
      <c r="AKD1015" s="68"/>
      <c r="AKE1015" s="68"/>
      <c r="AKF1015" s="68"/>
      <c r="AKG1015" s="68"/>
      <c r="AKH1015" s="68"/>
      <c r="AKI1015" s="68"/>
      <c r="AKJ1015" s="68"/>
      <c r="AKK1015" s="68"/>
      <c r="AKL1015" s="68"/>
      <c r="AKM1015" s="68"/>
      <c r="AKN1015" s="68"/>
      <c r="AKO1015" s="68"/>
      <c r="AKP1015" s="68"/>
      <c r="AKQ1015" s="68"/>
      <c r="AKR1015" s="68"/>
      <c r="AKS1015" s="68"/>
      <c r="AKT1015" s="68"/>
      <c r="AKU1015" s="68"/>
      <c r="AKV1015" s="68"/>
      <c r="AKW1015" s="68"/>
      <c r="AKX1015" s="68"/>
      <c r="AKY1015" s="68"/>
      <c r="AKZ1015" s="68"/>
      <c r="ALA1015" s="68"/>
      <c r="ALB1015" s="68"/>
      <c r="ALC1015" s="68"/>
      <c r="ALD1015" s="68"/>
      <c r="ALE1015" s="68"/>
      <c r="ALF1015" s="68"/>
      <c r="ALG1015" s="68"/>
      <c r="ALH1015" s="68"/>
      <c r="ALI1015" s="68"/>
      <c r="ALJ1015" s="68"/>
      <c r="ALK1015" s="68"/>
      <c r="ALL1015" s="68"/>
      <c r="ALM1015" s="68"/>
      <c r="ALN1015" s="68"/>
      <c r="ALO1015" s="68"/>
      <c r="ALP1015" s="68"/>
      <c r="ALQ1015" s="68"/>
      <c r="ALR1015" s="68"/>
      <c r="ALS1015" s="68"/>
      <c r="ALT1015" s="68"/>
      <c r="ALU1015" s="68"/>
      <c r="ALV1015" s="68"/>
      <c r="ALW1015" s="68"/>
      <c r="ALX1015" s="68"/>
      <c r="ALY1015" s="68"/>
      <c r="ALZ1015" s="68"/>
      <c r="AMA1015" s="68"/>
      <c r="AMB1015" s="68"/>
      <c r="AMC1015" s="68"/>
      <c r="AMD1015" s="68"/>
      <c r="AME1015" s="68"/>
      <c r="AMF1015" s="68"/>
    </row>
    <row r="1016" spans="1:1020" x14ac:dyDescent="0.2">
      <c r="A1016" s="62">
        <v>97002</v>
      </c>
      <c r="B1016" s="88" t="s">
        <v>993</v>
      </c>
      <c r="C1016" s="63" t="s">
        <v>13</v>
      </c>
      <c r="D1016" s="64">
        <v>4</v>
      </c>
      <c r="E1016" s="64">
        <v>449.78</v>
      </c>
      <c r="F1016" s="65">
        <f>ROUND(E1016*(1+$I$3),2)</f>
        <v>449.78</v>
      </c>
      <c r="G1016" s="65">
        <f>ROUND(F1016*D1016,2)</f>
        <v>1799.12</v>
      </c>
      <c r="H1016" s="65">
        <f>ROUND(E1016*(1+$I$7),2)</f>
        <v>449.78</v>
      </c>
      <c r="I1016" s="65">
        <f>ROUND(D1016*H1016,2)</f>
        <v>1799.12</v>
      </c>
    </row>
    <row r="1017" spans="1:1020" x14ac:dyDescent="0.2">
      <c r="A1017" s="62">
        <v>97003</v>
      </c>
      <c r="B1017" s="88" t="s">
        <v>994</v>
      </c>
      <c r="C1017" s="63" t="s">
        <v>13</v>
      </c>
      <c r="D1017" s="64">
        <v>4</v>
      </c>
      <c r="E1017" s="64">
        <v>212.81</v>
      </c>
      <c r="F1017" s="65">
        <f>ROUND(E1017*(1+$I$3),2)</f>
        <v>212.81</v>
      </c>
      <c r="G1017" s="65">
        <f>ROUND(F1017*D1017,2)</f>
        <v>851.24</v>
      </c>
      <c r="H1017" s="65">
        <f>ROUND(E1017*(1+$I$7),2)</f>
        <v>212.81</v>
      </c>
      <c r="I1017" s="65">
        <f>ROUND(D1017*H1017,2)</f>
        <v>851.24</v>
      </c>
    </row>
    <row r="1018" spans="1:1020" x14ac:dyDescent="0.2">
      <c r="A1018" s="62">
        <v>97004</v>
      </c>
      <c r="B1018" s="88" t="s">
        <v>995</v>
      </c>
      <c r="C1018" s="63" t="s">
        <v>13</v>
      </c>
      <c r="D1018" s="64">
        <v>4</v>
      </c>
      <c r="E1018" s="64">
        <v>17.03</v>
      </c>
      <c r="F1018" s="65">
        <f>ROUND(E1018*(1+$I$3),2)</f>
        <v>17.03</v>
      </c>
      <c r="G1018" s="65">
        <f>ROUND(F1018*D1018,2)</f>
        <v>68.12</v>
      </c>
      <c r="H1018" s="65">
        <f>ROUND(E1018*(1+$I$7),2)</f>
        <v>17.03</v>
      </c>
      <c r="I1018" s="65">
        <f>ROUND(D1018*H1018,2)</f>
        <v>68.12</v>
      </c>
    </row>
    <row r="1019" spans="1:1020" x14ac:dyDescent="0.2">
      <c r="A1019" s="62">
        <v>97005</v>
      </c>
      <c r="B1019" s="88" t="s">
        <v>996</v>
      </c>
      <c r="C1019" s="63" t="s">
        <v>13</v>
      </c>
      <c r="D1019" s="64">
        <v>4</v>
      </c>
      <c r="E1019" s="64">
        <v>17.03</v>
      </c>
      <c r="F1019" s="65">
        <f>ROUND(E1019*(1+$I$3),2)</f>
        <v>17.03</v>
      </c>
      <c r="G1019" s="65">
        <f>ROUND(F1019*D1019,2)</f>
        <v>68.12</v>
      </c>
      <c r="H1019" s="65">
        <f>ROUND(E1019*(1+$I$7),2)</f>
        <v>17.03</v>
      </c>
      <c r="I1019" s="65">
        <f>ROUND(D1019*H1019,2)</f>
        <v>68.12</v>
      </c>
    </row>
    <row r="1020" spans="1:1020" x14ac:dyDescent="0.2">
      <c r="A1020" s="62">
        <v>97008</v>
      </c>
      <c r="B1020" s="88" t="s">
        <v>997</v>
      </c>
      <c r="C1020" s="63" t="s">
        <v>13</v>
      </c>
      <c r="D1020" s="64">
        <v>26</v>
      </c>
      <c r="E1020" s="64">
        <v>21.28</v>
      </c>
      <c r="F1020" s="65">
        <f>ROUND(E1020*(1+$I$3),2)</f>
        <v>21.28</v>
      </c>
      <c r="G1020" s="65">
        <f>ROUND(F1020*D1020,2)</f>
        <v>553.28</v>
      </c>
      <c r="H1020" s="65">
        <f>ROUND(E1020*(1+$I$7),2)</f>
        <v>21.28</v>
      </c>
      <c r="I1020" s="65">
        <f>ROUND(D1020*H1020,2)</f>
        <v>553.28</v>
      </c>
    </row>
    <row r="1021" spans="1:1020" x14ac:dyDescent="0.2">
      <c r="A1021" s="62">
        <v>97009</v>
      </c>
      <c r="B1021" s="88" t="s">
        <v>998</v>
      </c>
      <c r="C1021" s="63" t="s">
        <v>32</v>
      </c>
      <c r="D1021" s="64">
        <v>26</v>
      </c>
      <c r="E1021" s="64">
        <v>21.28</v>
      </c>
      <c r="F1021" s="65">
        <f>ROUND(E1021*(1+$I$3),2)</f>
        <v>21.28</v>
      </c>
      <c r="G1021" s="65">
        <f>ROUND(F1021*D1021,2)</f>
        <v>553.28</v>
      </c>
      <c r="H1021" s="65">
        <f>ROUND(E1021*(1+$I$7),2)</f>
        <v>21.28</v>
      </c>
      <c r="I1021" s="65">
        <f>ROUND(D1021*H1021,2)</f>
        <v>553.28</v>
      </c>
    </row>
    <row r="1022" spans="1:1020" x14ac:dyDescent="0.2">
      <c r="A1022" s="62">
        <v>97012</v>
      </c>
      <c r="B1022" s="88" t="s">
        <v>999</v>
      </c>
      <c r="C1022" s="63" t="s">
        <v>32</v>
      </c>
      <c r="D1022" s="64">
        <v>134</v>
      </c>
      <c r="E1022" s="64">
        <v>12.77</v>
      </c>
      <c r="F1022" s="65">
        <f>ROUND(E1022*(1+$I$3),2)</f>
        <v>12.77</v>
      </c>
      <c r="G1022" s="65">
        <f>ROUND(F1022*D1022,2)</f>
        <v>1711.18</v>
      </c>
      <c r="H1022" s="65">
        <f>ROUND(E1022*(1+$I$7),2)</f>
        <v>12.77</v>
      </c>
      <c r="I1022" s="65">
        <f>ROUND(D1022*H1022,2)</f>
        <v>1711.18</v>
      </c>
    </row>
    <row r="1023" spans="1:1020" x14ac:dyDescent="0.2">
      <c r="A1023" s="62">
        <v>97013</v>
      </c>
      <c r="B1023" s="88" t="s">
        <v>1000</v>
      </c>
      <c r="C1023" s="63" t="s">
        <v>32</v>
      </c>
      <c r="D1023" s="64">
        <v>134</v>
      </c>
      <c r="E1023" s="64">
        <v>25.54</v>
      </c>
      <c r="F1023" s="65">
        <f>ROUND(E1023*(1+$I$3),2)</f>
        <v>25.54</v>
      </c>
      <c r="G1023" s="65">
        <f>ROUND(F1023*D1023,2)</f>
        <v>3422.36</v>
      </c>
      <c r="H1023" s="65">
        <f>ROUND(E1023*(1+$I$7),2)</f>
        <v>25.54</v>
      </c>
      <c r="I1023" s="65">
        <f>ROUND(D1023*H1023,2)</f>
        <v>3422.36</v>
      </c>
    </row>
    <row r="1024" spans="1:1020" x14ac:dyDescent="0.2">
      <c r="A1024" s="62">
        <v>97014</v>
      </c>
      <c r="B1024" s="88" t="s">
        <v>1001</v>
      </c>
      <c r="C1024" s="63" t="s">
        <v>32</v>
      </c>
      <c r="D1024" s="64">
        <v>134</v>
      </c>
      <c r="E1024" s="64">
        <v>2.13</v>
      </c>
      <c r="F1024" s="65">
        <f>ROUND(E1024*(1+$I$3),2)</f>
        <v>2.13</v>
      </c>
      <c r="G1024" s="65">
        <f>ROUND(F1024*D1024,2)</f>
        <v>285.42</v>
      </c>
      <c r="H1024" s="65">
        <f>ROUND(E1024*(1+$I$7),2)</f>
        <v>2.13</v>
      </c>
      <c r="I1024" s="65">
        <f>ROUND(D1024*H1024,2)</f>
        <v>285.42</v>
      </c>
    </row>
    <row r="1025" spans="1:9" ht="22.5" x14ac:dyDescent="0.2">
      <c r="A1025" s="62">
        <v>97015</v>
      </c>
      <c r="B1025" s="88" t="s">
        <v>1002</v>
      </c>
      <c r="C1025" s="63" t="s">
        <v>32</v>
      </c>
      <c r="D1025" s="64">
        <v>134</v>
      </c>
      <c r="E1025" s="64">
        <v>29.79</v>
      </c>
      <c r="F1025" s="65">
        <f>ROUND(E1025*(1+$I$3),2)</f>
        <v>29.79</v>
      </c>
      <c r="G1025" s="65">
        <f>ROUND(F1025*D1025,2)</f>
        <v>3991.86</v>
      </c>
      <c r="H1025" s="65">
        <f>ROUND(E1025*(1+$I$7),2)</f>
        <v>29.79</v>
      </c>
      <c r="I1025" s="65">
        <f>ROUND(D1025*H1025,2)</f>
        <v>3991.86</v>
      </c>
    </row>
    <row r="1026" spans="1:9" s="60" customFormat="1" ht="22.5" x14ac:dyDescent="0.2">
      <c r="A1026" s="62">
        <v>97016</v>
      </c>
      <c r="B1026" s="88" t="s">
        <v>1003</v>
      </c>
      <c r="C1026" s="63" t="s">
        <v>32</v>
      </c>
      <c r="D1026" s="64">
        <v>200</v>
      </c>
      <c r="E1026" s="64">
        <v>1.28</v>
      </c>
      <c r="F1026" s="65">
        <f>ROUND(E1026*(1+$I$3),2)</f>
        <v>1.28</v>
      </c>
      <c r="G1026" s="65">
        <f>ROUND(F1026*D1026,2)</f>
        <v>256</v>
      </c>
      <c r="H1026" s="65">
        <f>ROUND(E1026*(1+$I$7),2)</f>
        <v>1.28</v>
      </c>
      <c r="I1026" s="65">
        <f>ROUND(D1026*H1026,2)</f>
        <v>256</v>
      </c>
    </row>
    <row r="1027" spans="1:9" s="60" customFormat="1" ht="11.25" x14ac:dyDescent="0.2">
      <c r="A1027" s="62">
        <v>97017</v>
      </c>
      <c r="B1027" s="88" t="s">
        <v>1004</v>
      </c>
      <c r="C1027" s="63" t="s">
        <v>32</v>
      </c>
      <c r="D1027" s="64">
        <v>66</v>
      </c>
      <c r="E1027" s="64">
        <v>12.77</v>
      </c>
      <c r="F1027" s="65">
        <f>ROUND(E1027*(1+$I$3),2)</f>
        <v>12.77</v>
      </c>
      <c r="G1027" s="65">
        <f>ROUND(F1027*D1027,2)</f>
        <v>842.82</v>
      </c>
      <c r="H1027" s="65">
        <f>ROUND(E1027*(1+$I$7),2)</f>
        <v>12.77</v>
      </c>
      <c r="I1027" s="65">
        <f>ROUND(D1027*H1027,2)</f>
        <v>842.82</v>
      </c>
    </row>
    <row r="1028" spans="1:9" s="60" customFormat="1" ht="11.25" x14ac:dyDescent="0.2">
      <c r="A1028" s="62">
        <v>97018</v>
      </c>
      <c r="B1028" s="88" t="s">
        <v>1005</v>
      </c>
      <c r="C1028" s="63" t="s">
        <v>13</v>
      </c>
      <c r="D1028" s="64">
        <v>26</v>
      </c>
      <c r="E1028" s="64">
        <v>17.03</v>
      </c>
      <c r="F1028" s="65">
        <f>ROUND(E1028*(1+$I$3),2)</f>
        <v>17.03</v>
      </c>
      <c r="G1028" s="65">
        <f>ROUND(F1028*D1028,2)</f>
        <v>442.78</v>
      </c>
      <c r="H1028" s="65">
        <f>ROUND(E1028*(1+$I$7),2)</f>
        <v>17.03</v>
      </c>
      <c r="I1028" s="65">
        <f>ROUND(D1028*H1028,2)</f>
        <v>442.78</v>
      </c>
    </row>
    <row r="1029" spans="1:9" s="60" customFormat="1" ht="11.25" x14ac:dyDescent="0.2">
      <c r="A1029" s="62">
        <v>97020</v>
      </c>
      <c r="B1029" s="88" t="s">
        <v>1006</v>
      </c>
      <c r="C1029" s="63" t="s">
        <v>13</v>
      </c>
      <c r="D1029" s="64">
        <v>26</v>
      </c>
      <c r="E1029" s="64">
        <v>12.77</v>
      </c>
      <c r="F1029" s="65">
        <f>ROUND(E1029*(1+$I$3),2)</f>
        <v>12.77</v>
      </c>
      <c r="G1029" s="65">
        <f>ROUND(F1029*D1029,2)</f>
        <v>332.02</v>
      </c>
      <c r="H1029" s="65">
        <f>ROUND(E1029*(1+$I$7),2)</f>
        <v>12.77</v>
      </c>
      <c r="I1029" s="65">
        <f>ROUND(D1029*H1029,2)</f>
        <v>332.02</v>
      </c>
    </row>
    <row r="1030" spans="1:9" s="60" customFormat="1" ht="11.25" x14ac:dyDescent="0.2">
      <c r="A1030" s="62">
        <v>97110</v>
      </c>
      <c r="B1030" s="88" t="s">
        <v>1007</v>
      </c>
      <c r="C1030" s="63" t="s">
        <v>32</v>
      </c>
      <c r="D1030" s="64">
        <v>6</v>
      </c>
      <c r="E1030" s="64">
        <v>42.56</v>
      </c>
      <c r="F1030" s="65">
        <f>ROUND(E1030*(1+$I$3),2)</f>
        <v>42.56</v>
      </c>
      <c r="G1030" s="65">
        <f>ROUND(F1030*D1030,2)</f>
        <v>255.36</v>
      </c>
      <c r="H1030" s="65">
        <f>ROUND(E1030*(1+$I$7),2)</f>
        <v>42.56</v>
      </c>
      <c r="I1030" s="65">
        <f>ROUND(D1030*H1030,2)</f>
        <v>255.36</v>
      </c>
    </row>
    <row r="1031" spans="1:9" s="60" customFormat="1" ht="11.25" x14ac:dyDescent="0.2">
      <c r="A1031" s="62">
        <v>97111</v>
      </c>
      <c r="B1031" s="88" t="s">
        <v>1008</v>
      </c>
      <c r="C1031" s="63" t="s">
        <v>13</v>
      </c>
      <c r="D1031" s="64">
        <v>26</v>
      </c>
      <c r="E1031" s="64">
        <v>10.64</v>
      </c>
      <c r="F1031" s="65">
        <f>ROUND(E1031*(1+$I$3),2)</f>
        <v>10.64</v>
      </c>
      <c r="G1031" s="65">
        <f>ROUND(F1031*D1031,2)</f>
        <v>276.64</v>
      </c>
      <c r="H1031" s="65">
        <f>ROUND(E1031*(1+$I$7),2)</f>
        <v>10.64</v>
      </c>
      <c r="I1031" s="65">
        <f>ROUND(D1031*H1031,2)</f>
        <v>276.64</v>
      </c>
    </row>
    <row r="1032" spans="1:9" s="60" customFormat="1" ht="11.25" x14ac:dyDescent="0.2">
      <c r="A1032" s="62">
        <v>97115</v>
      </c>
      <c r="B1032" s="88" t="s">
        <v>1009</v>
      </c>
      <c r="C1032" s="63" t="s">
        <v>13</v>
      </c>
      <c r="D1032" s="64">
        <v>14</v>
      </c>
      <c r="E1032" s="64">
        <v>21.28</v>
      </c>
      <c r="F1032" s="65">
        <f>ROUND(E1032*(1+$I$3),2)</f>
        <v>21.28</v>
      </c>
      <c r="G1032" s="65">
        <f>ROUND(F1032*D1032,2)</f>
        <v>297.92</v>
      </c>
      <c r="H1032" s="65">
        <f>ROUND(E1032*(1+$I$7),2)</f>
        <v>21.28</v>
      </c>
      <c r="I1032" s="65">
        <f>ROUND(D1032*H1032,2)</f>
        <v>297.92</v>
      </c>
    </row>
    <row r="1033" spans="1:9" s="60" customFormat="1" ht="11.25" x14ac:dyDescent="0.2">
      <c r="A1033" s="62">
        <v>97116</v>
      </c>
      <c r="B1033" s="88" t="s">
        <v>1010</v>
      </c>
      <c r="C1033" s="63" t="s">
        <v>13</v>
      </c>
      <c r="D1033" s="64">
        <v>14</v>
      </c>
      <c r="E1033" s="64">
        <v>34.049999999999997</v>
      </c>
      <c r="F1033" s="65">
        <f>ROUND(E1033*(1+$I$3),2)</f>
        <v>34.049999999999997</v>
      </c>
      <c r="G1033" s="65">
        <f>ROUND(F1033*D1033,2)</f>
        <v>476.7</v>
      </c>
      <c r="H1033" s="65">
        <f>ROUND(E1033*(1+$I$7),2)</f>
        <v>34.049999999999997</v>
      </c>
      <c r="I1033" s="65">
        <f>ROUND(D1033*H1033,2)</f>
        <v>476.7</v>
      </c>
    </row>
    <row r="1034" spans="1:9" s="60" customFormat="1" ht="11.25" x14ac:dyDescent="0.2">
      <c r="A1034" s="62">
        <v>97117</v>
      </c>
      <c r="B1034" s="88" t="s">
        <v>1011</v>
      </c>
      <c r="C1034" s="63" t="s">
        <v>13</v>
      </c>
      <c r="D1034" s="64">
        <v>14</v>
      </c>
      <c r="E1034" s="64">
        <v>63.84</v>
      </c>
      <c r="F1034" s="65">
        <f>ROUND(E1034*(1+$I$3),2)</f>
        <v>63.84</v>
      </c>
      <c r="G1034" s="65">
        <f>ROUND(F1034*D1034,2)</f>
        <v>893.76</v>
      </c>
      <c r="H1034" s="65">
        <f>ROUND(E1034*(1+$I$7),2)</f>
        <v>63.84</v>
      </c>
      <c r="I1034" s="65">
        <f>ROUND(D1034*H1034,2)</f>
        <v>893.76</v>
      </c>
    </row>
    <row r="1035" spans="1:9" s="60" customFormat="1" ht="11.25" x14ac:dyDescent="0.2">
      <c r="A1035" s="62">
        <v>97125</v>
      </c>
      <c r="B1035" s="88" t="s">
        <v>1012</v>
      </c>
      <c r="C1035" s="63" t="s">
        <v>13</v>
      </c>
      <c r="D1035" s="64">
        <v>26</v>
      </c>
      <c r="E1035" s="64">
        <v>21.28</v>
      </c>
      <c r="F1035" s="65">
        <f>ROUND(E1035*(1+$I$3),2)</f>
        <v>21.28</v>
      </c>
      <c r="G1035" s="65">
        <f>ROUND(F1035*D1035,2)</f>
        <v>553.28</v>
      </c>
      <c r="H1035" s="65">
        <f>ROUND(E1035*(1+$I$7),2)</f>
        <v>21.28</v>
      </c>
      <c r="I1035" s="65">
        <f>ROUND(D1035*H1035,2)</f>
        <v>553.28</v>
      </c>
    </row>
    <row r="1036" spans="1:9" s="60" customFormat="1" ht="11.25" x14ac:dyDescent="0.2">
      <c r="A1036" s="62">
        <v>97126</v>
      </c>
      <c r="B1036" s="88" t="s">
        <v>1013</v>
      </c>
      <c r="C1036" s="63" t="s">
        <v>11</v>
      </c>
      <c r="D1036" s="64">
        <v>6</v>
      </c>
      <c r="E1036" s="64">
        <v>260.58</v>
      </c>
      <c r="F1036" s="65">
        <f>ROUND(E1036*(1+$I$3),2)</f>
        <v>260.58</v>
      </c>
      <c r="G1036" s="65">
        <f>ROUND(F1036*D1036,2)</f>
        <v>1563.48</v>
      </c>
      <c r="H1036" s="65">
        <f>ROUND(E1036*(1+$I$7),2)</f>
        <v>260.58</v>
      </c>
      <c r="I1036" s="65">
        <f>ROUND(D1036*H1036,2)</f>
        <v>1563.48</v>
      </c>
    </row>
    <row r="1037" spans="1:9" s="60" customFormat="1" ht="11.25" x14ac:dyDescent="0.2">
      <c r="A1037" s="62">
        <v>97130</v>
      </c>
      <c r="B1037" s="88" t="s">
        <v>1014</v>
      </c>
      <c r="C1037" s="63" t="s">
        <v>13</v>
      </c>
      <c r="D1037" s="64">
        <v>6</v>
      </c>
      <c r="E1037" s="64">
        <v>10.64</v>
      </c>
      <c r="F1037" s="65">
        <f>ROUND(E1037*(1+$I$3),2)</f>
        <v>10.64</v>
      </c>
      <c r="G1037" s="65">
        <f>ROUND(F1037*D1037,2)</f>
        <v>63.84</v>
      </c>
      <c r="H1037" s="65">
        <f>ROUND(E1037*(1+$I$7),2)</f>
        <v>10.64</v>
      </c>
      <c r="I1037" s="65">
        <f>ROUND(D1037*H1037,2)</f>
        <v>63.84</v>
      </c>
    </row>
    <row r="1038" spans="1:9" s="60" customFormat="1" ht="11.25" x14ac:dyDescent="0.2">
      <c r="A1038" s="62">
        <v>97132</v>
      </c>
      <c r="B1038" s="88" t="s">
        <v>1015</v>
      </c>
      <c r="C1038" s="63" t="s">
        <v>13</v>
      </c>
      <c r="D1038" s="64">
        <v>6</v>
      </c>
      <c r="E1038" s="64">
        <v>12.77</v>
      </c>
      <c r="F1038" s="65">
        <f>ROUND(E1038*(1+$I$3),2)</f>
        <v>12.77</v>
      </c>
      <c r="G1038" s="65">
        <f>ROUND(F1038*D1038,2)</f>
        <v>76.62</v>
      </c>
      <c r="H1038" s="65">
        <f>ROUND(E1038*(1+$I$7),2)</f>
        <v>12.77</v>
      </c>
      <c r="I1038" s="65">
        <f>ROUND(D1038*H1038,2)</f>
        <v>76.62</v>
      </c>
    </row>
    <row r="1039" spans="1:9" s="60" customFormat="1" ht="33.75" x14ac:dyDescent="0.2">
      <c r="A1039" s="62">
        <v>97134</v>
      </c>
      <c r="B1039" s="88" t="s">
        <v>1016</v>
      </c>
      <c r="C1039" s="63" t="s">
        <v>13</v>
      </c>
      <c r="D1039" s="64">
        <v>6</v>
      </c>
      <c r="E1039" s="64">
        <v>42.56</v>
      </c>
      <c r="F1039" s="65">
        <f>ROUND(E1039*(1+$I$3),2)</f>
        <v>42.56</v>
      </c>
      <c r="G1039" s="65">
        <f>ROUND(F1039*D1039,2)</f>
        <v>255.36</v>
      </c>
      <c r="H1039" s="65">
        <f>ROUND(E1039*(1+$I$7),2)</f>
        <v>42.56</v>
      </c>
      <c r="I1039" s="65">
        <f>ROUND(D1039*H1039,2)</f>
        <v>255.36</v>
      </c>
    </row>
    <row r="1040" spans="1:9" s="60" customFormat="1" ht="11.25" x14ac:dyDescent="0.2">
      <c r="A1040" s="62">
        <v>97135</v>
      </c>
      <c r="B1040" s="88" t="s">
        <v>1017</v>
      </c>
      <c r="C1040" s="63" t="s">
        <v>13</v>
      </c>
      <c r="D1040" s="64">
        <v>10</v>
      </c>
      <c r="E1040" s="64">
        <v>498.61</v>
      </c>
      <c r="F1040" s="65">
        <f>ROUND(E1040*(1+$I$3),2)</f>
        <v>498.61</v>
      </c>
      <c r="G1040" s="65">
        <f>ROUND(F1040*D1040,2)</f>
        <v>4986.1000000000004</v>
      </c>
      <c r="H1040" s="65">
        <f>ROUND(E1040*(1+$I$7),2)</f>
        <v>498.61</v>
      </c>
      <c r="I1040" s="65">
        <f>ROUND(D1040*H1040,2)</f>
        <v>4986.1000000000004</v>
      </c>
    </row>
    <row r="1041" spans="1:9" s="60" customFormat="1" ht="11.25" x14ac:dyDescent="0.2">
      <c r="A1041" s="62">
        <v>97137</v>
      </c>
      <c r="B1041" s="88" t="s">
        <v>1018</v>
      </c>
      <c r="C1041" s="63" t="s">
        <v>13</v>
      </c>
      <c r="D1041" s="64">
        <v>10</v>
      </c>
      <c r="E1041" s="64">
        <v>29.79</v>
      </c>
      <c r="F1041" s="65">
        <f>ROUND(E1041*(1+$I$3),2)</f>
        <v>29.79</v>
      </c>
      <c r="G1041" s="65">
        <f>ROUND(F1041*D1041,2)</f>
        <v>297.89999999999998</v>
      </c>
      <c r="H1041" s="65">
        <f>ROUND(E1041*(1+$I$7),2)</f>
        <v>29.79</v>
      </c>
      <c r="I1041" s="65">
        <f>ROUND(D1041*H1041,2)</f>
        <v>297.89999999999998</v>
      </c>
    </row>
    <row r="1042" spans="1:9" s="60" customFormat="1" ht="11.25" x14ac:dyDescent="0.2">
      <c r="A1042" s="62">
        <v>97138</v>
      </c>
      <c r="B1042" s="88" t="s">
        <v>1019</v>
      </c>
      <c r="C1042" s="63" t="s">
        <v>13</v>
      </c>
      <c r="D1042" s="64">
        <v>10</v>
      </c>
      <c r="E1042" s="64">
        <v>42.56</v>
      </c>
      <c r="F1042" s="65">
        <f>ROUND(E1042*(1+$I$3),2)</f>
        <v>42.56</v>
      </c>
      <c r="G1042" s="65">
        <f>ROUND(F1042*D1042,2)</f>
        <v>425.6</v>
      </c>
      <c r="H1042" s="65">
        <f>ROUND(E1042*(1+$I$7),2)</f>
        <v>42.56</v>
      </c>
      <c r="I1042" s="65">
        <f>ROUND(D1042*H1042,2)</f>
        <v>425.6</v>
      </c>
    </row>
    <row r="1043" spans="1:9" s="60" customFormat="1" ht="11.25" x14ac:dyDescent="0.2">
      <c r="A1043" s="62">
        <v>97139</v>
      </c>
      <c r="B1043" s="88" t="s">
        <v>1020</v>
      </c>
      <c r="C1043" s="63" t="s">
        <v>13</v>
      </c>
      <c r="D1043" s="64">
        <v>10</v>
      </c>
      <c r="E1043" s="64">
        <v>21.28</v>
      </c>
      <c r="F1043" s="65">
        <f>ROUND(E1043*(1+$I$3),2)</f>
        <v>21.28</v>
      </c>
      <c r="G1043" s="65">
        <f>ROUND(F1043*D1043,2)</f>
        <v>212.8</v>
      </c>
      <c r="H1043" s="65">
        <f>ROUND(E1043*(1+$I$7),2)</f>
        <v>21.28</v>
      </c>
      <c r="I1043" s="65">
        <f>ROUND(D1043*H1043,2)</f>
        <v>212.8</v>
      </c>
    </row>
    <row r="1044" spans="1:9" s="60" customFormat="1" ht="11.25" x14ac:dyDescent="0.2">
      <c r="A1044" s="62">
        <v>97140</v>
      </c>
      <c r="B1044" s="88" t="s">
        <v>1021</v>
      </c>
      <c r="C1044" s="63" t="s">
        <v>13</v>
      </c>
      <c r="D1044" s="64">
        <v>10</v>
      </c>
      <c r="E1044" s="64">
        <v>21.28</v>
      </c>
      <c r="F1044" s="65">
        <f>ROUND(E1044*(1+$I$3),2)</f>
        <v>21.28</v>
      </c>
      <c r="G1044" s="65">
        <f>ROUND(F1044*D1044,2)</f>
        <v>212.8</v>
      </c>
      <c r="H1044" s="65">
        <f>ROUND(E1044*(1+$I$7),2)</f>
        <v>21.28</v>
      </c>
      <c r="I1044" s="65">
        <f>ROUND(D1044*H1044,2)</f>
        <v>212.8</v>
      </c>
    </row>
    <row r="1045" spans="1:9" s="60" customFormat="1" ht="11.25" x14ac:dyDescent="0.2">
      <c r="A1045" s="62">
        <v>97201</v>
      </c>
      <c r="B1045" s="88" t="s">
        <v>1022</v>
      </c>
      <c r="C1045" s="63" t="s">
        <v>13</v>
      </c>
      <c r="D1045" s="64">
        <v>135</v>
      </c>
      <c r="E1045" s="64">
        <v>12.77</v>
      </c>
      <c r="F1045" s="65">
        <f>ROUND(E1045*(1+$I$3),2)</f>
        <v>12.77</v>
      </c>
      <c r="G1045" s="65">
        <f>ROUND(F1045*D1045,2)</f>
        <v>1723.95</v>
      </c>
      <c r="H1045" s="65">
        <f>ROUND(E1045*(1+$I$7),2)</f>
        <v>12.77</v>
      </c>
      <c r="I1045" s="65">
        <f>ROUND(D1045*H1045,2)</f>
        <v>1723.95</v>
      </c>
    </row>
    <row r="1046" spans="1:9" s="60" customFormat="1" ht="11.25" x14ac:dyDescent="0.2">
      <c r="A1046" s="62">
        <v>97202</v>
      </c>
      <c r="B1046" s="88" t="s">
        <v>1023</v>
      </c>
      <c r="C1046" s="63" t="s">
        <v>13</v>
      </c>
      <c r="D1046" s="64">
        <v>135</v>
      </c>
      <c r="E1046" s="64">
        <v>27.67</v>
      </c>
      <c r="F1046" s="65">
        <f>ROUND(E1046*(1+$I$3),2)</f>
        <v>27.67</v>
      </c>
      <c r="G1046" s="65">
        <f>ROUND(F1046*D1046,2)</f>
        <v>3735.45</v>
      </c>
      <c r="H1046" s="65">
        <f>ROUND(E1046*(1+$I$7),2)</f>
        <v>27.67</v>
      </c>
      <c r="I1046" s="65">
        <f>ROUND(D1046*H1046,2)</f>
        <v>3735.45</v>
      </c>
    </row>
    <row r="1047" spans="1:9" s="60" customFormat="1" ht="22.5" x14ac:dyDescent="0.2">
      <c r="A1047" s="62">
        <v>97203</v>
      </c>
      <c r="B1047" s="88" t="s">
        <v>1024</v>
      </c>
      <c r="C1047" s="63" t="s">
        <v>13</v>
      </c>
      <c r="D1047" s="64">
        <v>300</v>
      </c>
      <c r="E1047" s="64">
        <v>1.81</v>
      </c>
      <c r="F1047" s="65">
        <f>ROUND(E1047*(1+$I$3),2)</f>
        <v>1.81</v>
      </c>
      <c r="G1047" s="65">
        <f>ROUND(F1047*D1047,2)</f>
        <v>543</v>
      </c>
      <c r="H1047" s="65">
        <f>ROUND(E1047*(1+$I$7),2)</f>
        <v>1.81</v>
      </c>
      <c r="I1047" s="65">
        <f>ROUND(D1047*H1047,2)</f>
        <v>543</v>
      </c>
    </row>
    <row r="1048" spans="1:9" s="60" customFormat="1" ht="11.25" x14ac:dyDescent="0.2">
      <c r="A1048" s="62">
        <v>97204</v>
      </c>
      <c r="B1048" s="88" t="s">
        <v>1025</v>
      </c>
      <c r="C1048" s="63" t="s">
        <v>13</v>
      </c>
      <c r="D1048" s="64">
        <v>53</v>
      </c>
      <c r="E1048" s="64">
        <v>12.77</v>
      </c>
      <c r="F1048" s="65">
        <f>ROUND(E1048*(1+$I$3),2)</f>
        <v>12.77</v>
      </c>
      <c r="G1048" s="65">
        <f>ROUND(F1048*D1048,2)</f>
        <v>676.81</v>
      </c>
      <c r="H1048" s="65">
        <f>ROUND(E1048*(1+$I$7),2)</f>
        <v>12.77</v>
      </c>
      <c r="I1048" s="65">
        <f>ROUND(D1048*H1048,2)</f>
        <v>676.81</v>
      </c>
    </row>
    <row r="1049" spans="1:9" s="60" customFormat="1" ht="11.25" x14ac:dyDescent="0.2">
      <c r="A1049" s="62">
        <v>97205</v>
      </c>
      <c r="B1049" s="88" t="s">
        <v>1026</v>
      </c>
      <c r="C1049" s="63" t="s">
        <v>13</v>
      </c>
      <c r="D1049" s="64">
        <v>53</v>
      </c>
      <c r="E1049" s="64">
        <v>1.81</v>
      </c>
      <c r="F1049" s="65">
        <f>ROUND(E1049*(1+$I$3),2)</f>
        <v>1.81</v>
      </c>
      <c r="G1049" s="65">
        <f>ROUND(F1049*D1049,2)</f>
        <v>95.93</v>
      </c>
      <c r="H1049" s="65">
        <f>ROUND(E1049*(1+$I$7),2)</f>
        <v>1.81</v>
      </c>
      <c r="I1049" s="65">
        <f>ROUND(D1049*H1049,2)</f>
        <v>95.93</v>
      </c>
    </row>
    <row r="1050" spans="1:9" s="60" customFormat="1" ht="11.25" x14ac:dyDescent="0.2">
      <c r="A1050" s="62">
        <v>97211</v>
      </c>
      <c r="B1050" s="88" t="s">
        <v>1027</v>
      </c>
      <c r="C1050" s="63" t="s">
        <v>13</v>
      </c>
      <c r="D1050" s="64">
        <v>100</v>
      </c>
      <c r="E1050" s="64">
        <v>63.84</v>
      </c>
      <c r="F1050" s="65">
        <f>ROUND(E1050*(1+$I$3),2)</f>
        <v>63.84</v>
      </c>
      <c r="G1050" s="65">
        <f>ROUND(F1050*D1050,2)</f>
        <v>6384</v>
      </c>
      <c r="H1050" s="65">
        <f>ROUND(E1050*(1+$I$7),2)</f>
        <v>63.84</v>
      </c>
      <c r="I1050" s="65">
        <f>ROUND(D1050*H1050,2)</f>
        <v>6384</v>
      </c>
    </row>
    <row r="1051" spans="1:9" s="60" customFormat="1" ht="11.25" x14ac:dyDescent="0.2">
      <c r="A1051" s="62">
        <v>97212</v>
      </c>
      <c r="B1051" s="88" t="s">
        <v>1028</v>
      </c>
      <c r="C1051" s="63" t="s">
        <v>13</v>
      </c>
      <c r="D1051" s="64">
        <v>26</v>
      </c>
      <c r="E1051" s="64">
        <v>170.25</v>
      </c>
      <c r="F1051" s="65">
        <f>ROUND(E1051*(1+$I$3),2)</f>
        <v>170.25</v>
      </c>
      <c r="G1051" s="65">
        <f>ROUND(F1051*D1051,2)</f>
        <v>4426.5</v>
      </c>
      <c r="H1051" s="65">
        <f>ROUND(E1051*(1+$I$7),2)</f>
        <v>170.25</v>
      </c>
      <c r="I1051" s="65">
        <f>ROUND(D1051*H1051,2)</f>
        <v>4426.5</v>
      </c>
    </row>
    <row r="1052" spans="1:9" s="60" customFormat="1" ht="11.25" x14ac:dyDescent="0.2">
      <c r="A1052" s="62">
        <v>97213</v>
      </c>
      <c r="B1052" s="88" t="s">
        <v>1029</v>
      </c>
      <c r="C1052" s="63" t="s">
        <v>13</v>
      </c>
      <c r="D1052" s="64">
        <v>26</v>
      </c>
      <c r="E1052" s="64">
        <v>85.13</v>
      </c>
      <c r="F1052" s="65">
        <f>ROUND(E1052*(1+$I$3),2)</f>
        <v>85.13</v>
      </c>
      <c r="G1052" s="65">
        <f>ROUND(F1052*D1052,2)</f>
        <v>2213.38</v>
      </c>
      <c r="H1052" s="65">
        <f>ROUND(E1052*(1+$I$7),2)</f>
        <v>85.13</v>
      </c>
      <c r="I1052" s="65">
        <f>ROUND(D1052*H1052,2)</f>
        <v>2213.38</v>
      </c>
    </row>
    <row r="1053" spans="1:9" s="60" customFormat="1" ht="11.25" x14ac:dyDescent="0.2">
      <c r="A1053" s="62">
        <v>97214</v>
      </c>
      <c r="B1053" s="88" t="s">
        <v>1030</v>
      </c>
      <c r="C1053" s="63" t="s">
        <v>13</v>
      </c>
      <c r="D1053" s="64">
        <v>26</v>
      </c>
      <c r="E1053" s="64">
        <v>42.56</v>
      </c>
      <c r="F1053" s="65">
        <f>ROUND(E1053*(1+$I$3),2)</f>
        <v>42.56</v>
      </c>
      <c r="G1053" s="65">
        <f>ROUND(F1053*D1053,2)</f>
        <v>1106.56</v>
      </c>
      <c r="H1053" s="65">
        <f>ROUND(E1053*(1+$I$7),2)</f>
        <v>42.56</v>
      </c>
      <c r="I1053" s="65">
        <f>ROUND(D1053*H1053,2)</f>
        <v>1106.56</v>
      </c>
    </row>
    <row r="1054" spans="1:9" s="60" customFormat="1" ht="11.25" x14ac:dyDescent="0.2">
      <c r="A1054" s="62">
        <v>97218</v>
      </c>
      <c r="B1054" s="88" t="s">
        <v>1031</v>
      </c>
      <c r="C1054" s="63" t="s">
        <v>13</v>
      </c>
      <c r="D1054" s="64">
        <v>26</v>
      </c>
      <c r="E1054" s="64">
        <v>42.56</v>
      </c>
      <c r="F1054" s="65">
        <f>ROUND(E1054*(1+$I$3),2)</f>
        <v>42.56</v>
      </c>
      <c r="G1054" s="65">
        <f>ROUND(F1054*D1054,2)</f>
        <v>1106.56</v>
      </c>
      <c r="H1054" s="65">
        <f>ROUND(E1054*(1+$I$7),2)</f>
        <v>42.56</v>
      </c>
      <c r="I1054" s="65">
        <f>ROUND(D1054*H1054,2)</f>
        <v>1106.56</v>
      </c>
    </row>
    <row r="1055" spans="1:9" s="60" customFormat="1" ht="11.25" x14ac:dyDescent="0.2">
      <c r="A1055" s="62">
        <v>97219</v>
      </c>
      <c r="B1055" s="88" t="s">
        <v>1032</v>
      </c>
      <c r="C1055" s="63" t="s">
        <v>13</v>
      </c>
      <c r="D1055" s="64">
        <v>26</v>
      </c>
      <c r="E1055" s="64">
        <v>34.049999999999997</v>
      </c>
      <c r="F1055" s="65">
        <f>ROUND(E1055*(1+$I$3),2)</f>
        <v>34.049999999999997</v>
      </c>
      <c r="G1055" s="65">
        <f>ROUND(F1055*D1055,2)</f>
        <v>885.3</v>
      </c>
      <c r="H1055" s="65">
        <f>ROUND(E1055*(1+$I$7),2)</f>
        <v>34.049999999999997</v>
      </c>
      <c r="I1055" s="65">
        <f>ROUND(D1055*H1055,2)</f>
        <v>885.3</v>
      </c>
    </row>
    <row r="1056" spans="1:9" s="60" customFormat="1" ht="11.25" x14ac:dyDescent="0.2">
      <c r="A1056" s="62">
        <v>97225</v>
      </c>
      <c r="B1056" s="88" t="s">
        <v>1033</v>
      </c>
      <c r="C1056" s="63" t="s">
        <v>13</v>
      </c>
      <c r="D1056" s="64">
        <v>26</v>
      </c>
      <c r="E1056" s="64">
        <v>42.56</v>
      </c>
      <c r="F1056" s="65">
        <f>ROUND(E1056*(1+$I$3),2)</f>
        <v>42.56</v>
      </c>
      <c r="G1056" s="65">
        <f>ROUND(F1056*D1056,2)</f>
        <v>1106.56</v>
      </c>
      <c r="H1056" s="65">
        <f>ROUND(E1056*(1+$I$7),2)</f>
        <v>42.56</v>
      </c>
      <c r="I1056" s="65">
        <f>ROUND(D1056*H1056,2)</f>
        <v>1106.56</v>
      </c>
    </row>
    <row r="1057" spans="1:9" s="60" customFormat="1" ht="11.25" x14ac:dyDescent="0.2">
      <c r="A1057" s="62">
        <v>97314</v>
      </c>
      <c r="B1057" s="88" t="s">
        <v>1034</v>
      </c>
      <c r="C1057" s="63" t="s">
        <v>32</v>
      </c>
      <c r="D1057" s="64">
        <v>100</v>
      </c>
      <c r="E1057" s="64">
        <v>21.28</v>
      </c>
      <c r="F1057" s="65">
        <f>ROUND(E1057*(1+$I$3),2)</f>
        <v>21.28</v>
      </c>
      <c r="G1057" s="65">
        <f>ROUND(F1057*D1057,2)</f>
        <v>2128</v>
      </c>
      <c r="H1057" s="65">
        <f>ROUND(E1057*(1+$I$7),2)</f>
        <v>21.28</v>
      </c>
      <c r="I1057" s="65">
        <f>ROUND(D1057*H1057,2)</f>
        <v>2128</v>
      </c>
    </row>
    <row r="1058" spans="1:9" s="60" customFormat="1" ht="11.25" x14ac:dyDescent="0.2">
      <c r="A1058" s="62">
        <v>97315</v>
      </c>
      <c r="B1058" s="88" t="s">
        <v>1035</v>
      </c>
      <c r="C1058" s="63" t="s">
        <v>32</v>
      </c>
      <c r="D1058" s="64">
        <v>106</v>
      </c>
      <c r="E1058" s="64">
        <v>21.28</v>
      </c>
      <c r="F1058" s="65">
        <f>ROUND(E1058*(1+$I$3),2)</f>
        <v>21.28</v>
      </c>
      <c r="G1058" s="65">
        <f>ROUND(F1058*D1058,2)</f>
        <v>2255.6799999999998</v>
      </c>
      <c r="H1058" s="65">
        <f>ROUND(E1058*(1+$I$7),2)</f>
        <v>21.28</v>
      </c>
      <c r="I1058" s="65">
        <f>ROUND(D1058*H1058,2)</f>
        <v>2255.6799999999998</v>
      </c>
    </row>
    <row r="1059" spans="1:9" s="60" customFormat="1" ht="11.25" x14ac:dyDescent="0.2">
      <c r="A1059" s="62">
        <v>97316</v>
      </c>
      <c r="B1059" s="88" t="s">
        <v>1036</v>
      </c>
      <c r="C1059" s="63" t="s">
        <v>13</v>
      </c>
      <c r="D1059" s="64">
        <v>53</v>
      </c>
      <c r="E1059" s="64">
        <v>12.77</v>
      </c>
      <c r="F1059" s="65">
        <f>ROUND(E1059*(1+$I$3),2)</f>
        <v>12.77</v>
      </c>
      <c r="G1059" s="65">
        <f>ROUND(F1059*D1059,2)</f>
        <v>676.81</v>
      </c>
      <c r="H1059" s="65">
        <f>ROUND(E1059*(1+$I$7),2)</f>
        <v>12.77</v>
      </c>
      <c r="I1059" s="65">
        <f>ROUND(D1059*H1059,2)</f>
        <v>676.81</v>
      </c>
    </row>
    <row r="1060" spans="1:9" s="60" customFormat="1" ht="11.25" x14ac:dyDescent="0.2">
      <c r="A1060" s="62">
        <v>97360</v>
      </c>
      <c r="B1060" s="88" t="s">
        <v>1037</v>
      </c>
      <c r="C1060" s="63" t="s">
        <v>13</v>
      </c>
      <c r="D1060" s="64">
        <v>6</v>
      </c>
      <c r="E1060" s="64">
        <v>328.36</v>
      </c>
      <c r="F1060" s="65">
        <f>ROUND(E1060*(1+$I$3),2)</f>
        <v>328.36</v>
      </c>
      <c r="G1060" s="65">
        <f>ROUND(F1060*D1060,2)</f>
        <v>1970.16</v>
      </c>
      <c r="H1060" s="65">
        <f>ROUND(E1060*(1+$I$7),2)</f>
        <v>328.36</v>
      </c>
      <c r="I1060" s="65">
        <f>ROUND(D1060*H1060,2)</f>
        <v>1970.16</v>
      </c>
    </row>
    <row r="1061" spans="1:9" s="60" customFormat="1" ht="11.25" x14ac:dyDescent="0.2">
      <c r="A1061" s="62">
        <v>97361</v>
      </c>
      <c r="B1061" s="88" t="s">
        <v>1038</v>
      </c>
      <c r="C1061" s="63" t="s">
        <v>13</v>
      </c>
      <c r="D1061" s="64">
        <v>6</v>
      </c>
      <c r="E1061" s="64">
        <v>449.78</v>
      </c>
      <c r="F1061" s="65">
        <f>ROUND(E1061*(1+$I$3),2)</f>
        <v>449.78</v>
      </c>
      <c r="G1061" s="65">
        <f>ROUND(F1061*D1061,2)</f>
        <v>2698.68</v>
      </c>
      <c r="H1061" s="65">
        <f>ROUND(E1061*(1+$I$7),2)</f>
        <v>449.78</v>
      </c>
      <c r="I1061" s="65">
        <f>ROUND(D1061*H1061,2)</f>
        <v>2698.68</v>
      </c>
    </row>
    <row r="1062" spans="1:9" s="60" customFormat="1" ht="11.25" x14ac:dyDescent="0.2">
      <c r="A1062" s="62">
        <v>97362</v>
      </c>
      <c r="B1062" s="88" t="s">
        <v>1039</v>
      </c>
      <c r="C1062" s="63" t="s">
        <v>13</v>
      </c>
      <c r="D1062" s="64">
        <v>6</v>
      </c>
      <c r="E1062" s="64">
        <v>521.35</v>
      </c>
      <c r="F1062" s="65">
        <f>ROUND(E1062*(1+$I$3),2)</f>
        <v>521.35</v>
      </c>
      <c r="G1062" s="65">
        <f>ROUND(F1062*D1062,2)</f>
        <v>3128.1</v>
      </c>
      <c r="H1062" s="65">
        <f>ROUND(E1062*(1+$I$7),2)</f>
        <v>521.35</v>
      </c>
      <c r="I1062" s="65">
        <f>ROUND(D1062*H1062,2)</f>
        <v>3128.1</v>
      </c>
    </row>
    <row r="1063" spans="1:9" s="60" customFormat="1" ht="11.25" x14ac:dyDescent="0.2">
      <c r="A1063" s="62">
        <v>97401</v>
      </c>
      <c r="B1063" s="88" t="s">
        <v>1040</v>
      </c>
      <c r="C1063" s="63" t="s">
        <v>13</v>
      </c>
      <c r="D1063" s="64">
        <v>15</v>
      </c>
      <c r="E1063" s="64">
        <v>8.51</v>
      </c>
      <c r="F1063" s="65">
        <f>ROUND(E1063*(1+$I$3),2)</f>
        <v>8.51</v>
      </c>
      <c r="G1063" s="65">
        <f>ROUND(F1063*D1063,2)</f>
        <v>127.65</v>
      </c>
      <c r="H1063" s="65">
        <f>ROUND(E1063*(1+$I$7),2)</f>
        <v>8.51</v>
      </c>
      <c r="I1063" s="65">
        <f>ROUND(D1063*H1063,2)</f>
        <v>127.65</v>
      </c>
    </row>
    <row r="1064" spans="1:9" s="60" customFormat="1" ht="11.25" x14ac:dyDescent="0.2">
      <c r="A1064" s="62">
        <v>97402</v>
      </c>
      <c r="B1064" s="88" t="s">
        <v>1041</v>
      </c>
      <c r="C1064" s="63" t="s">
        <v>13</v>
      </c>
      <c r="D1064" s="64">
        <v>15</v>
      </c>
      <c r="E1064" s="64">
        <v>8.51</v>
      </c>
      <c r="F1064" s="65">
        <f>ROUND(E1064*(1+$I$3),2)</f>
        <v>8.51</v>
      </c>
      <c r="G1064" s="65">
        <f>ROUND(F1064*D1064,2)</f>
        <v>127.65</v>
      </c>
      <c r="H1064" s="65">
        <f>ROUND(E1064*(1+$I$7),2)</f>
        <v>8.51</v>
      </c>
      <c r="I1064" s="65">
        <f>ROUND(D1064*H1064,2)</f>
        <v>127.65</v>
      </c>
    </row>
    <row r="1065" spans="1:9" s="60" customFormat="1" ht="11.25" x14ac:dyDescent="0.2">
      <c r="A1065" s="62">
        <v>97403</v>
      </c>
      <c r="B1065" s="88" t="s">
        <v>1042</v>
      </c>
      <c r="C1065" s="63" t="s">
        <v>13</v>
      </c>
      <c r="D1065" s="64">
        <v>15</v>
      </c>
      <c r="E1065" s="64">
        <v>27.67</v>
      </c>
      <c r="F1065" s="65">
        <f>ROUND(E1065*(1+$I$3),2)</f>
        <v>27.67</v>
      </c>
      <c r="G1065" s="65">
        <f>ROUND(F1065*D1065,2)</f>
        <v>415.05</v>
      </c>
      <c r="H1065" s="65">
        <f>ROUND(E1065*(1+$I$7),2)</f>
        <v>27.67</v>
      </c>
      <c r="I1065" s="65">
        <f>ROUND(D1065*H1065,2)</f>
        <v>415.05</v>
      </c>
    </row>
    <row r="1066" spans="1:9" s="60" customFormat="1" ht="11.25" x14ac:dyDescent="0.2">
      <c r="A1066" s="62">
        <v>97404</v>
      </c>
      <c r="B1066" s="88" t="s">
        <v>1043</v>
      </c>
      <c r="C1066" s="63" t="s">
        <v>13</v>
      </c>
      <c r="D1066" s="64">
        <v>15</v>
      </c>
      <c r="E1066" s="64">
        <v>25.54</v>
      </c>
      <c r="F1066" s="65">
        <f>ROUND(E1066*(1+$I$3),2)</f>
        <v>25.54</v>
      </c>
      <c r="G1066" s="65">
        <f>ROUND(F1066*D1066,2)</f>
        <v>383.1</v>
      </c>
      <c r="H1066" s="65">
        <f>ROUND(E1066*(1+$I$7),2)</f>
        <v>25.54</v>
      </c>
      <c r="I1066" s="65">
        <f>ROUND(D1066*H1066,2)</f>
        <v>383.1</v>
      </c>
    </row>
    <row r="1067" spans="1:9" s="60" customFormat="1" ht="11.25" x14ac:dyDescent="0.2">
      <c r="A1067" s="62">
        <v>97405</v>
      </c>
      <c r="B1067" s="88" t="s">
        <v>1044</v>
      </c>
      <c r="C1067" s="63" t="s">
        <v>13</v>
      </c>
      <c r="D1067" s="64">
        <v>15</v>
      </c>
      <c r="E1067" s="64">
        <v>121.42</v>
      </c>
      <c r="F1067" s="65">
        <f>ROUND(E1067*(1+$I$3),2)</f>
        <v>121.42</v>
      </c>
      <c r="G1067" s="65">
        <f>ROUND(F1067*D1067,2)</f>
        <v>1821.3</v>
      </c>
      <c r="H1067" s="65">
        <f>ROUND(E1067*(1+$I$7),2)</f>
        <v>121.42</v>
      </c>
      <c r="I1067" s="65">
        <f>ROUND(D1067*H1067,2)</f>
        <v>1821.3</v>
      </c>
    </row>
    <row r="1068" spans="1:9" s="60" customFormat="1" ht="11.25" x14ac:dyDescent="0.2">
      <c r="A1068" s="62">
        <v>97406</v>
      </c>
      <c r="B1068" s="88" t="s">
        <v>1045</v>
      </c>
      <c r="C1068" s="63" t="s">
        <v>13</v>
      </c>
      <c r="D1068" s="64">
        <v>15</v>
      </c>
      <c r="E1068" s="64">
        <v>21.28</v>
      </c>
      <c r="F1068" s="65">
        <f>ROUND(E1068*(1+$I$3),2)</f>
        <v>21.28</v>
      </c>
      <c r="G1068" s="65">
        <f>ROUND(F1068*D1068,2)</f>
        <v>319.2</v>
      </c>
      <c r="H1068" s="65">
        <f>ROUND(E1068*(1+$I$7),2)</f>
        <v>21.28</v>
      </c>
      <c r="I1068" s="65">
        <f>ROUND(D1068*H1068,2)</f>
        <v>319.2</v>
      </c>
    </row>
    <row r="1069" spans="1:9" s="60" customFormat="1" ht="11.25" x14ac:dyDescent="0.2">
      <c r="A1069" s="62">
        <v>97407</v>
      </c>
      <c r="B1069" s="88" t="s">
        <v>1046</v>
      </c>
      <c r="C1069" s="63" t="s">
        <v>13</v>
      </c>
      <c r="D1069" s="64">
        <v>15</v>
      </c>
      <c r="E1069" s="64">
        <v>21.28</v>
      </c>
      <c r="F1069" s="65">
        <f>ROUND(E1069*(1+$I$3),2)</f>
        <v>21.28</v>
      </c>
      <c r="G1069" s="65">
        <f>ROUND(F1069*D1069,2)</f>
        <v>319.2</v>
      </c>
      <c r="H1069" s="65">
        <f>ROUND(E1069*(1+$I$7),2)</f>
        <v>21.28</v>
      </c>
      <c r="I1069" s="65">
        <f>ROUND(D1069*H1069,2)</f>
        <v>319.2</v>
      </c>
    </row>
    <row r="1070" spans="1:9" s="60" customFormat="1" ht="11.25" x14ac:dyDescent="0.2">
      <c r="A1070" s="62">
        <v>97408</v>
      </c>
      <c r="B1070" s="88" t="s">
        <v>1047</v>
      </c>
      <c r="C1070" s="63" t="s">
        <v>32</v>
      </c>
      <c r="D1070" s="64">
        <v>15</v>
      </c>
      <c r="E1070" s="64">
        <v>17.03</v>
      </c>
      <c r="F1070" s="65">
        <f>ROUND(E1070*(1+$I$3),2)</f>
        <v>17.03</v>
      </c>
      <c r="G1070" s="65">
        <f>ROUND(F1070*D1070,2)</f>
        <v>255.45</v>
      </c>
      <c r="H1070" s="65">
        <f>ROUND(E1070*(1+$I$7),2)</f>
        <v>17.03</v>
      </c>
      <c r="I1070" s="65">
        <f>ROUND(D1070*H1070,2)</f>
        <v>255.45</v>
      </c>
    </row>
    <row r="1071" spans="1:9" s="60" customFormat="1" ht="11.25" x14ac:dyDescent="0.2">
      <c r="A1071" s="62">
        <v>97409</v>
      </c>
      <c r="B1071" s="88" t="s">
        <v>1048</v>
      </c>
      <c r="C1071" s="63" t="s">
        <v>13</v>
      </c>
      <c r="D1071" s="64">
        <v>15</v>
      </c>
      <c r="E1071" s="64">
        <v>8.51</v>
      </c>
      <c r="F1071" s="65">
        <f>ROUND(E1071*(1+$I$3),2)</f>
        <v>8.51</v>
      </c>
      <c r="G1071" s="65">
        <f>ROUND(F1071*D1071,2)</f>
        <v>127.65</v>
      </c>
      <c r="H1071" s="65">
        <f>ROUND(E1071*(1+$I$7),2)</f>
        <v>8.51</v>
      </c>
      <c r="I1071" s="65">
        <f>ROUND(D1071*H1071,2)</f>
        <v>127.65</v>
      </c>
    </row>
    <row r="1072" spans="1:9" s="60" customFormat="1" ht="11.25" x14ac:dyDescent="0.2">
      <c r="A1072" s="62">
        <v>97410</v>
      </c>
      <c r="B1072" s="88" t="s">
        <v>1049</v>
      </c>
      <c r="C1072" s="63" t="s">
        <v>13</v>
      </c>
      <c r="D1072" s="64">
        <v>15</v>
      </c>
      <c r="E1072" s="64">
        <v>203.51</v>
      </c>
      <c r="F1072" s="65">
        <f>ROUND(E1072*(1+$I$3),2)</f>
        <v>203.51</v>
      </c>
      <c r="G1072" s="65">
        <f>ROUND(F1072*D1072,2)</f>
        <v>3052.65</v>
      </c>
      <c r="H1072" s="65">
        <f>ROUND(E1072*(1+$I$7),2)</f>
        <v>203.51</v>
      </c>
      <c r="I1072" s="65">
        <f>ROUND(D1072*H1072,2)</f>
        <v>3052.65</v>
      </c>
    </row>
    <row r="1073" spans="1:9" s="60" customFormat="1" ht="22.5" x14ac:dyDescent="0.2">
      <c r="A1073" s="62">
        <v>97411</v>
      </c>
      <c r="B1073" s="88" t="s">
        <v>1050</v>
      </c>
      <c r="C1073" s="63" t="s">
        <v>13</v>
      </c>
      <c r="D1073" s="64">
        <v>15</v>
      </c>
      <c r="E1073" s="64">
        <v>73.540000000000006</v>
      </c>
      <c r="F1073" s="65">
        <f>ROUND(E1073*(1+$I$3),2)</f>
        <v>73.540000000000006</v>
      </c>
      <c r="G1073" s="65">
        <f>ROUND(F1073*D1073,2)</f>
        <v>1103.0999999999999</v>
      </c>
      <c r="H1073" s="65">
        <f>ROUND(E1073*(1+$I$7),2)</f>
        <v>73.540000000000006</v>
      </c>
      <c r="I1073" s="65">
        <f>ROUND(D1073*H1073,2)</f>
        <v>1103.0999999999999</v>
      </c>
    </row>
    <row r="1074" spans="1:9" s="60" customFormat="1" ht="11.25" x14ac:dyDescent="0.2">
      <c r="A1074" s="62">
        <v>97412</v>
      </c>
      <c r="B1074" s="88" t="s">
        <v>1051</v>
      </c>
      <c r="C1074" s="63" t="s">
        <v>13</v>
      </c>
      <c r="D1074" s="64">
        <v>15</v>
      </c>
      <c r="E1074" s="64">
        <v>383.26</v>
      </c>
      <c r="F1074" s="65">
        <f>ROUND(E1074*(1+$I$3),2)</f>
        <v>383.26</v>
      </c>
      <c r="G1074" s="65">
        <f>ROUND(F1074*D1074,2)</f>
        <v>5748.9</v>
      </c>
      <c r="H1074" s="65">
        <f>ROUND(E1074*(1+$I$7),2)</f>
        <v>383.26</v>
      </c>
      <c r="I1074" s="65">
        <f>ROUND(D1074*H1074,2)</f>
        <v>5748.9</v>
      </c>
    </row>
    <row r="1075" spans="1:9" s="60" customFormat="1" ht="11.25" x14ac:dyDescent="0.2">
      <c r="A1075" s="62">
        <v>97413</v>
      </c>
      <c r="B1075" s="88" t="s">
        <v>1052</v>
      </c>
      <c r="C1075" s="63" t="s">
        <v>13</v>
      </c>
      <c r="D1075" s="64">
        <v>15</v>
      </c>
      <c r="E1075" s="64">
        <v>656.72</v>
      </c>
      <c r="F1075" s="65">
        <f>ROUND(E1075*(1+$I$3),2)</f>
        <v>656.72</v>
      </c>
      <c r="G1075" s="65">
        <f>ROUND(F1075*D1075,2)</f>
        <v>9850.7999999999993</v>
      </c>
      <c r="H1075" s="65">
        <f>ROUND(E1075*(1+$I$7),2)</f>
        <v>656.72</v>
      </c>
      <c r="I1075" s="65">
        <f>ROUND(D1075*H1075,2)</f>
        <v>9850.7999999999993</v>
      </c>
    </row>
    <row r="1076" spans="1:9" s="60" customFormat="1" ht="11.25" x14ac:dyDescent="0.2">
      <c r="A1076" s="62">
        <v>97414</v>
      </c>
      <c r="B1076" s="88" t="s">
        <v>1053</v>
      </c>
      <c r="C1076" s="63" t="s">
        <v>13</v>
      </c>
      <c r="D1076" s="64">
        <v>15</v>
      </c>
      <c r="E1076" s="64">
        <v>61.4</v>
      </c>
      <c r="F1076" s="65">
        <f>ROUND(E1076*(1+$I$3),2)</f>
        <v>61.4</v>
      </c>
      <c r="G1076" s="65">
        <f>ROUND(F1076*D1076,2)</f>
        <v>921</v>
      </c>
      <c r="H1076" s="65">
        <f>ROUND(E1076*(1+$I$7),2)</f>
        <v>61.4</v>
      </c>
      <c r="I1076" s="65">
        <f>ROUND(D1076*H1076,2)</f>
        <v>921</v>
      </c>
    </row>
    <row r="1077" spans="1:9" s="60" customFormat="1" ht="11.25" x14ac:dyDescent="0.2">
      <c r="A1077" s="62">
        <v>97415</v>
      </c>
      <c r="B1077" s="88" t="s">
        <v>1054</v>
      </c>
      <c r="C1077" s="63" t="s">
        <v>13</v>
      </c>
      <c r="D1077" s="64">
        <v>15</v>
      </c>
      <c r="E1077" s="64">
        <v>121.42</v>
      </c>
      <c r="F1077" s="65">
        <f>ROUND(E1077*(1+$I$3),2)</f>
        <v>121.42</v>
      </c>
      <c r="G1077" s="65">
        <f>ROUND(F1077*D1077,2)</f>
        <v>1821.3</v>
      </c>
      <c r="H1077" s="65">
        <f>ROUND(E1077*(1+$I$7),2)</f>
        <v>121.42</v>
      </c>
      <c r="I1077" s="65">
        <f>ROUND(D1077*H1077,2)</f>
        <v>1821.3</v>
      </c>
    </row>
    <row r="1078" spans="1:9" s="60" customFormat="1" ht="11.25" x14ac:dyDescent="0.2">
      <c r="A1078" s="62">
        <v>97416</v>
      </c>
      <c r="B1078" s="88" t="s">
        <v>1055</v>
      </c>
      <c r="C1078" s="63" t="s">
        <v>32</v>
      </c>
      <c r="D1078" s="64">
        <v>15</v>
      </c>
      <c r="E1078" s="64">
        <v>12.77</v>
      </c>
      <c r="F1078" s="65">
        <f>ROUND(E1078*(1+$I$3),2)</f>
        <v>12.77</v>
      </c>
      <c r="G1078" s="65">
        <f>ROUND(F1078*D1078,2)</f>
        <v>191.55</v>
      </c>
      <c r="H1078" s="65">
        <f>ROUND(E1078*(1+$I$7),2)</f>
        <v>12.77</v>
      </c>
      <c r="I1078" s="65">
        <f>ROUND(D1078*H1078,2)</f>
        <v>191.55</v>
      </c>
    </row>
    <row r="1079" spans="1:9" s="60" customFormat="1" ht="11.25" x14ac:dyDescent="0.2">
      <c r="A1079" s="62">
        <v>97417</v>
      </c>
      <c r="B1079" s="88" t="s">
        <v>1056</v>
      </c>
      <c r="C1079" s="63" t="s">
        <v>13</v>
      </c>
      <c r="D1079" s="64">
        <v>15</v>
      </c>
      <c r="E1079" s="64">
        <v>219.59</v>
      </c>
      <c r="F1079" s="65">
        <f>ROUND(E1079*(1+$I$3),2)</f>
        <v>219.59</v>
      </c>
      <c r="G1079" s="65">
        <f>ROUND(F1079*D1079,2)</f>
        <v>3293.85</v>
      </c>
      <c r="H1079" s="65">
        <f>ROUND(E1079*(1+$I$7),2)</f>
        <v>219.59</v>
      </c>
      <c r="I1079" s="65">
        <f>ROUND(D1079*H1079,2)</f>
        <v>3293.85</v>
      </c>
    </row>
    <row r="1080" spans="1:9" s="60" customFormat="1" ht="11.25" x14ac:dyDescent="0.2">
      <c r="A1080" s="62">
        <v>97418</v>
      </c>
      <c r="B1080" s="88" t="s">
        <v>1057</v>
      </c>
      <c r="C1080" s="63" t="s">
        <v>13</v>
      </c>
      <c r="D1080" s="64">
        <v>15</v>
      </c>
      <c r="E1080" s="64">
        <v>255.57</v>
      </c>
      <c r="F1080" s="65">
        <f>ROUND(E1080*(1+$I$3),2)</f>
        <v>255.57</v>
      </c>
      <c r="G1080" s="65">
        <f>ROUND(F1080*D1080,2)</f>
        <v>3833.55</v>
      </c>
      <c r="H1080" s="65">
        <f>ROUND(E1080*(1+$I$7),2)</f>
        <v>255.57</v>
      </c>
      <c r="I1080" s="65">
        <f>ROUND(D1080*H1080,2)</f>
        <v>3833.55</v>
      </c>
    </row>
    <row r="1081" spans="1:9" s="60" customFormat="1" ht="11.25" x14ac:dyDescent="0.2">
      <c r="A1081" s="62">
        <v>97423</v>
      </c>
      <c r="B1081" s="88" t="s">
        <v>1058</v>
      </c>
      <c r="C1081" s="63" t="s">
        <v>13</v>
      </c>
      <c r="D1081" s="64">
        <v>15</v>
      </c>
      <c r="E1081" s="64">
        <v>21.28</v>
      </c>
      <c r="F1081" s="65">
        <f>ROUND(E1081*(1+$I$3),2)</f>
        <v>21.28</v>
      </c>
      <c r="G1081" s="65">
        <f>ROUND(F1081*D1081,2)</f>
        <v>319.2</v>
      </c>
      <c r="H1081" s="65">
        <f>ROUND(E1081*(1+$I$7),2)</f>
        <v>21.28</v>
      </c>
      <c r="I1081" s="65">
        <f>ROUND(D1081*H1081,2)</f>
        <v>319.2</v>
      </c>
    </row>
    <row r="1082" spans="1:9" s="60" customFormat="1" ht="11.25" x14ac:dyDescent="0.2">
      <c r="A1082" s="62">
        <v>97424</v>
      </c>
      <c r="B1082" s="88" t="s">
        <v>1059</v>
      </c>
      <c r="C1082" s="63" t="s">
        <v>13</v>
      </c>
      <c r="D1082" s="64">
        <v>15</v>
      </c>
      <c r="E1082" s="64">
        <v>12.77</v>
      </c>
      <c r="F1082" s="65">
        <f>ROUND(E1082*(1+$I$3),2)</f>
        <v>12.77</v>
      </c>
      <c r="G1082" s="65">
        <f>ROUND(F1082*D1082,2)</f>
        <v>191.55</v>
      </c>
      <c r="H1082" s="65">
        <f>ROUND(E1082*(1+$I$7),2)</f>
        <v>12.77</v>
      </c>
      <c r="I1082" s="65">
        <f>ROUND(D1082*H1082,2)</f>
        <v>191.55</v>
      </c>
    </row>
    <row r="1083" spans="1:9" s="60" customFormat="1" ht="11.25" x14ac:dyDescent="0.2">
      <c r="A1083" s="62">
        <v>98003</v>
      </c>
      <c r="B1083" s="88" t="s">
        <v>1060</v>
      </c>
      <c r="C1083" s="63" t="s">
        <v>13</v>
      </c>
      <c r="D1083" s="64">
        <v>5</v>
      </c>
      <c r="E1083" s="64">
        <v>882.91</v>
      </c>
      <c r="F1083" s="65">
        <f>ROUND(E1083*(1+$I$3),2)</f>
        <v>882.91</v>
      </c>
      <c r="G1083" s="65">
        <f>ROUND(F1083*D1083,2)</f>
        <v>4414.55</v>
      </c>
      <c r="H1083" s="65">
        <f>ROUND(E1083*(1+$I$7),2)</f>
        <v>882.91</v>
      </c>
      <c r="I1083" s="65">
        <f>ROUND(D1083*H1083,2)</f>
        <v>4414.55</v>
      </c>
    </row>
    <row r="1084" spans="1:9" s="60" customFormat="1" ht="11.25" x14ac:dyDescent="0.2">
      <c r="A1084" s="62">
        <v>98004</v>
      </c>
      <c r="B1084" s="88" t="s">
        <v>1061</v>
      </c>
      <c r="C1084" s="63" t="s">
        <v>13</v>
      </c>
      <c r="D1084" s="64">
        <v>5</v>
      </c>
      <c r="E1084" s="64">
        <v>1059.25</v>
      </c>
      <c r="F1084" s="65">
        <f>ROUND(E1084*(1+$I$3),2)</f>
        <v>1059.25</v>
      </c>
      <c r="G1084" s="65">
        <f>ROUND(F1084*D1084,2)</f>
        <v>5296.25</v>
      </c>
      <c r="H1084" s="65">
        <f>ROUND(E1084*(1+$I$7),2)</f>
        <v>1059.25</v>
      </c>
      <c r="I1084" s="65">
        <f>ROUND(D1084*H1084,2)</f>
        <v>5296.25</v>
      </c>
    </row>
    <row r="1085" spans="1:9" s="60" customFormat="1" ht="11.25" x14ac:dyDescent="0.2">
      <c r="A1085" s="62">
        <v>98011</v>
      </c>
      <c r="B1085" s="88" t="s">
        <v>1062</v>
      </c>
      <c r="C1085" s="63" t="s">
        <v>13</v>
      </c>
      <c r="D1085" s="64">
        <v>4</v>
      </c>
      <c r="E1085" s="64">
        <v>6904.1</v>
      </c>
      <c r="F1085" s="65">
        <f>ROUND(E1085*(1+$I$3),2)</f>
        <v>6904.1</v>
      </c>
      <c r="G1085" s="65">
        <f>ROUND(F1085*D1085,2)</f>
        <v>27616.400000000001</v>
      </c>
      <c r="H1085" s="65">
        <f>ROUND(E1085*(1+$I$7),2)</f>
        <v>6904.1</v>
      </c>
      <c r="I1085" s="65">
        <f>ROUND(D1085*H1085,2)</f>
        <v>27616.400000000001</v>
      </c>
    </row>
    <row r="1086" spans="1:9" s="60" customFormat="1" ht="11.25" x14ac:dyDescent="0.2">
      <c r="A1086" s="62">
        <v>98018</v>
      </c>
      <c r="B1086" s="88" t="s">
        <v>1063</v>
      </c>
      <c r="C1086" s="63" t="s">
        <v>13</v>
      </c>
      <c r="D1086" s="64">
        <v>80</v>
      </c>
      <c r="E1086" s="64">
        <v>15.32</v>
      </c>
      <c r="F1086" s="65">
        <f>ROUND(E1086*(1+$I$3),2)</f>
        <v>15.32</v>
      </c>
      <c r="G1086" s="65">
        <f>ROUND(F1086*D1086,2)</f>
        <v>1225.5999999999999</v>
      </c>
      <c r="H1086" s="65">
        <f>ROUND(E1086*(1+$I$7),2)</f>
        <v>15.32</v>
      </c>
      <c r="I1086" s="65">
        <f>ROUND(D1086*H1086,2)</f>
        <v>1225.5999999999999</v>
      </c>
    </row>
    <row r="1087" spans="1:9" s="60" customFormat="1" ht="11.25" x14ac:dyDescent="0.2">
      <c r="A1087" s="62">
        <v>98019</v>
      </c>
      <c r="B1087" s="88" t="s">
        <v>1064</v>
      </c>
      <c r="C1087" s="63" t="s">
        <v>13</v>
      </c>
      <c r="D1087" s="64">
        <v>80</v>
      </c>
      <c r="E1087" s="64">
        <v>17.36</v>
      </c>
      <c r="F1087" s="65">
        <f>ROUND(E1087*(1+$I$3),2)</f>
        <v>17.36</v>
      </c>
      <c r="G1087" s="65">
        <f>ROUND(F1087*D1087,2)</f>
        <v>1388.8</v>
      </c>
      <c r="H1087" s="65">
        <f>ROUND(E1087*(1+$I$7),2)</f>
        <v>17.36</v>
      </c>
      <c r="I1087" s="65">
        <f>ROUND(D1087*H1087,2)</f>
        <v>1388.8</v>
      </c>
    </row>
    <row r="1088" spans="1:9" s="60" customFormat="1" ht="11.25" x14ac:dyDescent="0.2">
      <c r="A1088" s="62">
        <v>98020</v>
      </c>
      <c r="B1088" s="88" t="s">
        <v>1065</v>
      </c>
      <c r="C1088" s="63" t="s">
        <v>13</v>
      </c>
      <c r="D1088" s="64">
        <v>80</v>
      </c>
      <c r="E1088" s="64">
        <v>19.510000000000002</v>
      </c>
      <c r="F1088" s="65">
        <f>ROUND(E1088*(1+$I$3),2)</f>
        <v>19.510000000000002</v>
      </c>
      <c r="G1088" s="65">
        <f>ROUND(F1088*D1088,2)</f>
        <v>1560.8</v>
      </c>
      <c r="H1088" s="65">
        <f>ROUND(E1088*(1+$I$7),2)</f>
        <v>19.510000000000002</v>
      </c>
      <c r="I1088" s="65">
        <f>ROUND(D1088*H1088,2)</f>
        <v>1560.8</v>
      </c>
    </row>
    <row r="1089" spans="1:9" s="60" customFormat="1" ht="11.25" x14ac:dyDescent="0.2">
      <c r="A1089" s="62">
        <v>98021</v>
      </c>
      <c r="B1089" s="88" t="s">
        <v>1066</v>
      </c>
      <c r="C1089" s="63" t="s">
        <v>13</v>
      </c>
      <c r="D1089" s="64">
        <v>80</v>
      </c>
      <c r="E1089" s="64">
        <v>18.98</v>
      </c>
      <c r="F1089" s="65">
        <f>ROUND(E1089*(1+$I$3),2)</f>
        <v>18.98</v>
      </c>
      <c r="G1089" s="65">
        <f>ROUND(F1089*D1089,2)</f>
        <v>1518.4</v>
      </c>
      <c r="H1089" s="65">
        <f>ROUND(E1089*(1+$I$7),2)</f>
        <v>18.98</v>
      </c>
      <c r="I1089" s="65">
        <f>ROUND(D1089*H1089,2)</f>
        <v>1518.4</v>
      </c>
    </row>
    <row r="1090" spans="1:9" s="60" customFormat="1" ht="11.25" x14ac:dyDescent="0.2">
      <c r="A1090" s="62">
        <v>98022</v>
      </c>
      <c r="B1090" s="88" t="s">
        <v>1067</v>
      </c>
      <c r="C1090" s="63" t="s">
        <v>13</v>
      </c>
      <c r="D1090" s="64">
        <v>80</v>
      </c>
      <c r="E1090" s="64">
        <v>20.059999999999999</v>
      </c>
      <c r="F1090" s="65">
        <f>ROUND(E1090*(1+$I$3),2)</f>
        <v>20.059999999999999</v>
      </c>
      <c r="G1090" s="65">
        <f>ROUND(F1090*D1090,2)</f>
        <v>1604.8</v>
      </c>
      <c r="H1090" s="65">
        <f>ROUND(E1090*(1+$I$7),2)</f>
        <v>20.059999999999999</v>
      </c>
      <c r="I1090" s="65">
        <f>ROUND(D1090*H1090,2)</f>
        <v>1604.8</v>
      </c>
    </row>
    <row r="1091" spans="1:9" s="60" customFormat="1" ht="11.25" x14ac:dyDescent="0.2">
      <c r="A1091" s="62">
        <v>98023</v>
      </c>
      <c r="B1091" s="88" t="s">
        <v>1068</v>
      </c>
      <c r="C1091" s="63" t="s">
        <v>13</v>
      </c>
      <c r="D1091" s="64">
        <v>80</v>
      </c>
      <c r="E1091" s="64">
        <v>27.5</v>
      </c>
      <c r="F1091" s="65">
        <f>ROUND(E1091*(1+$I$3),2)</f>
        <v>27.5</v>
      </c>
      <c r="G1091" s="65">
        <f>ROUND(F1091*D1091,2)</f>
        <v>2200</v>
      </c>
      <c r="H1091" s="65">
        <f>ROUND(E1091*(1+$I$7),2)</f>
        <v>27.5</v>
      </c>
      <c r="I1091" s="65">
        <f>ROUND(D1091*H1091,2)</f>
        <v>2200</v>
      </c>
    </row>
    <row r="1092" spans="1:9" s="60" customFormat="1" ht="11.25" x14ac:dyDescent="0.2">
      <c r="A1092" s="62">
        <v>98024</v>
      </c>
      <c r="B1092" s="88" t="s">
        <v>1069</v>
      </c>
      <c r="C1092" s="63" t="s">
        <v>13</v>
      </c>
      <c r="D1092" s="64">
        <v>80</v>
      </c>
      <c r="E1092" s="64">
        <v>27.21</v>
      </c>
      <c r="F1092" s="65">
        <f>ROUND(E1092*(1+$I$3),2)</f>
        <v>27.21</v>
      </c>
      <c r="G1092" s="65">
        <f>ROUND(F1092*D1092,2)</f>
        <v>2176.8000000000002</v>
      </c>
      <c r="H1092" s="65">
        <f>ROUND(E1092*(1+$I$7),2)</f>
        <v>27.21</v>
      </c>
      <c r="I1092" s="65">
        <f>ROUND(D1092*H1092,2)</f>
        <v>2176.8000000000002</v>
      </c>
    </row>
    <row r="1093" spans="1:9" s="60" customFormat="1" ht="11.25" x14ac:dyDescent="0.2">
      <c r="A1093" s="62">
        <v>98025</v>
      </c>
      <c r="B1093" s="88" t="s">
        <v>1070</v>
      </c>
      <c r="C1093" s="63" t="s">
        <v>13</v>
      </c>
      <c r="D1093" s="64">
        <v>80</v>
      </c>
      <c r="E1093" s="64">
        <v>32.71</v>
      </c>
      <c r="F1093" s="65">
        <f>ROUND(E1093*(1+$I$3),2)</f>
        <v>32.71</v>
      </c>
      <c r="G1093" s="65">
        <f>ROUND(F1093*D1093,2)</f>
        <v>2616.8000000000002</v>
      </c>
      <c r="H1093" s="65">
        <f>ROUND(E1093*(1+$I$7),2)</f>
        <v>32.71</v>
      </c>
      <c r="I1093" s="65">
        <f>ROUND(D1093*H1093,2)</f>
        <v>2616.8000000000002</v>
      </c>
    </row>
    <row r="1094" spans="1:9" s="60" customFormat="1" ht="11.25" x14ac:dyDescent="0.2">
      <c r="A1094" s="62">
        <v>98026</v>
      </c>
      <c r="B1094" s="88" t="s">
        <v>1071</v>
      </c>
      <c r="C1094" s="63" t="s">
        <v>13</v>
      </c>
      <c r="D1094" s="64">
        <v>80</v>
      </c>
      <c r="E1094" s="64">
        <v>42.66</v>
      </c>
      <c r="F1094" s="65">
        <f>ROUND(E1094*(1+$I$3),2)</f>
        <v>42.66</v>
      </c>
      <c r="G1094" s="65">
        <f>ROUND(F1094*D1094,2)</f>
        <v>3412.8</v>
      </c>
      <c r="H1094" s="65">
        <f>ROUND(E1094*(1+$I$7),2)</f>
        <v>42.66</v>
      </c>
      <c r="I1094" s="65">
        <f>ROUND(D1094*H1094,2)</f>
        <v>3412.8</v>
      </c>
    </row>
    <row r="1095" spans="1:9" s="60" customFormat="1" ht="11.25" x14ac:dyDescent="0.2">
      <c r="A1095" s="62">
        <v>98027</v>
      </c>
      <c r="B1095" s="88" t="s">
        <v>1072</v>
      </c>
      <c r="C1095" s="63" t="s">
        <v>13</v>
      </c>
      <c r="D1095" s="64">
        <v>80</v>
      </c>
      <c r="E1095" s="64">
        <v>43.9</v>
      </c>
      <c r="F1095" s="65">
        <f>ROUND(E1095*(1+$I$3),2)</f>
        <v>43.9</v>
      </c>
      <c r="G1095" s="65">
        <f>ROUND(F1095*D1095,2)</f>
        <v>3512</v>
      </c>
      <c r="H1095" s="65">
        <f>ROUND(E1095*(1+$I$7),2)</f>
        <v>43.9</v>
      </c>
      <c r="I1095" s="65">
        <f>ROUND(D1095*H1095,2)</f>
        <v>3512</v>
      </c>
    </row>
    <row r="1096" spans="1:9" s="60" customFormat="1" ht="11.25" x14ac:dyDescent="0.2">
      <c r="A1096" s="62">
        <v>98028</v>
      </c>
      <c r="B1096" s="88" t="s">
        <v>1073</v>
      </c>
      <c r="C1096" s="63" t="s">
        <v>13</v>
      </c>
      <c r="D1096" s="64">
        <v>80</v>
      </c>
      <c r="E1096" s="64">
        <v>50.55</v>
      </c>
      <c r="F1096" s="65">
        <f>ROUND(E1096*(1+$I$3),2)</f>
        <v>50.55</v>
      </c>
      <c r="G1096" s="65">
        <f>ROUND(F1096*D1096,2)</f>
        <v>4044</v>
      </c>
      <c r="H1096" s="65">
        <f>ROUND(E1096*(1+$I$7),2)</f>
        <v>50.55</v>
      </c>
      <c r="I1096" s="65">
        <f>ROUND(D1096*H1096,2)</f>
        <v>4044</v>
      </c>
    </row>
    <row r="1097" spans="1:9" s="60" customFormat="1" ht="11.25" x14ac:dyDescent="0.2">
      <c r="A1097" s="62">
        <v>98029</v>
      </c>
      <c r="B1097" s="88" t="s">
        <v>1074</v>
      </c>
      <c r="C1097" s="63" t="s">
        <v>13</v>
      </c>
      <c r="D1097" s="64">
        <v>80</v>
      </c>
      <c r="E1097" s="64">
        <v>53.13</v>
      </c>
      <c r="F1097" s="65">
        <f>ROUND(E1097*(1+$I$3),2)</f>
        <v>53.13</v>
      </c>
      <c r="G1097" s="65">
        <f>ROUND(F1097*D1097,2)</f>
        <v>4250.3999999999996</v>
      </c>
      <c r="H1097" s="65">
        <f>ROUND(E1097*(1+$I$7),2)</f>
        <v>53.13</v>
      </c>
      <c r="I1097" s="65">
        <f>ROUND(D1097*H1097,2)</f>
        <v>4250.3999999999996</v>
      </c>
    </row>
    <row r="1098" spans="1:9" s="60" customFormat="1" ht="11.25" x14ac:dyDescent="0.2">
      <c r="A1098" s="62">
        <v>98030</v>
      </c>
      <c r="B1098" s="88" t="s">
        <v>1075</v>
      </c>
      <c r="C1098" s="63" t="s">
        <v>13</v>
      </c>
      <c r="D1098" s="64">
        <v>15</v>
      </c>
      <c r="E1098" s="64">
        <v>62.66</v>
      </c>
      <c r="F1098" s="65">
        <f>ROUND(E1098*(1+$I$3),2)</f>
        <v>62.66</v>
      </c>
      <c r="G1098" s="65">
        <f>ROUND(F1098*D1098,2)</f>
        <v>939.9</v>
      </c>
      <c r="H1098" s="65">
        <f>ROUND(E1098*(1+$I$7),2)</f>
        <v>62.66</v>
      </c>
      <c r="I1098" s="65">
        <f>ROUND(D1098*H1098,2)</f>
        <v>939.9</v>
      </c>
    </row>
    <row r="1099" spans="1:9" s="60" customFormat="1" ht="11.25" x14ac:dyDescent="0.2">
      <c r="A1099" s="62">
        <v>98201</v>
      </c>
      <c r="B1099" s="88" t="s">
        <v>1076</v>
      </c>
      <c r="C1099" s="63" t="s">
        <v>13</v>
      </c>
      <c r="D1099" s="64">
        <v>260</v>
      </c>
      <c r="E1099" s="64">
        <v>15.05</v>
      </c>
      <c r="F1099" s="65">
        <f>ROUND(E1099*(1+$I$3),2)</f>
        <v>15.05</v>
      </c>
      <c r="G1099" s="65">
        <f>ROUND(F1099*D1099,2)</f>
        <v>3913</v>
      </c>
      <c r="H1099" s="65">
        <f>ROUND(E1099*(1+$I$7),2)</f>
        <v>15.05</v>
      </c>
      <c r="I1099" s="65">
        <f>ROUND(D1099*H1099,2)</f>
        <v>3913</v>
      </c>
    </row>
    <row r="1100" spans="1:9" s="60" customFormat="1" ht="11.25" x14ac:dyDescent="0.2">
      <c r="A1100" s="62">
        <v>98202</v>
      </c>
      <c r="B1100" s="88" t="s">
        <v>1077</v>
      </c>
      <c r="C1100" s="63" t="s">
        <v>13</v>
      </c>
      <c r="D1100" s="64">
        <v>260</v>
      </c>
      <c r="E1100" s="64">
        <v>21.67</v>
      </c>
      <c r="F1100" s="65">
        <f>ROUND(E1100*(1+$I$3),2)</f>
        <v>21.67</v>
      </c>
      <c r="G1100" s="65">
        <f>ROUND(F1100*D1100,2)</f>
        <v>5634.2</v>
      </c>
      <c r="H1100" s="65">
        <f>ROUND(E1100*(1+$I$7),2)</f>
        <v>21.67</v>
      </c>
      <c r="I1100" s="65">
        <f>ROUND(D1100*H1100,2)</f>
        <v>5634.2</v>
      </c>
    </row>
    <row r="1101" spans="1:9" s="60" customFormat="1" ht="11.25" x14ac:dyDescent="0.2">
      <c r="A1101" s="62">
        <v>98203</v>
      </c>
      <c r="B1101" s="88" t="s">
        <v>1078</v>
      </c>
      <c r="C1101" s="63" t="s">
        <v>13</v>
      </c>
      <c r="D1101" s="64">
        <v>150</v>
      </c>
      <c r="E1101" s="64">
        <v>32.4</v>
      </c>
      <c r="F1101" s="65">
        <f>ROUND(E1101*(1+$I$3),2)</f>
        <v>32.4</v>
      </c>
      <c r="G1101" s="65">
        <f>ROUND(F1101*D1101,2)</f>
        <v>4860</v>
      </c>
      <c r="H1101" s="65">
        <f>ROUND(E1101*(1+$I$7),2)</f>
        <v>32.4</v>
      </c>
      <c r="I1101" s="65">
        <f>ROUND(D1101*H1101,2)</f>
        <v>4860</v>
      </c>
    </row>
    <row r="1102" spans="1:9" s="60" customFormat="1" ht="11.25" x14ac:dyDescent="0.2">
      <c r="A1102" s="62">
        <v>98204</v>
      </c>
      <c r="B1102" s="88" t="s">
        <v>1079</v>
      </c>
      <c r="C1102" s="63" t="s">
        <v>13</v>
      </c>
      <c r="D1102" s="64">
        <v>53</v>
      </c>
      <c r="E1102" s="64">
        <v>35.58</v>
      </c>
      <c r="F1102" s="65">
        <f>ROUND(E1102*(1+$I$3),2)</f>
        <v>35.58</v>
      </c>
      <c r="G1102" s="65">
        <f>ROUND(F1102*D1102,2)</f>
        <v>1885.74</v>
      </c>
      <c r="H1102" s="65">
        <f>ROUND(E1102*(1+$I$7),2)</f>
        <v>35.58</v>
      </c>
      <c r="I1102" s="65">
        <f>ROUND(D1102*H1102,2)</f>
        <v>1885.74</v>
      </c>
    </row>
    <row r="1103" spans="1:9" s="60" customFormat="1" ht="11.25" x14ac:dyDescent="0.2">
      <c r="A1103" s="62">
        <v>98205</v>
      </c>
      <c r="B1103" s="88" t="s">
        <v>1080</v>
      </c>
      <c r="C1103" s="63" t="s">
        <v>13</v>
      </c>
      <c r="D1103" s="64">
        <v>53</v>
      </c>
      <c r="E1103" s="64">
        <v>17.47</v>
      </c>
      <c r="F1103" s="65">
        <f>ROUND(E1103*(1+$I$3),2)</f>
        <v>17.47</v>
      </c>
      <c r="G1103" s="65">
        <f>ROUND(F1103*D1103,2)</f>
        <v>925.91</v>
      </c>
      <c r="H1103" s="65">
        <f>ROUND(E1103*(1+$I$7),2)</f>
        <v>17.47</v>
      </c>
      <c r="I1103" s="65">
        <f>ROUND(D1103*H1103,2)</f>
        <v>925.91</v>
      </c>
    </row>
    <row r="1104" spans="1:9" s="60" customFormat="1" ht="11.25" x14ac:dyDescent="0.2">
      <c r="A1104" s="62">
        <v>98206</v>
      </c>
      <c r="B1104" s="88" t="s">
        <v>1081</v>
      </c>
      <c r="C1104" s="63" t="s">
        <v>13</v>
      </c>
      <c r="D1104" s="64">
        <v>30</v>
      </c>
      <c r="E1104" s="64">
        <v>3.51</v>
      </c>
      <c r="F1104" s="65">
        <f>ROUND(E1104*(1+$I$3),2)</f>
        <v>3.51</v>
      </c>
      <c r="G1104" s="65">
        <f>ROUND(F1104*D1104,2)</f>
        <v>105.3</v>
      </c>
      <c r="H1104" s="65">
        <f>ROUND(E1104*(1+$I$7),2)</f>
        <v>3.51</v>
      </c>
      <c r="I1104" s="65">
        <f>ROUND(D1104*H1104,2)</f>
        <v>105.3</v>
      </c>
    </row>
    <row r="1105" spans="1:9" s="60" customFormat="1" ht="11.25" x14ac:dyDescent="0.2">
      <c r="A1105" s="62">
        <v>98207</v>
      </c>
      <c r="B1105" s="88" t="s">
        <v>1082</v>
      </c>
      <c r="C1105" s="63" t="s">
        <v>13</v>
      </c>
      <c r="D1105" s="64">
        <v>260</v>
      </c>
      <c r="E1105" s="64">
        <v>4.29</v>
      </c>
      <c r="F1105" s="65">
        <f>ROUND(E1105*(1+$I$3),2)</f>
        <v>4.29</v>
      </c>
      <c r="G1105" s="65">
        <f>ROUND(F1105*D1105,2)</f>
        <v>1115.4000000000001</v>
      </c>
      <c r="H1105" s="65">
        <f>ROUND(E1105*(1+$I$7),2)</f>
        <v>4.29</v>
      </c>
      <c r="I1105" s="65">
        <f>ROUND(D1105*H1105,2)</f>
        <v>1115.4000000000001</v>
      </c>
    </row>
    <row r="1106" spans="1:9" s="60" customFormat="1" ht="11.25" x14ac:dyDescent="0.2">
      <c r="A1106" s="62">
        <v>98208</v>
      </c>
      <c r="B1106" s="88" t="s">
        <v>1083</v>
      </c>
      <c r="C1106" s="63" t="s">
        <v>13</v>
      </c>
      <c r="D1106" s="64">
        <v>260</v>
      </c>
      <c r="E1106" s="64">
        <v>9.69</v>
      </c>
      <c r="F1106" s="65">
        <f>ROUND(E1106*(1+$I$3),2)</f>
        <v>9.69</v>
      </c>
      <c r="G1106" s="65">
        <f>ROUND(F1106*D1106,2)</f>
        <v>2519.4</v>
      </c>
      <c r="H1106" s="65">
        <f>ROUND(E1106*(1+$I$7),2)</f>
        <v>9.69</v>
      </c>
      <c r="I1106" s="65">
        <f>ROUND(D1106*H1106,2)</f>
        <v>2519.4</v>
      </c>
    </row>
    <row r="1107" spans="1:9" s="60" customFormat="1" ht="11.25" x14ac:dyDescent="0.2">
      <c r="A1107" s="62">
        <v>98209</v>
      </c>
      <c r="B1107" s="88" t="s">
        <v>1084</v>
      </c>
      <c r="C1107" s="63" t="s">
        <v>13</v>
      </c>
      <c r="D1107" s="64">
        <v>5</v>
      </c>
      <c r="E1107" s="64">
        <v>19.440000000000001</v>
      </c>
      <c r="F1107" s="65">
        <f>ROUND(E1107*(1+$I$3),2)</f>
        <v>19.440000000000001</v>
      </c>
      <c r="G1107" s="65">
        <f>ROUND(F1107*D1107,2)</f>
        <v>97.2</v>
      </c>
      <c r="H1107" s="65">
        <f>ROUND(E1107*(1+$I$7),2)</f>
        <v>19.440000000000001</v>
      </c>
      <c r="I1107" s="65">
        <f>ROUND(D1107*H1107,2)</f>
        <v>97.2</v>
      </c>
    </row>
    <row r="1108" spans="1:9" s="60" customFormat="1" ht="22.5" x14ac:dyDescent="0.2">
      <c r="A1108" s="62">
        <v>98210</v>
      </c>
      <c r="B1108" s="88" t="s">
        <v>1085</v>
      </c>
      <c r="C1108" s="63" t="s">
        <v>13</v>
      </c>
      <c r="D1108" s="64">
        <v>30</v>
      </c>
      <c r="E1108" s="64">
        <v>16.68</v>
      </c>
      <c r="F1108" s="65">
        <f>ROUND(E1108*(1+$I$3),2)</f>
        <v>16.68</v>
      </c>
      <c r="G1108" s="65">
        <f>ROUND(F1108*D1108,2)</f>
        <v>500.4</v>
      </c>
      <c r="H1108" s="65">
        <f>ROUND(E1108*(1+$I$7),2)</f>
        <v>16.68</v>
      </c>
      <c r="I1108" s="65">
        <f>ROUND(D1108*H1108,2)</f>
        <v>500.4</v>
      </c>
    </row>
    <row r="1109" spans="1:9" s="60" customFormat="1" ht="11.25" x14ac:dyDescent="0.2">
      <c r="A1109" s="62">
        <v>98212</v>
      </c>
      <c r="B1109" s="88" t="s">
        <v>1086</v>
      </c>
      <c r="C1109" s="63" t="s">
        <v>13</v>
      </c>
      <c r="D1109" s="64">
        <v>5</v>
      </c>
      <c r="E1109" s="64">
        <v>43.32</v>
      </c>
      <c r="F1109" s="65">
        <f>ROUND(E1109*(1+$I$3),2)</f>
        <v>43.32</v>
      </c>
      <c r="G1109" s="65">
        <f>ROUND(F1109*D1109,2)</f>
        <v>216.6</v>
      </c>
      <c r="H1109" s="65">
        <f>ROUND(E1109*(1+$I$7),2)</f>
        <v>43.32</v>
      </c>
      <c r="I1109" s="65">
        <f>ROUND(D1109*H1109,2)</f>
        <v>216.6</v>
      </c>
    </row>
    <row r="1110" spans="1:9" s="60" customFormat="1" ht="11.25" x14ac:dyDescent="0.2">
      <c r="A1110" s="62">
        <v>98213</v>
      </c>
      <c r="B1110" s="88" t="s">
        <v>1087</v>
      </c>
      <c r="C1110" s="63" t="s">
        <v>13</v>
      </c>
      <c r="D1110" s="64">
        <v>25</v>
      </c>
      <c r="E1110" s="64">
        <v>97.52</v>
      </c>
      <c r="F1110" s="65">
        <f>ROUND(E1110*(1+$I$3),2)</f>
        <v>97.52</v>
      </c>
      <c r="G1110" s="65">
        <f>ROUND(F1110*D1110,2)</f>
        <v>2438</v>
      </c>
      <c r="H1110" s="65">
        <f>ROUND(E1110*(1+$I$7),2)</f>
        <v>97.52</v>
      </c>
      <c r="I1110" s="65">
        <f>ROUND(D1110*H1110,2)</f>
        <v>2438</v>
      </c>
    </row>
    <row r="1111" spans="1:9" s="60" customFormat="1" ht="11.25" x14ac:dyDescent="0.2">
      <c r="A1111" s="62">
        <v>98214</v>
      </c>
      <c r="B1111" s="88" t="s">
        <v>1088</v>
      </c>
      <c r="C1111" s="63" t="s">
        <v>13</v>
      </c>
      <c r="D1111" s="64">
        <v>2</v>
      </c>
      <c r="E1111" s="64">
        <v>193.07</v>
      </c>
      <c r="F1111" s="65">
        <f>ROUND(E1111*(1+$I$3),2)</f>
        <v>193.07</v>
      </c>
      <c r="G1111" s="65">
        <f>ROUND(F1111*D1111,2)</f>
        <v>386.14</v>
      </c>
      <c r="H1111" s="65">
        <f>ROUND(E1111*(1+$I$7),2)</f>
        <v>193.07</v>
      </c>
      <c r="I1111" s="65">
        <f>ROUND(D1111*H1111,2)</f>
        <v>386.14</v>
      </c>
    </row>
    <row r="1112" spans="1:9" s="60" customFormat="1" ht="11.25" x14ac:dyDescent="0.2">
      <c r="A1112" s="62">
        <v>98215</v>
      </c>
      <c r="B1112" s="88" t="s">
        <v>1089</v>
      </c>
      <c r="C1112" s="63" t="s">
        <v>13</v>
      </c>
      <c r="D1112" s="64">
        <v>2</v>
      </c>
      <c r="E1112" s="64">
        <v>494.42</v>
      </c>
      <c r="F1112" s="65">
        <f>ROUND(E1112*(1+$I$3),2)</f>
        <v>494.42</v>
      </c>
      <c r="G1112" s="65">
        <f>ROUND(F1112*D1112,2)</f>
        <v>988.84</v>
      </c>
      <c r="H1112" s="65">
        <f>ROUND(E1112*(1+$I$7),2)</f>
        <v>494.42</v>
      </c>
      <c r="I1112" s="65">
        <f>ROUND(D1112*H1112,2)</f>
        <v>988.84</v>
      </c>
    </row>
    <row r="1113" spans="1:9" s="60" customFormat="1" ht="11.25" x14ac:dyDescent="0.2">
      <c r="A1113" s="62">
        <v>98216</v>
      </c>
      <c r="B1113" s="88" t="s">
        <v>1090</v>
      </c>
      <c r="C1113" s="63" t="s">
        <v>13</v>
      </c>
      <c r="D1113" s="64">
        <v>15</v>
      </c>
      <c r="E1113" s="64">
        <v>21.58</v>
      </c>
      <c r="F1113" s="65">
        <f>ROUND(E1113*(1+$I$3),2)</f>
        <v>21.58</v>
      </c>
      <c r="G1113" s="65">
        <f>ROUND(F1113*D1113,2)</f>
        <v>323.7</v>
      </c>
      <c r="H1113" s="65">
        <f>ROUND(E1113*(1+$I$7),2)</f>
        <v>21.58</v>
      </c>
      <c r="I1113" s="65">
        <f>ROUND(D1113*H1113,2)</f>
        <v>323.7</v>
      </c>
    </row>
    <row r="1114" spans="1:9" s="60" customFormat="1" ht="11.25" x14ac:dyDescent="0.2">
      <c r="A1114" s="62">
        <v>98217</v>
      </c>
      <c r="B1114" s="88" t="s">
        <v>1091</v>
      </c>
      <c r="C1114" s="63" t="s">
        <v>13</v>
      </c>
      <c r="D1114" s="64">
        <v>15</v>
      </c>
      <c r="E1114" s="64">
        <v>108.88</v>
      </c>
      <c r="F1114" s="65">
        <f>ROUND(E1114*(1+$I$3),2)</f>
        <v>108.88</v>
      </c>
      <c r="G1114" s="65">
        <f>ROUND(F1114*D1114,2)</f>
        <v>1633.2</v>
      </c>
      <c r="H1114" s="65">
        <f>ROUND(E1114*(1+$I$7),2)</f>
        <v>108.88</v>
      </c>
      <c r="I1114" s="65">
        <f>ROUND(D1114*H1114,2)</f>
        <v>1633.2</v>
      </c>
    </row>
    <row r="1115" spans="1:9" s="60" customFormat="1" ht="22.5" x14ac:dyDescent="0.2">
      <c r="A1115" s="62">
        <v>98218</v>
      </c>
      <c r="B1115" s="88" t="s">
        <v>1092</v>
      </c>
      <c r="C1115" s="63" t="s">
        <v>13</v>
      </c>
      <c r="D1115" s="64">
        <v>260</v>
      </c>
      <c r="E1115" s="64">
        <v>16.68</v>
      </c>
      <c r="F1115" s="65">
        <f>ROUND(E1115*(1+$I$3),2)</f>
        <v>16.68</v>
      </c>
      <c r="G1115" s="65">
        <f>ROUND(F1115*D1115,2)</f>
        <v>4336.8</v>
      </c>
      <c r="H1115" s="65">
        <f>ROUND(E1115*(1+$I$7),2)</f>
        <v>16.68</v>
      </c>
      <c r="I1115" s="65">
        <f>ROUND(D1115*H1115,2)</f>
        <v>4336.8</v>
      </c>
    </row>
    <row r="1116" spans="1:9" s="60" customFormat="1" ht="11.25" x14ac:dyDescent="0.2">
      <c r="A1116" s="62">
        <v>98222</v>
      </c>
      <c r="B1116" s="88" t="s">
        <v>1093</v>
      </c>
      <c r="C1116" s="63" t="s">
        <v>13</v>
      </c>
      <c r="D1116" s="64">
        <v>160</v>
      </c>
      <c r="E1116" s="64">
        <v>17.37</v>
      </c>
      <c r="F1116" s="65">
        <f>ROUND(E1116*(1+$I$3),2)</f>
        <v>17.37</v>
      </c>
      <c r="G1116" s="65">
        <f>ROUND(F1116*D1116,2)</f>
        <v>2779.2</v>
      </c>
      <c r="H1116" s="65">
        <f>ROUND(E1116*(1+$I$7),2)</f>
        <v>17.37</v>
      </c>
      <c r="I1116" s="65">
        <f>ROUND(D1116*H1116,2)</f>
        <v>2779.2</v>
      </c>
    </row>
    <row r="1117" spans="1:9" s="60" customFormat="1" ht="11.25" x14ac:dyDescent="0.2">
      <c r="A1117" s="62">
        <v>98225</v>
      </c>
      <c r="B1117" s="88" t="s">
        <v>1094</v>
      </c>
      <c r="C1117" s="63" t="s">
        <v>13</v>
      </c>
      <c r="D1117" s="64">
        <v>14</v>
      </c>
      <c r="E1117" s="64">
        <v>29.88</v>
      </c>
      <c r="F1117" s="65">
        <f>ROUND(E1117*(1+$I$3),2)</f>
        <v>29.88</v>
      </c>
      <c r="G1117" s="65">
        <f>ROUND(F1117*D1117,2)</f>
        <v>418.32</v>
      </c>
      <c r="H1117" s="65">
        <f>ROUND(E1117*(1+$I$7),2)</f>
        <v>29.88</v>
      </c>
      <c r="I1117" s="65">
        <f>ROUND(D1117*H1117,2)</f>
        <v>418.32</v>
      </c>
    </row>
    <row r="1118" spans="1:9" s="60" customFormat="1" ht="11.25" x14ac:dyDescent="0.2">
      <c r="A1118" s="62">
        <v>98231</v>
      </c>
      <c r="B1118" s="88" t="s">
        <v>1095</v>
      </c>
      <c r="C1118" s="63" t="s">
        <v>13</v>
      </c>
      <c r="D1118" s="64">
        <v>160</v>
      </c>
      <c r="E1118" s="64">
        <v>72.14</v>
      </c>
      <c r="F1118" s="65">
        <f>ROUND(E1118*(1+$I$3),2)</f>
        <v>72.14</v>
      </c>
      <c r="G1118" s="65">
        <f>ROUND(F1118*D1118,2)</f>
        <v>11542.4</v>
      </c>
      <c r="H1118" s="65">
        <f>ROUND(E1118*(1+$I$7),2)</f>
        <v>72.14</v>
      </c>
      <c r="I1118" s="65">
        <f>ROUND(D1118*H1118,2)</f>
        <v>11542.4</v>
      </c>
    </row>
    <row r="1119" spans="1:9" s="60" customFormat="1" ht="11.25" x14ac:dyDescent="0.2">
      <c r="A1119" s="62">
        <v>98232</v>
      </c>
      <c r="B1119" s="88" t="s">
        <v>1096</v>
      </c>
      <c r="C1119" s="63" t="s">
        <v>13</v>
      </c>
      <c r="D1119" s="64">
        <v>106</v>
      </c>
      <c r="E1119" s="64">
        <v>65.290000000000006</v>
      </c>
      <c r="F1119" s="65">
        <f>ROUND(E1119*(1+$I$3),2)</f>
        <v>65.290000000000006</v>
      </c>
      <c r="G1119" s="65">
        <f>ROUND(F1119*D1119,2)</f>
        <v>6920.74</v>
      </c>
      <c r="H1119" s="65">
        <f>ROUND(E1119*(1+$I$7),2)</f>
        <v>65.290000000000006</v>
      </c>
      <c r="I1119" s="65">
        <f>ROUND(D1119*H1119,2)</f>
        <v>6920.74</v>
      </c>
    </row>
    <row r="1120" spans="1:9" s="60" customFormat="1" ht="11.25" x14ac:dyDescent="0.2">
      <c r="A1120" s="62">
        <v>98234</v>
      </c>
      <c r="B1120" s="88" t="s">
        <v>1097</v>
      </c>
      <c r="C1120" s="63" t="s">
        <v>13</v>
      </c>
      <c r="D1120" s="64">
        <v>160</v>
      </c>
      <c r="E1120" s="64">
        <v>96.14</v>
      </c>
      <c r="F1120" s="65">
        <f>ROUND(E1120*(1+$I$3),2)</f>
        <v>96.14</v>
      </c>
      <c r="G1120" s="65">
        <f>ROUND(F1120*D1120,2)</f>
        <v>15382.4</v>
      </c>
      <c r="H1120" s="65">
        <f>ROUND(E1120*(1+$I$7),2)</f>
        <v>96.14</v>
      </c>
      <c r="I1120" s="65">
        <f>ROUND(D1120*H1120,2)</f>
        <v>15382.4</v>
      </c>
    </row>
    <row r="1121" spans="1:9" s="60" customFormat="1" ht="11.25" x14ac:dyDescent="0.2">
      <c r="A1121" s="62">
        <v>98235</v>
      </c>
      <c r="B1121" s="88" t="s">
        <v>1098</v>
      </c>
      <c r="C1121" s="63" t="s">
        <v>13</v>
      </c>
      <c r="D1121" s="64">
        <v>106</v>
      </c>
      <c r="E1121" s="64">
        <v>101.59</v>
      </c>
      <c r="F1121" s="65">
        <f>ROUND(E1121*(1+$I$3),2)</f>
        <v>101.59</v>
      </c>
      <c r="G1121" s="65">
        <f>ROUND(F1121*D1121,2)</f>
        <v>10768.54</v>
      </c>
      <c r="H1121" s="65">
        <f>ROUND(E1121*(1+$I$7),2)</f>
        <v>101.59</v>
      </c>
      <c r="I1121" s="65">
        <f>ROUND(D1121*H1121,2)</f>
        <v>10768.54</v>
      </c>
    </row>
    <row r="1122" spans="1:9" s="60" customFormat="1" ht="11.25" x14ac:dyDescent="0.2">
      <c r="A1122" s="62">
        <v>98238</v>
      </c>
      <c r="B1122" s="88" t="s">
        <v>1099</v>
      </c>
      <c r="C1122" s="63" t="s">
        <v>13</v>
      </c>
      <c r="D1122" s="64">
        <v>106</v>
      </c>
      <c r="E1122" s="64">
        <v>148.94</v>
      </c>
      <c r="F1122" s="65">
        <f>ROUND(E1122*(1+$I$3),2)</f>
        <v>148.94</v>
      </c>
      <c r="G1122" s="65">
        <f>ROUND(F1122*D1122,2)</f>
        <v>15787.64</v>
      </c>
      <c r="H1122" s="65">
        <f>ROUND(E1122*(1+$I$7),2)</f>
        <v>148.94</v>
      </c>
      <c r="I1122" s="65">
        <f>ROUND(D1122*H1122,2)</f>
        <v>15787.64</v>
      </c>
    </row>
    <row r="1123" spans="1:9" s="60" customFormat="1" ht="11.25" x14ac:dyDescent="0.2">
      <c r="A1123" s="62">
        <v>98239</v>
      </c>
      <c r="B1123" s="88" t="s">
        <v>1100</v>
      </c>
      <c r="C1123" s="63" t="s">
        <v>13</v>
      </c>
      <c r="D1123" s="64">
        <v>26</v>
      </c>
      <c r="E1123" s="64">
        <v>182.35</v>
      </c>
      <c r="F1123" s="65">
        <f>ROUND(E1123*(1+$I$3),2)</f>
        <v>182.35</v>
      </c>
      <c r="G1123" s="65">
        <f>ROUND(F1123*D1123,2)</f>
        <v>4741.1000000000004</v>
      </c>
      <c r="H1123" s="65">
        <f>ROUND(E1123*(1+$I$7),2)</f>
        <v>182.35</v>
      </c>
      <c r="I1123" s="65">
        <f>ROUND(D1123*H1123,2)</f>
        <v>4741.1000000000004</v>
      </c>
    </row>
    <row r="1124" spans="1:9" s="60" customFormat="1" ht="11.25" x14ac:dyDescent="0.2">
      <c r="A1124" s="62">
        <v>98240</v>
      </c>
      <c r="B1124" s="88" t="s">
        <v>1101</v>
      </c>
      <c r="C1124" s="63" t="s">
        <v>13</v>
      </c>
      <c r="D1124" s="64">
        <v>26</v>
      </c>
      <c r="E1124" s="64">
        <v>97.53</v>
      </c>
      <c r="F1124" s="65">
        <f>ROUND(E1124*(1+$I$3),2)</f>
        <v>97.53</v>
      </c>
      <c r="G1124" s="65">
        <f>ROUND(F1124*D1124,2)</f>
        <v>2535.7800000000002</v>
      </c>
      <c r="H1124" s="65">
        <f>ROUND(E1124*(1+$I$7),2)</f>
        <v>97.53</v>
      </c>
      <c r="I1124" s="65">
        <f>ROUND(D1124*H1124,2)</f>
        <v>2535.7800000000002</v>
      </c>
    </row>
    <row r="1125" spans="1:9" s="60" customFormat="1" ht="11.25" x14ac:dyDescent="0.2">
      <c r="A1125" s="62">
        <v>98241</v>
      </c>
      <c r="B1125" s="88" t="s">
        <v>1102</v>
      </c>
      <c r="C1125" s="63" t="s">
        <v>13</v>
      </c>
      <c r="D1125" s="64">
        <v>26</v>
      </c>
      <c r="E1125" s="64">
        <v>164.47</v>
      </c>
      <c r="F1125" s="65">
        <f>ROUND(E1125*(1+$I$3),2)</f>
        <v>164.47</v>
      </c>
      <c r="G1125" s="65">
        <f>ROUND(F1125*D1125,2)</f>
        <v>4276.22</v>
      </c>
      <c r="H1125" s="65">
        <f>ROUND(E1125*(1+$I$7),2)</f>
        <v>164.47</v>
      </c>
      <c r="I1125" s="65">
        <f>ROUND(D1125*H1125,2)</f>
        <v>4276.22</v>
      </c>
    </row>
    <row r="1126" spans="1:9" s="60" customFormat="1" ht="11.25" x14ac:dyDescent="0.2">
      <c r="A1126" s="62">
        <v>98242</v>
      </c>
      <c r="B1126" s="88" t="s">
        <v>1103</v>
      </c>
      <c r="C1126" s="63" t="s">
        <v>13</v>
      </c>
      <c r="D1126" s="64">
        <v>26</v>
      </c>
      <c r="E1126" s="64">
        <v>150.29</v>
      </c>
      <c r="F1126" s="65">
        <f>ROUND(E1126*(1+$I$3),2)</f>
        <v>150.29</v>
      </c>
      <c r="G1126" s="65">
        <f>ROUND(F1126*D1126,2)</f>
        <v>3907.54</v>
      </c>
      <c r="H1126" s="65">
        <f>ROUND(E1126*(1+$I$7),2)</f>
        <v>150.29</v>
      </c>
      <c r="I1126" s="65">
        <f>ROUND(D1126*H1126,2)</f>
        <v>3907.54</v>
      </c>
    </row>
    <row r="1127" spans="1:9" s="60" customFormat="1" ht="11.25" x14ac:dyDescent="0.2">
      <c r="A1127" s="62">
        <v>98244</v>
      </c>
      <c r="B1127" s="88" t="s">
        <v>1104</v>
      </c>
      <c r="C1127" s="63" t="s">
        <v>13</v>
      </c>
      <c r="D1127" s="64">
        <v>26</v>
      </c>
      <c r="E1127" s="64">
        <v>119.59</v>
      </c>
      <c r="F1127" s="65">
        <f>ROUND(E1127*(1+$I$3),2)</f>
        <v>119.59</v>
      </c>
      <c r="G1127" s="65">
        <f>ROUND(F1127*D1127,2)</f>
        <v>3109.34</v>
      </c>
      <c r="H1127" s="65">
        <f>ROUND(E1127*(1+$I$7),2)</f>
        <v>119.59</v>
      </c>
      <c r="I1127" s="65">
        <f>ROUND(D1127*H1127,2)</f>
        <v>3109.34</v>
      </c>
    </row>
    <row r="1128" spans="1:9" s="60" customFormat="1" ht="11.25" x14ac:dyDescent="0.2">
      <c r="A1128" s="62">
        <v>98245</v>
      </c>
      <c r="B1128" s="88" t="s">
        <v>1105</v>
      </c>
      <c r="C1128" s="63" t="s">
        <v>13</v>
      </c>
      <c r="D1128" s="64">
        <v>26</v>
      </c>
      <c r="E1128" s="64">
        <v>127.48</v>
      </c>
      <c r="F1128" s="65">
        <f>ROUND(E1128*(1+$I$3),2)</f>
        <v>127.48</v>
      </c>
      <c r="G1128" s="65">
        <f>ROUND(F1128*D1128,2)</f>
        <v>3314.48</v>
      </c>
      <c r="H1128" s="65">
        <f>ROUND(E1128*(1+$I$7),2)</f>
        <v>127.48</v>
      </c>
      <c r="I1128" s="65">
        <f>ROUND(D1128*H1128,2)</f>
        <v>3314.48</v>
      </c>
    </row>
    <row r="1129" spans="1:9" s="60" customFormat="1" ht="11.25" x14ac:dyDescent="0.2">
      <c r="A1129" s="62">
        <v>98246</v>
      </c>
      <c r="B1129" s="88" t="s">
        <v>1106</v>
      </c>
      <c r="C1129" s="63" t="s">
        <v>13</v>
      </c>
      <c r="D1129" s="64">
        <v>26</v>
      </c>
      <c r="E1129" s="64">
        <v>153.88</v>
      </c>
      <c r="F1129" s="65">
        <f>ROUND(E1129*(1+$I$3),2)</f>
        <v>153.88</v>
      </c>
      <c r="G1129" s="65">
        <f>ROUND(F1129*D1129,2)</f>
        <v>4000.88</v>
      </c>
      <c r="H1129" s="65">
        <f>ROUND(E1129*(1+$I$7),2)</f>
        <v>153.88</v>
      </c>
      <c r="I1129" s="65">
        <f>ROUND(D1129*H1129,2)</f>
        <v>4000.88</v>
      </c>
    </row>
    <row r="1130" spans="1:9" s="60" customFormat="1" ht="11.25" x14ac:dyDescent="0.2">
      <c r="A1130" s="62">
        <v>98247</v>
      </c>
      <c r="B1130" s="88" t="s">
        <v>1107</v>
      </c>
      <c r="C1130" s="63" t="s">
        <v>13</v>
      </c>
      <c r="D1130" s="64">
        <v>26</v>
      </c>
      <c r="E1130" s="64">
        <v>196.2</v>
      </c>
      <c r="F1130" s="65">
        <f>ROUND(E1130*(1+$I$3),2)</f>
        <v>196.2</v>
      </c>
      <c r="G1130" s="65">
        <f>ROUND(F1130*D1130,2)</f>
        <v>5101.2</v>
      </c>
      <c r="H1130" s="65">
        <f>ROUND(E1130*(1+$I$7),2)</f>
        <v>196.2</v>
      </c>
      <c r="I1130" s="65">
        <f>ROUND(D1130*H1130,2)</f>
        <v>5101.2</v>
      </c>
    </row>
    <row r="1131" spans="1:9" s="60" customFormat="1" ht="11.25" x14ac:dyDescent="0.2">
      <c r="A1131" s="62">
        <v>98255</v>
      </c>
      <c r="B1131" s="88" t="s">
        <v>1108</v>
      </c>
      <c r="C1131" s="63" t="s">
        <v>13</v>
      </c>
      <c r="D1131" s="64">
        <v>1000</v>
      </c>
      <c r="E1131" s="64">
        <v>10.67</v>
      </c>
      <c r="F1131" s="65">
        <f>ROUND(E1131*(1+$I$3),2)</f>
        <v>10.67</v>
      </c>
      <c r="G1131" s="65">
        <f>ROUND(F1131*D1131,2)</f>
        <v>10670</v>
      </c>
      <c r="H1131" s="65">
        <f>ROUND(E1131*(1+$I$7),2)</f>
        <v>10.67</v>
      </c>
      <c r="I1131" s="65">
        <f>ROUND(D1131*H1131,2)</f>
        <v>10670</v>
      </c>
    </row>
    <row r="1132" spans="1:9" s="60" customFormat="1" ht="11.25" x14ac:dyDescent="0.2">
      <c r="A1132" s="62">
        <v>98256</v>
      </c>
      <c r="B1132" s="88" t="s">
        <v>1109</v>
      </c>
      <c r="C1132" s="63" t="s">
        <v>13</v>
      </c>
      <c r="D1132" s="64">
        <v>1000</v>
      </c>
      <c r="E1132" s="64">
        <v>12.25</v>
      </c>
      <c r="F1132" s="65">
        <f>ROUND(E1132*(1+$I$3),2)</f>
        <v>12.25</v>
      </c>
      <c r="G1132" s="65">
        <f>ROUND(F1132*D1132,2)</f>
        <v>12250</v>
      </c>
      <c r="H1132" s="65">
        <f>ROUND(E1132*(1+$I$7),2)</f>
        <v>12.25</v>
      </c>
      <c r="I1132" s="65">
        <f>ROUND(D1132*H1132,2)</f>
        <v>12250</v>
      </c>
    </row>
    <row r="1133" spans="1:9" s="60" customFormat="1" ht="11.25" x14ac:dyDescent="0.2">
      <c r="A1133" s="62">
        <v>98257</v>
      </c>
      <c r="B1133" s="88" t="s">
        <v>1110</v>
      </c>
      <c r="C1133" s="63" t="s">
        <v>13</v>
      </c>
      <c r="D1133" s="64">
        <v>100</v>
      </c>
      <c r="E1133" s="64">
        <v>49.2</v>
      </c>
      <c r="F1133" s="65">
        <f>ROUND(E1133*(1+$I$3),2)</f>
        <v>49.2</v>
      </c>
      <c r="G1133" s="65">
        <f>ROUND(F1133*D1133,2)</f>
        <v>4920</v>
      </c>
      <c r="H1133" s="65">
        <f>ROUND(E1133*(1+$I$7),2)</f>
        <v>49.2</v>
      </c>
      <c r="I1133" s="65">
        <f>ROUND(D1133*H1133,2)</f>
        <v>4920</v>
      </c>
    </row>
    <row r="1134" spans="1:9" s="60" customFormat="1" ht="11.25" x14ac:dyDescent="0.2">
      <c r="A1134" s="62">
        <v>98258</v>
      </c>
      <c r="B1134" s="88" t="s">
        <v>1111</v>
      </c>
      <c r="C1134" s="63" t="s">
        <v>13</v>
      </c>
      <c r="D1134" s="64">
        <v>100</v>
      </c>
      <c r="E1134" s="64">
        <v>63.55</v>
      </c>
      <c r="F1134" s="65">
        <f>ROUND(E1134*(1+$I$3),2)</f>
        <v>63.55</v>
      </c>
      <c r="G1134" s="65">
        <f>ROUND(F1134*D1134,2)</f>
        <v>6355</v>
      </c>
      <c r="H1134" s="65">
        <f>ROUND(E1134*(1+$I$7),2)</f>
        <v>63.55</v>
      </c>
      <c r="I1134" s="65">
        <f>ROUND(D1134*H1134,2)</f>
        <v>6355</v>
      </c>
    </row>
    <row r="1135" spans="1:9" s="60" customFormat="1" ht="22.5" x14ac:dyDescent="0.2">
      <c r="A1135" s="62">
        <v>98259</v>
      </c>
      <c r="B1135" s="88" t="s">
        <v>1112</v>
      </c>
      <c r="C1135" s="63" t="s">
        <v>13</v>
      </c>
      <c r="D1135" s="64">
        <v>100</v>
      </c>
      <c r="E1135" s="64">
        <v>86.69</v>
      </c>
      <c r="F1135" s="65">
        <f>ROUND(E1135*(1+$I$3),2)</f>
        <v>86.69</v>
      </c>
      <c r="G1135" s="65">
        <f>ROUND(F1135*D1135,2)</f>
        <v>8669</v>
      </c>
      <c r="H1135" s="65">
        <f>ROUND(E1135*(1+$I$7),2)</f>
        <v>86.69</v>
      </c>
      <c r="I1135" s="65">
        <f>ROUND(D1135*H1135,2)</f>
        <v>8669</v>
      </c>
    </row>
    <row r="1136" spans="1:9" s="60" customFormat="1" ht="11.25" x14ac:dyDescent="0.2">
      <c r="A1136" s="62">
        <v>98260</v>
      </c>
      <c r="B1136" s="88" t="s">
        <v>1113</v>
      </c>
      <c r="C1136" s="63" t="s">
        <v>13</v>
      </c>
      <c r="D1136" s="64">
        <v>100</v>
      </c>
      <c r="E1136" s="64">
        <v>40.229999999999997</v>
      </c>
      <c r="F1136" s="65">
        <f>ROUND(E1136*(1+$I$3),2)</f>
        <v>40.229999999999997</v>
      </c>
      <c r="G1136" s="65">
        <f>ROUND(F1136*D1136,2)</f>
        <v>4023</v>
      </c>
      <c r="H1136" s="65">
        <f>ROUND(E1136*(1+$I$7),2)</f>
        <v>40.229999999999997</v>
      </c>
      <c r="I1136" s="65">
        <f>ROUND(D1136*H1136,2)</f>
        <v>4023</v>
      </c>
    </row>
    <row r="1137" spans="1:9" s="60" customFormat="1" ht="11.25" x14ac:dyDescent="0.2">
      <c r="A1137" s="62">
        <v>98261</v>
      </c>
      <c r="B1137" s="88" t="s">
        <v>1114</v>
      </c>
      <c r="C1137" s="63" t="s">
        <v>13</v>
      </c>
      <c r="D1137" s="64">
        <v>26</v>
      </c>
      <c r="E1137" s="64">
        <v>33.57</v>
      </c>
      <c r="F1137" s="65">
        <f>ROUND(E1137*(1+$I$3),2)</f>
        <v>33.57</v>
      </c>
      <c r="G1137" s="65">
        <f>ROUND(F1137*D1137,2)</f>
        <v>872.82</v>
      </c>
      <c r="H1137" s="65">
        <f>ROUND(E1137*(1+$I$7),2)</f>
        <v>33.57</v>
      </c>
      <c r="I1137" s="65">
        <f>ROUND(D1137*H1137,2)</f>
        <v>872.82</v>
      </c>
    </row>
    <row r="1138" spans="1:9" s="60" customFormat="1" ht="11.25" x14ac:dyDescent="0.2">
      <c r="A1138" s="62">
        <v>98275</v>
      </c>
      <c r="B1138" s="88" t="s">
        <v>1115</v>
      </c>
      <c r="C1138" s="63" t="s">
        <v>13</v>
      </c>
      <c r="D1138" s="64">
        <v>26</v>
      </c>
      <c r="E1138" s="64">
        <v>25.39</v>
      </c>
      <c r="F1138" s="65">
        <f>ROUND(E1138*(1+$I$3),2)</f>
        <v>25.39</v>
      </c>
      <c r="G1138" s="65">
        <f>ROUND(F1138*D1138,2)</f>
        <v>660.14</v>
      </c>
      <c r="H1138" s="65">
        <f>ROUND(E1138*(1+$I$7),2)</f>
        <v>25.39</v>
      </c>
      <c r="I1138" s="65">
        <f>ROUND(D1138*H1138,2)</f>
        <v>660.14</v>
      </c>
    </row>
    <row r="1139" spans="1:9" s="60" customFormat="1" ht="11.25" x14ac:dyDescent="0.2">
      <c r="A1139" s="62">
        <v>98277</v>
      </c>
      <c r="B1139" s="88" t="s">
        <v>1116</v>
      </c>
      <c r="C1139" s="63" t="s">
        <v>13</v>
      </c>
      <c r="D1139" s="64">
        <v>26</v>
      </c>
      <c r="E1139" s="64">
        <v>100.37</v>
      </c>
      <c r="F1139" s="65">
        <f>ROUND(E1139*(1+$I$3),2)</f>
        <v>100.37</v>
      </c>
      <c r="G1139" s="65">
        <f>ROUND(F1139*D1139,2)</f>
        <v>2609.62</v>
      </c>
      <c r="H1139" s="65">
        <f>ROUND(E1139*(1+$I$7),2)</f>
        <v>100.37</v>
      </c>
      <c r="I1139" s="65">
        <f>ROUND(D1139*H1139,2)</f>
        <v>2609.62</v>
      </c>
    </row>
    <row r="1140" spans="1:9" s="60" customFormat="1" ht="11.25" x14ac:dyDescent="0.2">
      <c r="A1140" s="62">
        <v>98278</v>
      </c>
      <c r="B1140" s="88" t="s">
        <v>1117</v>
      </c>
      <c r="C1140" s="63" t="s">
        <v>13</v>
      </c>
      <c r="D1140" s="64">
        <v>50</v>
      </c>
      <c r="E1140" s="64">
        <v>81.67</v>
      </c>
      <c r="F1140" s="65">
        <f>ROUND(E1140*(1+$I$3),2)</f>
        <v>81.67</v>
      </c>
      <c r="G1140" s="65">
        <f>ROUND(F1140*D1140,2)</f>
        <v>4083.5</v>
      </c>
      <c r="H1140" s="65">
        <f>ROUND(E1140*(1+$I$7),2)</f>
        <v>81.67</v>
      </c>
      <c r="I1140" s="65">
        <f>ROUND(D1140*H1140,2)</f>
        <v>4083.5</v>
      </c>
    </row>
    <row r="1141" spans="1:9" s="60" customFormat="1" ht="22.5" x14ac:dyDescent="0.2">
      <c r="A1141" s="62">
        <v>98279</v>
      </c>
      <c r="B1141" s="88" t="s">
        <v>1118</v>
      </c>
      <c r="C1141" s="63" t="s">
        <v>13</v>
      </c>
      <c r="D1141" s="64">
        <v>50</v>
      </c>
      <c r="E1141" s="64">
        <v>100.48</v>
      </c>
      <c r="F1141" s="65">
        <f>ROUND(E1141*(1+$I$3),2)</f>
        <v>100.48</v>
      </c>
      <c r="G1141" s="65">
        <f>ROUND(F1141*D1141,2)</f>
        <v>5024</v>
      </c>
      <c r="H1141" s="65">
        <f>ROUND(E1141*(1+$I$7),2)</f>
        <v>100.48</v>
      </c>
      <c r="I1141" s="65">
        <f>ROUND(D1141*H1141,2)</f>
        <v>5024</v>
      </c>
    </row>
    <row r="1142" spans="1:9" s="60" customFormat="1" ht="11.25" x14ac:dyDescent="0.2">
      <c r="A1142" s="62">
        <v>98280</v>
      </c>
      <c r="B1142" s="88" t="s">
        <v>1119</v>
      </c>
      <c r="C1142" s="63" t="s">
        <v>13</v>
      </c>
      <c r="D1142" s="64">
        <v>100</v>
      </c>
      <c r="E1142" s="64">
        <v>20.66</v>
      </c>
      <c r="F1142" s="65">
        <f>ROUND(E1142*(1+$I$3),2)</f>
        <v>20.66</v>
      </c>
      <c r="G1142" s="65">
        <f>ROUND(F1142*D1142,2)</f>
        <v>2066</v>
      </c>
      <c r="H1142" s="65">
        <f>ROUND(E1142*(1+$I$7),2)</f>
        <v>20.66</v>
      </c>
      <c r="I1142" s="65">
        <f>ROUND(D1142*H1142,2)</f>
        <v>2066</v>
      </c>
    </row>
    <row r="1143" spans="1:9" s="60" customFormat="1" ht="11.25" x14ac:dyDescent="0.2">
      <c r="A1143" s="62">
        <v>98281</v>
      </c>
      <c r="B1143" s="88" t="s">
        <v>1120</v>
      </c>
      <c r="C1143" s="63" t="s">
        <v>13</v>
      </c>
      <c r="D1143" s="64">
        <v>500</v>
      </c>
      <c r="E1143" s="64">
        <v>40.81</v>
      </c>
      <c r="F1143" s="65">
        <f>ROUND(E1143*(1+$I$3),2)</f>
        <v>40.81</v>
      </c>
      <c r="G1143" s="65">
        <f>ROUND(F1143*D1143,2)</f>
        <v>20405</v>
      </c>
      <c r="H1143" s="65">
        <f>ROUND(E1143*(1+$I$7),2)</f>
        <v>40.81</v>
      </c>
      <c r="I1143" s="65">
        <f>ROUND(D1143*H1143,2)</f>
        <v>20405</v>
      </c>
    </row>
    <row r="1144" spans="1:9" s="60" customFormat="1" ht="11.25" x14ac:dyDescent="0.2">
      <c r="A1144" s="62">
        <v>98283</v>
      </c>
      <c r="B1144" s="88" t="s">
        <v>1121</v>
      </c>
      <c r="C1144" s="63" t="s">
        <v>13</v>
      </c>
      <c r="D1144" s="64">
        <v>300</v>
      </c>
      <c r="E1144" s="64">
        <v>21.07</v>
      </c>
      <c r="F1144" s="65">
        <f>ROUND(E1144*(1+$I$3),2)</f>
        <v>21.07</v>
      </c>
      <c r="G1144" s="65">
        <f>ROUND(F1144*D1144,2)</f>
        <v>6321</v>
      </c>
      <c r="H1144" s="65">
        <f>ROUND(E1144*(1+$I$7),2)</f>
        <v>21.07</v>
      </c>
      <c r="I1144" s="65">
        <f>ROUND(D1144*H1144,2)</f>
        <v>6321</v>
      </c>
    </row>
    <row r="1145" spans="1:9" s="60" customFormat="1" ht="11.25" x14ac:dyDescent="0.2">
      <c r="A1145" s="62">
        <v>98285</v>
      </c>
      <c r="B1145" s="88" t="s">
        <v>1122</v>
      </c>
      <c r="C1145" s="63" t="s">
        <v>13</v>
      </c>
      <c r="D1145" s="64">
        <v>50</v>
      </c>
      <c r="E1145" s="64">
        <v>206.27</v>
      </c>
      <c r="F1145" s="65">
        <f>ROUND(E1145*(1+$I$3),2)</f>
        <v>206.27</v>
      </c>
      <c r="G1145" s="65">
        <f>ROUND(F1145*D1145,2)</f>
        <v>10313.5</v>
      </c>
      <c r="H1145" s="65">
        <f>ROUND(E1145*(1+$I$7),2)</f>
        <v>206.27</v>
      </c>
      <c r="I1145" s="65">
        <f>ROUND(D1145*H1145,2)</f>
        <v>10313.5</v>
      </c>
    </row>
    <row r="1146" spans="1:9" s="60" customFormat="1" ht="11.25" x14ac:dyDescent="0.2">
      <c r="A1146" s="62">
        <v>98286</v>
      </c>
      <c r="B1146" s="88" t="s">
        <v>1123</v>
      </c>
      <c r="C1146" s="63" t="s">
        <v>13</v>
      </c>
      <c r="D1146" s="64">
        <v>10</v>
      </c>
      <c r="E1146" s="64">
        <v>306.35000000000002</v>
      </c>
      <c r="F1146" s="65">
        <f>ROUND(E1146*(1+$I$3),2)</f>
        <v>306.35000000000002</v>
      </c>
      <c r="G1146" s="65">
        <f>ROUND(F1146*D1146,2)</f>
        <v>3063.5</v>
      </c>
      <c r="H1146" s="65">
        <f>ROUND(E1146*(1+$I$7),2)</f>
        <v>306.35000000000002</v>
      </c>
      <c r="I1146" s="65">
        <f>ROUND(D1146*H1146,2)</f>
        <v>3063.5</v>
      </c>
    </row>
    <row r="1147" spans="1:9" s="60" customFormat="1" ht="11.25" x14ac:dyDescent="0.2">
      <c r="A1147" s="62">
        <v>98290</v>
      </c>
      <c r="B1147" s="88" t="s">
        <v>1124</v>
      </c>
      <c r="C1147" s="63" t="s">
        <v>13</v>
      </c>
      <c r="D1147" s="64">
        <v>10</v>
      </c>
      <c r="E1147" s="64">
        <v>11.19</v>
      </c>
      <c r="F1147" s="65">
        <f>ROUND(E1147*(1+$I$3),2)</f>
        <v>11.19</v>
      </c>
      <c r="G1147" s="65">
        <f>ROUND(F1147*D1147,2)</f>
        <v>111.9</v>
      </c>
      <c r="H1147" s="65">
        <f>ROUND(E1147*(1+$I$7),2)</f>
        <v>11.19</v>
      </c>
      <c r="I1147" s="65">
        <f>ROUND(D1147*H1147,2)</f>
        <v>111.9</v>
      </c>
    </row>
    <row r="1148" spans="1:9" s="60" customFormat="1" ht="11.25" x14ac:dyDescent="0.2">
      <c r="A1148" s="62">
        <v>98291</v>
      </c>
      <c r="B1148" s="88" t="s">
        <v>1125</v>
      </c>
      <c r="C1148" s="63" t="s">
        <v>13</v>
      </c>
      <c r="D1148" s="64">
        <v>10</v>
      </c>
      <c r="E1148" s="64">
        <v>139.33000000000001</v>
      </c>
      <c r="F1148" s="65">
        <f>ROUND(E1148*(1+$I$3),2)</f>
        <v>139.33000000000001</v>
      </c>
      <c r="G1148" s="65">
        <f>ROUND(F1148*D1148,2)</f>
        <v>1393.3</v>
      </c>
      <c r="H1148" s="65">
        <f>ROUND(E1148*(1+$I$7),2)</f>
        <v>139.33000000000001</v>
      </c>
      <c r="I1148" s="65">
        <f>ROUND(D1148*H1148,2)</f>
        <v>1393.3</v>
      </c>
    </row>
    <row r="1149" spans="1:9" s="60" customFormat="1" ht="11.25" x14ac:dyDescent="0.2">
      <c r="A1149" s="62">
        <v>98292</v>
      </c>
      <c r="B1149" s="88" t="s">
        <v>1126</v>
      </c>
      <c r="C1149" s="63" t="s">
        <v>13</v>
      </c>
      <c r="D1149" s="64">
        <v>10</v>
      </c>
      <c r="E1149" s="64">
        <v>162.96</v>
      </c>
      <c r="F1149" s="65">
        <f>ROUND(E1149*(1+$I$3),2)</f>
        <v>162.96</v>
      </c>
      <c r="G1149" s="65">
        <f>ROUND(F1149*D1149,2)</f>
        <v>1629.6</v>
      </c>
      <c r="H1149" s="65">
        <f>ROUND(E1149*(1+$I$7),2)</f>
        <v>162.96</v>
      </c>
      <c r="I1149" s="65">
        <f>ROUND(D1149*H1149,2)</f>
        <v>1629.6</v>
      </c>
    </row>
    <row r="1150" spans="1:9" s="60" customFormat="1" ht="11.25" x14ac:dyDescent="0.2">
      <c r="A1150" s="62">
        <v>98293</v>
      </c>
      <c r="B1150" s="88" t="s">
        <v>1127</v>
      </c>
      <c r="C1150" s="63" t="s">
        <v>13</v>
      </c>
      <c r="D1150" s="64">
        <v>10</v>
      </c>
      <c r="E1150" s="64">
        <v>460.4</v>
      </c>
      <c r="F1150" s="65">
        <f>ROUND(E1150*(1+$I$3),2)</f>
        <v>460.4</v>
      </c>
      <c r="G1150" s="65">
        <f>ROUND(F1150*D1150,2)</f>
        <v>4604</v>
      </c>
      <c r="H1150" s="65">
        <f>ROUND(E1150*(1+$I$7),2)</f>
        <v>460.4</v>
      </c>
      <c r="I1150" s="65">
        <f>ROUND(D1150*H1150,2)</f>
        <v>4604</v>
      </c>
    </row>
    <row r="1151" spans="1:9" s="60" customFormat="1" ht="11.25" x14ac:dyDescent="0.2">
      <c r="A1151" s="62">
        <v>98294</v>
      </c>
      <c r="B1151" s="88" t="s">
        <v>1128</v>
      </c>
      <c r="C1151" s="63" t="s">
        <v>13</v>
      </c>
      <c r="D1151" s="64">
        <v>10</v>
      </c>
      <c r="E1151" s="64">
        <v>23.77</v>
      </c>
      <c r="F1151" s="65">
        <f>ROUND(E1151*(1+$I$3),2)</f>
        <v>23.77</v>
      </c>
      <c r="G1151" s="65">
        <f>ROUND(F1151*D1151,2)</f>
        <v>237.7</v>
      </c>
      <c r="H1151" s="65">
        <f>ROUND(E1151*(1+$I$7),2)</f>
        <v>23.77</v>
      </c>
      <c r="I1151" s="65">
        <f>ROUND(D1151*H1151,2)</f>
        <v>237.7</v>
      </c>
    </row>
    <row r="1152" spans="1:9" s="60" customFormat="1" ht="11.25" x14ac:dyDescent="0.2">
      <c r="A1152" s="62">
        <v>98295</v>
      </c>
      <c r="B1152" s="88" t="s">
        <v>1129</v>
      </c>
      <c r="C1152" s="63" t="s">
        <v>13</v>
      </c>
      <c r="D1152" s="64">
        <v>10</v>
      </c>
      <c r="E1152" s="64">
        <v>9.2200000000000006</v>
      </c>
      <c r="F1152" s="65">
        <f>ROUND(E1152*(1+$I$3),2)</f>
        <v>9.2200000000000006</v>
      </c>
      <c r="G1152" s="65">
        <f>ROUND(F1152*D1152,2)</f>
        <v>92.2</v>
      </c>
      <c r="H1152" s="65">
        <f>ROUND(E1152*(1+$I$7),2)</f>
        <v>9.2200000000000006</v>
      </c>
      <c r="I1152" s="65">
        <f>ROUND(D1152*H1152,2)</f>
        <v>92.2</v>
      </c>
    </row>
    <row r="1153" spans="1:9" s="60" customFormat="1" ht="11.25" x14ac:dyDescent="0.2">
      <c r="A1153" s="62">
        <v>98296</v>
      </c>
      <c r="B1153" s="88" t="s">
        <v>1130</v>
      </c>
      <c r="C1153" s="63" t="s">
        <v>13</v>
      </c>
      <c r="D1153" s="64">
        <v>10</v>
      </c>
      <c r="E1153" s="64">
        <v>309.61</v>
      </c>
      <c r="F1153" s="65">
        <f>ROUND(E1153*(1+$I$3),2)</f>
        <v>309.61</v>
      </c>
      <c r="G1153" s="65">
        <f>ROUND(F1153*D1153,2)</f>
        <v>3096.1</v>
      </c>
      <c r="H1153" s="65">
        <f>ROUND(E1153*(1+$I$7),2)</f>
        <v>309.61</v>
      </c>
      <c r="I1153" s="65">
        <f>ROUND(D1153*H1153,2)</f>
        <v>3096.1</v>
      </c>
    </row>
    <row r="1154" spans="1:9" s="60" customFormat="1" ht="11.25" x14ac:dyDescent="0.2">
      <c r="A1154" s="62">
        <v>98297</v>
      </c>
      <c r="B1154" s="88" t="s">
        <v>1131</v>
      </c>
      <c r="C1154" s="63" t="s">
        <v>13</v>
      </c>
      <c r="D1154" s="64">
        <v>10</v>
      </c>
      <c r="E1154" s="64">
        <v>44.77</v>
      </c>
      <c r="F1154" s="65">
        <f>ROUND(E1154*(1+$I$3),2)</f>
        <v>44.77</v>
      </c>
      <c r="G1154" s="65">
        <f>ROUND(F1154*D1154,2)</f>
        <v>447.7</v>
      </c>
      <c r="H1154" s="65">
        <f>ROUND(E1154*(1+$I$7),2)</f>
        <v>44.77</v>
      </c>
      <c r="I1154" s="65">
        <f>ROUND(D1154*H1154,2)</f>
        <v>447.7</v>
      </c>
    </row>
    <row r="1155" spans="1:9" s="60" customFormat="1" ht="11.25" x14ac:dyDescent="0.2">
      <c r="A1155" s="62">
        <v>98299</v>
      </c>
      <c r="B1155" s="88" t="s">
        <v>1132</v>
      </c>
      <c r="C1155" s="63" t="s">
        <v>13</v>
      </c>
      <c r="D1155" s="64">
        <v>10</v>
      </c>
      <c r="E1155" s="64">
        <v>85.73</v>
      </c>
      <c r="F1155" s="65">
        <f>ROUND(E1155*(1+$I$3),2)</f>
        <v>85.73</v>
      </c>
      <c r="G1155" s="65">
        <f>ROUND(F1155*D1155,2)</f>
        <v>857.3</v>
      </c>
      <c r="H1155" s="65">
        <f>ROUND(E1155*(1+$I$7),2)</f>
        <v>85.73</v>
      </c>
      <c r="I1155" s="65">
        <f>ROUND(D1155*H1155,2)</f>
        <v>857.3</v>
      </c>
    </row>
    <row r="1156" spans="1:9" s="60" customFormat="1" ht="11.25" x14ac:dyDescent="0.2">
      <c r="A1156" s="62">
        <v>98320</v>
      </c>
      <c r="B1156" s="88" t="s">
        <v>1133</v>
      </c>
      <c r="C1156" s="63" t="s">
        <v>32</v>
      </c>
      <c r="D1156" s="64">
        <v>600</v>
      </c>
      <c r="E1156" s="64">
        <v>2.75</v>
      </c>
      <c r="F1156" s="65">
        <f>ROUND(E1156*(1+$I$3),2)</f>
        <v>2.75</v>
      </c>
      <c r="G1156" s="65">
        <f>ROUND(F1156*D1156,2)</f>
        <v>1650</v>
      </c>
      <c r="H1156" s="65">
        <f>ROUND(E1156*(1+$I$7),2)</f>
        <v>2.75</v>
      </c>
      <c r="I1156" s="65">
        <f>ROUND(D1156*H1156,2)</f>
        <v>1650</v>
      </c>
    </row>
    <row r="1157" spans="1:9" s="60" customFormat="1" ht="11.25" x14ac:dyDescent="0.2">
      <c r="A1157" s="62">
        <v>98351</v>
      </c>
      <c r="B1157" s="88" t="s">
        <v>1134</v>
      </c>
      <c r="C1157" s="63" t="s">
        <v>13</v>
      </c>
      <c r="D1157" s="64">
        <v>10</v>
      </c>
      <c r="E1157" s="64">
        <v>115.17</v>
      </c>
      <c r="F1157" s="65">
        <f>ROUND(E1157*(1+$I$3),2)</f>
        <v>115.17</v>
      </c>
      <c r="G1157" s="65">
        <f>ROUND(F1157*D1157,2)</f>
        <v>1151.7</v>
      </c>
      <c r="H1157" s="65">
        <f>ROUND(E1157*(1+$I$7),2)</f>
        <v>115.17</v>
      </c>
      <c r="I1157" s="65">
        <f>ROUND(D1157*H1157,2)</f>
        <v>1151.7</v>
      </c>
    </row>
    <row r="1158" spans="1:9" s="60" customFormat="1" ht="11.25" x14ac:dyDescent="0.2">
      <c r="A1158" s="62">
        <v>98355</v>
      </c>
      <c r="B1158" s="88" t="s">
        <v>1135</v>
      </c>
      <c r="C1158" s="63" t="s">
        <v>13</v>
      </c>
      <c r="D1158" s="64">
        <v>10</v>
      </c>
      <c r="E1158" s="64">
        <v>273.76</v>
      </c>
      <c r="F1158" s="65">
        <f>ROUND(E1158*(1+$I$3),2)</f>
        <v>273.76</v>
      </c>
      <c r="G1158" s="65">
        <f>ROUND(F1158*D1158,2)</f>
        <v>2737.6</v>
      </c>
      <c r="H1158" s="65">
        <f>ROUND(E1158*(1+$I$7),2)</f>
        <v>273.76</v>
      </c>
      <c r="I1158" s="65">
        <f>ROUND(D1158*H1158,2)</f>
        <v>2737.6</v>
      </c>
    </row>
    <row r="1159" spans="1:9" s="60" customFormat="1" ht="11.25" x14ac:dyDescent="0.2">
      <c r="A1159" s="62">
        <v>98357</v>
      </c>
      <c r="B1159" s="88" t="s">
        <v>1136</v>
      </c>
      <c r="C1159" s="63" t="s">
        <v>13</v>
      </c>
      <c r="D1159" s="64">
        <v>250</v>
      </c>
      <c r="E1159" s="64">
        <v>29.65</v>
      </c>
      <c r="F1159" s="65">
        <f>ROUND(E1159*(1+$I$3),2)</f>
        <v>29.65</v>
      </c>
      <c r="G1159" s="65">
        <f>ROUND(F1159*D1159,2)</f>
        <v>7412.5</v>
      </c>
      <c r="H1159" s="65">
        <f>ROUND(E1159*(1+$I$7),2)</f>
        <v>29.65</v>
      </c>
      <c r="I1159" s="65">
        <f>ROUND(D1159*H1159,2)</f>
        <v>7412.5</v>
      </c>
    </row>
    <row r="1160" spans="1:9" s="60" customFormat="1" ht="11.25" x14ac:dyDescent="0.2">
      <c r="A1160" s="62">
        <v>98358</v>
      </c>
      <c r="B1160" s="88" t="s">
        <v>1137</v>
      </c>
      <c r="C1160" s="63" t="s">
        <v>13</v>
      </c>
      <c r="D1160" s="64">
        <v>200</v>
      </c>
      <c r="E1160" s="64">
        <v>53.49</v>
      </c>
      <c r="F1160" s="65">
        <f>ROUND(E1160*(1+$I$3),2)</f>
        <v>53.49</v>
      </c>
      <c r="G1160" s="65">
        <f>ROUND(F1160*D1160,2)</f>
        <v>10698</v>
      </c>
      <c r="H1160" s="65">
        <f>ROUND(E1160*(1+$I$7),2)</f>
        <v>53.49</v>
      </c>
      <c r="I1160" s="65">
        <f>ROUND(D1160*H1160,2)</f>
        <v>10698</v>
      </c>
    </row>
    <row r="1161" spans="1:9" s="60" customFormat="1" ht="11.25" x14ac:dyDescent="0.2">
      <c r="A1161" s="62">
        <v>98363</v>
      </c>
      <c r="B1161" s="88" t="s">
        <v>1138</v>
      </c>
      <c r="C1161" s="63" t="s">
        <v>13</v>
      </c>
      <c r="D1161" s="64">
        <v>24</v>
      </c>
      <c r="E1161" s="64">
        <v>133.66999999999999</v>
      </c>
      <c r="F1161" s="65">
        <f>ROUND(E1161*(1+$I$3),2)</f>
        <v>133.66999999999999</v>
      </c>
      <c r="G1161" s="65">
        <f>ROUND(F1161*D1161,2)</f>
        <v>3208.08</v>
      </c>
      <c r="H1161" s="65">
        <f>ROUND(E1161*(1+$I$7),2)</f>
        <v>133.66999999999999</v>
      </c>
      <c r="I1161" s="65">
        <f>ROUND(D1161*H1161,2)</f>
        <v>3208.08</v>
      </c>
    </row>
    <row r="1162" spans="1:9" s="60" customFormat="1" ht="11.25" x14ac:dyDescent="0.2">
      <c r="A1162" s="62">
        <v>98365</v>
      </c>
      <c r="B1162" s="88" t="s">
        <v>1139</v>
      </c>
      <c r="C1162" s="63" t="s">
        <v>13</v>
      </c>
      <c r="D1162" s="64">
        <v>6</v>
      </c>
      <c r="E1162" s="64">
        <v>1163.58</v>
      </c>
      <c r="F1162" s="65">
        <f>ROUND(E1162*(1+$I$3),2)</f>
        <v>1163.58</v>
      </c>
      <c r="G1162" s="65">
        <f>ROUND(F1162*D1162,2)</f>
        <v>6981.48</v>
      </c>
      <c r="H1162" s="65">
        <f>ROUND(E1162*(1+$I$7),2)</f>
        <v>1163.58</v>
      </c>
      <c r="I1162" s="65">
        <f>ROUND(D1162*H1162,2)</f>
        <v>6981.48</v>
      </c>
    </row>
    <row r="1163" spans="1:9" s="60" customFormat="1" ht="11.25" x14ac:dyDescent="0.2">
      <c r="A1163" s="62">
        <v>98366</v>
      </c>
      <c r="B1163" s="88" t="s">
        <v>1140</v>
      </c>
      <c r="C1163" s="63" t="s">
        <v>13</v>
      </c>
      <c r="D1163" s="64">
        <v>6</v>
      </c>
      <c r="E1163" s="64">
        <v>1475.28</v>
      </c>
      <c r="F1163" s="65">
        <f>ROUND(E1163*(1+$I$3),2)</f>
        <v>1475.28</v>
      </c>
      <c r="G1163" s="65">
        <f>ROUND(F1163*D1163,2)</f>
        <v>8851.68</v>
      </c>
      <c r="H1163" s="65">
        <f>ROUND(E1163*(1+$I$7),2)</f>
        <v>1475.28</v>
      </c>
      <c r="I1163" s="65">
        <f>ROUND(D1163*H1163,2)</f>
        <v>8851.68</v>
      </c>
    </row>
    <row r="1164" spans="1:9" s="60" customFormat="1" ht="11.25" x14ac:dyDescent="0.2">
      <c r="A1164" s="62">
        <v>98370</v>
      </c>
      <c r="B1164" s="88" t="s">
        <v>1141</v>
      </c>
      <c r="C1164" s="63" t="s">
        <v>13</v>
      </c>
      <c r="D1164" s="64">
        <v>6</v>
      </c>
      <c r="E1164" s="64">
        <v>1426.23</v>
      </c>
      <c r="F1164" s="65">
        <f>ROUND(E1164*(1+$I$3),2)</f>
        <v>1426.23</v>
      </c>
      <c r="G1164" s="65">
        <f>ROUND(F1164*D1164,2)</f>
        <v>8557.3799999999992</v>
      </c>
      <c r="H1164" s="65">
        <f>ROUND(E1164*(1+$I$7),2)</f>
        <v>1426.23</v>
      </c>
      <c r="I1164" s="65">
        <f>ROUND(D1164*H1164,2)</f>
        <v>8557.3799999999992</v>
      </c>
    </row>
    <row r="1165" spans="1:9" s="60" customFormat="1" ht="11.25" x14ac:dyDescent="0.2">
      <c r="A1165" s="62">
        <v>98371</v>
      </c>
      <c r="B1165" s="88" t="s">
        <v>1142</v>
      </c>
      <c r="C1165" s="63" t="s">
        <v>13</v>
      </c>
      <c r="D1165" s="64">
        <v>6</v>
      </c>
      <c r="E1165" s="64">
        <v>1635.04</v>
      </c>
      <c r="F1165" s="65">
        <f>ROUND(E1165*(1+$I$3),2)</f>
        <v>1635.04</v>
      </c>
      <c r="G1165" s="65">
        <f>ROUND(F1165*D1165,2)</f>
        <v>9810.24</v>
      </c>
      <c r="H1165" s="65">
        <f>ROUND(E1165*(1+$I$7),2)</f>
        <v>1635.04</v>
      </c>
      <c r="I1165" s="65">
        <f>ROUND(D1165*H1165,2)</f>
        <v>9810.24</v>
      </c>
    </row>
    <row r="1166" spans="1:9" s="60" customFormat="1" ht="11.25" x14ac:dyDescent="0.2">
      <c r="A1166" s="62">
        <v>98372</v>
      </c>
      <c r="B1166" s="88" t="s">
        <v>1143</v>
      </c>
      <c r="C1166" s="63" t="s">
        <v>13</v>
      </c>
      <c r="D1166" s="64">
        <v>6</v>
      </c>
      <c r="E1166" s="64">
        <v>1910.31</v>
      </c>
      <c r="F1166" s="65">
        <f>ROUND(E1166*(1+$I$3),2)</f>
        <v>1910.31</v>
      </c>
      <c r="G1166" s="65">
        <f>ROUND(F1166*D1166,2)</f>
        <v>11461.86</v>
      </c>
      <c r="H1166" s="65">
        <f>ROUND(E1166*(1+$I$7),2)</f>
        <v>1910.31</v>
      </c>
      <c r="I1166" s="65">
        <f>ROUND(D1166*H1166,2)</f>
        <v>11461.86</v>
      </c>
    </row>
    <row r="1167" spans="1:9" s="60" customFormat="1" ht="11.25" x14ac:dyDescent="0.2">
      <c r="A1167" s="62">
        <v>98374</v>
      </c>
      <c r="B1167" s="88" t="s">
        <v>1144</v>
      </c>
      <c r="C1167" s="63" t="s">
        <v>13</v>
      </c>
      <c r="D1167" s="64">
        <v>6</v>
      </c>
      <c r="E1167" s="64">
        <v>2148.11</v>
      </c>
      <c r="F1167" s="65">
        <f>ROUND(E1167*(1+$I$3),2)</f>
        <v>2148.11</v>
      </c>
      <c r="G1167" s="65">
        <f>ROUND(F1167*D1167,2)</f>
        <v>12888.66</v>
      </c>
      <c r="H1167" s="65">
        <f>ROUND(E1167*(1+$I$7),2)</f>
        <v>2148.11</v>
      </c>
      <c r="I1167" s="65">
        <f>ROUND(D1167*H1167,2)</f>
        <v>12888.66</v>
      </c>
    </row>
    <row r="1168" spans="1:9" s="60" customFormat="1" ht="11.25" x14ac:dyDescent="0.2">
      <c r="A1168" s="62">
        <v>98376</v>
      </c>
      <c r="B1168" s="88" t="s">
        <v>1145</v>
      </c>
      <c r="C1168" s="63" t="s">
        <v>13</v>
      </c>
      <c r="D1168" s="64">
        <v>100</v>
      </c>
      <c r="E1168" s="64">
        <v>17.95</v>
      </c>
      <c r="F1168" s="65">
        <f>ROUND(E1168*(1+$I$3),2)</f>
        <v>17.95</v>
      </c>
      <c r="G1168" s="65">
        <f>ROUND(F1168*D1168,2)</f>
        <v>1795</v>
      </c>
      <c r="H1168" s="65">
        <f>ROUND(E1168*(1+$I$7),2)</f>
        <v>17.95</v>
      </c>
      <c r="I1168" s="65">
        <f>ROUND(D1168*H1168,2)</f>
        <v>1795</v>
      </c>
    </row>
    <row r="1169" spans="1:9" s="60" customFormat="1" ht="11.25" x14ac:dyDescent="0.2">
      <c r="A1169" s="62">
        <v>98377</v>
      </c>
      <c r="B1169" s="88" t="s">
        <v>1146</v>
      </c>
      <c r="C1169" s="63" t="s">
        <v>13</v>
      </c>
      <c r="D1169" s="64">
        <v>100</v>
      </c>
      <c r="E1169" s="64">
        <v>18.14</v>
      </c>
      <c r="F1169" s="65">
        <f>ROUND(E1169*(1+$I$3),2)</f>
        <v>18.14</v>
      </c>
      <c r="G1169" s="65">
        <f>ROUND(F1169*D1169,2)</f>
        <v>1814</v>
      </c>
      <c r="H1169" s="65">
        <f>ROUND(E1169*(1+$I$7),2)</f>
        <v>18.14</v>
      </c>
      <c r="I1169" s="65">
        <f>ROUND(D1169*H1169,2)</f>
        <v>1814</v>
      </c>
    </row>
    <row r="1170" spans="1:9" s="60" customFormat="1" ht="11.25" x14ac:dyDescent="0.2">
      <c r="A1170" s="62">
        <v>98378</v>
      </c>
      <c r="B1170" s="88" t="s">
        <v>1147</v>
      </c>
      <c r="C1170" s="63" t="s">
        <v>13</v>
      </c>
      <c r="D1170" s="64">
        <v>100</v>
      </c>
      <c r="E1170" s="64">
        <v>22.43</v>
      </c>
      <c r="F1170" s="65">
        <f>ROUND(E1170*(1+$I$3),2)</f>
        <v>22.43</v>
      </c>
      <c r="G1170" s="65">
        <f>ROUND(F1170*D1170,2)</f>
        <v>2243</v>
      </c>
      <c r="H1170" s="65">
        <f>ROUND(E1170*(1+$I$7),2)</f>
        <v>22.43</v>
      </c>
      <c r="I1170" s="65">
        <f>ROUND(D1170*H1170,2)</f>
        <v>2243</v>
      </c>
    </row>
    <row r="1171" spans="1:9" s="60" customFormat="1" ht="11.25" x14ac:dyDescent="0.2">
      <c r="A1171" s="62">
        <v>98379</v>
      </c>
      <c r="B1171" s="88" t="s">
        <v>1148</v>
      </c>
      <c r="C1171" s="63" t="s">
        <v>13</v>
      </c>
      <c r="D1171" s="64">
        <v>100</v>
      </c>
      <c r="E1171" s="64">
        <v>24.74</v>
      </c>
      <c r="F1171" s="65">
        <f>ROUND(E1171*(1+$I$3),2)</f>
        <v>24.74</v>
      </c>
      <c r="G1171" s="65">
        <f>ROUND(F1171*D1171,2)</f>
        <v>2474</v>
      </c>
      <c r="H1171" s="65">
        <f>ROUND(E1171*(1+$I$7),2)</f>
        <v>24.74</v>
      </c>
      <c r="I1171" s="65">
        <f>ROUND(D1171*H1171,2)</f>
        <v>2474</v>
      </c>
    </row>
    <row r="1172" spans="1:9" s="60" customFormat="1" ht="11.25" x14ac:dyDescent="0.2">
      <c r="A1172" s="62">
        <v>98382</v>
      </c>
      <c r="B1172" s="88" t="s">
        <v>1149</v>
      </c>
      <c r="C1172" s="63" t="s">
        <v>13</v>
      </c>
      <c r="D1172" s="64">
        <v>50</v>
      </c>
      <c r="E1172" s="64">
        <v>46.71</v>
      </c>
      <c r="F1172" s="65">
        <f>ROUND(E1172*(1+$I$3),2)</f>
        <v>46.71</v>
      </c>
      <c r="G1172" s="65">
        <f>ROUND(F1172*D1172,2)</f>
        <v>2335.5</v>
      </c>
      <c r="H1172" s="65">
        <f>ROUND(E1172*(1+$I$7),2)</f>
        <v>46.71</v>
      </c>
      <c r="I1172" s="65">
        <f>ROUND(D1172*H1172,2)</f>
        <v>2335.5</v>
      </c>
    </row>
    <row r="1173" spans="1:9" s="60" customFormat="1" ht="11.25" x14ac:dyDescent="0.2">
      <c r="A1173" s="62">
        <v>98383</v>
      </c>
      <c r="B1173" s="88" t="s">
        <v>1150</v>
      </c>
      <c r="C1173" s="63" t="s">
        <v>13</v>
      </c>
      <c r="D1173" s="64">
        <v>54</v>
      </c>
      <c r="E1173" s="64">
        <v>14.72</v>
      </c>
      <c r="F1173" s="65">
        <f>ROUND(E1173*(1+$I$3),2)</f>
        <v>14.72</v>
      </c>
      <c r="G1173" s="65">
        <f>ROUND(F1173*D1173,2)</f>
        <v>794.88</v>
      </c>
      <c r="H1173" s="65">
        <f>ROUND(E1173*(1+$I$7),2)</f>
        <v>14.72</v>
      </c>
      <c r="I1173" s="65">
        <f>ROUND(D1173*H1173,2)</f>
        <v>794.88</v>
      </c>
    </row>
    <row r="1174" spans="1:9" s="60" customFormat="1" ht="11.25" x14ac:dyDescent="0.2">
      <c r="A1174" s="62">
        <v>98385</v>
      </c>
      <c r="B1174" s="88" t="s">
        <v>1151</v>
      </c>
      <c r="C1174" s="63" t="s">
        <v>13</v>
      </c>
      <c r="D1174" s="64">
        <v>54</v>
      </c>
      <c r="E1174" s="64">
        <v>17.239999999999998</v>
      </c>
      <c r="F1174" s="65">
        <f>ROUND(E1174*(1+$I$3),2)</f>
        <v>17.239999999999998</v>
      </c>
      <c r="G1174" s="65">
        <f>ROUND(F1174*D1174,2)</f>
        <v>930.96</v>
      </c>
      <c r="H1174" s="65">
        <f>ROUND(E1174*(1+$I$7),2)</f>
        <v>17.239999999999998</v>
      </c>
      <c r="I1174" s="65">
        <f>ROUND(D1174*H1174,2)</f>
        <v>930.96</v>
      </c>
    </row>
    <row r="1175" spans="1:9" s="60" customFormat="1" ht="11.25" x14ac:dyDescent="0.2">
      <c r="A1175" s="62">
        <v>98390</v>
      </c>
      <c r="B1175" s="88" t="s">
        <v>1152</v>
      </c>
      <c r="C1175" s="63" t="s">
        <v>13</v>
      </c>
      <c r="D1175" s="64">
        <v>54</v>
      </c>
      <c r="E1175" s="64">
        <v>213.43</v>
      </c>
      <c r="F1175" s="65">
        <f>ROUND(E1175*(1+$I$3),2)</f>
        <v>213.43</v>
      </c>
      <c r="G1175" s="65">
        <f>ROUND(F1175*D1175,2)</f>
        <v>11525.22</v>
      </c>
      <c r="H1175" s="65">
        <f>ROUND(E1175*(1+$I$7),2)</f>
        <v>213.43</v>
      </c>
      <c r="I1175" s="65">
        <f>ROUND(D1175*H1175,2)</f>
        <v>11525.22</v>
      </c>
    </row>
    <row r="1176" spans="1:9" s="60" customFormat="1" ht="11.25" x14ac:dyDescent="0.2">
      <c r="A1176" s="62">
        <v>98391</v>
      </c>
      <c r="B1176" s="88" t="s">
        <v>1153</v>
      </c>
      <c r="C1176" s="63" t="s">
        <v>13</v>
      </c>
      <c r="D1176" s="64">
        <v>54</v>
      </c>
      <c r="E1176" s="64">
        <v>53.93</v>
      </c>
      <c r="F1176" s="65">
        <f>ROUND(E1176*(1+$I$3),2)</f>
        <v>53.93</v>
      </c>
      <c r="G1176" s="65">
        <f>ROUND(F1176*D1176,2)</f>
        <v>2912.22</v>
      </c>
      <c r="H1176" s="65">
        <f>ROUND(E1176*(1+$I$7),2)</f>
        <v>53.93</v>
      </c>
      <c r="I1176" s="65">
        <f>ROUND(D1176*H1176,2)</f>
        <v>2912.22</v>
      </c>
    </row>
    <row r="1177" spans="1:9" s="60" customFormat="1" ht="11.25" x14ac:dyDescent="0.2">
      <c r="A1177" s="62">
        <v>98395</v>
      </c>
      <c r="B1177" s="88" t="s">
        <v>1154</v>
      </c>
      <c r="C1177" s="63" t="s">
        <v>13</v>
      </c>
      <c r="D1177" s="64">
        <v>54</v>
      </c>
      <c r="E1177" s="64">
        <v>161.29</v>
      </c>
      <c r="F1177" s="65">
        <f>ROUND(E1177*(1+$I$3),2)</f>
        <v>161.29</v>
      </c>
      <c r="G1177" s="65">
        <f>ROUND(F1177*D1177,2)</f>
        <v>8709.66</v>
      </c>
      <c r="H1177" s="65">
        <f>ROUND(E1177*(1+$I$7),2)</f>
        <v>161.29</v>
      </c>
      <c r="I1177" s="65">
        <f>ROUND(D1177*H1177,2)</f>
        <v>8709.66</v>
      </c>
    </row>
    <row r="1178" spans="1:9" s="60" customFormat="1" ht="22.5" x14ac:dyDescent="0.2">
      <c r="A1178" s="62">
        <v>98397</v>
      </c>
      <c r="B1178" s="88" t="s">
        <v>1155</v>
      </c>
      <c r="C1178" s="63" t="s">
        <v>13</v>
      </c>
      <c r="D1178" s="64">
        <v>26</v>
      </c>
      <c r="E1178" s="64">
        <v>252.22</v>
      </c>
      <c r="F1178" s="65">
        <f>ROUND(E1178*(1+$I$3),2)</f>
        <v>252.22</v>
      </c>
      <c r="G1178" s="65">
        <f>ROUND(F1178*D1178,2)</f>
        <v>6557.72</v>
      </c>
      <c r="H1178" s="65">
        <f>ROUND(E1178*(1+$I$7),2)</f>
        <v>252.22</v>
      </c>
      <c r="I1178" s="65">
        <f>ROUND(D1178*H1178,2)</f>
        <v>6557.72</v>
      </c>
    </row>
    <row r="1179" spans="1:9" s="60" customFormat="1" ht="11.25" x14ac:dyDescent="0.2">
      <c r="A1179" s="62">
        <v>98401</v>
      </c>
      <c r="B1179" s="88" t="s">
        <v>1156</v>
      </c>
      <c r="C1179" s="63" t="s">
        <v>13</v>
      </c>
      <c r="D1179" s="64">
        <v>106</v>
      </c>
      <c r="E1179" s="64">
        <v>9.34</v>
      </c>
      <c r="F1179" s="65">
        <f>ROUND(E1179*(1+$I$3),2)</f>
        <v>9.34</v>
      </c>
      <c r="G1179" s="65">
        <f>ROUND(F1179*D1179,2)</f>
        <v>990.04</v>
      </c>
      <c r="H1179" s="65">
        <f>ROUND(E1179*(1+$I$7),2)</f>
        <v>9.34</v>
      </c>
      <c r="I1179" s="65">
        <f>ROUND(D1179*H1179,2)</f>
        <v>990.04</v>
      </c>
    </row>
    <row r="1180" spans="1:9" s="60" customFormat="1" ht="11.25" x14ac:dyDescent="0.2">
      <c r="A1180" s="62">
        <v>98402</v>
      </c>
      <c r="B1180" s="88" t="s">
        <v>1157</v>
      </c>
      <c r="C1180" s="63" t="s">
        <v>13</v>
      </c>
      <c r="D1180" s="64">
        <v>106</v>
      </c>
      <c r="E1180" s="64">
        <v>9.4700000000000006</v>
      </c>
      <c r="F1180" s="65">
        <f>ROUND(E1180*(1+$I$3),2)</f>
        <v>9.4700000000000006</v>
      </c>
      <c r="G1180" s="65">
        <f>ROUND(F1180*D1180,2)</f>
        <v>1003.82</v>
      </c>
      <c r="H1180" s="65">
        <f>ROUND(E1180*(1+$I$7),2)</f>
        <v>9.4700000000000006</v>
      </c>
      <c r="I1180" s="65">
        <f>ROUND(D1180*H1180,2)</f>
        <v>1003.82</v>
      </c>
    </row>
    <row r="1181" spans="1:9" s="60" customFormat="1" ht="11.25" x14ac:dyDescent="0.2">
      <c r="A1181" s="62">
        <v>98411</v>
      </c>
      <c r="B1181" s="88" t="s">
        <v>1158</v>
      </c>
      <c r="C1181" s="63" t="s">
        <v>13</v>
      </c>
      <c r="D1181" s="64">
        <v>106</v>
      </c>
      <c r="E1181" s="64">
        <v>7.19</v>
      </c>
      <c r="F1181" s="65">
        <f>ROUND(E1181*(1+$I$3),2)</f>
        <v>7.19</v>
      </c>
      <c r="G1181" s="65">
        <f>ROUND(F1181*D1181,2)</f>
        <v>762.14</v>
      </c>
      <c r="H1181" s="65">
        <f>ROUND(E1181*(1+$I$7),2)</f>
        <v>7.19</v>
      </c>
      <c r="I1181" s="65">
        <f>ROUND(D1181*H1181,2)</f>
        <v>762.14</v>
      </c>
    </row>
    <row r="1182" spans="1:9" s="60" customFormat="1" ht="11.25" x14ac:dyDescent="0.2">
      <c r="A1182" s="62">
        <v>98418</v>
      </c>
      <c r="B1182" s="88" t="s">
        <v>1159</v>
      </c>
      <c r="C1182" s="63" t="s">
        <v>13</v>
      </c>
      <c r="D1182" s="64">
        <v>106</v>
      </c>
      <c r="E1182" s="64">
        <v>15.06</v>
      </c>
      <c r="F1182" s="65">
        <f>ROUND(E1182*(1+$I$3),2)</f>
        <v>15.06</v>
      </c>
      <c r="G1182" s="65">
        <f>ROUND(F1182*D1182,2)</f>
        <v>1596.36</v>
      </c>
      <c r="H1182" s="65">
        <f>ROUND(E1182*(1+$I$7),2)</f>
        <v>15.06</v>
      </c>
      <c r="I1182" s="65">
        <f>ROUND(D1182*H1182,2)</f>
        <v>1596.36</v>
      </c>
    </row>
    <row r="1183" spans="1:9" s="60" customFormat="1" ht="11.25" x14ac:dyDescent="0.2">
      <c r="A1183" s="62">
        <v>98421</v>
      </c>
      <c r="B1183" s="88" t="s">
        <v>1160</v>
      </c>
      <c r="C1183" s="63" t="s">
        <v>13</v>
      </c>
      <c r="D1183" s="64">
        <v>106</v>
      </c>
      <c r="E1183" s="64">
        <v>9.9700000000000006</v>
      </c>
      <c r="F1183" s="65">
        <f>ROUND(E1183*(1+$I$3),2)</f>
        <v>9.9700000000000006</v>
      </c>
      <c r="G1183" s="65">
        <f>ROUND(F1183*D1183,2)</f>
        <v>1056.82</v>
      </c>
      <c r="H1183" s="65">
        <f>ROUND(E1183*(1+$I$7),2)</f>
        <v>9.9700000000000006</v>
      </c>
      <c r="I1183" s="65">
        <f>ROUND(D1183*H1183,2)</f>
        <v>1056.82</v>
      </c>
    </row>
    <row r="1184" spans="1:9" s="60" customFormat="1" ht="11.25" x14ac:dyDescent="0.2">
      <c r="A1184" s="62">
        <v>98423</v>
      </c>
      <c r="B1184" s="88" t="s">
        <v>1161</v>
      </c>
      <c r="C1184" s="63" t="s">
        <v>13</v>
      </c>
      <c r="D1184" s="64">
        <v>106</v>
      </c>
      <c r="E1184" s="64">
        <v>12.12</v>
      </c>
      <c r="F1184" s="65">
        <f>ROUND(E1184*(1+$I$3),2)</f>
        <v>12.12</v>
      </c>
      <c r="G1184" s="65">
        <f>ROUND(F1184*D1184,2)</f>
        <v>1284.72</v>
      </c>
      <c r="H1184" s="65">
        <f>ROUND(E1184*(1+$I$7),2)</f>
        <v>12.12</v>
      </c>
      <c r="I1184" s="65">
        <f>ROUND(D1184*H1184,2)</f>
        <v>1284.72</v>
      </c>
    </row>
    <row r="1185" spans="1:9" s="60" customFormat="1" ht="11.25" x14ac:dyDescent="0.2">
      <c r="A1185" s="62">
        <v>98424</v>
      </c>
      <c r="B1185" s="88" t="s">
        <v>1162</v>
      </c>
      <c r="C1185" s="63" t="s">
        <v>13</v>
      </c>
      <c r="D1185" s="64">
        <v>106</v>
      </c>
      <c r="E1185" s="64">
        <v>12.57</v>
      </c>
      <c r="F1185" s="65">
        <f>ROUND(E1185*(1+$I$3),2)</f>
        <v>12.57</v>
      </c>
      <c r="G1185" s="65">
        <f>ROUND(F1185*D1185,2)</f>
        <v>1332.42</v>
      </c>
      <c r="H1185" s="65">
        <f>ROUND(E1185*(1+$I$7),2)</f>
        <v>12.57</v>
      </c>
      <c r="I1185" s="65">
        <f>ROUND(D1185*H1185,2)</f>
        <v>1332.42</v>
      </c>
    </row>
    <row r="1186" spans="1:9" s="60" customFormat="1" ht="22.5" x14ac:dyDescent="0.2">
      <c r="A1186" s="62">
        <v>98425</v>
      </c>
      <c r="B1186" s="88" t="s">
        <v>1163</v>
      </c>
      <c r="C1186" s="63" t="s">
        <v>13</v>
      </c>
      <c r="D1186" s="64">
        <v>106</v>
      </c>
      <c r="E1186" s="64">
        <v>9.8000000000000007</v>
      </c>
      <c r="F1186" s="65">
        <f>ROUND(E1186*(1+$I$3),2)</f>
        <v>9.8000000000000007</v>
      </c>
      <c r="G1186" s="65">
        <f>ROUND(F1186*D1186,2)</f>
        <v>1038.8</v>
      </c>
      <c r="H1186" s="65">
        <f>ROUND(E1186*(1+$I$7),2)</f>
        <v>9.8000000000000007</v>
      </c>
      <c r="I1186" s="65">
        <f>ROUND(D1186*H1186,2)</f>
        <v>1038.8</v>
      </c>
    </row>
    <row r="1187" spans="1:9" s="60" customFormat="1" ht="11.25" x14ac:dyDescent="0.2">
      <c r="A1187" s="62">
        <v>98427</v>
      </c>
      <c r="B1187" s="88" t="s">
        <v>1164</v>
      </c>
      <c r="C1187" s="63" t="s">
        <v>13</v>
      </c>
      <c r="D1187" s="64">
        <v>106</v>
      </c>
      <c r="E1187" s="64">
        <v>16.09</v>
      </c>
      <c r="F1187" s="65">
        <f>ROUND(E1187*(1+$I$3),2)</f>
        <v>16.09</v>
      </c>
      <c r="G1187" s="65">
        <f>ROUND(F1187*D1187,2)</f>
        <v>1705.54</v>
      </c>
      <c r="H1187" s="65">
        <f>ROUND(E1187*(1+$I$7),2)</f>
        <v>16.09</v>
      </c>
      <c r="I1187" s="65">
        <f>ROUND(D1187*H1187,2)</f>
        <v>1705.54</v>
      </c>
    </row>
    <row r="1188" spans="1:9" s="60" customFormat="1" ht="11.25" x14ac:dyDescent="0.2">
      <c r="A1188" s="62">
        <v>98436</v>
      </c>
      <c r="B1188" s="88" t="s">
        <v>1165</v>
      </c>
      <c r="C1188" s="63" t="s">
        <v>13</v>
      </c>
      <c r="D1188" s="64">
        <v>26</v>
      </c>
      <c r="E1188" s="64">
        <v>21.6</v>
      </c>
      <c r="F1188" s="65">
        <f>ROUND(E1188*(1+$I$3),2)</f>
        <v>21.6</v>
      </c>
      <c r="G1188" s="65">
        <f>ROUND(F1188*D1188,2)</f>
        <v>561.6</v>
      </c>
      <c r="H1188" s="65">
        <f>ROUND(E1188*(1+$I$7),2)</f>
        <v>21.6</v>
      </c>
      <c r="I1188" s="65">
        <f>ROUND(D1188*H1188,2)</f>
        <v>561.6</v>
      </c>
    </row>
    <row r="1189" spans="1:9" s="60" customFormat="1" ht="11.25" x14ac:dyDescent="0.2">
      <c r="A1189" s="62">
        <v>98437</v>
      </c>
      <c r="B1189" s="88" t="s">
        <v>1166</v>
      </c>
      <c r="C1189" s="63" t="s">
        <v>13</v>
      </c>
      <c r="D1189" s="64">
        <v>26</v>
      </c>
      <c r="E1189" s="64">
        <v>20.04</v>
      </c>
      <c r="F1189" s="65">
        <f>ROUND(E1189*(1+$I$3),2)</f>
        <v>20.04</v>
      </c>
      <c r="G1189" s="65">
        <f>ROUND(F1189*D1189,2)</f>
        <v>521.04</v>
      </c>
      <c r="H1189" s="65">
        <f>ROUND(E1189*(1+$I$7),2)</f>
        <v>20.04</v>
      </c>
      <c r="I1189" s="65">
        <f>ROUND(D1189*H1189,2)</f>
        <v>521.04</v>
      </c>
    </row>
    <row r="1190" spans="1:9" s="60" customFormat="1" ht="11.25" x14ac:dyDescent="0.2">
      <c r="A1190" s="62">
        <v>98440</v>
      </c>
      <c r="B1190" s="88" t="s">
        <v>1167</v>
      </c>
      <c r="C1190" s="63" t="s">
        <v>13</v>
      </c>
      <c r="D1190" s="64">
        <v>26</v>
      </c>
      <c r="E1190" s="64">
        <v>46.01</v>
      </c>
      <c r="F1190" s="65">
        <f>ROUND(E1190*(1+$I$3),2)</f>
        <v>46.01</v>
      </c>
      <c r="G1190" s="65">
        <f>ROUND(F1190*D1190,2)</f>
        <v>1196.26</v>
      </c>
      <c r="H1190" s="65">
        <f>ROUND(E1190*(1+$I$7),2)</f>
        <v>46.01</v>
      </c>
      <c r="I1190" s="65">
        <f>ROUND(D1190*H1190,2)</f>
        <v>1196.26</v>
      </c>
    </row>
    <row r="1191" spans="1:9" s="60" customFormat="1" ht="11.25" x14ac:dyDescent="0.2">
      <c r="A1191" s="62">
        <v>98441</v>
      </c>
      <c r="B1191" s="88" t="s">
        <v>1168</v>
      </c>
      <c r="C1191" s="63" t="s">
        <v>13</v>
      </c>
      <c r="D1191" s="64">
        <v>26</v>
      </c>
      <c r="E1191" s="64">
        <v>38.340000000000003</v>
      </c>
      <c r="F1191" s="65">
        <f>ROUND(E1191*(1+$I$3),2)</f>
        <v>38.340000000000003</v>
      </c>
      <c r="G1191" s="65">
        <f>ROUND(F1191*D1191,2)</f>
        <v>996.84</v>
      </c>
      <c r="H1191" s="65">
        <f>ROUND(E1191*(1+$I$7),2)</f>
        <v>38.340000000000003</v>
      </c>
      <c r="I1191" s="65">
        <f>ROUND(D1191*H1191,2)</f>
        <v>996.84</v>
      </c>
    </row>
    <row r="1192" spans="1:9" s="60" customFormat="1" ht="11.25" x14ac:dyDescent="0.2">
      <c r="A1192" s="62">
        <v>98442</v>
      </c>
      <c r="B1192" s="88" t="s">
        <v>1169</v>
      </c>
      <c r="C1192" s="63" t="s">
        <v>13</v>
      </c>
      <c r="D1192" s="64">
        <v>26</v>
      </c>
      <c r="E1192" s="64">
        <v>39.869999999999997</v>
      </c>
      <c r="F1192" s="65">
        <f>ROUND(E1192*(1+$I$3),2)</f>
        <v>39.869999999999997</v>
      </c>
      <c r="G1192" s="65">
        <f>ROUND(F1192*D1192,2)</f>
        <v>1036.6199999999999</v>
      </c>
      <c r="H1192" s="65">
        <f>ROUND(E1192*(1+$I$7),2)</f>
        <v>39.869999999999997</v>
      </c>
      <c r="I1192" s="65">
        <f>ROUND(D1192*H1192,2)</f>
        <v>1036.6199999999999</v>
      </c>
    </row>
    <row r="1193" spans="1:9" s="60" customFormat="1" ht="11.25" x14ac:dyDescent="0.2">
      <c r="A1193" s="62">
        <v>98443</v>
      </c>
      <c r="B1193" s="88" t="s">
        <v>1170</v>
      </c>
      <c r="C1193" s="63" t="s">
        <v>13</v>
      </c>
      <c r="D1193" s="64">
        <v>26</v>
      </c>
      <c r="E1193" s="64">
        <v>45.57</v>
      </c>
      <c r="F1193" s="65">
        <f>ROUND(E1193*(1+$I$3),2)</f>
        <v>45.57</v>
      </c>
      <c r="G1193" s="65">
        <f>ROUND(F1193*D1193,2)</f>
        <v>1184.82</v>
      </c>
      <c r="H1193" s="65">
        <f>ROUND(E1193*(1+$I$7),2)</f>
        <v>45.57</v>
      </c>
      <c r="I1193" s="65">
        <f>ROUND(D1193*H1193,2)</f>
        <v>1184.82</v>
      </c>
    </row>
    <row r="1194" spans="1:9" s="60" customFormat="1" ht="11.25" x14ac:dyDescent="0.2">
      <c r="A1194" s="62">
        <v>98445</v>
      </c>
      <c r="B1194" s="88" t="s">
        <v>1171</v>
      </c>
      <c r="C1194" s="63" t="s">
        <v>13</v>
      </c>
      <c r="D1194" s="64">
        <v>26</v>
      </c>
      <c r="E1194" s="64">
        <v>37.35</v>
      </c>
      <c r="F1194" s="65">
        <f>ROUND(E1194*(1+$I$3),2)</f>
        <v>37.35</v>
      </c>
      <c r="G1194" s="65">
        <f>ROUND(F1194*D1194,2)</f>
        <v>971.1</v>
      </c>
      <c r="H1194" s="65">
        <f>ROUND(E1194*(1+$I$7),2)</f>
        <v>37.35</v>
      </c>
      <c r="I1194" s="65">
        <f>ROUND(D1194*H1194,2)</f>
        <v>971.1</v>
      </c>
    </row>
    <row r="1195" spans="1:9" s="60" customFormat="1" ht="11.25" x14ac:dyDescent="0.2">
      <c r="A1195" s="62">
        <v>98457</v>
      </c>
      <c r="B1195" s="88" t="s">
        <v>1172</v>
      </c>
      <c r="C1195" s="63" t="s">
        <v>13</v>
      </c>
      <c r="D1195" s="64">
        <v>26</v>
      </c>
      <c r="E1195" s="64">
        <v>6.11</v>
      </c>
      <c r="F1195" s="65">
        <f>ROUND(E1195*(1+$I$3),2)</f>
        <v>6.11</v>
      </c>
      <c r="G1195" s="65">
        <f>ROUND(F1195*D1195,2)</f>
        <v>158.86000000000001</v>
      </c>
      <c r="H1195" s="65">
        <f>ROUND(E1195*(1+$I$7),2)</f>
        <v>6.11</v>
      </c>
      <c r="I1195" s="65">
        <f>ROUND(D1195*H1195,2)</f>
        <v>158.86000000000001</v>
      </c>
    </row>
    <row r="1196" spans="1:9" s="60" customFormat="1" ht="11.25" x14ac:dyDescent="0.2">
      <c r="A1196" s="62">
        <v>98462</v>
      </c>
      <c r="B1196" s="88" t="s">
        <v>1173</v>
      </c>
      <c r="C1196" s="63" t="s">
        <v>32</v>
      </c>
      <c r="D1196" s="64">
        <v>55</v>
      </c>
      <c r="E1196" s="64">
        <v>39.29</v>
      </c>
      <c r="F1196" s="65">
        <f>ROUND(E1196*(1+$I$3),2)</f>
        <v>39.29</v>
      </c>
      <c r="G1196" s="65">
        <f>ROUND(F1196*D1196,2)</f>
        <v>2160.9499999999998</v>
      </c>
      <c r="H1196" s="65">
        <f>ROUND(E1196*(1+$I$7),2)</f>
        <v>39.29</v>
      </c>
      <c r="I1196" s="65">
        <f>ROUND(D1196*H1196,2)</f>
        <v>2160.9499999999998</v>
      </c>
    </row>
    <row r="1197" spans="1:9" s="60" customFormat="1" ht="22.5" x14ac:dyDescent="0.2">
      <c r="A1197" s="62">
        <v>98510</v>
      </c>
      <c r="B1197" s="88" t="s">
        <v>1174</v>
      </c>
      <c r="C1197" s="63" t="s">
        <v>13</v>
      </c>
      <c r="D1197" s="64">
        <v>26</v>
      </c>
      <c r="E1197" s="64">
        <v>125.43</v>
      </c>
      <c r="F1197" s="65">
        <f>ROUND(E1197*(1+$I$3),2)</f>
        <v>125.43</v>
      </c>
      <c r="G1197" s="65">
        <f>ROUND(F1197*D1197,2)</f>
        <v>3261.18</v>
      </c>
      <c r="H1197" s="65">
        <f>ROUND(E1197*(1+$I$7),2)</f>
        <v>125.43</v>
      </c>
      <c r="I1197" s="65">
        <f>ROUND(D1197*H1197,2)</f>
        <v>3261.18</v>
      </c>
    </row>
    <row r="1198" spans="1:9" s="60" customFormat="1" ht="11.25" x14ac:dyDescent="0.2">
      <c r="A1198" s="62">
        <v>98512</v>
      </c>
      <c r="B1198" s="88" t="s">
        <v>1175</v>
      </c>
      <c r="C1198" s="63" t="s">
        <v>13</v>
      </c>
      <c r="D1198" s="64">
        <v>26</v>
      </c>
      <c r="E1198" s="64">
        <v>157.25</v>
      </c>
      <c r="F1198" s="65">
        <f>ROUND(E1198*(1+$I$3),2)</f>
        <v>157.25</v>
      </c>
      <c r="G1198" s="65">
        <f>ROUND(F1198*D1198,2)</f>
        <v>4088.5</v>
      </c>
      <c r="H1198" s="65">
        <f>ROUND(E1198*(1+$I$7),2)</f>
        <v>157.25</v>
      </c>
      <c r="I1198" s="65">
        <f>ROUND(D1198*H1198,2)</f>
        <v>4088.5</v>
      </c>
    </row>
    <row r="1199" spans="1:9" s="60" customFormat="1" ht="11.25" x14ac:dyDescent="0.2">
      <c r="A1199" s="62">
        <v>98513</v>
      </c>
      <c r="B1199" s="88" t="s">
        <v>1176</v>
      </c>
      <c r="C1199" s="63" t="s">
        <v>13</v>
      </c>
      <c r="D1199" s="64">
        <v>26</v>
      </c>
      <c r="E1199" s="64">
        <v>151.58000000000001</v>
      </c>
      <c r="F1199" s="65">
        <f>ROUND(E1199*(1+$I$3),2)</f>
        <v>151.58000000000001</v>
      </c>
      <c r="G1199" s="65">
        <f>ROUND(F1199*D1199,2)</f>
        <v>3941.08</v>
      </c>
      <c r="H1199" s="65">
        <f>ROUND(E1199*(1+$I$7),2)</f>
        <v>151.58000000000001</v>
      </c>
      <c r="I1199" s="65">
        <f>ROUND(D1199*H1199,2)</f>
        <v>3941.08</v>
      </c>
    </row>
    <row r="1200" spans="1:9" s="60" customFormat="1" ht="11.25" x14ac:dyDescent="0.2">
      <c r="A1200" s="62">
        <v>98514</v>
      </c>
      <c r="B1200" s="88" t="s">
        <v>1177</v>
      </c>
      <c r="C1200" s="63" t="s">
        <v>13</v>
      </c>
      <c r="D1200" s="64">
        <v>26</v>
      </c>
      <c r="E1200" s="64">
        <v>166.24</v>
      </c>
      <c r="F1200" s="65">
        <f>ROUND(E1200*(1+$I$3),2)</f>
        <v>166.24</v>
      </c>
      <c r="G1200" s="65">
        <f>ROUND(F1200*D1200,2)</f>
        <v>4322.24</v>
      </c>
      <c r="H1200" s="65">
        <f>ROUND(E1200*(1+$I$7),2)</f>
        <v>166.24</v>
      </c>
      <c r="I1200" s="65">
        <f>ROUND(D1200*H1200,2)</f>
        <v>4322.24</v>
      </c>
    </row>
    <row r="1201" spans="1:9" s="60" customFormat="1" ht="11.25" x14ac:dyDescent="0.2">
      <c r="A1201" s="62">
        <v>98526</v>
      </c>
      <c r="B1201" s="88" t="s">
        <v>1178</v>
      </c>
      <c r="C1201" s="63" t="s">
        <v>13</v>
      </c>
      <c r="D1201" s="64">
        <v>26</v>
      </c>
      <c r="E1201" s="64">
        <v>96.73</v>
      </c>
      <c r="F1201" s="65">
        <f>ROUND(E1201*(1+$I$3),2)</f>
        <v>96.73</v>
      </c>
      <c r="G1201" s="65">
        <f>ROUND(F1201*D1201,2)</f>
        <v>2514.98</v>
      </c>
      <c r="H1201" s="65">
        <f>ROUND(E1201*(1+$I$7),2)</f>
        <v>96.73</v>
      </c>
      <c r="I1201" s="65">
        <f>ROUND(D1201*H1201,2)</f>
        <v>2514.98</v>
      </c>
    </row>
    <row r="1202" spans="1:9" s="60" customFormat="1" ht="11.25" x14ac:dyDescent="0.2">
      <c r="A1202" s="62">
        <v>98527</v>
      </c>
      <c r="B1202" s="88" t="s">
        <v>1179</v>
      </c>
      <c r="C1202" s="63" t="s">
        <v>13</v>
      </c>
      <c r="D1202" s="64">
        <v>26</v>
      </c>
      <c r="E1202" s="64">
        <v>107.1</v>
      </c>
      <c r="F1202" s="65">
        <f>ROUND(E1202*(1+$I$3),2)</f>
        <v>107.1</v>
      </c>
      <c r="G1202" s="65">
        <f>ROUND(F1202*D1202,2)</f>
        <v>2784.6</v>
      </c>
      <c r="H1202" s="65">
        <f>ROUND(E1202*(1+$I$7),2)</f>
        <v>107.1</v>
      </c>
      <c r="I1202" s="65">
        <f>ROUND(D1202*H1202,2)</f>
        <v>2784.6</v>
      </c>
    </row>
    <row r="1203" spans="1:9" s="60" customFormat="1" ht="22.5" x14ac:dyDescent="0.2">
      <c r="A1203" s="62">
        <v>98528</v>
      </c>
      <c r="B1203" s="88" t="s">
        <v>1180</v>
      </c>
      <c r="C1203" s="63" t="s">
        <v>13</v>
      </c>
      <c r="D1203" s="64">
        <v>26</v>
      </c>
      <c r="E1203" s="64">
        <v>125.68</v>
      </c>
      <c r="F1203" s="65">
        <f>ROUND(E1203*(1+$I$3),2)</f>
        <v>125.68</v>
      </c>
      <c r="G1203" s="65">
        <f>ROUND(F1203*D1203,2)</f>
        <v>3267.68</v>
      </c>
      <c r="H1203" s="65">
        <f>ROUND(E1203*(1+$I$7),2)</f>
        <v>125.68</v>
      </c>
      <c r="I1203" s="65">
        <f>ROUND(D1203*H1203,2)</f>
        <v>3267.68</v>
      </c>
    </row>
    <row r="1204" spans="1:9" s="60" customFormat="1" ht="11.25" x14ac:dyDescent="0.2">
      <c r="A1204" s="62">
        <v>98529</v>
      </c>
      <c r="B1204" s="88" t="s">
        <v>1181</v>
      </c>
      <c r="C1204" s="63" t="s">
        <v>13</v>
      </c>
      <c r="D1204" s="64">
        <v>26</v>
      </c>
      <c r="E1204" s="64">
        <v>134.91999999999999</v>
      </c>
      <c r="F1204" s="65">
        <f>ROUND(E1204*(1+$I$3),2)</f>
        <v>134.91999999999999</v>
      </c>
      <c r="G1204" s="65">
        <f>ROUND(F1204*D1204,2)</f>
        <v>3507.92</v>
      </c>
      <c r="H1204" s="65">
        <f>ROUND(E1204*(1+$I$7),2)</f>
        <v>134.91999999999999</v>
      </c>
      <c r="I1204" s="65">
        <f>ROUND(D1204*H1204,2)</f>
        <v>3507.92</v>
      </c>
    </row>
    <row r="1205" spans="1:9" s="60" customFormat="1" ht="11.25" x14ac:dyDescent="0.2">
      <c r="A1205" s="62">
        <v>98530</v>
      </c>
      <c r="B1205" s="88" t="s">
        <v>1182</v>
      </c>
      <c r="C1205" s="63" t="s">
        <v>13</v>
      </c>
      <c r="D1205" s="64">
        <v>106</v>
      </c>
      <c r="E1205" s="64">
        <v>72.349999999999994</v>
      </c>
      <c r="F1205" s="65">
        <f>ROUND(E1205*(1+$I$3),2)</f>
        <v>72.349999999999994</v>
      </c>
      <c r="G1205" s="65">
        <f>ROUND(F1205*D1205,2)</f>
        <v>7669.1</v>
      </c>
      <c r="H1205" s="65">
        <f>ROUND(E1205*(1+$I$7),2)</f>
        <v>72.349999999999994</v>
      </c>
      <c r="I1205" s="65">
        <f>ROUND(D1205*H1205,2)</f>
        <v>7669.1</v>
      </c>
    </row>
    <row r="1206" spans="1:9" s="60" customFormat="1" ht="11.25" x14ac:dyDescent="0.2">
      <c r="A1206" s="62">
        <v>98531</v>
      </c>
      <c r="B1206" s="88" t="s">
        <v>1183</v>
      </c>
      <c r="C1206" s="63" t="s">
        <v>13</v>
      </c>
      <c r="D1206" s="64">
        <v>166</v>
      </c>
      <c r="E1206" s="64">
        <v>69.069999999999993</v>
      </c>
      <c r="F1206" s="65">
        <f>ROUND(E1206*(1+$I$3),2)</f>
        <v>69.069999999999993</v>
      </c>
      <c r="G1206" s="65">
        <f>ROUND(F1206*D1206,2)</f>
        <v>11465.62</v>
      </c>
      <c r="H1206" s="65">
        <f>ROUND(E1206*(1+$I$7),2)</f>
        <v>69.069999999999993</v>
      </c>
      <c r="I1206" s="65">
        <f>ROUND(D1206*H1206,2)</f>
        <v>11465.62</v>
      </c>
    </row>
    <row r="1207" spans="1:9" s="60" customFormat="1" ht="11.25" x14ac:dyDescent="0.2">
      <c r="A1207" s="62">
        <v>98532</v>
      </c>
      <c r="B1207" s="88" t="s">
        <v>1184</v>
      </c>
      <c r="C1207" s="63" t="s">
        <v>13</v>
      </c>
      <c r="D1207" s="64">
        <v>106</v>
      </c>
      <c r="E1207" s="64">
        <v>94.79</v>
      </c>
      <c r="F1207" s="65">
        <f>ROUND(E1207*(1+$I$3),2)</f>
        <v>94.79</v>
      </c>
      <c r="G1207" s="65">
        <f>ROUND(F1207*D1207,2)</f>
        <v>10047.74</v>
      </c>
      <c r="H1207" s="65">
        <f>ROUND(E1207*(1+$I$7),2)</f>
        <v>94.79</v>
      </c>
      <c r="I1207" s="65">
        <f>ROUND(D1207*H1207,2)</f>
        <v>10047.74</v>
      </c>
    </row>
    <row r="1208" spans="1:9" s="60" customFormat="1" ht="11.25" x14ac:dyDescent="0.2">
      <c r="A1208" s="62">
        <v>98533</v>
      </c>
      <c r="B1208" s="88" t="s">
        <v>1185</v>
      </c>
      <c r="C1208" s="63" t="s">
        <v>13</v>
      </c>
      <c r="D1208" s="64">
        <v>266</v>
      </c>
      <c r="E1208" s="64">
        <v>97.14</v>
      </c>
      <c r="F1208" s="65">
        <f>ROUND(E1208*(1+$I$3),2)</f>
        <v>97.14</v>
      </c>
      <c r="G1208" s="65">
        <f>ROUND(F1208*D1208,2)</f>
        <v>25839.24</v>
      </c>
      <c r="H1208" s="65">
        <f>ROUND(E1208*(1+$I$7),2)</f>
        <v>97.14</v>
      </c>
      <c r="I1208" s="65">
        <f>ROUND(D1208*H1208,2)</f>
        <v>25839.24</v>
      </c>
    </row>
    <row r="1209" spans="1:9" s="60" customFormat="1" ht="11.25" x14ac:dyDescent="0.2">
      <c r="A1209" s="62">
        <v>98540</v>
      </c>
      <c r="B1209" s="88" t="s">
        <v>1186</v>
      </c>
      <c r="C1209" s="63" t="s">
        <v>13</v>
      </c>
      <c r="D1209" s="64">
        <v>54</v>
      </c>
      <c r="E1209" s="64">
        <v>170.34</v>
      </c>
      <c r="F1209" s="65">
        <f>ROUND(E1209*(1+$I$3),2)</f>
        <v>170.34</v>
      </c>
      <c r="G1209" s="65">
        <f>ROUND(F1209*D1209,2)</f>
        <v>9198.36</v>
      </c>
      <c r="H1209" s="65">
        <f>ROUND(E1209*(1+$I$7),2)</f>
        <v>170.34</v>
      </c>
      <c r="I1209" s="65">
        <f>ROUND(D1209*H1209,2)</f>
        <v>9198.36</v>
      </c>
    </row>
    <row r="1210" spans="1:9" s="60" customFormat="1" ht="11.25" x14ac:dyDescent="0.2">
      <c r="A1210" s="62">
        <v>98541</v>
      </c>
      <c r="B1210" s="88" t="s">
        <v>1187</v>
      </c>
      <c r="C1210" s="63" t="s">
        <v>13</v>
      </c>
      <c r="D1210" s="64">
        <v>54</v>
      </c>
      <c r="E1210" s="64">
        <v>171.36</v>
      </c>
      <c r="F1210" s="65">
        <f>ROUND(E1210*(1+$I$3),2)</f>
        <v>171.36</v>
      </c>
      <c r="G1210" s="65">
        <f>ROUND(F1210*D1210,2)</f>
        <v>9253.44</v>
      </c>
      <c r="H1210" s="65">
        <f>ROUND(E1210*(1+$I$7),2)</f>
        <v>171.36</v>
      </c>
      <c r="I1210" s="65">
        <f>ROUND(D1210*H1210,2)</f>
        <v>9253.44</v>
      </c>
    </row>
    <row r="1211" spans="1:9" s="60" customFormat="1" ht="22.5" x14ac:dyDescent="0.2">
      <c r="A1211" s="62">
        <v>98560</v>
      </c>
      <c r="B1211" s="88" t="s">
        <v>1188</v>
      </c>
      <c r="C1211" s="63" t="s">
        <v>13</v>
      </c>
      <c r="D1211" s="64">
        <v>26</v>
      </c>
      <c r="E1211" s="64">
        <v>50.68</v>
      </c>
      <c r="F1211" s="65">
        <f>ROUND(E1211*(1+$I$3),2)</f>
        <v>50.68</v>
      </c>
      <c r="G1211" s="65">
        <f>ROUND(F1211*D1211,2)</f>
        <v>1317.68</v>
      </c>
      <c r="H1211" s="65">
        <f>ROUND(E1211*(1+$I$7),2)</f>
        <v>50.68</v>
      </c>
      <c r="I1211" s="65">
        <f>ROUND(D1211*H1211,2)</f>
        <v>1317.68</v>
      </c>
    </row>
    <row r="1212" spans="1:9" s="60" customFormat="1" ht="11.25" x14ac:dyDescent="0.2">
      <c r="A1212" s="62">
        <v>98561</v>
      </c>
      <c r="B1212" s="88" t="s">
        <v>1189</v>
      </c>
      <c r="C1212" s="63" t="s">
        <v>13</v>
      </c>
      <c r="D1212" s="64">
        <v>26</v>
      </c>
      <c r="E1212" s="64">
        <v>34.090000000000003</v>
      </c>
      <c r="F1212" s="65">
        <f>ROUND(E1212*(1+$I$3),2)</f>
        <v>34.090000000000003</v>
      </c>
      <c r="G1212" s="65">
        <f>ROUND(F1212*D1212,2)</f>
        <v>886.34</v>
      </c>
      <c r="H1212" s="65">
        <f>ROUND(E1212*(1+$I$7),2)</f>
        <v>34.090000000000003</v>
      </c>
      <c r="I1212" s="65">
        <f>ROUND(D1212*H1212,2)</f>
        <v>886.34</v>
      </c>
    </row>
    <row r="1213" spans="1:9" s="60" customFormat="1" ht="11.25" x14ac:dyDescent="0.2">
      <c r="A1213" s="62">
        <v>98562</v>
      </c>
      <c r="B1213" s="88" t="s">
        <v>1190</v>
      </c>
      <c r="C1213" s="63" t="s">
        <v>13</v>
      </c>
      <c r="D1213" s="64">
        <v>54</v>
      </c>
      <c r="E1213" s="64">
        <v>97.18</v>
      </c>
      <c r="F1213" s="65">
        <f>ROUND(E1213*(1+$I$3),2)</f>
        <v>97.18</v>
      </c>
      <c r="G1213" s="65">
        <f>ROUND(F1213*D1213,2)</f>
        <v>5247.72</v>
      </c>
      <c r="H1213" s="65">
        <f>ROUND(E1213*(1+$I$7),2)</f>
        <v>97.18</v>
      </c>
      <c r="I1213" s="65">
        <f>ROUND(D1213*H1213,2)</f>
        <v>5247.72</v>
      </c>
    </row>
    <row r="1214" spans="1:9" s="60" customFormat="1" ht="11.25" x14ac:dyDescent="0.2">
      <c r="A1214" s="62">
        <v>98563</v>
      </c>
      <c r="B1214" s="88" t="s">
        <v>1191</v>
      </c>
      <c r="C1214" s="63" t="s">
        <v>13</v>
      </c>
      <c r="D1214" s="64">
        <v>26</v>
      </c>
      <c r="E1214" s="64">
        <v>96.01</v>
      </c>
      <c r="F1214" s="65">
        <f>ROUND(E1214*(1+$I$3),2)</f>
        <v>96.01</v>
      </c>
      <c r="G1214" s="65">
        <f>ROUND(F1214*D1214,2)</f>
        <v>2496.2600000000002</v>
      </c>
      <c r="H1214" s="65">
        <f>ROUND(E1214*(1+$I$7),2)</f>
        <v>96.01</v>
      </c>
      <c r="I1214" s="65">
        <f>ROUND(D1214*H1214,2)</f>
        <v>2496.2600000000002</v>
      </c>
    </row>
    <row r="1215" spans="1:9" s="60" customFormat="1" ht="11.25" x14ac:dyDescent="0.2">
      <c r="A1215" s="62">
        <v>98570</v>
      </c>
      <c r="B1215" s="88" t="s">
        <v>1192</v>
      </c>
      <c r="C1215" s="63" t="s">
        <v>13</v>
      </c>
      <c r="D1215" s="64">
        <v>54</v>
      </c>
      <c r="E1215" s="64">
        <v>14.51</v>
      </c>
      <c r="F1215" s="65">
        <f>ROUND(E1215*(1+$I$3),2)</f>
        <v>14.51</v>
      </c>
      <c r="G1215" s="65">
        <f>ROUND(F1215*D1215,2)</f>
        <v>783.54</v>
      </c>
      <c r="H1215" s="65">
        <f>ROUND(E1215*(1+$I$7),2)</f>
        <v>14.51</v>
      </c>
      <c r="I1215" s="65">
        <f>ROUND(D1215*H1215,2)</f>
        <v>783.54</v>
      </c>
    </row>
    <row r="1216" spans="1:9" s="60" customFormat="1" ht="11.25" x14ac:dyDescent="0.2">
      <c r="A1216" s="62">
        <v>98573</v>
      </c>
      <c r="B1216" s="88" t="s">
        <v>1193</v>
      </c>
      <c r="C1216" s="63" t="s">
        <v>13</v>
      </c>
      <c r="D1216" s="64">
        <v>106</v>
      </c>
      <c r="E1216" s="64">
        <v>11.17</v>
      </c>
      <c r="F1216" s="65">
        <f>ROUND(E1216*(1+$I$3),2)</f>
        <v>11.17</v>
      </c>
      <c r="G1216" s="65">
        <f>ROUND(F1216*D1216,2)</f>
        <v>1184.02</v>
      </c>
      <c r="H1216" s="65">
        <f>ROUND(E1216*(1+$I$7),2)</f>
        <v>11.17</v>
      </c>
      <c r="I1216" s="65">
        <f>ROUND(D1216*H1216,2)</f>
        <v>1184.02</v>
      </c>
    </row>
    <row r="1217" spans="1:9" s="60" customFormat="1" ht="11.25" x14ac:dyDescent="0.2">
      <c r="A1217" s="62">
        <v>98579</v>
      </c>
      <c r="B1217" s="88" t="s">
        <v>1194</v>
      </c>
      <c r="C1217" s="63" t="s">
        <v>13</v>
      </c>
      <c r="D1217" s="64">
        <v>106</v>
      </c>
      <c r="E1217" s="64">
        <v>12.26</v>
      </c>
      <c r="F1217" s="65">
        <f>ROUND(E1217*(1+$I$3),2)</f>
        <v>12.26</v>
      </c>
      <c r="G1217" s="65">
        <f>ROUND(F1217*D1217,2)</f>
        <v>1299.56</v>
      </c>
      <c r="H1217" s="65">
        <f>ROUND(E1217*(1+$I$7),2)</f>
        <v>12.26</v>
      </c>
      <c r="I1217" s="65">
        <f>ROUND(D1217*H1217,2)</f>
        <v>1299.56</v>
      </c>
    </row>
    <row r="1218" spans="1:9" s="60" customFormat="1" ht="22.5" x14ac:dyDescent="0.2">
      <c r="A1218" s="62">
        <v>98580</v>
      </c>
      <c r="B1218" s="88" t="s">
        <v>1195</v>
      </c>
      <c r="C1218" s="63" t="s">
        <v>13</v>
      </c>
      <c r="D1218" s="64">
        <v>400</v>
      </c>
      <c r="E1218" s="64">
        <v>11.02</v>
      </c>
      <c r="F1218" s="65">
        <f>ROUND(E1218*(1+$I$3),2)</f>
        <v>11.02</v>
      </c>
      <c r="G1218" s="65">
        <f>ROUND(F1218*D1218,2)</f>
        <v>4408</v>
      </c>
      <c r="H1218" s="65">
        <f>ROUND(E1218*(1+$I$7),2)</f>
        <v>11.02</v>
      </c>
      <c r="I1218" s="65">
        <f>ROUND(D1218*H1218,2)</f>
        <v>4408</v>
      </c>
    </row>
    <row r="1219" spans="1:9" s="60" customFormat="1" ht="11.25" x14ac:dyDescent="0.2">
      <c r="A1219" s="62">
        <v>98581</v>
      </c>
      <c r="B1219" s="88" t="s">
        <v>1196</v>
      </c>
      <c r="C1219" s="63" t="s">
        <v>13</v>
      </c>
      <c r="D1219" s="64">
        <v>1500</v>
      </c>
      <c r="E1219" s="64">
        <v>13.69</v>
      </c>
      <c r="F1219" s="65">
        <f>ROUND(E1219*(1+$I$3),2)</f>
        <v>13.69</v>
      </c>
      <c r="G1219" s="65">
        <f>ROUND(F1219*D1219,2)</f>
        <v>20535</v>
      </c>
      <c r="H1219" s="65">
        <f>ROUND(E1219*(1+$I$7),2)</f>
        <v>13.69</v>
      </c>
      <c r="I1219" s="65">
        <f>ROUND(D1219*H1219,2)</f>
        <v>20535</v>
      </c>
    </row>
    <row r="1220" spans="1:9" s="60" customFormat="1" ht="22.5" x14ac:dyDescent="0.2">
      <c r="A1220" s="62">
        <v>98582</v>
      </c>
      <c r="B1220" s="88" t="s">
        <v>1197</v>
      </c>
      <c r="C1220" s="63" t="s">
        <v>13</v>
      </c>
      <c r="D1220" s="64">
        <v>400</v>
      </c>
      <c r="E1220" s="64">
        <v>12.68</v>
      </c>
      <c r="F1220" s="65">
        <f>ROUND(E1220*(1+$I$3),2)</f>
        <v>12.68</v>
      </c>
      <c r="G1220" s="65">
        <f>ROUND(F1220*D1220,2)</f>
        <v>5072</v>
      </c>
      <c r="H1220" s="65">
        <f>ROUND(E1220*(1+$I$7),2)</f>
        <v>12.68</v>
      </c>
      <c r="I1220" s="65">
        <f>ROUND(D1220*H1220,2)</f>
        <v>5072</v>
      </c>
    </row>
    <row r="1221" spans="1:9" s="60" customFormat="1" ht="11.25" x14ac:dyDescent="0.2">
      <c r="A1221" s="62">
        <v>98610</v>
      </c>
      <c r="B1221" s="88" t="s">
        <v>1198</v>
      </c>
      <c r="C1221" s="63" t="s">
        <v>13</v>
      </c>
      <c r="D1221" s="64">
        <v>106</v>
      </c>
      <c r="E1221" s="64">
        <v>75.959999999999994</v>
      </c>
      <c r="F1221" s="65">
        <f>ROUND(E1221*(1+$I$3),2)</f>
        <v>75.959999999999994</v>
      </c>
      <c r="G1221" s="65">
        <f>ROUND(F1221*D1221,2)</f>
        <v>8051.76</v>
      </c>
      <c r="H1221" s="65">
        <f>ROUND(E1221*(1+$I$7),2)</f>
        <v>75.959999999999994</v>
      </c>
      <c r="I1221" s="65">
        <f>ROUND(D1221*H1221,2)</f>
        <v>8051.76</v>
      </c>
    </row>
    <row r="1222" spans="1:9" s="60" customFormat="1" ht="11.25" x14ac:dyDescent="0.2">
      <c r="A1222" s="62">
        <v>98611</v>
      </c>
      <c r="B1222" s="88" t="s">
        <v>1199</v>
      </c>
      <c r="C1222" s="63" t="s">
        <v>13</v>
      </c>
      <c r="D1222" s="64">
        <v>106</v>
      </c>
      <c r="E1222" s="64">
        <v>17.73</v>
      </c>
      <c r="F1222" s="65">
        <f>ROUND(E1222*(1+$I$3),2)</f>
        <v>17.73</v>
      </c>
      <c r="G1222" s="65">
        <f>ROUND(F1222*D1222,2)</f>
        <v>1879.38</v>
      </c>
      <c r="H1222" s="65">
        <f>ROUND(E1222*(1+$I$7),2)</f>
        <v>17.73</v>
      </c>
      <c r="I1222" s="65">
        <f>ROUND(D1222*H1222,2)</f>
        <v>1879.38</v>
      </c>
    </row>
    <row r="1223" spans="1:9" s="60" customFormat="1" ht="11.25" x14ac:dyDescent="0.2">
      <c r="A1223" s="62">
        <v>100101</v>
      </c>
      <c r="B1223" s="88" t="s">
        <v>1200</v>
      </c>
      <c r="C1223" s="63" t="s">
        <v>13</v>
      </c>
      <c r="D1223" s="64">
        <v>8</v>
      </c>
      <c r="E1223" s="64">
        <v>239.29</v>
      </c>
      <c r="F1223" s="65">
        <f>ROUND(E1223*(1+$I$3),2)</f>
        <v>239.29</v>
      </c>
      <c r="G1223" s="65">
        <f>ROUND(F1223*D1223,2)</f>
        <v>1914.32</v>
      </c>
      <c r="H1223" s="65">
        <f>ROUND(E1223*(1+$I$7),2)</f>
        <v>239.29</v>
      </c>
      <c r="I1223" s="65">
        <f>ROUND(D1223*H1223,2)</f>
        <v>1914.32</v>
      </c>
    </row>
    <row r="1224" spans="1:9" s="60" customFormat="1" ht="11.25" x14ac:dyDescent="0.2">
      <c r="A1224" s="62">
        <v>100102</v>
      </c>
      <c r="B1224" s="88" t="s">
        <v>1201</v>
      </c>
      <c r="C1224" s="63" t="s">
        <v>13</v>
      </c>
      <c r="D1224" s="64">
        <v>4</v>
      </c>
      <c r="E1224" s="64">
        <v>273.22000000000003</v>
      </c>
      <c r="F1224" s="65">
        <f>ROUND(E1224*(1+$I$3),2)</f>
        <v>273.22000000000003</v>
      </c>
      <c r="G1224" s="65">
        <f>ROUND(F1224*D1224,2)</f>
        <v>1092.8800000000001</v>
      </c>
      <c r="H1224" s="65">
        <f>ROUND(E1224*(1+$I$7),2)</f>
        <v>273.22000000000003</v>
      </c>
      <c r="I1224" s="65">
        <f>ROUND(D1224*H1224,2)</f>
        <v>1092.8800000000001</v>
      </c>
    </row>
    <row r="1225" spans="1:9" s="60" customFormat="1" ht="11.25" x14ac:dyDescent="0.2">
      <c r="A1225" s="62">
        <v>100104</v>
      </c>
      <c r="B1225" s="88" t="s">
        <v>1202</v>
      </c>
      <c r="C1225" s="63" t="s">
        <v>13</v>
      </c>
      <c r="D1225" s="64">
        <v>2</v>
      </c>
      <c r="E1225" s="64">
        <v>363.48</v>
      </c>
      <c r="F1225" s="65">
        <f>ROUND(E1225*(1+$I$3),2)</f>
        <v>363.48</v>
      </c>
      <c r="G1225" s="65">
        <f>ROUND(F1225*D1225,2)</f>
        <v>726.96</v>
      </c>
      <c r="H1225" s="65">
        <f>ROUND(E1225*(1+$I$7),2)</f>
        <v>363.48</v>
      </c>
      <c r="I1225" s="65">
        <f>ROUND(D1225*H1225,2)</f>
        <v>726.96</v>
      </c>
    </row>
    <row r="1226" spans="1:9" s="60" customFormat="1" ht="11.25" x14ac:dyDescent="0.2">
      <c r="A1226" s="62">
        <v>100119</v>
      </c>
      <c r="B1226" s="88" t="s">
        <v>1203</v>
      </c>
      <c r="C1226" s="63" t="s">
        <v>13</v>
      </c>
      <c r="D1226" s="64">
        <v>12</v>
      </c>
      <c r="E1226" s="64">
        <v>417.53</v>
      </c>
      <c r="F1226" s="65">
        <f>ROUND(E1226*(1+$I$3),2)</f>
        <v>417.53</v>
      </c>
      <c r="G1226" s="65">
        <f>ROUND(F1226*D1226,2)</f>
        <v>5010.3599999999997</v>
      </c>
      <c r="H1226" s="65">
        <f>ROUND(E1226*(1+$I$7),2)</f>
        <v>417.53</v>
      </c>
      <c r="I1226" s="65">
        <f>ROUND(D1226*H1226,2)</f>
        <v>5010.3599999999997</v>
      </c>
    </row>
    <row r="1227" spans="1:9" s="60" customFormat="1" ht="11.25" x14ac:dyDescent="0.2">
      <c r="A1227" s="62">
        <v>100120</v>
      </c>
      <c r="B1227" s="88" t="s">
        <v>1204</v>
      </c>
      <c r="C1227" s="63" t="s">
        <v>13</v>
      </c>
      <c r="D1227" s="64">
        <v>2</v>
      </c>
      <c r="E1227" s="64">
        <v>1013.7</v>
      </c>
      <c r="F1227" s="65">
        <f>ROUND(E1227*(1+$I$3),2)</f>
        <v>1013.7</v>
      </c>
      <c r="G1227" s="65">
        <f>ROUND(F1227*D1227,2)</f>
        <v>2027.4</v>
      </c>
      <c r="H1227" s="65">
        <f>ROUND(E1227*(1+$I$7),2)</f>
        <v>1013.7</v>
      </c>
      <c r="I1227" s="65">
        <f>ROUND(D1227*H1227,2)</f>
        <v>2027.4</v>
      </c>
    </row>
    <row r="1228" spans="1:9" s="60" customFormat="1" ht="11.25" x14ac:dyDescent="0.2">
      <c r="A1228" s="62">
        <v>100195</v>
      </c>
      <c r="B1228" s="88" t="s">
        <v>1205</v>
      </c>
      <c r="C1228" s="63" t="s">
        <v>32</v>
      </c>
      <c r="D1228" s="64">
        <v>26</v>
      </c>
      <c r="E1228" s="64">
        <v>2.48</v>
      </c>
      <c r="F1228" s="65">
        <f>ROUND(E1228*(1+$I$3),2)</f>
        <v>2.48</v>
      </c>
      <c r="G1228" s="65">
        <f>ROUND(F1228*D1228,2)</f>
        <v>64.48</v>
      </c>
      <c r="H1228" s="65">
        <f>ROUND(E1228*(1+$I$7),2)</f>
        <v>2.48</v>
      </c>
      <c r="I1228" s="65">
        <f>ROUND(D1228*H1228,2)</f>
        <v>64.48</v>
      </c>
    </row>
    <row r="1229" spans="1:9" s="60" customFormat="1" ht="11.25" x14ac:dyDescent="0.2">
      <c r="A1229" s="62">
        <v>100198</v>
      </c>
      <c r="B1229" s="88" t="s">
        <v>1206</v>
      </c>
      <c r="C1229" s="63" t="s">
        <v>32</v>
      </c>
      <c r="D1229" s="64">
        <v>26</v>
      </c>
      <c r="E1229" s="64">
        <v>29.15</v>
      </c>
      <c r="F1229" s="65">
        <f>ROUND(E1229*(1+$I$3),2)</f>
        <v>29.15</v>
      </c>
      <c r="G1229" s="65">
        <f>ROUND(F1229*D1229,2)</f>
        <v>757.9</v>
      </c>
      <c r="H1229" s="65">
        <f>ROUND(E1229*(1+$I$7),2)</f>
        <v>29.15</v>
      </c>
      <c r="I1229" s="65">
        <f>ROUND(D1229*H1229,2)</f>
        <v>757.9</v>
      </c>
    </row>
    <row r="1230" spans="1:9" s="60" customFormat="1" ht="11.25" x14ac:dyDescent="0.2">
      <c r="A1230" s="62">
        <v>100209</v>
      </c>
      <c r="B1230" s="88" t="s">
        <v>1207</v>
      </c>
      <c r="C1230" s="63" t="s">
        <v>13</v>
      </c>
      <c r="D1230" s="64">
        <v>4</v>
      </c>
      <c r="E1230" s="64">
        <v>1315.34</v>
      </c>
      <c r="F1230" s="65">
        <f>ROUND(E1230*(1+$I$3),2)</f>
        <v>1315.34</v>
      </c>
      <c r="G1230" s="65">
        <f>ROUND(F1230*D1230,2)</f>
        <v>5261.36</v>
      </c>
      <c r="H1230" s="65">
        <f>ROUND(E1230*(1+$I$7),2)</f>
        <v>1315.34</v>
      </c>
      <c r="I1230" s="65">
        <f>ROUND(D1230*H1230,2)</f>
        <v>5261.36</v>
      </c>
    </row>
    <row r="1231" spans="1:9" s="60" customFormat="1" ht="11.25" x14ac:dyDescent="0.2">
      <c r="A1231" s="62">
        <v>100210</v>
      </c>
      <c r="B1231" s="88" t="s">
        <v>1208</v>
      </c>
      <c r="C1231" s="63" t="s">
        <v>13</v>
      </c>
      <c r="D1231" s="64">
        <v>4</v>
      </c>
      <c r="E1231" s="64">
        <v>1583.42</v>
      </c>
      <c r="F1231" s="65">
        <f>ROUND(E1231*(1+$I$3),2)</f>
        <v>1583.42</v>
      </c>
      <c r="G1231" s="65">
        <f>ROUND(F1231*D1231,2)</f>
        <v>6333.68</v>
      </c>
      <c r="H1231" s="65">
        <f>ROUND(E1231*(1+$I$7),2)</f>
        <v>1583.42</v>
      </c>
      <c r="I1231" s="65">
        <f>ROUND(D1231*H1231,2)</f>
        <v>6333.68</v>
      </c>
    </row>
    <row r="1232" spans="1:9" s="60" customFormat="1" ht="11.25" x14ac:dyDescent="0.2">
      <c r="A1232" s="62">
        <v>100214</v>
      </c>
      <c r="B1232" s="88" t="s">
        <v>1209</v>
      </c>
      <c r="C1232" s="63" t="s">
        <v>13</v>
      </c>
      <c r="D1232" s="64">
        <v>2</v>
      </c>
      <c r="E1232" s="64">
        <v>3281.56</v>
      </c>
      <c r="F1232" s="65">
        <f>ROUND(E1232*(1+$I$3),2)</f>
        <v>3281.56</v>
      </c>
      <c r="G1232" s="65">
        <f>ROUND(F1232*D1232,2)</f>
        <v>6563.12</v>
      </c>
      <c r="H1232" s="65">
        <f>ROUND(E1232*(1+$I$7),2)</f>
        <v>3281.56</v>
      </c>
      <c r="I1232" s="65">
        <f>ROUND(D1232*H1232,2)</f>
        <v>6563.12</v>
      </c>
    </row>
    <row r="1233" spans="1:9" s="60" customFormat="1" ht="11.25" x14ac:dyDescent="0.2">
      <c r="A1233" s="62">
        <v>100215</v>
      </c>
      <c r="B1233" s="88" t="s">
        <v>1210</v>
      </c>
      <c r="C1233" s="63" t="s">
        <v>13</v>
      </c>
      <c r="D1233" s="64">
        <v>1</v>
      </c>
      <c r="E1233" s="64">
        <v>5207.1499999999996</v>
      </c>
      <c r="F1233" s="65">
        <f>ROUND(E1233*(1+$I$3),2)</f>
        <v>5207.1499999999996</v>
      </c>
      <c r="G1233" s="65">
        <f>ROUND(F1233*D1233,2)</f>
        <v>5207.1499999999996</v>
      </c>
      <c r="H1233" s="65">
        <f>ROUND(E1233*(1+$I$7),2)</f>
        <v>5207.1499999999996</v>
      </c>
      <c r="I1233" s="65">
        <f>ROUND(D1233*H1233,2)</f>
        <v>5207.1499999999996</v>
      </c>
    </row>
    <row r="1234" spans="1:9" s="60" customFormat="1" ht="11.25" x14ac:dyDescent="0.2">
      <c r="A1234" s="62">
        <v>100216</v>
      </c>
      <c r="B1234" s="88" t="s">
        <v>1211</v>
      </c>
      <c r="C1234" s="63" t="s">
        <v>13</v>
      </c>
      <c r="D1234" s="64">
        <v>1</v>
      </c>
      <c r="E1234" s="64">
        <v>7754.29</v>
      </c>
      <c r="F1234" s="65">
        <f>ROUND(E1234*(1+$I$3),2)</f>
        <v>7754.29</v>
      </c>
      <c r="G1234" s="65">
        <f>ROUND(F1234*D1234,2)</f>
        <v>7754.29</v>
      </c>
      <c r="H1234" s="65">
        <f>ROUND(E1234*(1+$I$7),2)</f>
        <v>7754.29</v>
      </c>
      <c r="I1234" s="65">
        <f>ROUND(D1234*H1234,2)</f>
        <v>7754.29</v>
      </c>
    </row>
    <row r="1235" spans="1:9" s="60" customFormat="1" ht="11.25" x14ac:dyDescent="0.2">
      <c r="A1235" s="62">
        <v>100230</v>
      </c>
      <c r="B1235" s="88" t="s">
        <v>1212</v>
      </c>
      <c r="C1235" s="63" t="s">
        <v>13</v>
      </c>
      <c r="D1235" s="64">
        <v>8</v>
      </c>
      <c r="E1235" s="64">
        <v>4072</v>
      </c>
      <c r="F1235" s="65">
        <f>ROUND(E1235*(1+$I$3),2)</f>
        <v>4072</v>
      </c>
      <c r="G1235" s="65">
        <f>ROUND(F1235*D1235,2)</f>
        <v>32576</v>
      </c>
      <c r="H1235" s="65">
        <f>ROUND(E1235*(1+$I$7),2)</f>
        <v>4072</v>
      </c>
      <c r="I1235" s="65">
        <f>ROUND(D1235*H1235,2)</f>
        <v>32576</v>
      </c>
    </row>
    <row r="1236" spans="1:9" s="60" customFormat="1" ht="11.25" x14ac:dyDescent="0.2">
      <c r="A1236" s="62">
        <v>100240</v>
      </c>
      <c r="B1236" s="88" t="s">
        <v>1213</v>
      </c>
      <c r="C1236" s="63" t="s">
        <v>13</v>
      </c>
      <c r="D1236" s="64">
        <v>15</v>
      </c>
      <c r="E1236" s="64">
        <v>2008.5</v>
      </c>
      <c r="F1236" s="65">
        <f>ROUND(E1236*(1+$I$3),2)</f>
        <v>2008.5</v>
      </c>
      <c r="G1236" s="65">
        <f>ROUND(F1236*D1236,2)</f>
        <v>30127.5</v>
      </c>
      <c r="H1236" s="65">
        <f>ROUND(E1236*(1+$I$7),2)</f>
        <v>2008.5</v>
      </c>
      <c r="I1236" s="65">
        <f>ROUND(D1236*H1236,2)</f>
        <v>30127.5</v>
      </c>
    </row>
    <row r="1237" spans="1:9" s="60" customFormat="1" ht="11.25" x14ac:dyDescent="0.2">
      <c r="A1237" s="62">
        <v>100241</v>
      </c>
      <c r="B1237" s="88" t="s">
        <v>1214</v>
      </c>
      <c r="C1237" s="63" t="s">
        <v>13</v>
      </c>
      <c r="D1237" s="64">
        <v>8</v>
      </c>
      <c r="E1237" s="64">
        <v>2936.5</v>
      </c>
      <c r="F1237" s="65">
        <f>ROUND(E1237*(1+$I$3),2)</f>
        <v>2936.5</v>
      </c>
      <c r="G1237" s="65">
        <f>ROUND(F1237*D1237,2)</f>
        <v>23492</v>
      </c>
      <c r="H1237" s="65">
        <f>ROUND(E1237*(1+$I$7),2)</f>
        <v>2936.5</v>
      </c>
      <c r="I1237" s="65">
        <f>ROUND(D1237*H1237,2)</f>
        <v>23492</v>
      </c>
    </row>
    <row r="1238" spans="1:9" s="60" customFormat="1" ht="11.25" x14ac:dyDescent="0.2">
      <c r="A1238" s="62">
        <v>100251</v>
      </c>
      <c r="B1238" s="88" t="s">
        <v>1215</v>
      </c>
      <c r="C1238" s="63" t="s">
        <v>32</v>
      </c>
      <c r="D1238" s="64">
        <v>26</v>
      </c>
      <c r="E1238" s="64">
        <v>58.64</v>
      </c>
      <c r="F1238" s="65">
        <f>ROUND(E1238*(1+$I$3),2)</f>
        <v>58.64</v>
      </c>
      <c r="G1238" s="65">
        <f>ROUND(F1238*D1238,2)</f>
        <v>1524.64</v>
      </c>
      <c r="H1238" s="65">
        <f>ROUND(E1238*(1+$I$7),2)</f>
        <v>58.64</v>
      </c>
      <c r="I1238" s="65">
        <f>ROUND(D1238*H1238,2)</f>
        <v>1524.64</v>
      </c>
    </row>
    <row r="1239" spans="1:9" s="60" customFormat="1" ht="11.25" x14ac:dyDescent="0.2">
      <c r="A1239" s="62">
        <v>100252</v>
      </c>
      <c r="B1239" s="88" t="s">
        <v>1216</v>
      </c>
      <c r="C1239" s="63" t="s">
        <v>32</v>
      </c>
      <c r="D1239" s="64">
        <v>26</v>
      </c>
      <c r="E1239" s="64">
        <v>85.68</v>
      </c>
      <c r="F1239" s="65">
        <f>ROUND(E1239*(1+$I$3),2)</f>
        <v>85.68</v>
      </c>
      <c r="G1239" s="65">
        <f>ROUND(F1239*D1239,2)</f>
        <v>2227.6799999999998</v>
      </c>
      <c r="H1239" s="65">
        <f>ROUND(E1239*(1+$I$7),2)</f>
        <v>85.68</v>
      </c>
      <c r="I1239" s="65">
        <f>ROUND(D1239*H1239,2)</f>
        <v>2227.6799999999998</v>
      </c>
    </row>
    <row r="1240" spans="1:9" s="60" customFormat="1" ht="11.25" x14ac:dyDescent="0.2">
      <c r="A1240" s="62">
        <v>100254</v>
      </c>
      <c r="B1240" s="88" t="s">
        <v>1217</v>
      </c>
      <c r="C1240" s="63" t="s">
        <v>32</v>
      </c>
      <c r="D1240" s="64">
        <v>75</v>
      </c>
      <c r="E1240" s="64">
        <v>119.36</v>
      </c>
      <c r="F1240" s="65">
        <f>ROUND(E1240*(1+$I$3),2)</f>
        <v>119.36</v>
      </c>
      <c r="G1240" s="65">
        <f>ROUND(F1240*D1240,2)</f>
        <v>8952</v>
      </c>
      <c r="H1240" s="65">
        <f>ROUND(E1240*(1+$I$7),2)</f>
        <v>119.36</v>
      </c>
      <c r="I1240" s="65">
        <f>ROUND(D1240*H1240,2)</f>
        <v>8952</v>
      </c>
    </row>
    <row r="1241" spans="1:9" s="60" customFormat="1" ht="11.25" x14ac:dyDescent="0.2">
      <c r="A1241" s="62">
        <v>100255</v>
      </c>
      <c r="B1241" s="88" t="s">
        <v>1218</v>
      </c>
      <c r="C1241" s="63" t="s">
        <v>32</v>
      </c>
      <c r="D1241" s="64">
        <v>150</v>
      </c>
      <c r="E1241" s="64">
        <v>143.99</v>
      </c>
      <c r="F1241" s="65">
        <f>ROUND(E1241*(1+$I$3),2)</f>
        <v>143.99</v>
      </c>
      <c r="G1241" s="65">
        <f>ROUND(F1241*D1241,2)</f>
        <v>21598.5</v>
      </c>
      <c r="H1241" s="65">
        <f>ROUND(E1241*(1+$I$7),2)</f>
        <v>143.99</v>
      </c>
      <c r="I1241" s="65">
        <f>ROUND(D1241*H1241,2)</f>
        <v>21598.5</v>
      </c>
    </row>
    <row r="1242" spans="1:9" s="60" customFormat="1" ht="11.25" x14ac:dyDescent="0.2">
      <c r="A1242" s="62">
        <v>100261</v>
      </c>
      <c r="B1242" s="88" t="s">
        <v>1219</v>
      </c>
      <c r="C1242" s="63" t="s">
        <v>32</v>
      </c>
      <c r="D1242" s="64">
        <v>250</v>
      </c>
      <c r="E1242" s="64">
        <v>22.98</v>
      </c>
      <c r="F1242" s="65">
        <f>ROUND(E1242*(1+$I$3),2)</f>
        <v>22.98</v>
      </c>
      <c r="G1242" s="65">
        <f>ROUND(F1242*D1242,2)</f>
        <v>5745</v>
      </c>
      <c r="H1242" s="65">
        <f>ROUND(E1242*(1+$I$7),2)</f>
        <v>22.98</v>
      </c>
      <c r="I1242" s="65">
        <f>ROUND(D1242*H1242,2)</f>
        <v>5745</v>
      </c>
    </row>
    <row r="1243" spans="1:9" s="60" customFormat="1" ht="11.25" x14ac:dyDescent="0.2">
      <c r="A1243" s="62">
        <v>100262</v>
      </c>
      <c r="B1243" s="88" t="s">
        <v>1220</v>
      </c>
      <c r="C1243" s="63" t="s">
        <v>32</v>
      </c>
      <c r="D1243" s="64">
        <v>250</v>
      </c>
      <c r="E1243" s="64">
        <v>32.78</v>
      </c>
      <c r="F1243" s="65">
        <f>ROUND(E1243*(1+$I$3),2)</f>
        <v>32.78</v>
      </c>
      <c r="G1243" s="65">
        <f>ROUND(F1243*D1243,2)</f>
        <v>8195</v>
      </c>
      <c r="H1243" s="65">
        <f>ROUND(E1243*(1+$I$7),2)</f>
        <v>32.78</v>
      </c>
      <c r="I1243" s="65">
        <f>ROUND(D1243*H1243,2)</f>
        <v>8195</v>
      </c>
    </row>
    <row r="1244" spans="1:9" s="60" customFormat="1" ht="11.25" x14ac:dyDescent="0.2">
      <c r="A1244" s="62">
        <v>100264</v>
      </c>
      <c r="B1244" s="88" t="s">
        <v>1221</v>
      </c>
      <c r="C1244" s="63" t="s">
        <v>32</v>
      </c>
      <c r="D1244" s="64">
        <v>52</v>
      </c>
      <c r="E1244" s="64">
        <v>45.3</v>
      </c>
      <c r="F1244" s="65">
        <f>ROUND(E1244*(1+$I$3),2)</f>
        <v>45.3</v>
      </c>
      <c r="G1244" s="65">
        <f>ROUND(F1244*D1244,2)</f>
        <v>2355.6</v>
      </c>
      <c r="H1244" s="65">
        <f>ROUND(E1244*(1+$I$7),2)</f>
        <v>45.3</v>
      </c>
      <c r="I1244" s="65">
        <f>ROUND(D1244*H1244,2)</f>
        <v>2355.6</v>
      </c>
    </row>
    <row r="1245" spans="1:9" s="60" customFormat="1" ht="11.25" x14ac:dyDescent="0.2">
      <c r="A1245" s="62">
        <v>100265</v>
      </c>
      <c r="B1245" s="88" t="s">
        <v>1222</v>
      </c>
      <c r="C1245" s="63" t="s">
        <v>32</v>
      </c>
      <c r="D1245" s="64">
        <v>52</v>
      </c>
      <c r="E1245" s="64">
        <v>63.42</v>
      </c>
      <c r="F1245" s="65">
        <f>ROUND(E1245*(1+$I$3),2)</f>
        <v>63.42</v>
      </c>
      <c r="G1245" s="65">
        <f>ROUND(F1245*D1245,2)</f>
        <v>3297.84</v>
      </c>
      <c r="H1245" s="65">
        <f>ROUND(E1245*(1+$I$7),2)</f>
        <v>63.42</v>
      </c>
      <c r="I1245" s="65">
        <f>ROUND(D1245*H1245,2)</f>
        <v>3297.84</v>
      </c>
    </row>
    <row r="1246" spans="1:9" s="60" customFormat="1" ht="11.25" x14ac:dyDescent="0.2">
      <c r="A1246" s="62">
        <v>100281</v>
      </c>
      <c r="B1246" s="88" t="s">
        <v>1223</v>
      </c>
      <c r="C1246" s="63" t="s">
        <v>13</v>
      </c>
      <c r="D1246" s="64">
        <v>25</v>
      </c>
      <c r="E1246" s="64">
        <v>59.28</v>
      </c>
      <c r="F1246" s="65">
        <f>ROUND(E1246*(1+$I$3),2)</f>
        <v>59.28</v>
      </c>
      <c r="G1246" s="65">
        <f>ROUND(F1246*D1246,2)</f>
        <v>1482</v>
      </c>
      <c r="H1246" s="65">
        <f>ROUND(E1246*(1+$I$7),2)</f>
        <v>59.28</v>
      </c>
      <c r="I1246" s="65">
        <f>ROUND(D1246*H1246,2)</f>
        <v>1482</v>
      </c>
    </row>
    <row r="1247" spans="1:9" s="60" customFormat="1" ht="11.25" x14ac:dyDescent="0.2">
      <c r="A1247" s="62">
        <v>100282</v>
      </c>
      <c r="B1247" s="88" t="s">
        <v>1224</v>
      </c>
      <c r="C1247" s="63" t="s">
        <v>13</v>
      </c>
      <c r="D1247" s="64">
        <v>25</v>
      </c>
      <c r="E1247" s="64">
        <v>68.5</v>
      </c>
      <c r="F1247" s="65">
        <f>ROUND(E1247*(1+$I$3),2)</f>
        <v>68.5</v>
      </c>
      <c r="G1247" s="65">
        <f>ROUND(F1247*D1247,2)</f>
        <v>1712.5</v>
      </c>
      <c r="H1247" s="65">
        <f>ROUND(E1247*(1+$I$7),2)</f>
        <v>68.5</v>
      </c>
      <c r="I1247" s="65">
        <f>ROUND(D1247*H1247,2)</f>
        <v>1712.5</v>
      </c>
    </row>
    <row r="1248" spans="1:9" s="60" customFormat="1" ht="11.25" x14ac:dyDescent="0.2">
      <c r="A1248" s="62">
        <v>100284</v>
      </c>
      <c r="B1248" s="88" t="s">
        <v>1225</v>
      </c>
      <c r="C1248" s="63" t="s">
        <v>13</v>
      </c>
      <c r="D1248" s="64">
        <v>25</v>
      </c>
      <c r="E1248" s="64">
        <v>111.82</v>
      </c>
      <c r="F1248" s="65">
        <f>ROUND(E1248*(1+$I$3),2)</f>
        <v>111.82</v>
      </c>
      <c r="G1248" s="65">
        <f>ROUND(F1248*D1248,2)</f>
        <v>2795.5</v>
      </c>
      <c r="H1248" s="65">
        <f>ROUND(E1248*(1+$I$7),2)</f>
        <v>111.82</v>
      </c>
      <c r="I1248" s="65">
        <f>ROUND(D1248*H1248,2)</f>
        <v>2795.5</v>
      </c>
    </row>
    <row r="1249" spans="1:9" s="60" customFormat="1" ht="11.25" x14ac:dyDescent="0.2">
      <c r="A1249" s="62">
        <v>100285</v>
      </c>
      <c r="B1249" s="88" t="s">
        <v>1226</v>
      </c>
      <c r="C1249" s="63" t="s">
        <v>13</v>
      </c>
      <c r="D1249" s="64">
        <v>25</v>
      </c>
      <c r="E1249" s="64">
        <v>150.75</v>
      </c>
      <c r="F1249" s="65">
        <f>ROUND(E1249*(1+$I$3),2)</f>
        <v>150.75</v>
      </c>
      <c r="G1249" s="65">
        <f>ROUND(F1249*D1249,2)</f>
        <v>3768.75</v>
      </c>
      <c r="H1249" s="65">
        <f>ROUND(E1249*(1+$I$7),2)</f>
        <v>150.75</v>
      </c>
      <c r="I1249" s="65">
        <f>ROUND(D1249*H1249,2)</f>
        <v>3768.75</v>
      </c>
    </row>
    <row r="1250" spans="1:9" s="60" customFormat="1" ht="11.25" x14ac:dyDescent="0.2">
      <c r="A1250" s="62">
        <v>100291</v>
      </c>
      <c r="B1250" s="88" t="s">
        <v>1227</v>
      </c>
      <c r="C1250" s="63" t="s">
        <v>13</v>
      </c>
      <c r="D1250" s="64">
        <v>26</v>
      </c>
      <c r="E1250" s="64">
        <v>80.64</v>
      </c>
      <c r="F1250" s="65">
        <f>ROUND(E1250*(1+$I$3),2)</f>
        <v>80.64</v>
      </c>
      <c r="G1250" s="65">
        <f>ROUND(F1250*D1250,2)</f>
        <v>2096.64</v>
      </c>
      <c r="H1250" s="65">
        <f>ROUND(E1250*(1+$I$7),2)</f>
        <v>80.64</v>
      </c>
      <c r="I1250" s="65">
        <f>ROUND(D1250*H1250,2)</f>
        <v>2096.64</v>
      </c>
    </row>
    <row r="1251" spans="1:9" s="60" customFormat="1" ht="11.25" x14ac:dyDescent="0.2">
      <c r="A1251" s="62">
        <v>100292</v>
      </c>
      <c r="B1251" s="88" t="s">
        <v>1228</v>
      </c>
      <c r="C1251" s="63" t="s">
        <v>13</v>
      </c>
      <c r="D1251" s="64">
        <v>26</v>
      </c>
      <c r="E1251" s="64">
        <v>102.97</v>
      </c>
      <c r="F1251" s="65">
        <f>ROUND(E1251*(1+$I$3),2)</f>
        <v>102.97</v>
      </c>
      <c r="G1251" s="65">
        <f>ROUND(F1251*D1251,2)</f>
        <v>2677.22</v>
      </c>
      <c r="H1251" s="65">
        <f>ROUND(E1251*(1+$I$7),2)</f>
        <v>102.97</v>
      </c>
      <c r="I1251" s="65">
        <f>ROUND(D1251*H1251,2)</f>
        <v>2677.22</v>
      </c>
    </row>
    <row r="1252" spans="1:9" s="60" customFormat="1" ht="11.25" x14ac:dyDescent="0.2">
      <c r="A1252" s="62">
        <v>100294</v>
      </c>
      <c r="B1252" s="88" t="s">
        <v>1229</v>
      </c>
      <c r="C1252" s="63" t="s">
        <v>13</v>
      </c>
      <c r="D1252" s="64">
        <v>4</v>
      </c>
      <c r="E1252" s="64">
        <v>195.32</v>
      </c>
      <c r="F1252" s="65">
        <f>ROUND(E1252*(1+$I$3),2)</f>
        <v>195.32</v>
      </c>
      <c r="G1252" s="65">
        <f>ROUND(F1252*D1252,2)</f>
        <v>781.28</v>
      </c>
      <c r="H1252" s="65">
        <f>ROUND(E1252*(1+$I$7),2)</f>
        <v>195.32</v>
      </c>
      <c r="I1252" s="65">
        <f>ROUND(D1252*H1252,2)</f>
        <v>781.28</v>
      </c>
    </row>
    <row r="1253" spans="1:9" s="60" customFormat="1" ht="11.25" x14ac:dyDescent="0.2">
      <c r="A1253" s="62">
        <v>100295</v>
      </c>
      <c r="B1253" s="88" t="s">
        <v>1230</v>
      </c>
      <c r="C1253" s="63" t="s">
        <v>13</v>
      </c>
      <c r="D1253" s="64">
        <v>4</v>
      </c>
      <c r="E1253" s="64">
        <v>251.93</v>
      </c>
      <c r="F1253" s="65">
        <f>ROUND(E1253*(1+$I$3),2)</f>
        <v>251.93</v>
      </c>
      <c r="G1253" s="65">
        <f>ROUND(F1253*D1253,2)</f>
        <v>1007.72</v>
      </c>
      <c r="H1253" s="65">
        <f>ROUND(E1253*(1+$I$7),2)</f>
        <v>251.93</v>
      </c>
      <c r="I1253" s="65">
        <f>ROUND(D1253*H1253,2)</f>
        <v>1007.72</v>
      </c>
    </row>
    <row r="1254" spans="1:9" s="60" customFormat="1" ht="11.25" x14ac:dyDescent="0.2">
      <c r="A1254" s="62">
        <v>100342</v>
      </c>
      <c r="B1254" s="88" t="s">
        <v>1231</v>
      </c>
      <c r="C1254" s="63" t="s">
        <v>32</v>
      </c>
      <c r="D1254" s="64">
        <v>26</v>
      </c>
      <c r="E1254" s="64">
        <v>102.84</v>
      </c>
      <c r="F1254" s="65">
        <f>ROUND(E1254*(1+$I$3),2)</f>
        <v>102.84</v>
      </c>
      <c r="G1254" s="65">
        <f>ROUND(F1254*D1254,2)</f>
        <v>2673.84</v>
      </c>
      <c r="H1254" s="65">
        <f>ROUND(E1254*(1+$I$7),2)</f>
        <v>102.84</v>
      </c>
      <c r="I1254" s="65">
        <f>ROUND(D1254*H1254,2)</f>
        <v>2673.84</v>
      </c>
    </row>
    <row r="1255" spans="1:9" s="60" customFormat="1" ht="11.25" x14ac:dyDescent="0.2">
      <c r="A1255" s="62">
        <v>100344</v>
      </c>
      <c r="B1255" s="88" t="s">
        <v>1232</v>
      </c>
      <c r="C1255" s="63" t="s">
        <v>32</v>
      </c>
      <c r="D1255" s="64">
        <v>26</v>
      </c>
      <c r="E1255" s="64">
        <v>138.37</v>
      </c>
      <c r="F1255" s="65">
        <f>ROUND(E1255*(1+$I$3),2)</f>
        <v>138.37</v>
      </c>
      <c r="G1255" s="65">
        <f>ROUND(F1255*D1255,2)</f>
        <v>3597.62</v>
      </c>
      <c r="H1255" s="65">
        <f>ROUND(E1255*(1+$I$7),2)</f>
        <v>138.37</v>
      </c>
      <c r="I1255" s="65">
        <f>ROUND(D1255*H1255,2)</f>
        <v>3597.62</v>
      </c>
    </row>
    <row r="1256" spans="1:9" s="60" customFormat="1" ht="11.25" x14ac:dyDescent="0.2">
      <c r="A1256" s="62">
        <v>100352</v>
      </c>
      <c r="B1256" s="88" t="s">
        <v>1224</v>
      </c>
      <c r="C1256" s="63" t="s">
        <v>13</v>
      </c>
      <c r="D1256" s="64">
        <v>8</v>
      </c>
      <c r="E1256" s="64">
        <v>68.5</v>
      </c>
      <c r="F1256" s="65">
        <f>ROUND(E1256*(1+$I$3),2)</f>
        <v>68.5</v>
      </c>
      <c r="G1256" s="65">
        <f>ROUND(F1256*D1256,2)</f>
        <v>548</v>
      </c>
      <c r="H1256" s="65">
        <f>ROUND(E1256*(1+$I$7),2)</f>
        <v>68.5</v>
      </c>
      <c r="I1256" s="65">
        <f>ROUND(D1256*H1256,2)</f>
        <v>548</v>
      </c>
    </row>
    <row r="1257" spans="1:9" s="60" customFormat="1" ht="11.25" x14ac:dyDescent="0.2">
      <c r="A1257" s="62">
        <v>100354</v>
      </c>
      <c r="B1257" s="88" t="s">
        <v>1225</v>
      </c>
      <c r="C1257" s="63" t="s">
        <v>13</v>
      </c>
      <c r="D1257" s="64">
        <v>8</v>
      </c>
      <c r="E1257" s="64">
        <v>111.82</v>
      </c>
      <c r="F1257" s="65">
        <f>ROUND(E1257*(1+$I$3),2)</f>
        <v>111.82</v>
      </c>
      <c r="G1257" s="65">
        <f>ROUND(F1257*D1257,2)</f>
        <v>894.56</v>
      </c>
      <c r="H1257" s="65">
        <f>ROUND(E1257*(1+$I$7),2)</f>
        <v>111.82</v>
      </c>
      <c r="I1257" s="65">
        <f>ROUND(D1257*H1257,2)</f>
        <v>894.56</v>
      </c>
    </row>
    <row r="1258" spans="1:9" s="60" customFormat="1" ht="11.25" x14ac:dyDescent="0.2">
      <c r="A1258" s="62">
        <v>100362</v>
      </c>
      <c r="B1258" s="88" t="s">
        <v>1233</v>
      </c>
      <c r="C1258" s="63" t="s">
        <v>13</v>
      </c>
      <c r="D1258" s="64">
        <v>4</v>
      </c>
      <c r="E1258" s="64">
        <v>111.75</v>
      </c>
      <c r="F1258" s="65">
        <f>ROUND(E1258*(1+$I$3),2)</f>
        <v>111.75</v>
      </c>
      <c r="G1258" s="65">
        <f>ROUND(F1258*D1258,2)</f>
        <v>447</v>
      </c>
      <c r="H1258" s="65">
        <f>ROUND(E1258*(1+$I$7),2)</f>
        <v>111.75</v>
      </c>
      <c r="I1258" s="65">
        <f>ROUND(D1258*H1258,2)</f>
        <v>447</v>
      </c>
    </row>
    <row r="1259" spans="1:9" s="60" customFormat="1" ht="11.25" x14ac:dyDescent="0.2">
      <c r="A1259" s="62">
        <v>100364</v>
      </c>
      <c r="B1259" s="88" t="s">
        <v>1234</v>
      </c>
      <c r="C1259" s="63" t="s">
        <v>13</v>
      </c>
      <c r="D1259" s="64">
        <v>4</v>
      </c>
      <c r="E1259" s="64">
        <v>181.92</v>
      </c>
      <c r="F1259" s="65">
        <f>ROUND(E1259*(1+$I$3),2)</f>
        <v>181.92</v>
      </c>
      <c r="G1259" s="65">
        <f>ROUND(F1259*D1259,2)</f>
        <v>727.68</v>
      </c>
      <c r="H1259" s="65">
        <f>ROUND(E1259*(1+$I$7),2)</f>
        <v>181.92</v>
      </c>
      <c r="I1259" s="65">
        <f>ROUND(D1259*H1259,2)</f>
        <v>727.68</v>
      </c>
    </row>
    <row r="1260" spans="1:9" s="60" customFormat="1" ht="11.25" x14ac:dyDescent="0.2">
      <c r="A1260" s="62">
        <v>100365</v>
      </c>
      <c r="B1260" s="88" t="s">
        <v>1235</v>
      </c>
      <c r="C1260" s="63" t="s">
        <v>13</v>
      </c>
      <c r="D1260" s="64">
        <v>4</v>
      </c>
      <c r="E1260" s="64">
        <v>234.36</v>
      </c>
      <c r="F1260" s="65">
        <f>ROUND(E1260*(1+$I$3),2)</f>
        <v>234.36</v>
      </c>
      <c r="G1260" s="65">
        <f>ROUND(F1260*D1260,2)</f>
        <v>937.44</v>
      </c>
      <c r="H1260" s="65">
        <f>ROUND(E1260*(1+$I$7),2)</f>
        <v>234.36</v>
      </c>
      <c r="I1260" s="65">
        <f>ROUND(D1260*H1260,2)</f>
        <v>937.44</v>
      </c>
    </row>
    <row r="1261" spans="1:9" s="60" customFormat="1" ht="11.25" x14ac:dyDescent="0.2">
      <c r="A1261" s="62">
        <v>100366</v>
      </c>
      <c r="B1261" s="88" t="s">
        <v>1236</v>
      </c>
      <c r="C1261" s="63" t="s">
        <v>13</v>
      </c>
      <c r="D1261" s="64">
        <v>4</v>
      </c>
      <c r="E1261" s="64">
        <v>389.84</v>
      </c>
      <c r="F1261" s="65">
        <f>ROUND(E1261*(1+$I$3),2)</f>
        <v>389.84</v>
      </c>
      <c r="G1261" s="65">
        <f>ROUND(F1261*D1261,2)</f>
        <v>1559.36</v>
      </c>
      <c r="H1261" s="65">
        <f>ROUND(E1261*(1+$I$7),2)</f>
        <v>389.84</v>
      </c>
      <c r="I1261" s="65">
        <f>ROUND(D1261*H1261,2)</f>
        <v>1559.36</v>
      </c>
    </row>
    <row r="1262" spans="1:9" s="60" customFormat="1" ht="11.25" x14ac:dyDescent="0.2">
      <c r="A1262" s="62">
        <v>100367</v>
      </c>
      <c r="B1262" s="88" t="s">
        <v>1237</v>
      </c>
      <c r="C1262" s="63" t="s">
        <v>13</v>
      </c>
      <c r="D1262" s="64">
        <v>4</v>
      </c>
      <c r="E1262" s="64">
        <v>463.29</v>
      </c>
      <c r="F1262" s="65">
        <f>ROUND(E1262*(1+$I$3),2)</f>
        <v>463.29</v>
      </c>
      <c r="G1262" s="65">
        <f>ROUND(F1262*D1262,2)</f>
        <v>1853.16</v>
      </c>
      <c r="H1262" s="65">
        <f>ROUND(E1262*(1+$I$7),2)</f>
        <v>463.29</v>
      </c>
      <c r="I1262" s="65">
        <f>ROUND(D1262*H1262,2)</f>
        <v>1853.16</v>
      </c>
    </row>
    <row r="1263" spans="1:9" s="60" customFormat="1" ht="11.25" x14ac:dyDescent="0.2">
      <c r="A1263" s="62">
        <v>100368</v>
      </c>
      <c r="B1263" s="88" t="s">
        <v>1238</v>
      </c>
      <c r="C1263" s="63" t="s">
        <v>13</v>
      </c>
      <c r="D1263" s="64">
        <v>4</v>
      </c>
      <c r="E1263" s="64">
        <v>776.32</v>
      </c>
      <c r="F1263" s="65">
        <f>ROUND(E1263*(1+$I$3),2)</f>
        <v>776.32</v>
      </c>
      <c r="G1263" s="65">
        <f>ROUND(F1263*D1263,2)</f>
        <v>3105.28</v>
      </c>
      <c r="H1263" s="65">
        <f>ROUND(E1263*(1+$I$7),2)</f>
        <v>776.32</v>
      </c>
      <c r="I1263" s="65">
        <f>ROUND(D1263*H1263,2)</f>
        <v>3105.28</v>
      </c>
    </row>
    <row r="1264" spans="1:9" s="60" customFormat="1" ht="11.25" x14ac:dyDescent="0.2">
      <c r="A1264" s="62">
        <v>100372</v>
      </c>
      <c r="B1264" s="88" t="s">
        <v>1239</v>
      </c>
      <c r="C1264" s="63" t="s">
        <v>13</v>
      </c>
      <c r="D1264" s="64">
        <v>4</v>
      </c>
      <c r="E1264" s="64">
        <v>78.150000000000006</v>
      </c>
      <c r="F1264" s="65">
        <f>ROUND(E1264*(1+$I$3),2)</f>
        <v>78.150000000000006</v>
      </c>
      <c r="G1264" s="65">
        <f>ROUND(F1264*D1264,2)</f>
        <v>312.60000000000002</v>
      </c>
      <c r="H1264" s="65">
        <f>ROUND(E1264*(1+$I$7),2)</f>
        <v>78.150000000000006</v>
      </c>
      <c r="I1264" s="65">
        <f>ROUND(D1264*H1264,2)</f>
        <v>312.60000000000002</v>
      </c>
    </row>
    <row r="1265" spans="1:9" s="60" customFormat="1" ht="11.25" x14ac:dyDescent="0.2">
      <c r="A1265" s="62">
        <v>100373</v>
      </c>
      <c r="B1265" s="88" t="s">
        <v>1240</v>
      </c>
      <c r="C1265" s="63" t="s">
        <v>13</v>
      </c>
      <c r="D1265" s="64">
        <v>4</v>
      </c>
      <c r="E1265" s="64">
        <v>121.14</v>
      </c>
      <c r="F1265" s="65">
        <f>ROUND(E1265*(1+$I$3),2)</f>
        <v>121.14</v>
      </c>
      <c r="G1265" s="65">
        <f>ROUND(F1265*D1265,2)</f>
        <v>484.56</v>
      </c>
      <c r="H1265" s="65">
        <f>ROUND(E1265*(1+$I$7),2)</f>
        <v>121.14</v>
      </c>
      <c r="I1265" s="65">
        <f>ROUND(D1265*H1265,2)</f>
        <v>484.56</v>
      </c>
    </row>
    <row r="1266" spans="1:9" s="60" customFormat="1" ht="11.25" x14ac:dyDescent="0.2">
      <c r="A1266" s="62">
        <v>100374</v>
      </c>
      <c r="B1266" s="88" t="s">
        <v>1241</v>
      </c>
      <c r="C1266" s="63" t="s">
        <v>13</v>
      </c>
      <c r="D1266" s="64">
        <v>4</v>
      </c>
      <c r="E1266" s="64">
        <v>134.36000000000001</v>
      </c>
      <c r="F1266" s="65">
        <f>ROUND(E1266*(1+$I$3),2)</f>
        <v>134.36000000000001</v>
      </c>
      <c r="G1266" s="65">
        <f>ROUND(F1266*D1266,2)</f>
        <v>537.44000000000005</v>
      </c>
      <c r="H1266" s="65">
        <f>ROUND(E1266*(1+$I$7),2)</f>
        <v>134.36000000000001</v>
      </c>
      <c r="I1266" s="65">
        <f>ROUND(D1266*H1266,2)</f>
        <v>537.44000000000005</v>
      </c>
    </row>
    <row r="1267" spans="1:9" s="60" customFormat="1" ht="11.25" x14ac:dyDescent="0.2">
      <c r="A1267" s="62">
        <v>100375</v>
      </c>
      <c r="B1267" s="88" t="s">
        <v>1242</v>
      </c>
      <c r="C1267" s="63" t="s">
        <v>13</v>
      </c>
      <c r="D1267" s="64">
        <v>4</v>
      </c>
      <c r="E1267" s="64">
        <v>173.8</v>
      </c>
      <c r="F1267" s="65">
        <f>ROUND(E1267*(1+$I$3),2)</f>
        <v>173.8</v>
      </c>
      <c r="G1267" s="65">
        <f>ROUND(F1267*D1267,2)</f>
        <v>695.2</v>
      </c>
      <c r="H1267" s="65">
        <f>ROUND(E1267*(1+$I$7),2)</f>
        <v>173.8</v>
      </c>
      <c r="I1267" s="65">
        <f>ROUND(D1267*H1267,2)</f>
        <v>695.2</v>
      </c>
    </row>
    <row r="1268" spans="1:9" s="60" customFormat="1" ht="11.25" x14ac:dyDescent="0.2">
      <c r="A1268" s="62">
        <v>100376</v>
      </c>
      <c r="B1268" s="88" t="s">
        <v>1243</v>
      </c>
      <c r="C1268" s="63" t="s">
        <v>13</v>
      </c>
      <c r="D1268" s="64">
        <v>4</v>
      </c>
      <c r="E1268" s="64">
        <v>286.66000000000003</v>
      </c>
      <c r="F1268" s="65">
        <f>ROUND(E1268*(1+$I$3),2)</f>
        <v>286.66000000000003</v>
      </c>
      <c r="G1268" s="65">
        <f>ROUND(F1268*D1268,2)</f>
        <v>1146.6400000000001</v>
      </c>
      <c r="H1268" s="65">
        <f>ROUND(E1268*(1+$I$7),2)</f>
        <v>286.66000000000003</v>
      </c>
      <c r="I1268" s="65">
        <f>ROUND(D1268*H1268,2)</f>
        <v>1146.6400000000001</v>
      </c>
    </row>
    <row r="1269" spans="1:9" s="60" customFormat="1" ht="11.25" x14ac:dyDescent="0.2">
      <c r="A1269" s="62">
        <v>100377</v>
      </c>
      <c r="B1269" s="88" t="s">
        <v>1244</v>
      </c>
      <c r="C1269" s="63" t="s">
        <v>13</v>
      </c>
      <c r="D1269" s="64">
        <v>4</v>
      </c>
      <c r="E1269" s="64">
        <v>383.89</v>
      </c>
      <c r="F1269" s="65">
        <f>ROUND(E1269*(1+$I$3),2)</f>
        <v>383.89</v>
      </c>
      <c r="G1269" s="65">
        <f>ROUND(F1269*D1269,2)</f>
        <v>1535.56</v>
      </c>
      <c r="H1269" s="65">
        <f>ROUND(E1269*(1+$I$7),2)</f>
        <v>383.89</v>
      </c>
      <c r="I1269" s="65">
        <f>ROUND(D1269*H1269,2)</f>
        <v>1535.56</v>
      </c>
    </row>
    <row r="1270" spans="1:9" s="60" customFormat="1" ht="11.25" x14ac:dyDescent="0.2">
      <c r="A1270" s="62">
        <v>100378</v>
      </c>
      <c r="B1270" s="88" t="s">
        <v>1245</v>
      </c>
      <c r="C1270" s="63" t="s">
        <v>13</v>
      </c>
      <c r="D1270" s="64">
        <v>4</v>
      </c>
      <c r="E1270" s="64">
        <v>641.25</v>
      </c>
      <c r="F1270" s="65">
        <f>ROUND(E1270*(1+$I$3),2)</f>
        <v>641.25</v>
      </c>
      <c r="G1270" s="65">
        <f>ROUND(F1270*D1270,2)</f>
        <v>2565</v>
      </c>
      <c r="H1270" s="65">
        <f>ROUND(E1270*(1+$I$7),2)</f>
        <v>641.25</v>
      </c>
      <c r="I1270" s="65">
        <f>ROUND(D1270*H1270,2)</f>
        <v>2565</v>
      </c>
    </row>
    <row r="1271" spans="1:9" s="60" customFormat="1" ht="11.25" x14ac:dyDescent="0.2">
      <c r="A1271" s="62">
        <v>100390</v>
      </c>
      <c r="B1271" s="88" t="s">
        <v>1246</v>
      </c>
      <c r="C1271" s="63" t="s">
        <v>13</v>
      </c>
      <c r="D1271" s="64">
        <v>4</v>
      </c>
      <c r="E1271" s="64">
        <v>82.98</v>
      </c>
      <c r="F1271" s="65">
        <f>ROUND(E1271*(1+$I$3),2)</f>
        <v>82.98</v>
      </c>
      <c r="G1271" s="65">
        <f>ROUND(F1271*D1271,2)</f>
        <v>331.92</v>
      </c>
      <c r="H1271" s="65">
        <f>ROUND(E1271*(1+$I$7),2)</f>
        <v>82.98</v>
      </c>
      <c r="I1271" s="65">
        <f>ROUND(D1271*H1271,2)</f>
        <v>331.92</v>
      </c>
    </row>
    <row r="1272" spans="1:9" s="60" customFormat="1" ht="11.25" x14ac:dyDescent="0.2">
      <c r="A1272" s="62">
        <v>100402</v>
      </c>
      <c r="B1272" s="88" t="s">
        <v>1215</v>
      </c>
      <c r="C1272" s="63" t="s">
        <v>32</v>
      </c>
      <c r="D1272" s="64">
        <v>52</v>
      </c>
      <c r="E1272" s="64">
        <v>58.64</v>
      </c>
      <c r="F1272" s="65">
        <f>ROUND(E1272*(1+$I$3),2)</f>
        <v>58.64</v>
      </c>
      <c r="G1272" s="65">
        <f>ROUND(F1272*D1272,2)</f>
        <v>3049.28</v>
      </c>
      <c r="H1272" s="65">
        <f>ROUND(E1272*(1+$I$7),2)</f>
        <v>58.64</v>
      </c>
      <c r="I1272" s="65">
        <f>ROUND(D1272*H1272,2)</f>
        <v>3049.28</v>
      </c>
    </row>
    <row r="1273" spans="1:9" s="60" customFormat="1" ht="11.25" x14ac:dyDescent="0.2">
      <c r="A1273" s="62">
        <v>100403</v>
      </c>
      <c r="B1273" s="88" t="s">
        <v>1216</v>
      </c>
      <c r="C1273" s="63" t="s">
        <v>32</v>
      </c>
      <c r="D1273" s="64">
        <v>52</v>
      </c>
      <c r="E1273" s="64">
        <v>85.68</v>
      </c>
      <c r="F1273" s="65">
        <f>ROUND(E1273*(1+$I$3),2)</f>
        <v>85.68</v>
      </c>
      <c r="G1273" s="65">
        <f>ROUND(F1273*D1273,2)</f>
        <v>4455.3599999999997</v>
      </c>
      <c r="H1273" s="65">
        <f>ROUND(E1273*(1+$I$7),2)</f>
        <v>85.68</v>
      </c>
      <c r="I1273" s="65">
        <f>ROUND(D1273*H1273,2)</f>
        <v>4455.3599999999997</v>
      </c>
    </row>
    <row r="1274" spans="1:9" s="60" customFormat="1" ht="11.25" x14ac:dyDescent="0.2">
      <c r="A1274" s="62">
        <v>100404</v>
      </c>
      <c r="B1274" s="88" t="s">
        <v>1247</v>
      </c>
      <c r="C1274" s="63" t="s">
        <v>32</v>
      </c>
      <c r="D1274" s="64">
        <v>26</v>
      </c>
      <c r="E1274" s="64">
        <v>89.49</v>
      </c>
      <c r="F1274" s="65">
        <f>ROUND(E1274*(1+$I$3),2)</f>
        <v>89.49</v>
      </c>
      <c r="G1274" s="65">
        <f>ROUND(F1274*D1274,2)</f>
        <v>2326.7399999999998</v>
      </c>
      <c r="H1274" s="65">
        <f>ROUND(E1274*(1+$I$7),2)</f>
        <v>89.49</v>
      </c>
      <c r="I1274" s="65">
        <f>ROUND(D1274*H1274,2)</f>
        <v>2326.7399999999998</v>
      </c>
    </row>
    <row r="1275" spans="1:9" s="60" customFormat="1" ht="11.25" x14ac:dyDescent="0.2">
      <c r="A1275" s="62">
        <v>100405</v>
      </c>
      <c r="B1275" s="88" t="s">
        <v>1217</v>
      </c>
      <c r="C1275" s="63" t="s">
        <v>32</v>
      </c>
      <c r="D1275" s="64">
        <v>26</v>
      </c>
      <c r="E1275" s="64">
        <v>119.36</v>
      </c>
      <c r="F1275" s="65">
        <f>ROUND(E1275*(1+$I$3),2)</f>
        <v>119.36</v>
      </c>
      <c r="G1275" s="65">
        <f>ROUND(F1275*D1275,2)</f>
        <v>3103.36</v>
      </c>
      <c r="H1275" s="65">
        <f>ROUND(E1275*(1+$I$7),2)</f>
        <v>119.36</v>
      </c>
      <c r="I1275" s="65">
        <f>ROUND(D1275*H1275,2)</f>
        <v>3103.36</v>
      </c>
    </row>
    <row r="1276" spans="1:9" s="60" customFormat="1" ht="11.25" x14ac:dyDescent="0.2">
      <c r="A1276" s="62">
        <v>100406</v>
      </c>
      <c r="B1276" s="88" t="s">
        <v>1218</v>
      </c>
      <c r="C1276" s="63" t="s">
        <v>32</v>
      </c>
      <c r="D1276" s="64">
        <v>26</v>
      </c>
      <c r="E1276" s="64">
        <v>143.99</v>
      </c>
      <c r="F1276" s="65">
        <f>ROUND(E1276*(1+$I$3),2)</f>
        <v>143.99</v>
      </c>
      <c r="G1276" s="65">
        <f>ROUND(F1276*D1276,2)</f>
        <v>3743.74</v>
      </c>
      <c r="H1276" s="65">
        <f>ROUND(E1276*(1+$I$7),2)</f>
        <v>143.99</v>
      </c>
      <c r="I1276" s="65">
        <f>ROUND(D1276*H1276,2)</f>
        <v>3743.74</v>
      </c>
    </row>
    <row r="1277" spans="1:9" s="60" customFormat="1" ht="11.25" x14ac:dyDescent="0.2">
      <c r="A1277" s="62">
        <v>100407</v>
      </c>
      <c r="B1277" s="88" t="s">
        <v>1248</v>
      </c>
      <c r="C1277" s="63" t="s">
        <v>32</v>
      </c>
      <c r="D1277" s="64">
        <v>26</v>
      </c>
      <c r="E1277" s="64">
        <v>184.38</v>
      </c>
      <c r="F1277" s="65">
        <f>ROUND(E1277*(1+$I$3),2)</f>
        <v>184.38</v>
      </c>
      <c r="G1277" s="65">
        <f>ROUND(F1277*D1277,2)</f>
        <v>4793.88</v>
      </c>
      <c r="H1277" s="65">
        <f>ROUND(E1277*(1+$I$7),2)</f>
        <v>184.38</v>
      </c>
      <c r="I1277" s="65">
        <f>ROUND(D1277*H1277,2)</f>
        <v>4793.88</v>
      </c>
    </row>
    <row r="1278" spans="1:9" s="60" customFormat="1" ht="11.25" x14ac:dyDescent="0.2">
      <c r="A1278" s="62">
        <v>100408</v>
      </c>
      <c r="B1278" s="88" t="s">
        <v>1249</v>
      </c>
      <c r="C1278" s="63" t="s">
        <v>32</v>
      </c>
      <c r="D1278" s="64">
        <v>10</v>
      </c>
      <c r="E1278" s="64">
        <v>202.83</v>
      </c>
      <c r="F1278" s="65">
        <f>ROUND(E1278*(1+$I$3),2)</f>
        <v>202.83</v>
      </c>
      <c r="G1278" s="65">
        <f>ROUND(F1278*D1278,2)</f>
        <v>2028.3</v>
      </c>
      <c r="H1278" s="65">
        <f>ROUND(E1278*(1+$I$7),2)</f>
        <v>202.83</v>
      </c>
      <c r="I1278" s="65">
        <f>ROUND(D1278*H1278,2)</f>
        <v>2028.3</v>
      </c>
    </row>
    <row r="1279" spans="1:9" s="60" customFormat="1" ht="11.25" x14ac:dyDescent="0.2">
      <c r="A1279" s="62">
        <v>100409</v>
      </c>
      <c r="B1279" s="88" t="s">
        <v>1250</v>
      </c>
      <c r="C1279" s="63" t="s">
        <v>32</v>
      </c>
      <c r="D1279" s="64">
        <v>10</v>
      </c>
      <c r="E1279" s="64">
        <v>265.70999999999998</v>
      </c>
      <c r="F1279" s="65">
        <f>ROUND(E1279*(1+$I$3),2)</f>
        <v>265.70999999999998</v>
      </c>
      <c r="G1279" s="65">
        <f>ROUND(F1279*D1279,2)</f>
        <v>2657.1</v>
      </c>
      <c r="H1279" s="65">
        <f>ROUND(E1279*(1+$I$7),2)</f>
        <v>265.70999999999998</v>
      </c>
      <c r="I1279" s="65">
        <f>ROUND(D1279*H1279,2)</f>
        <v>2657.1</v>
      </c>
    </row>
    <row r="1280" spans="1:9" s="60" customFormat="1" ht="11.25" x14ac:dyDescent="0.2">
      <c r="A1280" s="62">
        <v>100462</v>
      </c>
      <c r="B1280" s="88" t="s">
        <v>1219</v>
      </c>
      <c r="C1280" s="63" t="s">
        <v>32</v>
      </c>
      <c r="D1280" s="64">
        <v>266</v>
      </c>
      <c r="E1280" s="64">
        <v>22.98</v>
      </c>
      <c r="F1280" s="65">
        <f>ROUND(E1280*(1+$I$3),2)</f>
        <v>22.98</v>
      </c>
      <c r="G1280" s="65">
        <f>ROUND(F1280*D1280,2)</f>
        <v>6112.68</v>
      </c>
      <c r="H1280" s="65">
        <f>ROUND(E1280*(1+$I$7),2)</f>
        <v>22.98</v>
      </c>
      <c r="I1280" s="65">
        <f>ROUND(D1280*H1280,2)</f>
        <v>6112.68</v>
      </c>
    </row>
    <row r="1281" spans="1:9" s="60" customFormat="1" ht="22.5" x14ac:dyDescent="0.2">
      <c r="A1281" s="62">
        <v>100463</v>
      </c>
      <c r="B1281" s="88" t="s">
        <v>1220</v>
      </c>
      <c r="C1281" s="63" t="s">
        <v>32</v>
      </c>
      <c r="D1281" s="64">
        <v>266</v>
      </c>
      <c r="E1281" s="64">
        <v>32.78</v>
      </c>
      <c r="F1281" s="65">
        <f>ROUND(E1281*(1+$I$3),2)</f>
        <v>32.78</v>
      </c>
      <c r="G1281" s="65">
        <f>ROUND(F1281*D1281,2)</f>
        <v>8719.48</v>
      </c>
      <c r="H1281" s="65">
        <f>ROUND(E1281*(1+$I$7),2)</f>
        <v>32.78</v>
      </c>
      <c r="I1281" s="65">
        <f>ROUND(D1281*H1281,2)</f>
        <v>8719.48</v>
      </c>
    </row>
    <row r="1282" spans="1:9" s="60" customFormat="1" ht="11.25" x14ac:dyDescent="0.2">
      <c r="A1282" s="62">
        <v>100464</v>
      </c>
      <c r="B1282" s="88" t="s">
        <v>1251</v>
      </c>
      <c r="C1282" s="63" t="s">
        <v>32</v>
      </c>
      <c r="D1282" s="64">
        <v>106</v>
      </c>
      <c r="E1282" s="64">
        <v>39.090000000000003</v>
      </c>
      <c r="F1282" s="65">
        <f>ROUND(E1282*(1+$I$3),2)</f>
        <v>39.090000000000003</v>
      </c>
      <c r="G1282" s="65">
        <f>ROUND(F1282*D1282,2)</f>
        <v>4143.54</v>
      </c>
      <c r="H1282" s="65">
        <f>ROUND(E1282*(1+$I$7),2)</f>
        <v>39.090000000000003</v>
      </c>
      <c r="I1282" s="65">
        <f>ROUND(D1282*H1282,2)</f>
        <v>4143.54</v>
      </c>
    </row>
    <row r="1283" spans="1:9" s="60" customFormat="1" ht="11.25" x14ac:dyDescent="0.2">
      <c r="A1283" s="62">
        <v>100465</v>
      </c>
      <c r="B1283" s="88" t="s">
        <v>1221</v>
      </c>
      <c r="C1283" s="63" t="s">
        <v>32</v>
      </c>
      <c r="D1283" s="64">
        <v>106</v>
      </c>
      <c r="E1283" s="64">
        <v>45.3</v>
      </c>
      <c r="F1283" s="65">
        <f>ROUND(E1283*(1+$I$3),2)</f>
        <v>45.3</v>
      </c>
      <c r="G1283" s="65">
        <f>ROUND(F1283*D1283,2)</f>
        <v>4801.8</v>
      </c>
      <c r="H1283" s="65">
        <f>ROUND(E1283*(1+$I$7),2)</f>
        <v>45.3</v>
      </c>
      <c r="I1283" s="65">
        <f>ROUND(D1283*H1283,2)</f>
        <v>4801.8</v>
      </c>
    </row>
    <row r="1284" spans="1:9" s="60" customFormat="1" ht="11.25" x14ac:dyDescent="0.2">
      <c r="A1284" s="62">
        <v>100466</v>
      </c>
      <c r="B1284" s="88" t="s">
        <v>1222</v>
      </c>
      <c r="C1284" s="63" t="s">
        <v>32</v>
      </c>
      <c r="D1284" s="64">
        <v>106</v>
      </c>
      <c r="E1284" s="64">
        <v>63.42</v>
      </c>
      <c r="F1284" s="65">
        <f>ROUND(E1284*(1+$I$3),2)</f>
        <v>63.42</v>
      </c>
      <c r="G1284" s="65">
        <f>ROUND(F1284*D1284,2)</f>
        <v>6722.52</v>
      </c>
      <c r="H1284" s="65">
        <f>ROUND(E1284*(1+$I$7),2)</f>
        <v>63.42</v>
      </c>
      <c r="I1284" s="65">
        <f>ROUND(D1284*H1284,2)</f>
        <v>6722.52</v>
      </c>
    </row>
    <row r="1285" spans="1:9" s="60" customFormat="1" ht="11.25" x14ac:dyDescent="0.2">
      <c r="A1285" s="62">
        <v>100467</v>
      </c>
      <c r="B1285" s="88" t="s">
        <v>1252</v>
      </c>
      <c r="C1285" s="63" t="s">
        <v>32</v>
      </c>
      <c r="D1285" s="64">
        <v>106</v>
      </c>
      <c r="E1285" s="64">
        <v>93.27</v>
      </c>
      <c r="F1285" s="65">
        <f>ROUND(E1285*(1+$I$3),2)</f>
        <v>93.27</v>
      </c>
      <c r="G1285" s="65">
        <f>ROUND(F1285*D1285,2)</f>
        <v>9886.6200000000008</v>
      </c>
      <c r="H1285" s="65">
        <f>ROUND(E1285*(1+$I$7),2)</f>
        <v>93.27</v>
      </c>
      <c r="I1285" s="65">
        <f>ROUND(D1285*H1285,2)</f>
        <v>9886.6200000000008</v>
      </c>
    </row>
    <row r="1286" spans="1:9" s="60" customFormat="1" ht="11.25" x14ac:dyDescent="0.2">
      <c r="A1286" s="62">
        <v>100468</v>
      </c>
      <c r="B1286" s="88" t="s">
        <v>1253</v>
      </c>
      <c r="C1286" s="63" t="s">
        <v>32</v>
      </c>
      <c r="D1286" s="64">
        <v>26</v>
      </c>
      <c r="E1286" s="64">
        <v>108.65</v>
      </c>
      <c r="F1286" s="65">
        <f>ROUND(E1286*(1+$I$3),2)</f>
        <v>108.65</v>
      </c>
      <c r="G1286" s="65">
        <f>ROUND(F1286*D1286,2)</f>
        <v>2824.9</v>
      </c>
      <c r="H1286" s="65">
        <f>ROUND(E1286*(1+$I$7),2)</f>
        <v>108.65</v>
      </c>
      <c r="I1286" s="65">
        <f>ROUND(D1286*H1286,2)</f>
        <v>2824.9</v>
      </c>
    </row>
    <row r="1287" spans="1:9" s="60" customFormat="1" ht="22.5" x14ac:dyDescent="0.2">
      <c r="A1287" s="62">
        <v>100469</v>
      </c>
      <c r="B1287" s="88" t="s">
        <v>1254</v>
      </c>
      <c r="C1287" s="63" t="s">
        <v>32</v>
      </c>
      <c r="D1287" s="64">
        <v>26</v>
      </c>
      <c r="E1287" s="64">
        <v>137.43</v>
      </c>
      <c r="F1287" s="65">
        <f>ROUND(E1287*(1+$I$3),2)</f>
        <v>137.43</v>
      </c>
      <c r="G1287" s="65">
        <f>ROUND(F1287*D1287,2)</f>
        <v>3573.18</v>
      </c>
      <c r="H1287" s="65">
        <f>ROUND(E1287*(1+$I$7),2)</f>
        <v>137.43</v>
      </c>
      <c r="I1287" s="65">
        <f>ROUND(D1287*H1287,2)</f>
        <v>3573.18</v>
      </c>
    </row>
    <row r="1288" spans="1:9" s="60" customFormat="1" ht="11.25" x14ac:dyDescent="0.2">
      <c r="A1288" s="62">
        <v>100498</v>
      </c>
      <c r="B1288" s="88" t="s">
        <v>1206</v>
      </c>
      <c r="C1288" s="63" t="s">
        <v>32</v>
      </c>
      <c r="D1288" s="64">
        <v>52</v>
      </c>
      <c r="E1288" s="64">
        <v>29.15</v>
      </c>
      <c r="F1288" s="65">
        <f>ROUND(E1288*(1+$I$3),2)</f>
        <v>29.15</v>
      </c>
      <c r="G1288" s="65">
        <f>ROUND(F1288*D1288,2)</f>
        <v>1515.8</v>
      </c>
      <c r="H1288" s="65">
        <f>ROUND(E1288*(1+$I$7),2)</f>
        <v>29.15</v>
      </c>
      <c r="I1288" s="65">
        <f>ROUND(D1288*H1288,2)</f>
        <v>1515.8</v>
      </c>
    </row>
    <row r="1289" spans="1:9" s="60" customFormat="1" ht="11.25" x14ac:dyDescent="0.2">
      <c r="A1289" s="62">
        <v>100502</v>
      </c>
      <c r="B1289" s="88" t="s">
        <v>1223</v>
      </c>
      <c r="C1289" s="63" t="s">
        <v>13</v>
      </c>
      <c r="D1289" s="64">
        <v>10</v>
      </c>
      <c r="E1289" s="64">
        <v>59.28</v>
      </c>
      <c r="F1289" s="65">
        <f>ROUND(E1289*(1+$I$3),2)</f>
        <v>59.28</v>
      </c>
      <c r="G1289" s="65">
        <f>ROUND(F1289*D1289,2)</f>
        <v>592.79999999999995</v>
      </c>
      <c r="H1289" s="65">
        <f>ROUND(E1289*(1+$I$7),2)</f>
        <v>59.28</v>
      </c>
      <c r="I1289" s="65">
        <f>ROUND(D1289*H1289,2)</f>
        <v>592.79999999999995</v>
      </c>
    </row>
    <row r="1290" spans="1:9" s="60" customFormat="1" ht="22.5" x14ac:dyDescent="0.2">
      <c r="A1290" s="62">
        <v>100503</v>
      </c>
      <c r="B1290" s="88" t="s">
        <v>1224</v>
      </c>
      <c r="C1290" s="63" t="s">
        <v>13</v>
      </c>
      <c r="D1290" s="64">
        <v>10</v>
      </c>
      <c r="E1290" s="64">
        <v>68.5</v>
      </c>
      <c r="F1290" s="65">
        <f>ROUND(E1290*(1+$I$3),2)</f>
        <v>68.5</v>
      </c>
      <c r="G1290" s="65">
        <f>ROUND(F1290*D1290,2)</f>
        <v>685</v>
      </c>
      <c r="H1290" s="65">
        <f>ROUND(E1290*(1+$I$7),2)</f>
        <v>68.5</v>
      </c>
      <c r="I1290" s="65">
        <f>ROUND(D1290*H1290,2)</f>
        <v>685</v>
      </c>
    </row>
    <row r="1291" spans="1:9" s="60" customFormat="1" ht="11.25" x14ac:dyDescent="0.2">
      <c r="A1291" s="62">
        <v>100504</v>
      </c>
      <c r="B1291" s="88" t="s">
        <v>1255</v>
      </c>
      <c r="C1291" s="63" t="s">
        <v>13</v>
      </c>
      <c r="D1291" s="64">
        <v>10</v>
      </c>
      <c r="E1291" s="64">
        <v>99.98</v>
      </c>
      <c r="F1291" s="65">
        <f>ROUND(E1291*(1+$I$3),2)</f>
        <v>99.98</v>
      </c>
      <c r="G1291" s="65">
        <f>ROUND(F1291*D1291,2)</f>
        <v>999.8</v>
      </c>
      <c r="H1291" s="65">
        <f>ROUND(E1291*(1+$I$7),2)</f>
        <v>99.98</v>
      </c>
      <c r="I1291" s="65">
        <f>ROUND(D1291*H1291,2)</f>
        <v>999.8</v>
      </c>
    </row>
    <row r="1292" spans="1:9" s="60" customFormat="1" ht="11.25" x14ac:dyDescent="0.2">
      <c r="A1292" s="62">
        <v>100505</v>
      </c>
      <c r="B1292" s="88" t="s">
        <v>1225</v>
      </c>
      <c r="C1292" s="63" t="s">
        <v>13</v>
      </c>
      <c r="D1292" s="64">
        <v>10</v>
      </c>
      <c r="E1292" s="64">
        <v>111.82</v>
      </c>
      <c r="F1292" s="65">
        <f>ROUND(E1292*(1+$I$3),2)</f>
        <v>111.82</v>
      </c>
      <c r="G1292" s="65">
        <f>ROUND(F1292*D1292,2)</f>
        <v>1118.2</v>
      </c>
      <c r="H1292" s="65">
        <f>ROUND(E1292*(1+$I$7),2)</f>
        <v>111.82</v>
      </c>
      <c r="I1292" s="65">
        <f>ROUND(D1292*H1292,2)</f>
        <v>1118.2</v>
      </c>
    </row>
    <row r="1293" spans="1:9" s="60" customFormat="1" ht="11.25" x14ac:dyDescent="0.2">
      <c r="A1293" s="62">
        <v>100506</v>
      </c>
      <c r="B1293" s="88" t="s">
        <v>1226</v>
      </c>
      <c r="C1293" s="63" t="s">
        <v>13</v>
      </c>
      <c r="D1293" s="64">
        <v>10</v>
      </c>
      <c r="E1293" s="64">
        <v>150.75</v>
      </c>
      <c r="F1293" s="65">
        <f>ROUND(E1293*(1+$I$3),2)</f>
        <v>150.75</v>
      </c>
      <c r="G1293" s="65">
        <f>ROUND(F1293*D1293,2)</f>
        <v>1507.5</v>
      </c>
      <c r="H1293" s="65">
        <f>ROUND(E1293*(1+$I$7),2)</f>
        <v>150.75</v>
      </c>
      <c r="I1293" s="65">
        <f>ROUND(D1293*H1293,2)</f>
        <v>1507.5</v>
      </c>
    </row>
    <row r="1294" spans="1:9" s="60" customFormat="1" ht="11.25" x14ac:dyDescent="0.2">
      <c r="A1294" s="62">
        <v>100507</v>
      </c>
      <c r="B1294" s="88" t="s">
        <v>1256</v>
      </c>
      <c r="C1294" s="63" t="s">
        <v>13</v>
      </c>
      <c r="D1294" s="64">
        <v>10</v>
      </c>
      <c r="E1294" s="64">
        <v>312.33</v>
      </c>
      <c r="F1294" s="65">
        <f>ROUND(E1294*(1+$I$3),2)</f>
        <v>312.33</v>
      </c>
      <c r="G1294" s="65">
        <f>ROUND(F1294*D1294,2)</f>
        <v>3123.3</v>
      </c>
      <c r="H1294" s="65">
        <f>ROUND(E1294*(1+$I$7),2)</f>
        <v>312.33</v>
      </c>
      <c r="I1294" s="65">
        <f>ROUND(D1294*H1294,2)</f>
        <v>3123.3</v>
      </c>
    </row>
    <row r="1295" spans="1:9" s="60" customFormat="1" ht="11.25" x14ac:dyDescent="0.2">
      <c r="A1295" s="62">
        <v>100508</v>
      </c>
      <c r="B1295" s="88" t="s">
        <v>1257</v>
      </c>
      <c r="C1295" s="63" t="s">
        <v>13</v>
      </c>
      <c r="D1295" s="64">
        <v>10</v>
      </c>
      <c r="E1295" s="64">
        <v>461.95</v>
      </c>
      <c r="F1295" s="65">
        <f>ROUND(E1295*(1+$I$3),2)</f>
        <v>461.95</v>
      </c>
      <c r="G1295" s="65">
        <f>ROUND(F1295*D1295,2)</f>
        <v>4619.5</v>
      </c>
      <c r="H1295" s="65">
        <f>ROUND(E1295*(1+$I$7),2)</f>
        <v>461.95</v>
      </c>
      <c r="I1295" s="65">
        <f>ROUND(D1295*H1295,2)</f>
        <v>4619.5</v>
      </c>
    </row>
    <row r="1296" spans="1:9" s="60" customFormat="1" ht="11.25" x14ac:dyDescent="0.2">
      <c r="A1296" s="62">
        <v>100509</v>
      </c>
      <c r="B1296" s="88" t="s">
        <v>1258</v>
      </c>
      <c r="C1296" s="63" t="s">
        <v>13</v>
      </c>
      <c r="D1296" s="64">
        <v>10</v>
      </c>
      <c r="E1296" s="64">
        <v>763.86</v>
      </c>
      <c r="F1296" s="65">
        <f>ROUND(E1296*(1+$I$3),2)</f>
        <v>763.86</v>
      </c>
      <c r="G1296" s="65">
        <f>ROUND(F1296*D1296,2)</f>
        <v>7638.6</v>
      </c>
      <c r="H1296" s="65">
        <f>ROUND(E1296*(1+$I$7),2)</f>
        <v>763.86</v>
      </c>
      <c r="I1296" s="65">
        <f>ROUND(D1296*H1296,2)</f>
        <v>7638.6</v>
      </c>
    </row>
    <row r="1297" spans="1:9" s="60" customFormat="1" ht="11.25" x14ac:dyDescent="0.2">
      <c r="A1297" s="62">
        <v>100531</v>
      </c>
      <c r="B1297" s="88" t="s">
        <v>1259</v>
      </c>
      <c r="C1297" s="63" t="s">
        <v>13</v>
      </c>
      <c r="D1297" s="64">
        <v>52</v>
      </c>
      <c r="E1297" s="64">
        <v>96.59</v>
      </c>
      <c r="F1297" s="65">
        <f>ROUND(E1297*(1+$I$3),2)</f>
        <v>96.59</v>
      </c>
      <c r="G1297" s="65">
        <f>ROUND(F1297*D1297,2)</f>
        <v>5022.68</v>
      </c>
      <c r="H1297" s="65">
        <f>ROUND(E1297*(1+$I$7),2)</f>
        <v>96.59</v>
      </c>
      <c r="I1297" s="65">
        <f>ROUND(D1297*H1297,2)</f>
        <v>5022.68</v>
      </c>
    </row>
    <row r="1298" spans="1:9" s="60" customFormat="1" ht="11.25" x14ac:dyDescent="0.2">
      <c r="A1298" s="62">
        <v>100532</v>
      </c>
      <c r="B1298" s="88" t="s">
        <v>1260</v>
      </c>
      <c r="C1298" s="63" t="s">
        <v>13</v>
      </c>
      <c r="D1298" s="64">
        <v>26</v>
      </c>
      <c r="E1298" s="64">
        <v>107.45</v>
      </c>
      <c r="F1298" s="65">
        <f>ROUND(E1298*(1+$I$3),2)</f>
        <v>107.45</v>
      </c>
      <c r="G1298" s="65">
        <f>ROUND(F1298*D1298,2)</f>
        <v>2793.7</v>
      </c>
      <c r="H1298" s="65">
        <f>ROUND(E1298*(1+$I$7),2)</f>
        <v>107.45</v>
      </c>
      <c r="I1298" s="65">
        <f>ROUND(D1298*H1298,2)</f>
        <v>2793.7</v>
      </c>
    </row>
    <row r="1299" spans="1:9" s="60" customFormat="1" ht="22.5" x14ac:dyDescent="0.2">
      <c r="A1299" s="62">
        <v>100533</v>
      </c>
      <c r="B1299" s="88" t="s">
        <v>1261</v>
      </c>
      <c r="C1299" s="63" t="s">
        <v>13</v>
      </c>
      <c r="D1299" s="64">
        <v>6</v>
      </c>
      <c r="E1299" s="64">
        <v>159.94999999999999</v>
      </c>
      <c r="F1299" s="65">
        <f>ROUND(E1299*(1+$I$3),2)</f>
        <v>159.94999999999999</v>
      </c>
      <c r="G1299" s="65">
        <f>ROUND(F1299*D1299,2)</f>
        <v>959.7</v>
      </c>
      <c r="H1299" s="65">
        <f>ROUND(E1299*(1+$I$7),2)</f>
        <v>159.94999999999999</v>
      </c>
      <c r="I1299" s="65">
        <f>ROUND(D1299*H1299,2)</f>
        <v>959.7</v>
      </c>
    </row>
    <row r="1300" spans="1:9" s="60" customFormat="1" ht="11.25" x14ac:dyDescent="0.2">
      <c r="A1300" s="62">
        <v>100534</v>
      </c>
      <c r="B1300" s="88" t="s">
        <v>1262</v>
      </c>
      <c r="C1300" s="63" t="s">
        <v>13</v>
      </c>
      <c r="D1300" s="64">
        <v>6</v>
      </c>
      <c r="E1300" s="64">
        <v>168.55</v>
      </c>
      <c r="F1300" s="65">
        <f>ROUND(E1300*(1+$I$3),2)</f>
        <v>168.55</v>
      </c>
      <c r="G1300" s="65">
        <f>ROUND(F1300*D1300,2)</f>
        <v>1011.3</v>
      </c>
      <c r="H1300" s="65">
        <f>ROUND(E1300*(1+$I$7),2)</f>
        <v>168.55</v>
      </c>
      <c r="I1300" s="65">
        <f>ROUND(D1300*H1300,2)</f>
        <v>1011.3</v>
      </c>
    </row>
    <row r="1301" spans="1:9" s="60" customFormat="1" ht="11.25" x14ac:dyDescent="0.2">
      <c r="A1301" s="62">
        <v>100540</v>
      </c>
      <c r="B1301" s="88" t="s">
        <v>1263</v>
      </c>
      <c r="C1301" s="63" t="s">
        <v>13</v>
      </c>
      <c r="D1301" s="64">
        <v>60</v>
      </c>
      <c r="E1301" s="64">
        <v>70.739999999999995</v>
      </c>
      <c r="F1301" s="65">
        <f>ROUND(E1301*(1+$I$3),2)</f>
        <v>70.739999999999995</v>
      </c>
      <c r="G1301" s="65">
        <f>ROUND(F1301*D1301,2)</f>
        <v>4244.3999999999996</v>
      </c>
      <c r="H1301" s="65">
        <f>ROUND(E1301*(1+$I$7),2)</f>
        <v>70.739999999999995</v>
      </c>
      <c r="I1301" s="65">
        <f>ROUND(D1301*H1301,2)</f>
        <v>4244.3999999999996</v>
      </c>
    </row>
    <row r="1302" spans="1:9" s="60" customFormat="1" ht="11.25" x14ac:dyDescent="0.2">
      <c r="A1302" s="62">
        <v>100541</v>
      </c>
      <c r="B1302" s="88" t="s">
        <v>1264</v>
      </c>
      <c r="C1302" s="63" t="s">
        <v>13</v>
      </c>
      <c r="D1302" s="64">
        <v>6</v>
      </c>
      <c r="E1302" s="64">
        <v>76.02</v>
      </c>
      <c r="F1302" s="65">
        <f>ROUND(E1302*(1+$I$3),2)</f>
        <v>76.02</v>
      </c>
      <c r="G1302" s="65">
        <f>ROUND(F1302*D1302,2)</f>
        <v>456.12</v>
      </c>
      <c r="H1302" s="65">
        <f>ROUND(E1302*(1+$I$7),2)</f>
        <v>76.02</v>
      </c>
      <c r="I1302" s="65">
        <f>ROUND(D1302*H1302,2)</f>
        <v>456.12</v>
      </c>
    </row>
    <row r="1303" spans="1:9" s="60" customFormat="1" ht="11.25" x14ac:dyDescent="0.2">
      <c r="A1303" s="62">
        <v>100551</v>
      </c>
      <c r="B1303" s="88" t="s">
        <v>1265</v>
      </c>
      <c r="C1303" s="63" t="s">
        <v>13</v>
      </c>
      <c r="D1303" s="64">
        <v>52</v>
      </c>
      <c r="E1303" s="64">
        <v>94.81</v>
      </c>
      <c r="F1303" s="65">
        <f>ROUND(E1303*(1+$I$3),2)</f>
        <v>94.81</v>
      </c>
      <c r="G1303" s="65">
        <f>ROUND(F1303*D1303,2)</f>
        <v>4930.12</v>
      </c>
      <c r="H1303" s="65">
        <f>ROUND(E1303*(1+$I$7),2)</f>
        <v>94.81</v>
      </c>
      <c r="I1303" s="65">
        <f>ROUND(D1303*H1303,2)</f>
        <v>4930.12</v>
      </c>
    </row>
    <row r="1304" spans="1:9" s="60" customFormat="1" ht="11.25" x14ac:dyDescent="0.2">
      <c r="A1304" s="62">
        <v>100560</v>
      </c>
      <c r="B1304" s="88" t="s">
        <v>1266</v>
      </c>
      <c r="C1304" s="63" t="s">
        <v>13</v>
      </c>
      <c r="D1304" s="64">
        <v>10</v>
      </c>
      <c r="E1304" s="64">
        <v>288.88</v>
      </c>
      <c r="F1304" s="65">
        <f>ROUND(E1304*(1+$I$3),2)</f>
        <v>288.88</v>
      </c>
      <c r="G1304" s="65">
        <f>ROUND(F1304*D1304,2)</f>
        <v>2888.8</v>
      </c>
      <c r="H1304" s="65">
        <f>ROUND(E1304*(1+$I$7),2)</f>
        <v>288.88</v>
      </c>
      <c r="I1304" s="65">
        <f>ROUND(D1304*H1304,2)</f>
        <v>2888.8</v>
      </c>
    </row>
    <row r="1305" spans="1:9" s="60" customFormat="1" ht="11.25" x14ac:dyDescent="0.2">
      <c r="A1305" s="62">
        <v>100620</v>
      </c>
      <c r="B1305" s="88" t="s">
        <v>1267</v>
      </c>
      <c r="C1305" s="63" t="s">
        <v>32</v>
      </c>
      <c r="D1305" s="64">
        <v>26</v>
      </c>
      <c r="E1305" s="64">
        <v>47.4</v>
      </c>
      <c r="F1305" s="65">
        <f>ROUND(E1305*(1+$I$3),2)</f>
        <v>47.4</v>
      </c>
      <c r="G1305" s="65">
        <f>ROUND(F1305*D1305,2)</f>
        <v>1232.4000000000001</v>
      </c>
      <c r="H1305" s="65">
        <f>ROUND(E1305*(1+$I$7),2)</f>
        <v>47.4</v>
      </c>
      <c r="I1305" s="65">
        <f>ROUND(D1305*H1305,2)</f>
        <v>1232.4000000000001</v>
      </c>
    </row>
    <row r="1306" spans="1:9" s="60" customFormat="1" ht="11.25" x14ac:dyDescent="0.2">
      <c r="A1306" s="62">
        <v>100621</v>
      </c>
      <c r="B1306" s="88" t="s">
        <v>1268</v>
      </c>
      <c r="C1306" s="63" t="s">
        <v>32</v>
      </c>
      <c r="D1306" s="64">
        <v>106</v>
      </c>
      <c r="E1306" s="64">
        <v>69.5</v>
      </c>
      <c r="F1306" s="65">
        <f>ROUND(E1306*(1+$I$3),2)</f>
        <v>69.5</v>
      </c>
      <c r="G1306" s="65">
        <f>ROUND(F1306*D1306,2)</f>
        <v>7367</v>
      </c>
      <c r="H1306" s="65">
        <f>ROUND(E1306*(1+$I$7),2)</f>
        <v>69.5</v>
      </c>
      <c r="I1306" s="65">
        <f>ROUND(D1306*H1306,2)</f>
        <v>7367</v>
      </c>
    </row>
    <row r="1307" spans="1:9" s="60" customFormat="1" ht="11.25" x14ac:dyDescent="0.2">
      <c r="A1307" s="62">
        <v>100622</v>
      </c>
      <c r="B1307" s="88" t="s">
        <v>1269</v>
      </c>
      <c r="C1307" s="63" t="s">
        <v>32</v>
      </c>
      <c r="D1307" s="64">
        <v>26</v>
      </c>
      <c r="E1307" s="64">
        <v>84.75</v>
      </c>
      <c r="F1307" s="65">
        <f>ROUND(E1307*(1+$I$3),2)</f>
        <v>84.75</v>
      </c>
      <c r="G1307" s="65">
        <f>ROUND(F1307*D1307,2)</f>
        <v>2203.5</v>
      </c>
      <c r="H1307" s="65">
        <f>ROUND(E1307*(1+$I$7),2)</f>
        <v>84.75</v>
      </c>
      <c r="I1307" s="65">
        <f>ROUND(D1307*H1307,2)</f>
        <v>2203.5</v>
      </c>
    </row>
    <row r="1308" spans="1:9" s="60" customFormat="1" ht="11.25" x14ac:dyDescent="0.2">
      <c r="A1308" s="62">
        <v>100623</v>
      </c>
      <c r="B1308" s="88" t="s">
        <v>1270</v>
      </c>
      <c r="C1308" s="63" t="s">
        <v>32</v>
      </c>
      <c r="D1308" s="64">
        <v>15</v>
      </c>
      <c r="E1308" s="64">
        <v>134.61000000000001</v>
      </c>
      <c r="F1308" s="65">
        <f>ROUND(E1308*(1+$I$3),2)</f>
        <v>134.61000000000001</v>
      </c>
      <c r="G1308" s="65">
        <f>ROUND(F1308*D1308,2)</f>
        <v>2019.15</v>
      </c>
      <c r="H1308" s="65">
        <f>ROUND(E1308*(1+$I$7),2)</f>
        <v>134.61000000000001</v>
      </c>
      <c r="I1308" s="65">
        <f>ROUND(D1308*H1308,2)</f>
        <v>2019.15</v>
      </c>
    </row>
    <row r="1309" spans="1:9" s="60" customFormat="1" ht="11.25" x14ac:dyDescent="0.2">
      <c r="A1309" s="62">
        <v>100624</v>
      </c>
      <c r="B1309" s="88" t="s">
        <v>1271</v>
      </c>
      <c r="C1309" s="63" t="s">
        <v>32</v>
      </c>
      <c r="D1309" s="64">
        <v>15</v>
      </c>
      <c r="E1309" s="64">
        <v>150.06</v>
      </c>
      <c r="F1309" s="65">
        <f>ROUND(E1309*(1+$I$3),2)</f>
        <v>150.06</v>
      </c>
      <c r="G1309" s="65">
        <f>ROUND(F1309*D1309,2)</f>
        <v>2250.9</v>
      </c>
      <c r="H1309" s="65">
        <f>ROUND(E1309*(1+$I$7),2)</f>
        <v>150.06</v>
      </c>
      <c r="I1309" s="65">
        <f>ROUND(D1309*H1309,2)</f>
        <v>2250.9</v>
      </c>
    </row>
    <row r="1310" spans="1:9" s="60" customFormat="1" ht="11.25" x14ac:dyDescent="0.2">
      <c r="A1310" s="62">
        <v>100626</v>
      </c>
      <c r="B1310" s="88" t="s">
        <v>1272</v>
      </c>
      <c r="C1310" s="63" t="s">
        <v>32</v>
      </c>
      <c r="D1310" s="64">
        <v>10</v>
      </c>
      <c r="E1310" s="64">
        <v>66.37</v>
      </c>
      <c r="F1310" s="65">
        <f>ROUND(E1310*(1+$I$3),2)</f>
        <v>66.37</v>
      </c>
      <c r="G1310" s="65">
        <f>ROUND(F1310*D1310,2)</f>
        <v>663.7</v>
      </c>
      <c r="H1310" s="65">
        <f>ROUND(E1310*(1+$I$7),2)</f>
        <v>66.37</v>
      </c>
      <c r="I1310" s="65">
        <f>ROUND(D1310*H1310,2)</f>
        <v>663.7</v>
      </c>
    </row>
    <row r="1311" spans="1:9" s="60" customFormat="1" ht="11.25" x14ac:dyDescent="0.2">
      <c r="A1311" s="62">
        <v>100627</v>
      </c>
      <c r="B1311" s="88" t="s">
        <v>1273</v>
      </c>
      <c r="C1311" s="63" t="s">
        <v>32</v>
      </c>
      <c r="D1311" s="64">
        <v>10</v>
      </c>
      <c r="E1311" s="64">
        <v>92.35</v>
      </c>
      <c r="F1311" s="65">
        <f>ROUND(E1311*(1+$I$3),2)</f>
        <v>92.35</v>
      </c>
      <c r="G1311" s="65">
        <f>ROUND(F1311*D1311,2)</f>
        <v>923.5</v>
      </c>
      <c r="H1311" s="65">
        <f>ROUND(E1311*(1+$I$7),2)</f>
        <v>92.35</v>
      </c>
      <c r="I1311" s="65">
        <f>ROUND(D1311*H1311,2)</f>
        <v>923.5</v>
      </c>
    </row>
    <row r="1312" spans="1:9" s="60" customFormat="1" ht="11.25" x14ac:dyDescent="0.2">
      <c r="A1312" s="62">
        <v>100628</v>
      </c>
      <c r="B1312" s="88" t="s">
        <v>1274</v>
      </c>
      <c r="C1312" s="63" t="s">
        <v>32</v>
      </c>
      <c r="D1312" s="64">
        <v>10</v>
      </c>
      <c r="E1312" s="64">
        <v>111.89</v>
      </c>
      <c r="F1312" s="65">
        <f>ROUND(E1312*(1+$I$3),2)</f>
        <v>111.89</v>
      </c>
      <c r="G1312" s="65">
        <f>ROUND(F1312*D1312,2)</f>
        <v>1118.9000000000001</v>
      </c>
      <c r="H1312" s="65">
        <f>ROUND(E1312*(1+$I$7),2)</f>
        <v>111.89</v>
      </c>
      <c r="I1312" s="65">
        <f>ROUND(D1312*H1312,2)</f>
        <v>1118.9000000000001</v>
      </c>
    </row>
    <row r="1313" spans="1:9" s="60" customFormat="1" ht="11.25" x14ac:dyDescent="0.2">
      <c r="A1313" s="62">
        <v>100629</v>
      </c>
      <c r="B1313" s="88" t="s">
        <v>1275</v>
      </c>
      <c r="C1313" s="63" t="s">
        <v>32</v>
      </c>
      <c r="D1313" s="64">
        <v>15</v>
      </c>
      <c r="E1313" s="64">
        <v>181.49</v>
      </c>
      <c r="F1313" s="65">
        <f>ROUND(E1313*(1+$I$3),2)</f>
        <v>181.49</v>
      </c>
      <c r="G1313" s="65">
        <f>ROUND(F1313*D1313,2)</f>
        <v>2722.35</v>
      </c>
      <c r="H1313" s="65">
        <f>ROUND(E1313*(1+$I$7),2)</f>
        <v>181.49</v>
      </c>
      <c r="I1313" s="65">
        <f>ROUND(D1313*H1313,2)</f>
        <v>2722.35</v>
      </c>
    </row>
    <row r="1314" spans="1:9" s="60" customFormat="1" ht="11.25" x14ac:dyDescent="0.2">
      <c r="A1314" s="62">
        <v>100630</v>
      </c>
      <c r="B1314" s="88" t="s">
        <v>1276</v>
      </c>
      <c r="C1314" s="63" t="s">
        <v>32</v>
      </c>
      <c r="D1314" s="64">
        <v>15</v>
      </c>
      <c r="E1314" s="64">
        <v>208.94</v>
      </c>
      <c r="F1314" s="65">
        <f>ROUND(E1314*(1+$I$3),2)</f>
        <v>208.94</v>
      </c>
      <c r="G1314" s="65">
        <f>ROUND(F1314*D1314,2)</f>
        <v>3134.1</v>
      </c>
      <c r="H1314" s="65">
        <f>ROUND(E1314*(1+$I$7),2)</f>
        <v>208.94</v>
      </c>
      <c r="I1314" s="65">
        <f>ROUND(D1314*H1314,2)</f>
        <v>3134.1</v>
      </c>
    </row>
    <row r="1315" spans="1:9" s="60" customFormat="1" ht="11.25" x14ac:dyDescent="0.2">
      <c r="A1315" s="62">
        <v>100654</v>
      </c>
      <c r="B1315" s="88" t="s">
        <v>1225</v>
      </c>
      <c r="C1315" s="63" t="s">
        <v>13</v>
      </c>
      <c r="D1315" s="64">
        <v>15</v>
      </c>
      <c r="E1315" s="64">
        <v>111.82</v>
      </c>
      <c r="F1315" s="65">
        <f>ROUND(E1315*(1+$I$3),2)</f>
        <v>111.82</v>
      </c>
      <c r="G1315" s="65">
        <f>ROUND(F1315*D1315,2)</f>
        <v>1677.3</v>
      </c>
      <c r="H1315" s="65">
        <f>ROUND(E1315*(1+$I$7),2)</f>
        <v>111.82</v>
      </c>
      <c r="I1315" s="65">
        <f>ROUND(D1315*H1315,2)</f>
        <v>1677.3</v>
      </c>
    </row>
    <row r="1316" spans="1:9" s="60" customFormat="1" ht="11.25" x14ac:dyDescent="0.2">
      <c r="A1316" s="62">
        <v>100711</v>
      </c>
      <c r="B1316" s="88" t="s">
        <v>1277</v>
      </c>
      <c r="C1316" s="63" t="s">
        <v>32</v>
      </c>
      <c r="D1316" s="64">
        <v>106</v>
      </c>
      <c r="E1316" s="64">
        <v>53.72</v>
      </c>
      <c r="F1316" s="65">
        <f>ROUND(E1316*(1+$I$3),2)</f>
        <v>53.72</v>
      </c>
      <c r="G1316" s="65">
        <f>ROUND(F1316*D1316,2)</f>
        <v>5694.32</v>
      </c>
      <c r="H1316" s="65">
        <f>ROUND(E1316*(1+$I$7),2)</f>
        <v>53.72</v>
      </c>
      <c r="I1316" s="65">
        <f>ROUND(D1316*H1316,2)</f>
        <v>5694.32</v>
      </c>
    </row>
    <row r="1317" spans="1:9" s="60" customFormat="1" ht="11.25" x14ac:dyDescent="0.2">
      <c r="A1317" s="62">
        <v>100712</v>
      </c>
      <c r="B1317" s="88" t="s">
        <v>1278</v>
      </c>
      <c r="C1317" s="63" t="s">
        <v>32</v>
      </c>
      <c r="D1317" s="64">
        <v>10</v>
      </c>
      <c r="E1317" s="64">
        <v>75.2</v>
      </c>
      <c r="F1317" s="65">
        <f>ROUND(E1317*(1+$I$3),2)</f>
        <v>75.2</v>
      </c>
      <c r="G1317" s="65">
        <f>ROUND(F1317*D1317,2)</f>
        <v>752</v>
      </c>
      <c r="H1317" s="65">
        <f>ROUND(E1317*(1+$I$7),2)</f>
        <v>75.2</v>
      </c>
      <c r="I1317" s="65">
        <f>ROUND(D1317*H1317,2)</f>
        <v>752</v>
      </c>
    </row>
    <row r="1318" spans="1:9" s="60" customFormat="1" ht="11.25" x14ac:dyDescent="0.2">
      <c r="A1318" s="62">
        <v>100713</v>
      </c>
      <c r="B1318" s="88" t="s">
        <v>1279</v>
      </c>
      <c r="C1318" s="63" t="s">
        <v>32</v>
      </c>
      <c r="D1318" s="64">
        <v>10</v>
      </c>
      <c r="E1318" s="64">
        <v>92.71</v>
      </c>
      <c r="F1318" s="65">
        <f>ROUND(E1318*(1+$I$3),2)</f>
        <v>92.71</v>
      </c>
      <c r="G1318" s="65">
        <f>ROUND(F1318*D1318,2)</f>
        <v>927.1</v>
      </c>
      <c r="H1318" s="65">
        <f>ROUND(E1318*(1+$I$7),2)</f>
        <v>92.71</v>
      </c>
      <c r="I1318" s="65">
        <f>ROUND(D1318*H1318,2)</f>
        <v>927.1</v>
      </c>
    </row>
    <row r="1319" spans="1:9" s="60" customFormat="1" ht="11.25" x14ac:dyDescent="0.2">
      <c r="A1319" s="62">
        <v>100714</v>
      </c>
      <c r="B1319" s="88" t="s">
        <v>1280</v>
      </c>
      <c r="C1319" s="63" t="s">
        <v>32</v>
      </c>
      <c r="D1319" s="64">
        <v>10</v>
      </c>
      <c r="E1319" s="64">
        <v>102.79</v>
      </c>
      <c r="F1319" s="65">
        <f>ROUND(E1319*(1+$I$3),2)</f>
        <v>102.79</v>
      </c>
      <c r="G1319" s="65">
        <f>ROUND(F1319*D1319,2)</f>
        <v>1027.9000000000001</v>
      </c>
      <c r="H1319" s="65">
        <f>ROUND(E1319*(1+$I$7),2)</f>
        <v>102.79</v>
      </c>
      <c r="I1319" s="65">
        <f>ROUND(D1319*H1319,2)</f>
        <v>1027.9000000000001</v>
      </c>
    </row>
    <row r="1320" spans="1:9" s="60" customFormat="1" ht="11.25" x14ac:dyDescent="0.2">
      <c r="A1320" s="62">
        <v>100720</v>
      </c>
      <c r="B1320" s="88" t="s">
        <v>1281</v>
      </c>
      <c r="C1320" s="63" t="s">
        <v>13</v>
      </c>
      <c r="D1320" s="64">
        <v>10</v>
      </c>
      <c r="E1320" s="64">
        <v>47.35</v>
      </c>
      <c r="F1320" s="65">
        <f>ROUND(E1320*(1+$I$3),2)</f>
        <v>47.35</v>
      </c>
      <c r="G1320" s="65">
        <f>ROUND(F1320*D1320,2)</f>
        <v>473.5</v>
      </c>
      <c r="H1320" s="65">
        <f>ROUND(E1320*(1+$I$7),2)</f>
        <v>47.35</v>
      </c>
      <c r="I1320" s="65">
        <f>ROUND(D1320*H1320,2)</f>
        <v>473.5</v>
      </c>
    </row>
    <row r="1321" spans="1:9" s="60" customFormat="1" ht="11.25" x14ac:dyDescent="0.2">
      <c r="A1321" s="62">
        <v>100723</v>
      </c>
      <c r="B1321" s="88" t="s">
        <v>1975</v>
      </c>
      <c r="C1321" s="63" t="s">
        <v>11</v>
      </c>
      <c r="D1321" s="64">
        <v>3500</v>
      </c>
      <c r="E1321" s="64">
        <v>8.68</v>
      </c>
      <c r="F1321" s="65">
        <f>ROUND(E1321*(1+$I$3),2)</f>
        <v>8.68</v>
      </c>
      <c r="G1321" s="65">
        <f>ROUND(F1321*D1321,2)</f>
        <v>30380</v>
      </c>
      <c r="H1321" s="65">
        <f>ROUND(E1321*(1+$I$7),2)</f>
        <v>8.68</v>
      </c>
      <c r="I1321" s="65">
        <f>ROUND(D1321*H1321,2)</f>
        <v>30380</v>
      </c>
    </row>
    <row r="1322" spans="1:9" s="60" customFormat="1" ht="11.25" x14ac:dyDescent="0.2">
      <c r="A1322" s="62">
        <v>100760</v>
      </c>
      <c r="B1322" s="88" t="s">
        <v>1282</v>
      </c>
      <c r="C1322" s="63" t="s">
        <v>13</v>
      </c>
      <c r="D1322" s="64">
        <v>6</v>
      </c>
      <c r="E1322" s="64">
        <v>512.79999999999995</v>
      </c>
      <c r="F1322" s="65">
        <f>ROUND(E1322*(1+$I$3),2)</f>
        <v>512.79999999999995</v>
      </c>
      <c r="G1322" s="65">
        <f>ROUND(F1322*D1322,2)</f>
        <v>3076.8</v>
      </c>
      <c r="H1322" s="65">
        <f>ROUND(E1322*(1+$I$7),2)</f>
        <v>512.79999999999995</v>
      </c>
      <c r="I1322" s="65">
        <f>ROUND(D1322*H1322,2)</f>
        <v>3076.8</v>
      </c>
    </row>
    <row r="1323" spans="1:9" s="60" customFormat="1" ht="11.25" x14ac:dyDescent="0.2">
      <c r="A1323" s="62">
        <v>100762</v>
      </c>
      <c r="B1323" s="88" t="s">
        <v>1283</v>
      </c>
      <c r="C1323" s="63" t="s">
        <v>13</v>
      </c>
      <c r="D1323" s="64">
        <v>6</v>
      </c>
      <c r="E1323" s="64">
        <v>680.77</v>
      </c>
      <c r="F1323" s="65">
        <f>ROUND(E1323*(1+$I$3),2)</f>
        <v>680.77</v>
      </c>
      <c r="G1323" s="65">
        <f>ROUND(F1323*D1323,2)</f>
        <v>4084.62</v>
      </c>
      <c r="H1323" s="65">
        <f>ROUND(E1323*(1+$I$7),2)</f>
        <v>680.77</v>
      </c>
      <c r="I1323" s="65">
        <f>ROUND(D1323*H1323,2)</f>
        <v>4084.62</v>
      </c>
    </row>
    <row r="1324" spans="1:9" s="60" customFormat="1" ht="11.25" x14ac:dyDescent="0.2">
      <c r="A1324" s="62">
        <v>100763</v>
      </c>
      <c r="B1324" s="88" t="s">
        <v>1284</v>
      </c>
      <c r="C1324" s="63" t="s">
        <v>13</v>
      </c>
      <c r="D1324" s="64">
        <v>6</v>
      </c>
      <c r="E1324" s="64">
        <v>1261.51</v>
      </c>
      <c r="F1324" s="65">
        <f>ROUND(E1324*(1+$I$3),2)</f>
        <v>1261.51</v>
      </c>
      <c r="G1324" s="65">
        <f>ROUND(F1324*D1324,2)</f>
        <v>7569.06</v>
      </c>
      <c r="H1324" s="65">
        <f>ROUND(E1324*(1+$I$7),2)</f>
        <v>1261.51</v>
      </c>
      <c r="I1324" s="65">
        <f>ROUND(D1324*H1324,2)</f>
        <v>7569.06</v>
      </c>
    </row>
    <row r="1325" spans="1:9" s="60" customFormat="1" ht="11.25" x14ac:dyDescent="0.2">
      <c r="A1325" s="62">
        <v>100764</v>
      </c>
      <c r="B1325" s="88" t="s">
        <v>1285</v>
      </c>
      <c r="C1325" s="63" t="s">
        <v>13</v>
      </c>
      <c r="D1325" s="64">
        <v>4</v>
      </c>
      <c r="E1325" s="64">
        <v>1636.09</v>
      </c>
      <c r="F1325" s="65">
        <f>ROUND(E1325*(1+$I$3),2)</f>
        <v>1636.09</v>
      </c>
      <c r="G1325" s="65">
        <f>ROUND(F1325*D1325,2)</f>
        <v>6544.36</v>
      </c>
      <c r="H1325" s="65">
        <f>ROUND(E1325*(1+$I$7),2)</f>
        <v>1636.09</v>
      </c>
      <c r="I1325" s="65">
        <f>ROUND(D1325*H1325,2)</f>
        <v>6544.36</v>
      </c>
    </row>
    <row r="1326" spans="1:9" s="60" customFormat="1" ht="11.25" x14ac:dyDescent="0.2">
      <c r="A1326" s="62">
        <v>100765</v>
      </c>
      <c r="B1326" s="88" t="s">
        <v>1286</v>
      </c>
      <c r="C1326" s="63" t="s">
        <v>13</v>
      </c>
      <c r="D1326" s="64">
        <v>8</v>
      </c>
      <c r="E1326" s="64">
        <v>2103.8200000000002</v>
      </c>
      <c r="F1326" s="65">
        <f>ROUND(E1326*(1+$I$3),2)</f>
        <v>2103.8200000000002</v>
      </c>
      <c r="G1326" s="65">
        <f>ROUND(F1326*D1326,2)</f>
        <v>16830.560000000001</v>
      </c>
      <c r="H1326" s="65">
        <f>ROUND(E1326*(1+$I$7),2)</f>
        <v>2103.8200000000002</v>
      </c>
      <c r="I1326" s="65">
        <f>ROUND(D1326*H1326,2)</f>
        <v>16830.560000000001</v>
      </c>
    </row>
    <row r="1327" spans="1:9" s="60" customFormat="1" ht="11.25" x14ac:dyDescent="0.2">
      <c r="A1327" s="62">
        <v>100767</v>
      </c>
      <c r="B1327" s="88" t="s">
        <v>1287</v>
      </c>
      <c r="C1327" s="63" t="s">
        <v>13</v>
      </c>
      <c r="D1327" s="64">
        <v>15</v>
      </c>
      <c r="E1327" s="64">
        <v>1984.5</v>
      </c>
      <c r="F1327" s="65">
        <f>ROUND(E1327*(1+$I$3),2)</f>
        <v>1984.5</v>
      </c>
      <c r="G1327" s="65">
        <f>ROUND(F1327*D1327,2)</f>
        <v>29767.5</v>
      </c>
      <c r="H1327" s="65">
        <f>ROUND(E1327*(1+$I$7),2)</f>
        <v>1984.5</v>
      </c>
      <c r="I1327" s="65">
        <f>ROUND(D1327*H1327,2)</f>
        <v>29767.5</v>
      </c>
    </row>
    <row r="1328" spans="1:9" s="60" customFormat="1" ht="11.25" x14ac:dyDescent="0.2">
      <c r="A1328" s="62">
        <v>100768</v>
      </c>
      <c r="B1328" s="88" t="s">
        <v>1288</v>
      </c>
      <c r="C1328" s="63" t="s">
        <v>13</v>
      </c>
      <c r="D1328" s="64">
        <v>8</v>
      </c>
      <c r="E1328" s="64">
        <v>2525</v>
      </c>
      <c r="F1328" s="65">
        <f>ROUND(E1328*(1+$I$3),2)</f>
        <v>2525</v>
      </c>
      <c r="G1328" s="65">
        <f>ROUND(F1328*D1328,2)</f>
        <v>20200</v>
      </c>
      <c r="H1328" s="65">
        <f>ROUND(E1328*(1+$I$7),2)</f>
        <v>2525</v>
      </c>
      <c r="I1328" s="65">
        <f>ROUND(D1328*H1328,2)</f>
        <v>20200</v>
      </c>
    </row>
    <row r="1329" spans="1:9" s="60" customFormat="1" ht="11.25" x14ac:dyDescent="0.2">
      <c r="A1329" s="62">
        <v>100769</v>
      </c>
      <c r="B1329" s="88" t="s">
        <v>1289</v>
      </c>
      <c r="C1329" s="63" t="s">
        <v>13</v>
      </c>
      <c r="D1329" s="64">
        <v>4</v>
      </c>
      <c r="E1329" s="64">
        <v>1538.22</v>
      </c>
      <c r="F1329" s="65">
        <f>ROUND(E1329*(1+$I$3),2)</f>
        <v>1538.22</v>
      </c>
      <c r="G1329" s="65">
        <f>ROUND(F1329*D1329,2)</f>
        <v>6152.88</v>
      </c>
      <c r="H1329" s="65">
        <f>ROUND(E1329*(1+$I$7),2)</f>
        <v>1538.22</v>
      </c>
      <c r="I1329" s="65">
        <f>ROUND(D1329*H1329,2)</f>
        <v>6152.88</v>
      </c>
    </row>
    <row r="1330" spans="1:9" s="60" customFormat="1" ht="11.25" x14ac:dyDescent="0.2">
      <c r="A1330" s="62">
        <v>100770</v>
      </c>
      <c r="B1330" s="88" t="s">
        <v>1290</v>
      </c>
      <c r="C1330" s="63" t="s">
        <v>13</v>
      </c>
      <c r="D1330" s="64">
        <v>4</v>
      </c>
      <c r="E1330" s="64">
        <v>1964.22</v>
      </c>
      <c r="F1330" s="65">
        <f>ROUND(E1330*(1+$I$3),2)</f>
        <v>1964.22</v>
      </c>
      <c r="G1330" s="65">
        <f>ROUND(F1330*D1330,2)</f>
        <v>7856.88</v>
      </c>
      <c r="H1330" s="65">
        <f>ROUND(E1330*(1+$I$7),2)</f>
        <v>1964.22</v>
      </c>
      <c r="I1330" s="65">
        <f>ROUND(D1330*H1330,2)</f>
        <v>7856.88</v>
      </c>
    </row>
    <row r="1331" spans="1:9" s="60" customFormat="1" ht="11.25" x14ac:dyDescent="0.2">
      <c r="A1331" s="62">
        <v>100771</v>
      </c>
      <c r="B1331" s="88" t="s">
        <v>1291</v>
      </c>
      <c r="C1331" s="63" t="s">
        <v>13</v>
      </c>
      <c r="D1331" s="64">
        <v>8</v>
      </c>
      <c r="E1331" s="64">
        <v>2492.58</v>
      </c>
      <c r="F1331" s="65">
        <f>ROUND(E1331*(1+$I$3),2)</f>
        <v>2492.58</v>
      </c>
      <c r="G1331" s="65">
        <f>ROUND(F1331*D1331,2)</f>
        <v>19940.64</v>
      </c>
      <c r="H1331" s="65">
        <f>ROUND(E1331*(1+$I$7),2)</f>
        <v>2492.58</v>
      </c>
      <c r="I1331" s="65">
        <f>ROUND(D1331*H1331,2)</f>
        <v>19940.64</v>
      </c>
    </row>
    <row r="1332" spans="1:9" s="60" customFormat="1" ht="11.25" x14ac:dyDescent="0.2">
      <c r="A1332" s="62">
        <v>100780</v>
      </c>
      <c r="B1332" s="88" t="s">
        <v>1292</v>
      </c>
      <c r="C1332" s="63" t="s">
        <v>13</v>
      </c>
      <c r="D1332" s="64">
        <v>6</v>
      </c>
      <c r="E1332" s="64">
        <v>14.12</v>
      </c>
      <c r="F1332" s="65">
        <f>ROUND(E1332*(1+$I$3),2)</f>
        <v>14.12</v>
      </c>
      <c r="G1332" s="65">
        <f>ROUND(F1332*D1332,2)</f>
        <v>84.72</v>
      </c>
      <c r="H1332" s="65">
        <f>ROUND(E1332*(1+$I$7),2)</f>
        <v>14.12</v>
      </c>
      <c r="I1332" s="65">
        <f>ROUND(D1332*H1332,2)</f>
        <v>84.72</v>
      </c>
    </row>
    <row r="1333" spans="1:9" s="60" customFormat="1" ht="11.25" x14ac:dyDescent="0.2">
      <c r="A1333" s="62">
        <v>100781</v>
      </c>
      <c r="B1333" s="88" t="s">
        <v>1293</v>
      </c>
      <c r="C1333" s="63" t="s">
        <v>13</v>
      </c>
      <c r="D1333" s="64">
        <v>6</v>
      </c>
      <c r="E1333" s="64">
        <v>702.32</v>
      </c>
      <c r="F1333" s="65">
        <f>ROUND(E1333*(1+$I$3),2)</f>
        <v>702.32</v>
      </c>
      <c r="G1333" s="65">
        <f>ROUND(F1333*D1333,2)</f>
        <v>4213.92</v>
      </c>
      <c r="H1333" s="65">
        <f>ROUND(E1333*(1+$I$7),2)</f>
        <v>702.32</v>
      </c>
      <c r="I1333" s="65">
        <f>ROUND(D1333*H1333,2)</f>
        <v>4213.92</v>
      </c>
    </row>
    <row r="1334" spans="1:9" s="60" customFormat="1" ht="11.25" x14ac:dyDescent="0.2">
      <c r="A1334" s="62">
        <v>100782</v>
      </c>
      <c r="B1334" s="88" t="s">
        <v>1294</v>
      </c>
      <c r="C1334" s="63" t="s">
        <v>13</v>
      </c>
      <c r="D1334" s="64">
        <v>6</v>
      </c>
      <c r="E1334" s="64">
        <v>825.25</v>
      </c>
      <c r="F1334" s="65">
        <f>ROUND(E1334*(1+$I$3),2)</f>
        <v>825.25</v>
      </c>
      <c r="G1334" s="65">
        <f>ROUND(F1334*D1334,2)</f>
        <v>4951.5</v>
      </c>
      <c r="H1334" s="65">
        <f>ROUND(E1334*(1+$I$7),2)</f>
        <v>825.25</v>
      </c>
      <c r="I1334" s="65">
        <f>ROUND(D1334*H1334,2)</f>
        <v>4951.5</v>
      </c>
    </row>
    <row r="1335" spans="1:9" s="60" customFormat="1" ht="11.25" x14ac:dyDescent="0.2">
      <c r="A1335" s="62">
        <v>100783</v>
      </c>
      <c r="B1335" s="88" t="s">
        <v>1295</v>
      </c>
      <c r="C1335" s="63" t="s">
        <v>13</v>
      </c>
      <c r="D1335" s="64">
        <v>15</v>
      </c>
      <c r="E1335" s="64">
        <v>931.44</v>
      </c>
      <c r="F1335" s="65">
        <f>ROUND(E1335*(1+$I$3),2)</f>
        <v>931.44</v>
      </c>
      <c r="G1335" s="65">
        <f>ROUND(F1335*D1335,2)</f>
        <v>13971.6</v>
      </c>
      <c r="H1335" s="65">
        <f>ROUND(E1335*(1+$I$7),2)</f>
        <v>931.44</v>
      </c>
      <c r="I1335" s="65">
        <f>ROUND(D1335*H1335,2)</f>
        <v>13971.6</v>
      </c>
    </row>
    <row r="1336" spans="1:9" s="60" customFormat="1" ht="11.25" x14ac:dyDescent="0.2">
      <c r="A1336" s="62">
        <v>100790</v>
      </c>
      <c r="B1336" s="88" t="s">
        <v>1296</v>
      </c>
      <c r="C1336" s="63" t="s">
        <v>13</v>
      </c>
      <c r="D1336" s="64">
        <v>6</v>
      </c>
      <c r="E1336" s="64">
        <v>147.69999999999999</v>
      </c>
      <c r="F1336" s="65">
        <f>ROUND(E1336*(1+$I$3),2)</f>
        <v>147.69999999999999</v>
      </c>
      <c r="G1336" s="65">
        <f>ROUND(F1336*D1336,2)</f>
        <v>886.2</v>
      </c>
      <c r="H1336" s="65">
        <f>ROUND(E1336*(1+$I$7),2)</f>
        <v>147.69999999999999</v>
      </c>
      <c r="I1336" s="65">
        <f>ROUND(D1336*H1336,2)</f>
        <v>886.2</v>
      </c>
    </row>
    <row r="1337" spans="1:9" s="60" customFormat="1" ht="11.25" x14ac:dyDescent="0.2">
      <c r="A1337" s="62">
        <v>100795</v>
      </c>
      <c r="B1337" s="88" t="s">
        <v>1205</v>
      </c>
      <c r="C1337" s="63" t="s">
        <v>32</v>
      </c>
      <c r="D1337" s="64">
        <v>106</v>
      </c>
      <c r="E1337" s="64">
        <v>2.48</v>
      </c>
      <c r="F1337" s="65">
        <f>ROUND(E1337*(1+$I$3),2)</f>
        <v>2.48</v>
      </c>
      <c r="G1337" s="65">
        <f>ROUND(F1337*D1337,2)</f>
        <v>262.88</v>
      </c>
      <c r="H1337" s="65">
        <f>ROUND(E1337*(1+$I$7),2)</f>
        <v>2.48</v>
      </c>
      <c r="I1337" s="65">
        <f>ROUND(D1337*H1337,2)</f>
        <v>262.88</v>
      </c>
    </row>
    <row r="1338" spans="1:9" s="60" customFormat="1" ht="11.25" x14ac:dyDescent="0.2">
      <c r="A1338" s="62">
        <v>100798</v>
      </c>
      <c r="B1338" s="88" t="s">
        <v>1206</v>
      </c>
      <c r="C1338" s="63" t="s">
        <v>32</v>
      </c>
      <c r="D1338" s="64">
        <v>106</v>
      </c>
      <c r="E1338" s="64">
        <v>29.15</v>
      </c>
      <c r="F1338" s="65">
        <f>ROUND(E1338*(1+$I$3),2)</f>
        <v>29.15</v>
      </c>
      <c r="G1338" s="65">
        <f>ROUND(F1338*D1338,2)</f>
        <v>3089.9</v>
      </c>
      <c r="H1338" s="65">
        <f>ROUND(E1338*(1+$I$7),2)</f>
        <v>29.15</v>
      </c>
      <c r="I1338" s="65">
        <f>ROUND(D1338*H1338,2)</f>
        <v>3089.9</v>
      </c>
    </row>
    <row r="1339" spans="1:9" s="60" customFormat="1" ht="11.25" x14ac:dyDescent="0.2">
      <c r="A1339" s="62">
        <v>100802</v>
      </c>
      <c r="B1339" s="88" t="s">
        <v>1297</v>
      </c>
      <c r="C1339" s="63" t="s">
        <v>32</v>
      </c>
      <c r="D1339" s="64">
        <v>52</v>
      </c>
      <c r="E1339" s="64">
        <v>217.33</v>
      </c>
      <c r="F1339" s="65">
        <f>ROUND(E1339*(1+$I$3),2)</f>
        <v>217.33</v>
      </c>
      <c r="G1339" s="65">
        <f>ROUND(F1339*D1339,2)</f>
        <v>11301.16</v>
      </c>
      <c r="H1339" s="65">
        <f>ROUND(E1339*(1+$I$7),2)</f>
        <v>217.33</v>
      </c>
      <c r="I1339" s="65">
        <f>ROUND(D1339*H1339,2)</f>
        <v>11301.16</v>
      </c>
    </row>
    <row r="1340" spans="1:9" s="60" customFormat="1" ht="11.25" x14ac:dyDescent="0.2">
      <c r="A1340" s="62">
        <v>100803</v>
      </c>
      <c r="B1340" s="88" t="s">
        <v>1298</v>
      </c>
      <c r="C1340" s="63" t="s">
        <v>32</v>
      </c>
      <c r="D1340" s="64">
        <v>10</v>
      </c>
      <c r="E1340" s="64">
        <v>246.23</v>
      </c>
      <c r="F1340" s="65">
        <f>ROUND(E1340*(1+$I$3),2)</f>
        <v>246.23</v>
      </c>
      <c r="G1340" s="65">
        <f>ROUND(F1340*D1340,2)</f>
        <v>2462.3000000000002</v>
      </c>
      <c r="H1340" s="65">
        <f>ROUND(E1340*(1+$I$7),2)</f>
        <v>246.23</v>
      </c>
      <c r="I1340" s="65">
        <f>ROUND(D1340*H1340,2)</f>
        <v>2462.3000000000002</v>
      </c>
    </row>
    <row r="1341" spans="1:9" s="60" customFormat="1" ht="11.25" x14ac:dyDescent="0.2">
      <c r="A1341" s="62">
        <v>100805</v>
      </c>
      <c r="B1341" s="88" t="s">
        <v>1299</v>
      </c>
      <c r="C1341" s="63" t="s">
        <v>32</v>
      </c>
      <c r="D1341" s="64">
        <v>10</v>
      </c>
      <c r="E1341" s="64">
        <v>330.67</v>
      </c>
      <c r="F1341" s="65">
        <f>ROUND(E1341*(1+$I$3),2)</f>
        <v>330.67</v>
      </c>
      <c r="G1341" s="65">
        <f>ROUND(F1341*D1341,2)</f>
        <v>3306.7</v>
      </c>
      <c r="H1341" s="65">
        <f>ROUND(E1341*(1+$I$7),2)</f>
        <v>330.67</v>
      </c>
      <c r="I1341" s="65">
        <f>ROUND(D1341*H1341,2)</f>
        <v>3306.7</v>
      </c>
    </row>
    <row r="1342" spans="1:9" s="60" customFormat="1" ht="11.25" x14ac:dyDescent="0.2">
      <c r="A1342" s="62">
        <v>100806</v>
      </c>
      <c r="B1342" s="88" t="s">
        <v>1300</v>
      </c>
      <c r="C1342" s="63" t="s">
        <v>32</v>
      </c>
      <c r="D1342" s="64">
        <v>15</v>
      </c>
      <c r="E1342" s="64">
        <v>434.24</v>
      </c>
      <c r="F1342" s="65">
        <f>ROUND(E1342*(1+$I$3),2)</f>
        <v>434.24</v>
      </c>
      <c r="G1342" s="65">
        <f>ROUND(F1342*D1342,2)</f>
        <v>6513.6</v>
      </c>
      <c r="H1342" s="65">
        <f>ROUND(E1342*(1+$I$7),2)</f>
        <v>434.24</v>
      </c>
      <c r="I1342" s="65">
        <f>ROUND(D1342*H1342,2)</f>
        <v>6513.6</v>
      </c>
    </row>
    <row r="1343" spans="1:9" s="60" customFormat="1" ht="11.25" x14ac:dyDescent="0.2">
      <c r="A1343" s="62">
        <v>100831</v>
      </c>
      <c r="B1343" s="88" t="s">
        <v>1256</v>
      </c>
      <c r="C1343" s="63" t="s">
        <v>13</v>
      </c>
      <c r="D1343" s="64">
        <v>15</v>
      </c>
      <c r="E1343" s="64">
        <v>312.33</v>
      </c>
      <c r="F1343" s="65">
        <f>ROUND(E1343*(1+$I$3),2)</f>
        <v>312.33</v>
      </c>
      <c r="G1343" s="65">
        <f>ROUND(F1343*D1343,2)</f>
        <v>4684.95</v>
      </c>
      <c r="H1343" s="65">
        <f>ROUND(E1343*(1+$I$7),2)</f>
        <v>312.33</v>
      </c>
      <c r="I1343" s="65">
        <f>ROUND(D1343*H1343,2)</f>
        <v>4684.95</v>
      </c>
    </row>
    <row r="1344" spans="1:9" s="60" customFormat="1" ht="11.25" x14ac:dyDescent="0.2">
      <c r="A1344" s="62">
        <v>100832</v>
      </c>
      <c r="B1344" s="88" t="s">
        <v>1257</v>
      </c>
      <c r="C1344" s="63" t="s">
        <v>13</v>
      </c>
      <c r="D1344" s="64">
        <v>15</v>
      </c>
      <c r="E1344" s="64">
        <v>461.95</v>
      </c>
      <c r="F1344" s="65">
        <f>ROUND(E1344*(1+$I$3),2)</f>
        <v>461.95</v>
      </c>
      <c r="G1344" s="65">
        <f>ROUND(F1344*D1344,2)</f>
        <v>6929.25</v>
      </c>
      <c r="H1344" s="65">
        <f>ROUND(E1344*(1+$I$7),2)</f>
        <v>461.95</v>
      </c>
      <c r="I1344" s="65">
        <f>ROUND(D1344*H1344,2)</f>
        <v>6929.25</v>
      </c>
    </row>
    <row r="1345" spans="1:9" s="60" customFormat="1" ht="11.25" x14ac:dyDescent="0.2">
      <c r="A1345" s="62">
        <v>100834</v>
      </c>
      <c r="B1345" s="88" t="s">
        <v>1258</v>
      </c>
      <c r="C1345" s="63" t="s">
        <v>13</v>
      </c>
      <c r="D1345" s="64">
        <v>15</v>
      </c>
      <c r="E1345" s="64">
        <v>763.86</v>
      </c>
      <c r="F1345" s="65">
        <f>ROUND(E1345*(1+$I$3),2)</f>
        <v>763.86</v>
      </c>
      <c r="G1345" s="65">
        <f>ROUND(F1345*D1345,2)</f>
        <v>11457.9</v>
      </c>
      <c r="H1345" s="65">
        <f>ROUND(E1345*(1+$I$7),2)</f>
        <v>763.86</v>
      </c>
      <c r="I1345" s="65">
        <f>ROUND(D1345*H1345,2)</f>
        <v>11457.9</v>
      </c>
    </row>
    <row r="1346" spans="1:9" s="60" customFormat="1" ht="11.25" x14ac:dyDescent="0.2">
      <c r="A1346" s="62">
        <v>100849</v>
      </c>
      <c r="B1346" s="88" t="s">
        <v>1206</v>
      </c>
      <c r="C1346" s="63" t="s">
        <v>32</v>
      </c>
      <c r="D1346" s="64">
        <v>15</v>
      </c>
      <c r="E1346" s="64">
        <v>29.15</v>
      </c>
      <c r="F1346" s="65">
        <f>ROUND(E1346*(1+$I$3),2)</f>
        <v>29.15</v>
      </c>
      <c r="G1346" s="65">
        <f>ROUND(F1346*D1346,2)</f>
        <v>437.25</v>
      </c>
      <c r="H1346" s="65">
        <f>ROUND(E1346*(1+$I$7),2)</f>
        <v>29.15</v>
      </c>
      <c r="I1346" s="65">
        <f>ROUND(D1346*H1346,2)</f>
        <v>437.25</v>
      </c>
    </row>
    <row r="1347" spans="1:9" s="60" customFormat="1" ht="11.25" x14ac:dyDescent="0.2">
      <c r="A1347" s="62">
        <v>100850</v>
      </c>
      <c r="B1347" s="88" t="s">
        <v>1301</v>
      </c>
      <c r="C1347" s="63" t="s">
        <v>13</v>
      </c>
      <c r="D1347" s="64">
        <v>15</v>
      </c>
      <c r="E1347" s="64">
        <v>559.96</v>
      </c>
      <c r="F1347" s="65">
        <f>ROUND(E1347*(1+$I$3),2)</f>
        <v>559.96</v>
      </c>
      <c r="G1347" s="65">
        <f>ROUND(F1347*D1347,2)</f>
        <v>8399.4</v>
      </c>
      <c r="H1347" s="65">
        <f>ROUND(E1347*(1+$I$7),2)</f>
        <v>559.96</v>
      </c>
      <c r="I1347" s="65">
        <f>ROUND(D1347*H1347,2)</f>
        <v>8399.4</v>
      </c>
    </row>
    <row r="1348" spans="1:9" s="60" customFormat="1" ht="11.25" x14ac:dyDescent="0.2">
      <c r="A1348" s="62">
        <v>100855</v>
      </c>
      <c r="B1348" s="88" t="s">
        <v>1302</v>
      </c>
      <c r="C1348" s="63" t="s">
        <v>13</v>
      </c>
      <c r="D1348" s="64">
        <v>80</v>
      </c>
      <c r="E1348" s="64">
        <v>270.75</v>
      </c>
      <c r="F1348" s="65">
        <f>ROUND(E1348*(1+$I$3),2)</f>
        <v>270.75</v>
      </c>
      <c r="G1348" s="65">
        <f>ROUND(F1348*D1348,2)</f>
        <v>21660</v>
      </c>
      <c r="H1348" s="65">
        <f>ROUND(E1348*(1+$I$7),2)</f>
        <v>270.75</v>
      </c>
      <c r="I1348" s="65">
        <f>ROUND(D1348*H1348,2)</f>
        <v>21660</v>
      </c>
    </row>
    <row r="1349" spans="1:9" s="60" customFormat="1" ht="11.25" x14ac:dyDescent="0.2">
      <c r="A1349" s="62">
        <v>100860</v>
      </c>
      <c r="B1349" s="88" t="s">
        <v>1303</v>
      </c>
      <c r="C1349" s="63" t="s">
        <v>13</v>
      </c>
      <c r="D1349" s="64">
        <v>6</v>
      </c>
      <c r="E1349" s="64">
        <v>406.2</v>
      </c>
      <c r="F1349" s="65">
        <f>ROUND(E1349*(1+$I$3),2)</f>
        <v>406.2</v>
      </c>
      <c r="G1349" s="65">
        <f>ROUND(F1349*D1349,2)</f>
        <v>2437.1999999999998</v>
      </c>
      <c r="H1349" s="65">
        <f>ROUND(E1349*(1+$I$7),2)</f>
        <v>406.2</v>
      </c>
      <c r="I1349" s="65">
        <f>ROUND(D1349*H1349,2)</f>
        <v>2437.1999999999998</v>
      </c>
    </row>
    <row r="1350" spans="1:9" s="60" customFormat="1" ht="11.25" x14ac:dyDescent="0.2">
      <c r="A1350" s="62">
        <v>100865</v>
      </c>
      <c r="B1350" s="88" t="s">
        <v>1304</v>
      </c>
      <c r="C1350" s="63" t="s">
        <v>13</v>
      </c>
      <c r="D1350" s="64">
        <v>30</v>
      </c>
      <c r="E1350" s="64">
        <v>335.75</v>
      </c>
      <c r="F1350" s="65">
        <f>ROUND(E1350*(1+$I$3),2)</f>
        <v>335.75</v>
      </c>
      <c r="G1350" s="65">
        <f>ROUND(F1350*D1350,2)</f>
        <v>10072.5</v>
      </c>
      <c r="H1350" s="65">
        <f>ROUND(E1350*(1+$I$7),2)</f>
        <v>335.75</v>
      </c>
      <c r="I1350" s="65">
        <f>ROUND(D1350*H1350,2)</f>
        <v>10072.5</v>
      </c>
    </row>
    <row r="1351" spans="1:9" s="60" customFormat="1" ht="11.25" x14ac:dyDescent="0.2">
      <c r="A1351" s="62">
        <v>100868</v>
      </c>
      <c r="B1351" s="88" t="s">
        <v>1305</v>
      </c>
      <c r="C1351" s="63" t="s">
        <v>13</v>
      </c>
      <c r="D1351" s="64">
        <v>30</v>
      </c>
      <c r="E1351" s="64">
        <v>565.48</v>
      </c>
      <c r="F1351" s="65">
        <f>ROUND(E1351*(1+$I$3),2)</f>
        <v>565.48</v>
      </c>
      <c r="G1351" s="65">
        <f>ROUND(F1351*D1351,2)</f>
        <v>16964.400000000001</v>
      </c>
      <c r="H1351" s="65">
        <f>ROUND(E1351*(1+$I$7),2)</f>
        <v>565.48</v>
      </c>
      <c r="I1351" s="65">
        <f>ROUND(D1351*H1351,2)</f>
        <v>16964.400000000001</v>
      </c>
    </row>
    <row r="1352" spans="1:9" s="60" customFormat="1" ht="11.25" x14ac:dyDescent="0.2">
      <c r="A1352" s="62">
        <v>100872</v>
      </c>
      <c r="B1352" s="88" t="s">
        <v>1306</v>
      </c>
      <c r="C1352" s="63" t="s">
        <v>13</v>
      </c>
      <c r="D1352" s="64">
        <v>15</v>
      </c>
      <c r="E1352" s="64">
        <v>790.02</v>
      </c>
      <c r="F1352" s="65">
        <f>ROUND(E1352*(1+$I$3),2)</f>
        <v>790.02</v>
      </c>
      <c r="G1352" s="65">
        <f>ROUND(F1352*D1352,2)</f>
        <v>11850.3</v>
      </c>
      <c r="H1352" s="65">
        <f>ROUND(E1352*(1+$I$7),2)</f>
        <v>790.02</v>
      </c>
      <c r="I1352" s="65">
        <f>ROUND(D1352*H1352,2)</f>
        <v>11850.3</v>
      </c>
    </row>
    <row r="1353" spans="1:9" s="60" customFormat="1" ht="11.25" x14ac:dyDescent="0.2">
      <c r="A1353" s="62">
        <v>100873</v>
      </c>
      <c r="B1353" s="88" t="s">
        <v>1307</v>
      </c>
      <c r="C1353" s="63" t="s">
        <v>13</v>
      </c>
      <c r="D1353" s="64">
        <v>30</v>
      </c>
      <c r="E1353" s="64">
        <v>56.35</v>
      </c>
      <c r="F1353" s="65">
        <f>ROUND(E1353*(1+$I$3),2)</f>
        <v>56.35</v>
      </c>
      <c r="G1353" s="65">
        <f>ROUND(F1353*D1353,2)</f>
        <v>1690.5</v>
      </c>
      <c r="H1353" s="65">
        <f>ROUND(E1353*(1+$I$7),2)</f>
        <v>56.35</v>
      </c>
      <c r="I1353" s="65">
        <f>ROUND(D1353*H1353,2)</f>
        <v>1690.5</v>
      </c>
    </row>
    <row r="1354" spans="1:9" s="60" customFormat="1" ht="11.25" x14ac:dyDescent="0.2">
      <c r="A1354" s="62">
        <v>100877</v>
      </c>
      <c r="B1354" s="88" t="s">
        <v>1308</v>
      </c>
      <c r="C1354" s="63" t="s">
        <v>13</v>
      </c>
      <c r="D1354" s="64">
        <v>30</v>
      </c>
      <c r="E1354" s="64">
        <v>88.77</v>
      </c>
      <c r="F1354" s="65">
        <f>ROUND(E1354*(1+$I$3),2)</f>
        <v>88.77</v>
      </c>
      <c r="G1354" s="65">
        <f>ROUND(F1354*D1354,2)</f>
        <v>2663.1</v>
      </c>
      <c r="H1354" s="65">
        <f>ROUND(E1354*(1+$I$7),2)</f>
        <v>88.77</v>
      </c>
      <c r="I1354" s="65">
        <f>ROUND(D1354*H1354,2)</f>
        <v>2663.1</v>
      </c>
    </row>
    <row r="1355" spans="1:9" s="60" customFormat="1" ht="11.25" x14ac:dyDescent="0.2">
      <c r="A1355" s="62">
        <v>100895</v>
      </c>
      <c r="B1355" s="88" t="s">
        <v>1309</v>
      </c>
      <c r="C1355" s="63" t="s">
        <v>13</v>
      </c>
      <c r="D1355" s="64">
        <v>200</v>
      </c>
      <c r="E1355" s="64">
        <v>20.41</v>
      </c>
      <c r="F1355" s="65">
        <f>ROUND(E1355*(1+$I$3),2)</f>
        <v>20.41</v>
      </c>
      <c r="G1355" s="65">
        <f>ROUND(F1355*D1355,2)</f>
        <v>4082</v>
      </c>
      <c r="H1355" s="65">
        <f>ROUND(E1355*(1+$I$7),2)</f>
        <v>20.41</v>
      </c>
      <c r="I1355" s="65">
        <f>ROUND(D1355*H1355,2)</f>
        <v>4082</v>
      </c>
    </row>
    <row r="1356" spans="1:9" s="60" customFormat="1" ht="11.25" x14ac:dyDescent="0.2">
      <c r="A1356" s="62">
        <v>100910</v>
      </c>
      <c r="B1356" s="88" t="s">
        <v>1310</v>
      </c>
      <c r="C1356" s="63" t="s">
        <v>32</v>
      </c>
      <c r="D1356" s="64">
        <v>15</v>
      </c>
      <c r="E1356" s="64">
        <v>275.75</v>
      </c>
      <c r="F1356" s="65">
        <f>ROUND(E1356*(1+$I$3),2)</f>
        <v>275.75</v>
      </c>
      <c r="G1356" s="65">
        <f>ROUND(F1356*D1356,2)</f>
        <v>4136.25</v>
      </c>
      <c r="H1356" s="65">
        <f>ROUND(E1356*(1+$I$7),2)</f>
        <v>275.75</v>
      </c>
      <c r="I1356" s="65">
        <f>ROUND(D1356*H1356,2)</f>
        <v>4136.25</v>
      </c>
    </row>
    <row r="1357" spans="1:9" s="60" customFormat="1" ht="11.25" x14ac:dyDescent="0.2">
      <c r="A1357" s="62">
        <v>100911</v>
      </c>
      <c r="B1357" s="88" t="s">
        <v>1311</v>
      </c>
      <c r="C1357" s="63" t="s">
        <v>32</v>
      </c>
      <c r="D1357" s="64">
        <v>15</v>
      </c>
      <c r="E1357" s="64">
        <v>306.72000000000003</v>
      </c>
      <c r="F1357" s="65">
        <f>ROUND(E1357*(1+$I$3),2)</f>
        <v>306.72000000000003</v>
      </c>
      <c r="G1357" s="65">
        <f>ROUND(F1357*D1357,2)</f>
        <v>4600.8</v>
      </c>
      <c r="H1357" s="65">
        <f>ROUND(E1357*(1+$I$7),2)</f>
        <v>306.72000000000003</v>
      </c>
      <c r="I1357" s="65">
        <f>ROUND(D1357*H1357,2)</f>
        <v>4600.8</v>
      </c>
    </row>
    <row r="1358" spans="1:9" s="60" customFormat="1" ht="11.25" x14ac:dyDescent="0.2">
      <c r="A1358" s="62">
        <v>100912</v>
      </c>
      <c r="B1358" s="88" t="s">
        <v>1312</v>
      </c>
      <c r="C1358" s="63" t="s">
        <v>32</v>
      </c>
      <c r="D1358" s="64">
        <v>15</v>
      </c>
      <c r="E1358" s="64">
        <v>335.54</v>
      </c>
      <c r="F1358" s="65">
        <f>ROUND(E1358*(1+$I$3),2)</f>
        <v>335.54</v>
      </c>
      <c r="G1358" s="65">
        <f>ROUND(F1358*D1358,2)</f>
        <v>5033.1000000000004</v>
      </c>
      <c r="H1358" s="65">
        <f>ROUND(E1358*(1+$I$7),2)</f>
        <v>335.54</v>
      </c>
      <c r="I1358" s="65">
        <f>ROUND(D1358*H1358,2)</f>
        <v>5033.1000000000004</v>
      </c>
    </row>
    <row r="1359" spans="1:9" s="60" customFormat="1" ht="11.25" x14ac:dyDescent="0.2">
      <c r="A1359" s="62">
        <v>100913</v>
      </c>
      <c r="B1359" s="88" t="s">
        <v>1313</v>
      </c>
      <c r="C1359" s="63" t="s">
        <v>32</v>
      </c>
      <c r="D1359" s="64">
        <v>15</v>
      </c>
      <c r="E1359" s="64">
        <v>388.58</v>
      </c>
      <c r="F1359" s="65">
        <f>ROUND(E1359*(1+$I$3),2)</f>
        <v>388.58</v>
      </c>
      <c r="G1359" s="65">
        <f>ROUND(F1359*D1359,2)</f>
        <v>5828.7</v>
      </c>
      <c r="H1359" s="65">
        <f>ROUND(E1359*(1+$I$7),2)</f>
        <v>388.58</v>
      </c>
      <c r="I1359" s="65">
        <f>ROUND(D1359*H1359,2)</f>
        <v>5828.7</v>
      </c>
    </row>
    <row r="1360" spans="1:9" s="60" customFormat="1" ht="11.25" x14ac:dyDescent="0.2">
      <c r="A1360" s="62">
        <v>100930</v>
      </c>
      <c r="B1360" s="88" t="s">
        <v>1314</v>
      </c>
      <c r="C1360" s="63" t="s">
        <v>32</v>
      </c>
      <c r="D1360" s="64">
        <v>106</v>
      </c>
      <c r="E1360" s="64">
        <v>27.11</v>
      </c>
      <c r="F1360" s="65">
        <f>ROUND(E1360*(1+$I$3),2)</f>
        <v>27.11</v>
      </c>
      <c r="G1360" s="65">
        <f>ROUND(F1360*D1360,2)</f>
        <v>2873.66</v>
      </c>
      <c r="H1360" s="65">
        <f>ROUND(E1360*(1+$I$7),2)</f>
        <v>27.11</v>
      </c>
      <c r="I1360" s="65">
        <f>ROUND(D1360*H1360,2)</f>
        <v>2873.66</v>
      </c>
    </row>
    <row r="1361" spans="1:9" s="60" customFormat="1" ht="11.25" x14ac:dyDescent="0.2">
      <c r="A1361" s="62">
        <v>100931</v>
      </c>
      <c r="B1361" s="88" t="s">
        <v>1315</v>
      </c>
      <c r="C1361" s="63" t="s">
        <v>32</v>
      </c>
      <c r="D1361" s="64">
        <v>106</v>
      </c>
      <c r="E1361" s="64">
        <v>35.86</v>
      </c>
      <c r="F1361" s="65">
        <f>ROUND(E1361*(1+$I$3),2)</f>
        <v>35.86</v>
      </c>
      <c r="G1361" s="65">
        <f>ROUND(F1361*D1361,2)</f>
        <v>3801.16</v>
      </c>
      <c r="H1361" s="65">
        <f>ROUND(E1361*(1+$I$7),2)</f>
        <v>35.86</v>
      </c>
      <c r="I1361" s="65">
        <f>ROUND(D1361*H1361,2)</f>
        <v>3801.16</v>
      </c>
    </row>
    <row r="1362" spans="1:9" s="60" customFormat="1" ht="11.25" x14ac:dyDescent="0.2">
      <c r="A1362" s="62">
        <v>100932</v>
      </c>
      <c r="B1362" s="88" t="s">
        <v>1316</v>
      </c>
      <c r="C1362" s="63" t="s">
        <v>32</v>
      </c>
      <c r="D1362" s="64">
        <v>106</v>
      </c>
      <c r="E1362" s="64">
        <v>53.69</v>
      </c>
      <c r="F1362" s="65">
        <f>ROUND(E1362*(1+$I$3),2)</f>
        <v>53.69</v>
      </c>
      <c r="G1362" s="65">
        <f>ROUND(F1362*D1362,2)</f>
        <v>5691.14</v>
      </c>
      <c r="H1362" s="65">
        <f>ROUND(E1362*(1+$I$7),2)</f>
        <v>53.69</v>
      </c>
      <c r="I1362" s="65">
        <f>ROUND(D1362*H1362,2)</f>
        <v>5691.14</v>
      </c>
    </row>
    <row r="1363" spans="1:9" s="60" customFormat="1" ht="11.25" x14ac:dyDescent="0.2">
      <c r="A1363" s="62">
        <v>100933</v>
      </c>
      <c r="B1363" s="88" t="s">
        <v>1317</v>
      </c>
      <c r="C1363" s="63" t="s">
        <v>32</v>
      </c>
      <c r="D1363" s="64">
        <v>160</v>
      </c>
      <c r="E1363" s="64">
        <v>61.09</v>
      </c>
      <c r="F1363" s="65">
        <f>ROUND(E1363*(1+$I$3),2)</f>
        <v>61.09</v>
      </c>
      <c r="G1363" s="65">
        <f>ROUND(F1363*D1363,2)</f>
        <v>9774.4</v>
      </c>
      <c r="H1363" s="65">
        <f>ROUND(E1363*(1+$I$7),2)</f>
        <v>61.09</v>
      </c>
      <c r="I1363" s="65">
        <f>ROUND(D1363*H1363,2)</f>
        <v>9774.4</v>
      </c>
    </row>
    <row r="1364" spans="1:9" s="60" customFormat="1" ht="11.25" x14ac:dyDescent="0.2">
      <c r="A1364" s="62">
        <v>100934</v>
      </c>
      <c r="B1364" s="88" t="s">
        <v>1318</v>
      </c>
      <c r="C1364" s="63" t="s">
        <v>32</v>
      </c>
      <c r="D1364" s="64">
        <v>40</v>
      </c>
      <c r="E1364" s="64">
        <v>97.87</v>
      </c>
      <c r="F1364" s="65">
        <f>ROUND(E1364*(1+$I$3),2)</f>
        <v>97.87</v>
      </c>
      <c r="G1364" s="65">
        <f>ROUND(F1364*D1364,2)</f>
        <v>3914.8</v>
      </c>
      <c r="H1364" s="65">
        <f>ROUND(E1364*(1+$I$7),2)</f>
        <v>97.87</v>
      </c>
      <c r="I1364" s="65">
        <f>ROUND(D1364*H1364,2)</f>
        <v>3914.8</v>
      </c>
    </row>
    <row r="1365" spans="1:9" s="60" customFormat="1" ht="11.25" x14ac:dyDescent="0.2">
      <c r="A1365" s="62">
        <v>100935</v>
      </c>
      <c r="B1365" s="88" t="s">
        <v>1319</v>
      </c>
      <c r="C1365" s="63" t="s">
        <v>32</v>
      </c>
      <c r="D1365" s="64">
        <v>15</v>
      </c>
      <c r="E1365" s="64">
        <v>133.6</v>
      </c>
      <c r="F1365" s="65">
        <f>ROUND(E1365*(1+$I$3),2)</f>
        <v>133.6</v>
      </c>
      <c r="G1365" s="65">
        <f>ROUND(F1365*D1365,2)</f>
        <v>2004</v>
      </c>
      <c r="H1365" s="65">
        <f>ROUND(E1365*(1+$I$7),2)</f>
        <v>133.6</v>
      </c>
      <c r="I1365" s="65">
        <f>ROUND(D1365*H1365,2)</f>
        <v>2004</v>
      </c>
    </row>
    <row r="1366" spans="1:9" s="60" customFormat="1" ht="11.25" x14ac:dyDescent="0.2">
      <c r="A1366" s="62">
        <v>100998</v>
      </c>
      <c r="B1366" s="88" t="s">
        <v>1206</v>
      </c>
      <c r="C1366" s="63" t="s">
        <v>32</v>
      </c>
      <c r="D1366" s="64">
        <v>52</v>
      </c>
      <c r="E1366" s="64">
        <v>29.15</v>
      </c>
      <c r="F1366" s="65">
        <f>ROUND(E1366*(1+$I$3),2)</f>
        <v>29.15</v>
      </c>
      <c r="G1366" s="65">
        <f>ROUND(F1366*D1366,2)</f>
        <v>1515.8</v>
      </c>
      <c r="H1366" s="65">
        <f>ROUND(E1366*(1+$I$7),2)</f>
        <v>29.15</v>
      </c>
      <c r="I1366" s="65">
        <f>ROUND(D1366*H1366,2)</f>
        <v>1515.8</v>
      </c>
    </row>
    <row r="1367" spans="1:9" s="60" customFormat="1" ht="11.25" x14ac:dyDescent="0.2">
      <c r="A1367" s="62">
        <v>101001</v>
      </c>
      <c r="B1367" s="88" t="s">
        <v>1320</v>
      </c>
      <c r="C1367" s="63" t="s">
        <v>13</v>
      </c>
      <c r="D1367" s="64">
        <v>26</v>
      </c>
      <c r="E1367" s="64">
        <v>101.01</v>
      </c>
      <c r="F1367" s="65">
        <f>ROUND(E1367*(1+$I$3),2)</f>
        <v>101.01</v>
      </c>
      <c r="G1367" s="65">
        <f>ROUND(F1367*D1367,2)</f>
        <v>2626.26</v>
      </c>
      <c r="H1367" s="65">
        <f>ROUND(E1367*(1+$I$7),2)</f>
        <v>101.01</v>
      </c>
      <c r="I1367" s="65">
        <f>ROUND(D1367*H1367,2)</f>
        <v>2626.26</v>
      </c>
    </row>
    <row r="1368" spans="1:9" s="60" customFormat="1" ht="11.25" x14ac:dyDescent="0.2">
      <c r="A1368" s="62">
        <v>101010</v>
      </c>
      <c r="B1368" s="88" t="s">
        <v>1321</v>
      </c>
      <c r="C1368" s="63" t="s">
        <v>13</v>
      </c>
      <c r="D1368" s="64">
        <v>16</v>
      </c>
      <c r="E1368" s="64">
        <v>105.94</v>
      </c>
      <c r="F1368" s="65">
        <f>ROUND(E1368*(1+$I$3),2)</f>
        <v>105.94</v>
      </c>
      <c r="G1368" s="65">
        <f>ROUND(F1368*D1368,2)</f>
        <v>1695.04</v>
      </c>
      <c r="H1368" s="65">
        <f>ROUND(E1368*(1+$I$7),2)</f>
        <v>105.94</v>
      </c>
      <c r="I1368" s="65">
        <f>ROUND(D1368*H1368,2)</f>
        <v>1695.04</v>
      </c>
    </row>
    <row r="1369" spans="1:9" s="60" customFormat="1" ht="11.25" x14ac:dyDescent="0.2">
      <c r="A1369" s="62">
        <v>101012</v>
      </c>
      <c r="B1369" s="88" t="s">
        <v>1322</v>
      </c>
      <c r="C1369" s="63" t="s">
        <v>13</v>
      </c>
      <c r="D1369" s="64">
        <v>16</v>
      </c>
      <c r="E1369" s="64">
        <v>125.27</v>
      </c>
      <c r="F1369" s="65">
        <f>ROUND(E1369*(1+$I$3),2)</f>
        <v>125.27</v>
      </c>
      <c r="G1369" s="65">
        <f>ROUND(F1369*D1369,2)</f>
        <v>2004.32</v>
      </c>
      <c r="H1369" s="65">
        <f>ROUND(E1369*(1+$I$7),2)</f>
        <v>125.27</v>
      </c>
      <c r="I1369" s="65">
        <f>ROUND(D1369*H1369,2)</f>
        <v>2004.32</v>
      </c>
    </row>
    <row r="1370" spans="1:9" s="60" customFormat="1" ht="11.25" x14ac:dyDescent="0.2">
      <c r="A1370" s="62">
        <v>101015</v>
      </c>
      <c r="B1370" s="88" t="s">
        <v>1323</v>
      </c>
      <c r="C1370" s="63" t="s">
        <v>13</v>
      </c>
      <c r="D1370" s="64">
        <v>10</v>
      </c>
      <c r="E1370" s="64">
        <v>203.43</v>
      </c>
      <c r="F1370" s="65">
        <f>ROUND(E1370*(1+$I$3),2)</f>
        <v>203.43</v>
      </c>
      <c r="G1370" s="65">
        <f>ROUND(F1370*D1370,2)</f>
        <v>2034.3</v>
      </c>
      <c r="H1370" s="65">
        <f>ROUND(E1370*(1+$I$7),2)</f>
        <v>203.43</v>
      </c>
      <c r="I1370" s="65">
        <f>ROUND(D1370*H1370,2)</f>
        <v>2034.3</v>
      </c>
    </row>
    <row r="1371" spans="1:9" s="60" customFormat="1" ht="11.25" x14ac:dyDescent="0.2">
      <c r="A1371" s="62">
        <v>101035</v>
      </c>
      <c r="B1371" s="88" t="s">
        <v>1324</v>
      </c>
      <c r="C1371" s="63" t="s">
        <v>13</v>
      </c>
      <c r="D1371" s="64">
        <v>15</v>
      </c>
      <c r="E1371" s="64">
        <v>145.75</v>
      </c>
      <c r="F1371" s="65">
        <f>ROUND(E1371*(1+$I$3),2)</f>
        <v>145.75</v>
      </c>
      <c r="G1371" s="65">
        <f>ROUND(F1371*D1371,2)</f>
        <v>2186.25</v>
      </c>
      <c r="H1371" s="65">
        <f>ROUND(E1371*(1+$I$7),2)</f>
        <v>145.75</v>
      </c>
      <c r="I1371" s="65">
        <f>ROUND(D1371*H1371,2)</f>
        <v>2186.25</v>
      </c>
    </row>
    <row r="1372" spans="1:9" s="60" customFormat="1" ht="11.25" x14ac:dyDescent="0.2">
      <c r="A1372" s="62">
        <v>101059</v>
      </c>
      <c r="B1372" s="88" t="s">
        <v>1325</v>
      </c>
      <c r="C1372" s="63" t="s">
        <v>13</v>
      </c>
      <c r="D1372" s="64">
        <v>14</v>
      </c>
      <c r="E1372" s="64">
        <v>290.76</v>
      </c>
      <c r="F1372" s="65">
        <f>ROUND(E1372*(1+$I$3),2)</f>
        <v>290.76</v>
      </c>
      <c r="G1372" s="65">
        <f>ROUND(F1372*D1372,2)</f>
        <v>4070.64</v>
      </c>
      <c r="H1372" s="65">
        <f>ROUND(E1372*(1+$I$7),2)</f>
        <v>290.76</v>
      </c>
      <c r="I1372" s="65">
        <f>ROUND(D1372*H1372,2)</f>
        <v>4070.64</v>
      </c>
    </row>
    <row r="1373" spans="1:9" s="60" customFormat="1" ht="11.25" x14ac:dyDescent="0.2">
      <c r="A1373" s="62">
        <v>101094</v>
      </c>
      <c r="B1373" s="88" t="s">
        <v>42</v>
      </c>
      <c r="C1373" s="63" t="s">
        <v>7</v>
      </c>
      <c r="D1373" s="64">
        <v>8</v>
      </c>
      <c r="E1373" s="64">
        <v>49.21</v>
      </c>
      <c r="F1373" s="65">
        <f>ROUND(E1373*(1+$I$3),2)</f>
        <v>49.21</v>
      </c>
      <c r="G1373" s="65">
        <f>ROUND(F1373*D1373,2)</f>
        <v>393.68</v>
      </c>
      <c r="H1373" s="65">
        <f>ROUND(E1373*(1+$I$7),2)</f>
        <v>49.21</v>
      </c>
      <c r="I1373" s="65">
        <f>ROUND(D1373*H1373,2)</f>
        <v>393.68</v>
      </c>
    </row>
    <row r="1374" spans="1:9" s="60" customFormat="1" ht="11.25" x14ac:dyDescent="0.2">
      <c r="A1374" s="62">
        <v>101095</v>
      </c>
      <c r="B1374" s="88" t="s">
        <v>43</v>
      </c>
      <c r="C1374" s="63" t="s">
        <v>7</v>
      </c>
      <c r="D1374" s="64">
        <v>6</v>
      </c>
      <c r="E1374" s="64">
        <v>395.09</v>
      </c>
      <c r="F1374" s="65">
        <f>ROUND(E1374*(1+$I$3),2)</f>
        <v>395.09</v>
      </c>
      <c r="G1374" s="65">
        <f>ROUND(F1374*D1374,2)</f>
        <v>2370.54</v>
      </c>
      <c r="H1374" s="65">
        <f>ROUND(E1374*(1+$I$7),2)</f>
        <v>395.09</v>
      </c>
      <c r="I1374" s="65">
        <f>ROUND(D1374*H1374,2)</f>
        <v>2370.54</v>
      </c>
    </row>
    <row r="1375" spans="1:9" s="60" customFormat="1" ht="11.25" x14ac:dyDescent="0.2">
      <c r="A1375" s="62">
        <v>101096</v>
      </c>
      <c r="B1375" s="88" t="s">
        <v>44</v>
      </c>
      <c r="C1375" s="63" t="s">
        <v>11</v>
      </c>
      <c r="D1375" s="64">
        <v>26</v>
      </c>
      <c r="E1375" s="64">
        <v>231.28</v>
      </c>
      <c r="F1375" s="65">
        <f>ROUND(E1375*(1+$I$3),2)</f>
        <v>231.28</v>
      </c>
      <c r="G1375" s="65">
        <f>ROUND(F1375*D1375,2)</f>
        <v>6013.28</v>
      </c>
      <c r="H1375" s="65">
        <f>ROUND(E1375*(1+$I$7),2)</f>
        <v>231.28</v>
      </c>
      <c r="I1375" s="65">
        <f>ROUND(D1375*H1375,2)</f>
        <v>6013.28</v>
      </c>
    </row>
    <row r="1376" spans="1:9" s="60" customFormat="1" ht="11.25" x14ac:dyDescent="0.2">
      <c r="A1376" s="62">
        <v>101097</v>
      </c>
      <c r="B1376" s="88" t="s">
        <v>45</v>
      </c>
      <c r="C1376" s="63" t="s">
        <v>11</v>
      </c>
      <c r="D1376" s="64">
        <v>10</v>
      </c>
      <c r="E1376" s="64">
        <v>317.02</v>
      </c>
      <c r="F1376" s="65">
        <f>ROUND(E1376*(1+$I$3),2)</f>
        <v>317.02</v>
      </c>
      <c r="G1376" s="65">
        <f>ROUND(F1376*D1376,2)</f>
        <v>3170.2</v>
      </c>
      <c r="H1376" s="65">
        <f>ROUND(E1376*(1+$I$7),2)</f>
        <v>317.02</v>
      </c>
      <c r="I1376" s="65">
        <f>ROUND(D1376*H1376,2)</f>
        <v>3170.2</v>
      </c>
    </row>
    <row r="1377" spans="1:9" s="60" customFormat="1" ht="11.25" x14ac:dyDescent="0.2">
      <c r="A1377" s="62">
        <v>101098</v>
      </c>
      <c r="B1377" s="88" t="s">
        <v>46</v>
      </c>
      <c r="C1377" s="63" t="s">
        <v>11</v>
      </c>
      <c r="D1377" s="64">
        <v>26</v>
      </c>
      <c r="E1377" s="64">
        <v>209.99</v>
      </c>
      <c r="F1377" s="65">
        <f>ROUND(E1377*(1+$I$3),2)</f>
        <v>209.99</v>
      </c>
      <c r="G1377" s="65">
        <f>ROUND(F1377*D1377,2)</f>
        <v>5459.74</v>
      </c>
      <c r="H1377" s="65">
        <f>ROUND(E1377*(1+$I$7),2)</f>
        <v>209.99</v>
      </c>
      <c r="I1377" s="65">
        <f>ROUND(D1377*H1377,2)</f>
        <v>5459.74</v>
      </c>
    </row>
    <row r="1378" spans="1:9" s="60" customFormat="1" ht="11.25" x14ac:dyDescent="0.2">
      <c r="A1378" s="62">
        <v>101101</v>
      </c>
      <c r="B1378" s="88" t="s">
        <v>1326</v>
      </c>
      <c r="C1378" s="63" t="s">
        <v>32</v>
      </c>
      <c r="D1378" s="64">
        <v>500</v>
      </c>
      <c r="E1378" s="64">
        <v>59.99</v>
      </c>
      <c r="F1378" s="65">
        <f>ROUND(E1378*(1+$I$3),2)</f>
        <v>59.99</v>
      </c>
      <c r="G1378" s="65">
        <f>ROUND(F1378*D1378,2)</f>
        <v>29995</v>
      </c>
      <c r="H1378" s="65">
        <f>ROUND(E1378*(1+$I$7),2)</f>
        <v>59.99</v>
      </c>
      <c r="I1378" s="65">
        <f>ROUND(D1378*H1378,2)</f>
        <v>29995</v>
      </c>
    </row>
    <row r="1379" spans="1:9" s="60" customFormat="1" ht="22.5" x14ac:dyDescent="0.2">
      <c r="A1379" s="62">
        <v>101102</v>
      </c>
      <c r="B1379" s="88" t="s">
        <v>1327</v>
      </c>
      <c r="C1379" s="63" t="s">
        <v>32</v>
      </c>
      <c r="D1379" s="64">
        <v>250</v>
      </c>
      <c r="E1379" s="64">
        <v>92.6</v>
      </c>
      <c r="F1379" s="65">
        <f>ROUND(E1379*(1+$I$3),2)</f>
        <v>92.6</v>
      </c>
      <c r="G1379" s="65">
        <f>ROUND(F1379*D1379,2)</f>
        <v>23150</v>
      </c>
      <c r="H1379" s="65">
        <f>ROUND(E1379*(1+$I$7),2)</f>
        <v>92.6</v>
      </c>
      <c r="I1379" s="65">
        <f>ROUND(D1379*H1379,2)</f>
        <v>23150</v>
      </c>
    </row>
    <row r="1380" spans="1:9" s="60" customFormat="1" ht="11.25" x14ac:dyDescent="0.2">
      <c r="A1380" s="62">
        <v>101103</v>
      </c>
      <c r="B1380" s="88" t="s">
        <v>1328</v>
      </c>
      <c r="C1380" s="63" t="s">
        <v>32</v>
      </c>
      <c r="D1380" s="64">
        <v>50</v>
      </c>
      <c r="E1380" s="64">
        <v>174.5</v>
      </c>
      <c r="F1380" s="65">
        <f>ROUND(E1380*(1+$I$3),2)</f>
        <v>174.5</v>
      </c>
      <c r="G1380" s="65">
        <f>ROUND(F1380*D1380,2)</f>
        <v>8725</v>
      </c>
      <c r="H1380" s="65">
        <f>ROUND(E1380*(1+$I$7),2)</f>
        <v>174.5</v>
      </c>
      <c r="I1380" s="65">
        <f>ROUND(D1380*H1380,2)</f>
        <v>8725</v>
      </c>
    </row>
    <row r="1381" spans="1:9" s="60" customFormat="1" ht="11.25" x14ac:dyDescent="0.2">
      <c r="A1381" s="62">
        <v>101104</v>
      </c>
      <c r="B1381" s="88" t="s">
        <v>1329</v>
      </c>
      <c r="C1381" s="63" t="s">
        <v>32</v>
      </c>
      <c r="D1381" s="64">
        <v>150</v>
      </c>
      <c r="E1381" s="64">
        <v>127.33</v>
      </c>
      <c r="F1381" s="65">
        <f>ROUND(E1381*(1+$I$3),2)</f>
        <v>127.33</v>
      </c>
      <c r="G1381" s="65">
        <f>ROUND(F1381*D1381,2)</f>
        <v>19099.5</v>
      </c>
      <c r="H1381" s="65">
        <f>ROUND(E1381*(1+$I$7),2)</f>
        <v>127.33</v>
      </c>
      <c r="I1381" s="65">
        <f>ROUND(D1381*H1381,2)</f>
        <v>19099.5</v>
      </c>
    </row>
    <row r="1382" spans="1:9" s="60" customFormat="1" ht="11.25" x14ac:dyDescent="0.2">
      <c r="A1382" s="62">
        <v>101105</v>
      </c>
      <c r="B1382" s="88" t="s">
        <v>1330</v>
      </c>
      <c r="C1382" s="63" t="s">
        <v>32</v>
      </c>
      <c r="D1382" s="64">
        <v>38</v>
      </c>
      <c r="E1382" s="64">
        <v>235.89</v>
      </c>
      <c r="F1382" s="65">
        <f>ROUND(E1382*(1+$I$3),2)</f>
        <v>235.89</v>
      </c>
      <c r="G1382" s="65">
        <f>ROUND(F1382*D1382,2)</f>
        <v>8963.82</v>
      </c>
      <c r="H1382" s="65">
        <f>ROUND(E1382*(1+$I$7),2)</f>
        <v>235.89</v>
      </c>
      <c r="I1382" s="65">
        <f>ROUND(D1382*H1382,2)</f>
        <v>8963.82</v>
      </c>
    </row>
    <row r="1383" spans="1:9" s="60" customFormat="1" ht="11.25" x14ac:dyDescent="0.2">
      <c r="A1383" s="62">
        <v>101106</v>
      </c>
      <c r="B1383" s="88" t="s">
        <v>1331</v>
      </c>
      <c r="C1383" s="63" t="s">
        <v>32</v>
      </c>
      <c r="D1383" s="64">
        <v>150</v>
      </c>
      <c r="E1383" s="64">
        <v>132.55000000000001</v>
      </c>
      <c r="F1383" s="65">
        <f>ROUND(E1383*(1+$I$3),2)</f>
        <v>132.55000000000001</v>
      </c>
      <c r="G1383" s="65">
        <f>ROUND(F1383*D1383,2)</f>
        <v>19882.5</v>
      </c>
      <c r="H1383" s="65">
        <f>ROUND(E1383*(1+$I$7),2)</f>
        <v>132.55000000000001</v>
      </c>
      <c r="I1383" s="65">
        <f>ROUND(D1383*H1383,2)</f>
        <v>19882.5</v>
      </c>
    </row>
    <row r="1384" spans="1:9" s="60" customFormat="1" ht="22.5" x14ac:dyDescent="0.2">
      <c r="A1384" s="62">
        <v>101107</v>
      </c>
      <c r="B1384" s="88" t="s">
        <v>1332</v>
      </c>
      <c r="C1384" s="63" t="s">
        <v>32</v>
      </c>
      <c r="D1384" s="64">
        <v>75</v>
      </c>
      <c r="E1384" s="64">
        <v>259.19</v>
      </c>
      <c r="F1384" s="65">
        <f>ROUND(E1384*(1+$I$3),2)</f>
        <v>259.19</v>
      </c>
      <c r="G1384" s="65">
        <f>ROUND(F1384*D1384,2)</f>
        <v>19439.25</v>
      </c>
      <c r="H1384" s="65">
        <f>ROUND(E1384*(1+$I$7),2)</f>
        <v>259.19</v>
      </c>
      <c r="I1384" s="65">
        <f>ROUND(D1384*H1384,2)</f>
        <v>19439.25</v>
      </c>
    </row>
    <row r="1385" spans="1:9" s="60" customFormat="1" ht="11.25" x14ac:dyDescent="0.2">
      <c r="A1385" s="62">
        <v>101110</v>
      </c>
      <c r="B1385" s="88" t="s">
        <v>1333</v>
      </c>
      <c r="C1385" s="63" t="s">
        <v>32</v>
      </c>
      <c r="D1385" s="64">
        <v>120</v>
      </c>
      <c r="E1385" s="64">
        <v>81.77</v>
      </c>
      <c r="F1385" s="65">
        <f>ROUND(E1385*(1+$I$3),2)</f>
        <v>81.77</v>
      </c>
      <c r="G1385" s="65">
        <f>ROUND(F1385*D1385,2)</f>
        <v>9812.4</v>
      </c>
      <c r="H1385" s="65">
        <f>ROUND(E1385*(1+$I$7),2)</f>
        <v>81.77</v>
      </c>
      <c r="I1385" s="65">
        <f>ROUND(D1385*H1385,2)</f>
        <v>9812.4</v>
      </c>
    </row>
    <row r="1386" spans="1:9" s="60" customFormat="1" ht="11.25" x14ac:dyDescent="0.2">
      <c r="A1386" s="62">
        <v>101130</v>
      </c>
      <c r="B1386" s="88" t="s">
        <v>1334</v>
      </c>
      <c r="C1386" s="63" t="s">
        <v>32</v>
      </c>
      <c r="D1386" s="64">
        <v>300</v>
      </c>
      <c r="E1386" s="64">
        <v>30.71</v>
      </c>
      <c r="F1386" s="65">
        <f>ROUND(E1386*(1+$I$3),2)</f>
        <v>30.71</v>
      </c>
      <c r="G1386" s="65">
        <f>ROUND(F1386*D1386,2)</f>
        <v>9213</v>
      </c>
      <c r="H1386" s="65">
        <f>ROUND(E1386*(1+$I$7),2)</f>
        <v>30.71</v>
      </c>
      <c r="I1386" s="65">
        <f>ROUND(D1386*H1386,2)</f>
        <v>9213</v>
      </c>
    </row>
    <row r="1387" spans="1:9" s="60" customFormat="1" ht="11.25" x14ac:dyDescent="0.2">
      <c r="A1387" s="62">
        <v>101131</v>
      </c>
      <c r="B1387" s="88" t="s">
        <v>1335</v>
      </c>
      <c r="C1387" s="63" t="s">
        <v>32</v>
      </c>
      <c r="D1387" s="64">
        <v>600</v>
      </c>
      <c r="E1387" s="64">
        <v>39.81</v>
      </c>
      <c r="F1387" s="65">
        <f>ROUND(E1387*(1+$I$3),2)</f>
        <v>39.81</v>
      </c>
      <c r="G1387" s="65">
        <f>ROUND(F1387*D1387,2)</f>
        <v>23886</v>
      </c>
      <c r="H1387" s="65">
        <f>ROUND(E1387*(1+$I$7),2)</f>
        <v>39.81</v>
      </c>
      <c r="I1387" s="65">
        <f>ROUND(D1387*H1387,2)</f>
        <v>23886</v>
      </c>
    </row>
    <row r="1388" spans="1:9" s="60" customFormat="1" ht="11.25" x14ac:dyDescent="0.2">
      <c r="A1388" s="62">
        <v>101132</v>
      </c>
      <c r="B1388" s="88" t="s">
        <v>1336</v>
      </c>
      <c r="C1388" s="63" t="s">
        <v>32</v>
      </c>
      <c r="D1388" s="64">
        <v>266</v>
      </c>
      <c r="E1388" s="64">
        <v>57.59</v>
      </c>
      <c r="F1388" s="65">
        <f>ROUND(E1388*(1+$I$3),2)</f>
        <v>57.59</v>
      </c>
      <c r="G1388" s="65">
        <f>ROUND(F1388*D1388,2)</f>
        <v>15318.94</v>
      </c>
      <c r="H1388" s="65">
        <f>ROUND(E1388*(1+$I$7),2)</f>
        <v>57.59</v>
      </c>
      <c r="I1388" s="65">
        <f>ROUND(D1388*H1388,2)</f>
        <v>15318.94</v>
      </c>
    </row>
    <row r="1389" spans="1:9" s="60" customFormat="1" ht="11.25" x14ac:dyDescent="0.2">
      <c r="A1389" s="62">
        <v>101133</v>
      </c>
      <c r="B1389" s="88" t="s">
        <v>1337</v>
      </c>
      <c r="C1389" s="63" t="s">
        <v>32</v>
      </c>
      <c r="D1389" s="64">
        <v>266</v>
      </c>
      <c r="E1389" s="64">
        <v>87.07</v>
      </c>
      <c r="F1389" s="65">
        <f>ROUND(E1389*(1+$I$3),2)</f>
        <v>87.07</v>
      </c>
      <c r="G1389" s="65">
        <f>ROUND(F1389*D1389,2)</f>
        <v>23160.62</v>
      </c>
      <c r="H1389" s="65">
        <f>ROUND(E1389*(1+$I$7),2)</f>
        <v>87.07</v>
      </c>
      <c r="I1389" s="65">
        <f>ROUND(D1389*H1389,2)</f>
        <v>23160.62</v>
      </c>
    </row>
    <row r="1390" spans="1:9" s="60" customFormat="1" ht="11.25" x14ac:dyDescent="0.2">
      <c r="A1390" s="62">
        <v>101134</v>
      </c>
      <c r="B1390" s="88" t="s">
        <v>1338</v>
      </c>
      <c r="C1390" s="63" t="s">
        <v>32</v>
      </c>
      <c r="D1390" s="64">
        <v>132</v>
      </c>
      <c r="E1390" s="64">
        <v>148.54</v>
      </c>
      <c r="F1390" s="65">
        <f>ROUND(E1390*(1+$I$3),2)</f>
        <v>148.54</v>
      </c>
      <c r="G1390" s="65">
        <f>ROUND(F1390*D1390,2)</f>
        <v>19607.28</v>
      </c>
      <c r="H1390" s="65">
        <f>ROUND(E1390*(1+$I$7),2)</f>
        <v>148.54</v>
      </c>
      <c r="I1390" s="65">
        <f>ROUND(D1390*H1390,2)</f>
        <v>19607.28</v>
      </c>
    </row>
    <row r="1391" spans="1:9" s="60" customFormat="1" ht="11.25" x14ac:dyDescent="0.2">
      <c r="A1391" s="62">
        <v>101135</v>
      </c>
      <c r="B1391" s="88" t="s">
        <v>1339</v>
      </c>
      <c r="C1391" s="63" t="s">
        <v>32</v>
      </c>
      <c r="D1391" s="64">
        <v>54</v>
      </c>
      <c r="E1391" s="64">
        <v>190.86</v>
      </c>
      <c r="F1391" s="65">
        <f>ROUND(E1391*(1+$I$3),2)</f>
        <v>190.86</v>
      </c>
      <c r="G1391" s="65">
        <f>ROUND(F1391*D1391,2)</f>
        <v>10306.44</v>
      </c>
      <c r="H1391" s="65">
        <f>ROUND(E1391*(1+$I$7),2)</f>
        <v>190.86</v>
      </c>
      <c r="I1391" s="65">
        <f>ROUND(D1391*H1391,2)</f>
        <v>10306.44</v>
      </c>
    </row>
    <row r="1392" spans="1:9" s="60" customFormat="1" ht="11.25" x14ac:dyDescent="0.2">
      <c r="A1392" s="62">
        <v>101136</v>
      </c>
      <c r="B1392" s="88" t="s">
        <v>1340</v>
      </c>
      <c r="C1392" s="63" t="s">
        <v>32</v>
      </c>
      <c r="D1392" s="64">
        <v>54</v>
      </c>
      <c r="E1392" s="64">
        <v>195.51</v>
      </c>
      <c r="F1392" s="65">
        <f>ROUND(E1392*(1+$I$3),2)</f>
        <v>195.51</v>
      </c>
      <c r="G1392" s="65">
        <f>ROUND(F1392*D1392,2)</f>
        <v>10557.54</v>
      </c>
      <c r="H1392" s="65">
        <f>ROUND(E1392*(1+$I$7),2)</f>
        <v>195.51</v>
      </c>
      <c r="I1392" s="65">
        <f>ROUND(D1392*H1392,2)</f>
        <v>10557.54</v>
      </c>
    </row>
    <row r="1393" spans="1:9" s="60" customFormat="1" ht="11.25" x14ac:dyDescent="0.2">
      <c r="A1393" s="62">
        <v>101170</v>
      </c>
      <c r="B1393" s="88" t="s">
        <v>1341</v>
      </c>
      <c r="C1393" s="63" t="s">
        <v>32</v>
      </c>
      <c r="D1393" s="64">
        <v>54</v>
      </c>
      <c r="E1393" s="64">
        <v>83.07</v>
      </c>
      <c r="F1393" s="65">
        <f>ROUND(E1393*(1+$I$3),2)</f>
        <v>83.07</v>
      </c>
      <c r="G1393" s="65">
        <f>ROUND(F1393*D1393,2)</f>
        <v>4485.78</v>
      </c>
      <c r="H1393" s="65">
        <f>ROUND(E1393*(1+$I$7),2)</f>
        <v>83.07</v>
      </c>
      <c r="I1393" s="65">
        <f>ROUND(D1393*H1393,2)</f>
        <v>4485.78</v>
      </c>
    </row>
    <row r="1394" spans="1:9" s="60" customFormat="1" ht="11.25" x14ac:dyDescent="0.2">
      <c r="A1394" s="62">
        <v>101171</v>
      </c>
      <c r="B1394" s="88" t="s">
        <v>1342</v>
      </c>
      <c r="C1394" s="63" t="s">
        <v>32</v>
      </c>
      <c r="D1394" s="64">
        <v>54</v>
      </c>
      <c r="E1394" s="64">
        <v>91.86</v>
      </c>
      <c r="F1394" s="65">
        <f>ROUND(E1394*(1+$I$3),2)</f>
        <v>91.86</v>
      </c>
      <c r="G1394" s="65">
        <f>ROUND(F1394*D1394,2)</f>
        <v>4960.4399999999996</v>
      </c>
      <c r="H1394" s="65">
        <f>ROUND(E1394*(1+$I$7),2)</f>
        <v>91.86</v>
      </c>
      <c r="I1394" s="65">
        <f>ROUND(D1394*H1394,2)</f>
        <v>4960.4399999999996</v>
      </c>
    </row>
    <row r="1395" spans="1:9" s="60" customFormat="1" ht="11.25" x14ac:dyDescent="0.2">
      <c r="A1395" s="62">
        <v>101172</v>
      </c>
      <c r="B1395" s="88" t="s">
        <v>1343</v>
      </c>
      <c r="C1395" s="63" t="s">
        <v>32</v>
      </c>
      <c r="D1395" s="64">
        <v>54</v>
      </c>
      <c r="E1395" s="64">
        <v>84.37</v>
      </c>
      <c r="F1395" s="65">
        <f>ROUND(E1395*(1+$I$3),2)</f>
        <v>84.37</v>
      </c>
      <c r="G1395" s="65">
        <f>ROUND(F1395*D1395,2)</f>
        <v>4555.9799999999996</v>
      </c>
      <c r="H1395" s="65">
        <f>ROUND(E1395*(1+$I$7),2)</f>
        <v>84.37</v>
      </c>
      <c r="I1395" s="65">
        <f>ROUND(D1395*H1395,2)</f>
        <v>4555.9799999999996</v>
      </c>
    </row>
    <row r="1396" spans="1:9" s="60" customFormat="1" ht="22.5" x14ac:dyDescent="0.2">
      <c r="A1396" s="62">
        <v>101173</v>
      </c>
      <c r="B1396" s="88" t="s">
        <v>1344</v>
      </c>
      <c r="C1396" s="63" t="s">
        <v>32</v>
      </c>
      <c r="D1396" s="64">
        <v>54</v>
      </c>
      <c r="E1396" s="64">
        <v>91.39</v>
      </c>
      <c r="F1396" s="65">
        <f>ROUND(E1396*(1+$I$3),2)</f>
        <v>91.39</v>
      </c>
      <c r="G1396" s="65">
        <f>ROUND(F1396*D1396,2)</f>
        <v>4935.0600000000004</v>
      </c>
      <c r="H1396" s="65">
        <f>ROUND(E1396*(1+$I$7),2)</f>
        <v>91.39</v>
      </c>
      <c r="I1396" s="65">
        <f>ROUND(D1396*H1396,2)</f>
        <v>4935.0600000000004</v>
      </c>
    </row>
    <row r="1397" spans="1:9" s="60" customFormat="1" ht="11.25" x14ac:dyDescent="0.2">
      <c r="A1397" s="62">
        <v>101176</v>
      </c>
      <c r="B1397" s="88" t="s">
        <v>1345</v>
      </c>
      <c r="C1397" s="63" t="s">
        <v>32</v>
      </c>
      <c r="D1397" s="64">
        <v>80</v>
      </c>
      <c r="E1397" s="64">
        <v>52.64</v>
      </c>
      <c r="F1397" s="65">
        <f>ROUND(E1397*(1+$I$3),2)</f>
        <v>52.64</v>
      </c>
      <c r="G1397" s="65">
        <f>ROUND(F1397*D1397,2)</f>
        <v>4211.2</v>
      </c>
      <c r="H1397" s="65">
        <f>ROUND(E1397*(1+$I$7),2)</f>
        <v>52.64</v>
      </c>
      <c r="I1397" s="65">
        <f>ROUND(D1397*H1397,2)</f>
        <v>4211.2</v>
      </c>
    </row>
    <row r="1398" spans="1:9" s="60" customFormat="1" ht="11.25" x14ac:dyDescent="0.2">
      <c r="A1398" s="62">
        <v>101177</v>
      </c>
      <c r="B1398" s="88" t="s">
        <v>1346</v>
      </c>
      <c r="C1398" s="63" t="s">
        <v>32</v>
      </c>
      <c r="D1398" s="64">
        <v>80</v>
      </c>
      <c r="E1398" s="64">
        <v>86.32</v>
      </c>
      <c r="F1398" s="65">
        <f>ROUND(E1398*(1+$I$3),2)</f>
        <v>86.32</v>
      </c>
      <c r="G1398" s="65">
        <f>ROUND(F1398*D1398,2)</f>
        <v>6905.6</v>
      </c>
      <c r="H1398" s="65">
        <f>ROUND(E1398*(1+$I$7),2)</f>
        <v>86.32</v>
      </c>
      <c r="I1398" s="65">
        <f>ROUND(D1398*H1398,2)</f>
        <v>6905.6</v>
      </c>
    </row>
    <row r="1399" spans="1:9" s="60" customFormat="1" ht="11.25" x14ac:dyDescent="0.2">
      <c r="A1399" s="62">
        <v>101185</v>
      </c>
      <c r="B1399" s="88" t="s">
        <v>1347</v>
      </c>
      <c r="C1399" s="63" t="s">
        <v>32</v>
      </c>
      <c r="D1399" s="64">
        <v>80</v>
      </c>
      <c r="E1399" s="64">
        <v>62.61</v>
      </c>
      <c r="F1399" s="65">
        <f>ROUND(E1399*(1+$I$3),2)</f>
        <v>62.61</v>
      </c>
      <c r="G1399" s="65">
        <f>ROUND(F1399*D1399,2)</f>
        <v>5008.8</v>
      </c>
      <c r="H1399" s="65">
        <f>ROUND(E1399*(1+$I$7),2)</f>
        <v>62.61</v>
      </c>
      <c r="I1399" s="65">
        <f>ROUND(D1399*H1399,2)</f>
        <v>5008.8</v>
      </c>
    </row>
    <row r="1400" spans="1:9" s="60" customFormat="1" ht="11.25" x14ac:dyDescent="0.2">
      <c r="A1400" s="62">
        <v>101186</v>
      </c>
      <c r="B1400" s="88" t="s">
        <v>1348</v>
      </c>
      <c r="C1400" s="63" t="s">
        <v>32</v>
      </c>
      <c r="D1400" s="64">
        <v>80</v>
      </c>
      <c r="E1400" s="64">
        <v>130.6</v>
      </c>
      <c r="F1400" s="65">
        <f>ROUND(E1400*(1+$I$3),2)</f>
        <v>130.6</v>
      </c>
      <c r="G1400" s="65">
        <f>ROUND(F1400*D1400,2)</f>
        <v>10448</v>
      </c>
      <c r="H1400" s="65">
        <f>ROUND(E1400*(1+$I$7),2)</f>
        <v>130.6</v>
      </c>
      <c r="I1400" s="65">
        <f>ROUND(D1400*H1400,2)</f>
        <v>10448</v>
      </c>
    </row>
    <row r="1401" spans="1:9" s="60" customFormat="1" ht="11.25" x14ac:dyDescent="0.2">
      <c r="A1401" s="62">
        <v>101187</v>
      </c>
      <c r="B1401" s="88" t="s">
        <v>1349</v>
      </c>
      <c r="C1401" s="63" t="s">
        <v>32</v>
      </c>
      <c r="D1401" s="64">
        <v>80</v>
      </c>
      <c r="E1401" s="64">
        <v>136.78</v>
      </c>
      <c r="F1401" s="65">
        <f>ROUND(E1401*(1+$I$3),2)</f>
        <v>136.78</v>
      </c>
      <c r="G1401" s="65">
        <f>ROUND(F1401*D1401,2)</f>
        <v>10942.4</v>
      </c>
      <c r="H1401" s="65">
        <f>ROUND(E1401*(1+$I$7),2)</f>
        <v>136.78</v>
      </c>
      <c r="I1401" s="65">
        <f>ROUND(D1401*H1401,2)</f>
        <v>10942.4</v>
      </c>
    </row>
    <row r="1402" spans="1:9" s="60" customFormat="1" ht="11.25" x14ac:dyDescent="0.2">
      <c r="A1402" s="62">
        <v>101189</v>
      </c>
      <c r="B1402" s="88" t="s">
        <v>1350</v>
      </c>
      <c r="C1402" s="63" t="s">
        <v>32</v>
      </c>
      <c r="D1402" s="64">
        <v>80</v>
      </c>
      <c r="E1402" s="64">
        <v>60.48</v>
      </c>
      <c r="F1402" s="65">
        <f>ROUND(E1402*(1+$I$3),2)</f>
        <v>60.48</v>
      </c>
      <c r="G1402" s="65">
        <f>ROUND(F1402*D1402,2)</f>
        <v>4838.3999999999996</v>
      </c>
      <c r="H1402" s="65">
        <f>ROUND(E1402*(1+$I$7),2)</f>
        <v>60.48</v>
      </c>
      <c r="I1402" s="65">
        <f>ROUND(D1402*H1402,2)</f>
        <v>4838.3999999999996</v>
      </c>
    </row>
    <row r="1403" spans="1:9" s="60" customFormat="1" ht="11.25" x14ac:dyDescent="0.2">
      <c r="A1403" s="62">
        <v>101190</v>
      </c>
      <c r="B1403" s="88" t="s">
        <v>1351</v>
      </c>
      <c r="C1403" s="63" t="s">
        <v>32</v>
      </c>
      <c r="D1403" s="64">
        <v>300</v>
      </c>
      <c r="E1403" s="64">
        <v>66.87</v>
      </c>
      <c r="F1403" s="65">
        <f>ROUND(E1403*(1+$I$3),2)</f>
        <v>66.87</v>
      </c>
      <c r="G1403" s="65">
        <f>ROUND(F1403*D1403,2)</f>
        <v>20061</v>
      </c>
      <c r="H1403" s="65">
        <f>ROUND(E1403*(1+$I$7),2)</f>
        <v>66.87</v>
      </c>
      <c r="I1403" s="65">
        <f>ROUND(D1403*H1403,2)</f>
        <v>20061</v>
      </c>
    </row>
    <row r="1404" spans="1:9" s="60" customFormat="1" ht="11.25" x14ac:dyDescent="0.2">
      <c r="A1404" s="62">
        <v>101192</v>
      </c>
      <c r="B1404" s="88" t="s">
        <v>1352</v>
      </c>
      <c r="C1404" s="63" t="s">
        <v>32</v>
      </c>
      <c r="D1404" s="64">
        <v>125</v>
      </c>
      <c r="E1404" s="64">
        <v>177.14</v>
      </c>
      <c r="F1404" s="65">
        <f>ROUND(E1404*(1+$I$3),2)</f>
        <v>177.14</v>
      </c>
      <c r="G1404" s="65">
        <f>ROUND(F1404*D1404,2)</f>
        <v>22142.5</v>
      </c>
      <c r="H1404" s="65">
        <f>ROUND(E1404*(1+$I$7),2)</f>
        <v>177.14</v>
      </c>
      <c r="I1404" s="65">
        <f>ROUND(D1404*H1404,2)</f>
        <v>22142.5</v>
      </c>
    </row>
    <row r="1405" spans="1:9" s="60" customFormat="1" ht="22.5" x14ac:dyDescent="0.2">
      <c r="A1405" s="62">
        <v>101193</v>
      </c>
      <c r="B1405" s="88" t="s">
        <v>1353</v>
      </c>
      <c r="C1405" s="63" t="s">
        <v>32</v>
      </c>
      <c r="D1405" s="64">
        <v>40</v>
      </c>
      <c r="E1405" s="64">
        <v>508.78</v>
      </c>
      <c r="F1405" s="65">
        <f>ROUND(E1405*(1+$I$3),2)</f>
        <v>508.78</v>
      </c>
      <c r="G1405" s="65">
        <f>ROUND(F1405*D1405,2)</f>
        <v>20351.2</v>
      </c>
      <c r="H1405" s="65">
        <f>ROUND(E1405*(1+$I$7),2)</f>
        <v>508.78</v>
      </c>
      <c r="I1405" s="65">
        <f>ROUND(D1405*H1405,2)</f>
        <v>20351.2</v>
      </c>
    </row>
    <row r="1406" spans="1:9" s="60" customFormat="1" ht="11.25" x14ac:dyDescent="0.2">
      <c r="A1406" s="62">
        <v>101194</v>
      </c>
      <c r="B1406" s="88" t="s">
        <v>1354</v>
      </c>
      <c r="C1406" s="63" t="s">
        <v>32</v>
      </c>
      <c r="D1406" s="64">
        <v>52</v>
      </c>
      <c r="E1406" s="64">
        <v>584.29</v>
      </c>
      <c r="F1406" s="65">
        <f>ROUND(E1406*(1+$I$3),2)</f>
        <v>584.29</v>
      </c>
      <c r="G1406" s="65">
        <f>ROUND(F1406*D1406,2)</f>
        <v>30383.08</v>
      </c>
      <c r="H1406" s="65">
        <f>ROUND(E1406*(1+$I$7),2)</f>
        <v>584.29</v>
      </c>
      <c r="I1406" s="65">
        <f>ROUND(D1406*H1406,2)</f>
        <v>30383.08</v>
      </c>
    </row>
    <row r="1407" spans="1:9" s="60" customFormat="1" ht="11.25" x14ac:dyDescent="0.2">
      <c r="A1407" s="62">
        <v>101196</v>
      </c>
      <c r="B1407" s="88" t="s">
        <v>1355</v>
      </c>
      <c r="C1407" s="63" t="s">
        <v>32</v>
      </c>
      <c r="D1407" s="64">
        <v>80</v>
      </c>
      <c r="E1407" s="64">
        <v>54.12</v>
      </c>
      <c r="F1407" s="65">
        <f>ROUND(E1407*(1+$I$3),2)</f>
        <v>54.12</v>
      </c>
      <c r="G1407" s="65">
        <f>ROUND(F1407*D1407,2)</f>
        <v>4329.6000000000004</v>
      </c>
      <c r="H1407" s="65">
        <f>ROUND(E1407*(1+$I$7),2)</f>
        <v>54.12</v>
      </c>
      <c r="I1407" s="65">
        <f>ROUND(D1407*H1407,2)</f>
        <v>4329.6000000000004</v>
      </c>
    </row>
    <row r="1408" spans="1:9" s="60" customFormat="1" ht="11.25" x14ac:dyDescent="0.2">
      <c r="A1408" s="62">
        <v>101197</v>
      </c>
      <c r="B1408" s="88" t="s">
        <v>1356</v>
      </c>
      <c r="C1408" s="63" t="s">
        <v>32</v>
      </c>
      <c r="D1408" s="64">
        <v>80</v>
      </c>
      <c r="E1408" s="64">
        <v>70.63</v>
      </c>
      <c r="F1408" s="65">
        <f>ROUND(E1408*(1+$I$3),2)</f>
        <v>70.63</v>
      </c>
      <c r="G1408" s="65">
        <f>ROUND(F1408*D1408,2)</f>
        <v>5650.4</v>
      </c>
      <c r="H1408" s="65">
        <f>ROUND(E1408*(1+$I$7),2)</f>
        <v>70.63</v>
      </c>
      <c r="I1408" s="65">
        <f>ROUND(D1408*H1408,2)</f>
        <v>5650.4</v>
      </c>
    </row>
    <row r="1409" spans="1:9" s="60" customFormat="1" ht="11.25" x14ac:dyDescent="0.2">
      <c r="A1409" s="62">
        <v>101199</v>
      </c>
      <c r="B1409" s="88" t="s">
        <v>1357</v>
      </c>
      <c r="C1409" s="63" t="s">
        <v>32</v>
      </c>
      <c r="D1409" s="64">
        <v>80</v>
      </c>
      <c r="E1409" s="64">
        <v>68.78</v>
      </c>
      <c r="F1409" s="65">
        <f>ROUND(E1409*(1+$I$3),2)</f>
        <v>68.78</v>
      </c>
      <c r="G1409" s="65">
        <f>ROUND(F1409*D1409,2)</f>
        <v>5502.4</v>
      </c>
      <c r="H1409" s="65">
        <f>ROUND(E1409*(1+$I$7),2)</f>
        <v>68.78</v>
      </c>
      <c r="I1409" s="65">
        <f>ROUND(D1409*H1409,2)</f>
        <v>5502.4</v>
      </c>
    </row>
    <row r="1410" spans="1:9" s="60" customFormat="1" ht="11.25" x14ac:dyDescent="0.2">
      <c r="A1410" s="62">
        <v>101210</v>
      </c>
      <c r="B1410" s="88" t="s">
        <v>1358</v>
      </c>
      <c r="C1410" s="63" t="s">
        <v>32</v>
      </c>
      <c r="D1410" s="64">
        <v>15</v>
      </c>
      <c r="E1410" s="64">
        <v>224.33</v>
      </c>
      <c r="F1410" s="65">
        <f>ROUND(E1410*(1+$I$3),2)</f>
        <v>224.33</v>
      </c>
      <c r="G1410" s="65">
        <f>ROUND(F1410*D1410,2)</f>
        <v>3364.95</v>
      </c>
      <c r="H1410" s="65">
        <f>ROUND(E1410*(1+$I$7),2)</f>
        <v>224.33</v>
      </c>
      <c r="I1410" s="65">
        <f>ROUND(D1410*H1410,2)</f>
        <v>3364.95</v>
      </c>
    </row>
    <row r="1411" spans="1:9" s="60" customFormat="1" ht="11.25" x14ac:dyDescent="0.2">
      <c r="A1411" s="62">
        <v>101211</v>
      </c>
      <c r="B1411" s="88" t="s">
        <v>1359</v>
      </c>
      <c r="C1411" s="63" t="s">
        <v>32</v>
      </c>
      <c r="D1411" s="64">
        <v>15</v>
      </c>
      <c r="E1411" s="64">
        <v>254.43</v>
      </c>
      <c r="F1411" s="65">
        <f>ROUND(E1411*(1+$I$3),2)</f>
        <v>254.43</v>
      </c>
      <c r="G1411" s="65">
        <f>ROUND(F1411*D1411,2)</f>
        <v>3816.45</v>
      </c>
      <c r="H1411" s="65">
        <f>ROUND(E1411*(1+$I$7),2)</f>
        <v>254.43</v>
      </c>
      <c r="I1411" s="65">
        <f>ROUND(D1411*H1411,2)</f>
        <v>3816.45</v>
      </c>
    </row>
    <row r="1412" spans="1:9" s="60" customFormat="1" ht="11.25" x14ac:dyDescent="0.2">
      <c r="A1412" s="62">
        <v>101212</v>
      </c>
      <c r="B1412" s="88" t="s">
        <v>1360</v>
      </c>
      <c r="C1412" s="63" t="s">
        <v>32</v>
      </c>
      <c r="D1412" s="64">
        <v>15</v>
      </c>
      <c r="E1412" s="64">
        <v>278.52999999999997</v>
      </c>
      <c r="F1412" s="65">
        <f>ROUND(E1412*(1+$I$3),2)</f>
        <v>278.52999999999997</v>
      </c>
      <c r="G1412" s="65">
        <f>ROUND(F1412*D1412,2)</f>
        <v>4177.95</v>
      </c>
      <c r="H1412" s="65">
        <f>ROUND(E1412*(1+$I$7),2)</f>
        <v>278.52999999999997</v>
      </c>
      <c r="I1412" s="65">
        <f>ROUND(D1412*H1412,2)</f>
        <v>4177.95</v>
      </c>
    </row>
    <row r="1413" spans="1:9" s="60" customFormat="1" ht="11.25" x14ac:dyDescent="0.2">
      <c r="A1413" s="62">
        <v>101213</v>
      </c>
      <c r="B1413" s="88" t="s">
        <v>1361</v>
      </c>
      <c r="C1413" s="63" t="s">
        <v>32</v>
      </c>
      <c r="D1413" s="64">
        <v>15</v>
      </c>
      <c r="E1413" s="64">
        <v>329.51</v>
      </c>
      <c r="F1413" s="65">
        <f>ROUND(E1413*(1+$I$3),2)</f>
        <v>329.51</v>
      </c>
      <c r="G1413" s="65">
        <f>ROUND(F1413*D1413,2)</f>
        <v>4942.6499999999996</v>
      </c>
      <c r="H1413" s="65">
        <f>ROUND(E1413*(1+$I$7),2)</f>
        <v>329.51</v>
      </c>
      <c r="I1413" s="65">
        <f>ROUND(D1413*H1413,2)</f>
        <v>4942.6499999999996</v>
      </c>
    </row>
    <row r="1414" spans="1:9" s="60" customFormat="1" ht="11.25" x14ac:dyDescent="0.2">
      <c r="A1414" s="62">
        <v>101214</v>
      </c>
      <c r="B1414" s="88" t="s">
        <v>1362</v>
      </c>
      <c r="C1414" s="63" t="s">
        <v>32</v>
      </c>
      <c r="D1414" s="64">
        <v>266</v>
      </c>
      <c r="E1414" s="64">
        <v>23.4</v>
      </c>
      <c r="F1414" s="65">
        <f>ROUND(E1414*(1+$I$3),2)</f>
        <v>23.4</v>
      </c>
      <c r="G1414" s="65">
        <f>ROUND(F1414*D1414,2)</f>
        <v>6224.4</v>
      </c>
      <c r="H1414" s="65">
        <f>ROUND(E1414*(1+$I$7),2)</f>
        <v>23.4</v>
      </c>
      <c r="I1414" s="65">
        <f>ROUND(D1414*H1414,2)</f>
        <v>6224.4</v>
      </c>
    </row>
    <row r="1415" spans="1:9" s="60" customFormat="1" ht="11.25" x14ac:dyDescent="0.2">
      <c r="A1415" s="62">
        <v>101215</v>
      </c>
      <c r="B1415" s="88" t="s">
        <v>1363</v>
      </c>
      <c r="C1415" s="63" t="s">
        <v>32</v>
      </c>
      <c r="D1415" s="64">
        <v>266</v>
      </c>
      <c r="E1415" s="64">
        <v>32.92</v>
      </c>
      <c r="F1415" s="65">
        <f>ROUND(E1415*(1+$I$3),2)</f>
        <v>32.92</v>
      </c>
      <c r="G1415" s="65">
        <f>ROUND(F1415*D1415,2)</f>
        <v>8756.7199999999993</v>
      </c>
      <c r="H1415" s="65">
        <f>ROUND(E1415*(1+$I$7),2)</f>
        <v>32.92</v>
      </c>
      <c r="I1415" s="65">
        <f>ROUND(D1415*H1415,2)</f>
        <v>8756.7199999999993</v>
      </c>
    </row>
    <row r="1416" spans="1:9" s="60" customFormat="1" ht="22.5" x14ac:dyDescent="0.2">
      <c r="A1416" s="62">
        <v>101216</v>
      </c>
      <c r="B1416" s="88" t="s">
        <v>1364</v>
      </c>
      <c r="C1416" s="63" t="s">
        <v>32</v>
      </c>
      <c r="D1416" s="64">
        <v>320</v>
      </c>
      <c r="E1416" s="64">
        <v>36.17</v>
      </c>
      <c r="F1416" s="65">
        <f>ROUND(E1416*(1+$I$3),2)</f>
        <v>36.17</v>
      </c>
      <c r="G1416" s="65">
        <f>ROUND(F1416*D1416,2)</f>
        <v>11574.4</v>
      </c>
      <c r="H1416" s="65">
        <f>ROUND(E1416*(1+$I$7),2)</f>
        <v>36.17</v>
      </c>
      <c r="I1416" s="65">
        <f>ROUND(D1416*H1416,2)</f>
        <v>11574.4</v>
      </c>
    </row>
    <row r="1417" spans="1:9" s="60" customFormat="1" ht="11.25" x14ac:dyDescent="0.2">
      <c r="A1417" s="62">
        <v>101217</v>
      </c>
      <c r="B1417" s="88" t="s">
        <v>1365</v>
      </c>
      <c r="C1417" s="63" t="s">
        <v>32</v>
      </c>
      <c r="D1417" s="64">
        <v>214</v>
      </c>
      <c r="E1417" s="64">
        <v>68.8</v>
      </c>
      <c r="F1417" s="65">
        <f>ROUND(E1417*(1+$I$3),2)</f>
        <v>68.8</v>
      </c>
      <c r="G1417" s="65">
        <f>ROUND(F1417*D1417,2)</f>
        <v>14723.2</v>
      </c>
      <c r="H1417" s="65">
        <f>ROUND(E1417*(1+$I$7),2)</f>
        <v>68.8</v>
      </c>
      <c r="I1417" s="65">
        <f>ROUND(D1417*H1417,2)</f>
        <v>14723.2</v>
      </c>
    </row>
    <row r="1418" spans="1:9" s="60" customFormat="1" ht="11.25" x14ac:dyDescent="0.2">
      <c r="A1418" s="62">
        <v>101218</v>
      </c>
      <c r="B1418" s="88" t="s">
        <v>1366</v>
      </c>
      <c r="C1418" s="63" t="s">
        <v>32</v>
      </c>
      <c r="D1418" s="64">
        <v>214</v>
      </c>
      <c r="E1418" s="64">
        <v>104.52</v>
      </c>
      <c r="F1418" s="65">
        <f>ROUND(E1418*(1+$I$3),2)</f>
        <v>104.52</v>
      </c>
      <c r="G1418" s="65">
        <f>ROUND(F1418*D1418,2)</f>
        <v>22367.279999999999</v>
      </c>
      <c r="H1418" s="65">
        <f>ROUND(E1418*(1+$I$7),2)</f>
        <v>104.52</v>
      </c>
      <c r="I1418" s="65">
        <f>ROUND(D1418*H1418,2)</f>
        <v>22367.279999999999</v>
      </c>
    </row>
    <row r="1419" spans="1:9" s="60" customFormat="1" ht="11.25" x14ac:dyDescent="0.2">
      <c r="A1419" s="62">
        <v>101226</v>
      </c>
      <c r="B1419" s="88" t="s">
        <v>1367</v>
      </c>
      <c r="C1419" s="63" t="s">
        <v>13</v>
      </c>
      <c r="D1419" s="64">
        <v>54</v>
      </c>
      <c r="E1419" s="64">
        <v>8.93</v>
      </c>
      <c r="F1419" s="65">
        <f>ROUND(E1419*(1+$I$3),2)</f>
        <v>8.93</v>
      </c>
      <c r="G1419" s="65">
        <f>ROUND(F1419*D1419,2)</f>
        <v>482.22</v>
      </c>
      <c r="H1419" s="65">
        <f>ROUND(E1419*(1+$I$7),2)</f>
        <v>8.93</v>
      </c>
      <c r="I1419" s="65">
        <f>ROUND(D1419*H1419,2)</f>
        <v>482.22</v>
      </c>
    </row>
    <row r="1420" spans="1:9" s="60" customFormat="1" ht="11.25" x14ac:dyDescent="0.2">
      <c r="A1420" s="62">
        <v>101227</v>
      </c>
      <c r="B1420" s="88" t="s">
        <v>1368</v>
      </c>
      <c r="C1420" s="63" t="s">
        <v>13</v>
      </c>
      <c r="D1420" s="64">
        <v>54</v>
      </c>
      <c r="E1420" s="64">
        <v>12.48</v>
      </c>
      <c r="F1420" s="65">
        <f>ROUND(E1420*(1+$I$3),2)</f>
        <v>12.48</v>
      </c>
      <c r="G1420" s="65">
        <f>ROUND(F1420*D1420,2)</f>
        <v>673.92</v>
      </c>
      <c r="H1420" s="65">
        <f>ROUND(E1420*(1+$I$7),2)</f>
        <v>12.48</v>
      </c>
      <c r="I1420" s="65">
        <f>ROUND(D1420*H1420,2)</f>
        <v>673.92</v>
      </c>
    </row>
    <row r="1421" spans="1:9" s="60" customFormat="1" ht="11.25" x14ac:dyDescent="0.2">
      <c r="A1421" s="62">
        <v>101228</v>
      </c>
      <c r="B1421" s="88" t="s">
        <v>1369</v>
      </c>
      <c r="C1421" s="63" t="s">
        <v>13</v>
      </c>
      <c r="D1421" s="64">
        <v>54</v>
      </c>
      <c r="E1421" s="64">
        <v>26.4</v>
      </c>
      <c r="F1421" s="65">
        <f>ROUND(E1421*(1+$I$3),2)</f>
        <v>26.4</v>
      </c>
      <c r="G1421" s="65">
        <f>ROUND(F1421*D1421,2)</f>
        <v>1425.6</v>
      </c>
      <c r="H1421" s="65">
        <f>ROUND(E1421*(1+$I$7),2)</f>
        <v>26.4</v>
      </c>
      <c r="I1421" s="65">
        <f>ROUND(D1421*H1421,2)</f>
        <v>1425.6</v>
      </c>
    </row>
    <row r="1422" spans="1:9" s="60" customFormat="1" ht="11.25" x14ac:dyDescent="0.2">
      <c r="A1422" s="62">
        <v>101229</v>
      </c>
      <c r="B1422" s="88" t="s">
        <v>1370</v>
      </c>
      <c r="C1422" s="63" t="s">
        <v>13</v>
      </c>
      <c r="D1422" s="64">
        <v>15</v>
      </c>
      <c r="E1422" s="64">
        <v>157.12</v>
      </c>
      <c r="F1422" s="65">
        <f>ROUND(E1422*(1+$I$3),2)</f>
        <v>157.12</v>
      </c>
      <c r="G1422" s="65">
        <f>ROUND(F1422*D1422,2)</f>
        <v>2356.8000000000002</v>
      </c>
      <c r="H1422" s="65">
        <f>ROUND(E1422*(1+$I$7),2)</f>
        <v>157.12</v>
      </c>
      <c r="I1422" s="65">
        <f>ROUND(D1422*H1422,2)</f>
        <v>2356.8000000000002</v>
      </c>
    </row>
    <row r="1423" spans="1:9" s="60" customFormat="1" ht="11.25" x14ac:dyDescent="0.2">
      <c r="A1423" s="62">
        <v>101230</v>
      </c>
      <c r="B1423" s="88" t="s">
        <v>1371</v>
      </c>
      <c r="C1423" s="63" t="s">
        <v>13</v>
      </c>
      <c r="D1423" s="64">
        <v>15</v>
      </c>
      <c r="E1423" s="64">
        <v>163.84</v>
      </c>
      <c r="F1423" s="65">
        <f>ROUND(E1423*(1+$I$3),2)</f>
        <v>163.84</v>
      </c>
      <c r="G1423" s="65">
        <f>ROUND(F1423*D1423,2)</f>
        <v>2457.6</v>
      </c>
      <c r="H1423" s="65">
        <f>ROUND(E1423*(1+$I$7),2)</f>
        <v>163.84</v>
      </c>
      <c r="I1423" s="65">
        <f>ROUND(D1423*H1423,2)</f>
        <v>2457.6</v>
      </c>
    </row>
    <row r="1424" spans="1:9" s="60" customFormat="1" ht="11.25" x14ac:dyDescent="0.2">
      <c r="A1424" s="62">
        <v>101231</v>
      </c>
      <c r="B1424" s="88" t="s">
        <v>1372</v>
      </c>
      <c r="C1424" s="63" t="s">
        <v>13</v>
      </c>
      <c r="D1424" s="64">
        <v>15</v>
      </c>
      <c r="E1424" s="64">
        <v>209.11</v>
      </c>
      <c r="F1424" s="65">
        <f>ROUND(E1424*(1+$I$3),2)</f>
        <v>209.11</v>
      </c>
      <c r="G1424" s="65">
        <f>ROUND(F1424*D1424,2)</f>
        <v>3136.65</v>
      </c>
      <c r="H1424" s="65">
        <f>ROUND(E1424*(1+$I$7),2)</f>
        <v>209.11</v>
      </c>
      <c r="I1424" s="65">
        <f>ROUND(D1424*H1424,2)</f>
        <v>3136.65</v>
      </c>
    </row>
    <row r="1425" spans="1:9" s="60" customFormat="1" ht="11.25" x14ac:dyDescent="0.2">
      <c r="A1425" s="62">
        <v>101232</v>
      </c>
      <c r="B1425" s="88" t="s">
        <v>1373</v>
      </c>
      <c r="C1425" s="63" t="s">
        <v>13</v>
      </c>
      <c r="D1425" s="64">
        <v>15</v>
      </c>
      <c r="E1425" s="64">
        <v>456.91</v>
      </c>
      <c r="F1425" s="65">
        <f>ROUND(E1425*(1+$I$3),2)</f>
        <v>456.91</v>
      </c>
      <c r="G1425" s="65">
        <f>ROUND(F1425*D1425,2)</f>
        <v>6853.65</v>
      </c>
      <c r="H1425" s="65">
        <f>ROUND(E1425*(1+$I$7),2)</f>
        <v>456.91</v>
      </c>
      <c r="I1425" s="65">
        <f>ROUND(D1425*H1425,2)</f>
        <v>6853.65</v>
      </c>
    </row>
    <row r="1426" spans="1:9" s="60" customFormat="1" ht="11.25" x14ac:dyDescent="0.2">
      <c r="A1426" s="62">
        <v>101234</v>
      </c>
      <c r="B1426" s="88" t="s">
        <v>1374</v>
      </c>
      <c r="C1426" s="63" t="s">
        <v>32</v>
      </c>
      <c r="D1426" s="64">
        <v>15</v>
      </c>
      <c r="E1426" s="64">
        <v>176.76</v>
      </c>
      <c r="F1426" s="65">
        <f>ROUND(E1426*(1+$I$3),2)</f>
        <v>176.76</v>
      </c>
      <c r="G1426" s="65">
        <f>ROUND(F1426*D1426,2)</f>
        <v>2651.4</v>
      </c>
      <c r="H1426" s="65">
        <f>ROUND(E1426*(1+$I$7),2)</f>
        <v>176.76</v>
      </c>
      <c r="I1426" s="65">
        <f>ROUND(D1426*H1426,2)</f>
        <v>2651.4</v>
      </c>
    </row>
    <row r="1427" spans="1:9" s="60" customFormat="1" ht="11.25" x14ac:dyDescent="0.2">
      <c r="A1427" s="62">
        <v>101280</v>
      </c>
      <c r="B1427" s="88" t="s">
        <v>38</v>
      </c>
      <c r="C1427" s="63" t="s">
        <v>32</v>
      </c>
      <c r="D1427" s="64">
        <v>54</v>
      </c>
      <c r="E1427" s="64">
        <v>80.17</v>
      </c>
      <c r="F1427" s="65">
        <f>ROUND(E1427*(1+$I$3),2)</f>
        <v>80.17</v>
      </c>
      <c r="G1427" s="65">
        <f>ROUND(F1427*D1427,2)</f>
        <v>4329.18</v>
      </c>
      <c r="H1427" s="65">
        <f>ROUND(E1427*(1+$I$7),2)</f>
        <v>80.17</v>
      </c>
      <c r="I1427" s="65">
        <f>ROUND(D1427*H1427,2)</f>
        <v>4329.18</v>
      </c>
    </row>
    <row r="1428" spans="1:9" s="60" customFormat="1" ht="11.25" x14ac:dyDescent="0.2">
      <c r="A1428" s="62">
        <v>101281</v>
      </c>
      <c r="B1428" s="88" t="s">
        <v>39</v>
      </c>
      <c r="C1428" s="63" t="s">
        <v>32</v>
      </c>
      <c r="D1428" s="64">
        <v>54</v>
      </c>
      <c r="E1428" s="64">
        <v>98.99</v>
      </c>
      <c r="F1428" s="65">
        <f>ROUND(E1428*(1+$I$3),2)</f>
        <v>98.99</v>
      </c>
      <c r="G1428" s="65">
        <f>ROUND(F1428*D1428,2)</f>
        <v>5345.46</v>
      </c>
      <c r="H1428" s="65">
        <f>ROUND(E1428*(1+$I$7),2)</f>
        <v>98.99</v>
      </c>
      <c r="I1428" s="65">
        <f>ROUND(D1428*H1428,2)</f>
        <v>5345.46</v>
      </c>
    </row>
    <row r="1429" spans="1:9" s="60" customFormat="1" ht="11.25" x14ac:dyDescent="0.2">
      <c r="A1429" s="62">
        <v>101282</v>
      </c>
      <c r="B1429" s="88" t="s">
        <v>40</v>
      </c>
      <c r="C1429" s="63" t="s">
        <v>32</v>
      </c>
      <c r="D1429" s="64">
        <v>54</v>
      </c>
      <c r="E1429" s="64">
        <v>127.62</v>
      </c>
      <c r="F1429" s="65">
        <f>ROUND(E1429*(1+$I$3),2)</f>
        <v>127.62</v>
      </c>
      <c r="G1429" s="65">
        <f>ROUND(F1429*D1429,2)</f>
        <v>6891.48</v>
      </c>
      <c r="H1429" s="65">
        <f>ROUND(E1429*(1+$I$7),2)</f>
        <v>127.62</v>
      </c>
      <c r="I1429" s="65">
        <f>ROUND(D1429*H1429,2)</f>
        <v>6891.48</v>
      </c>
    </row>
    <row r="1430" spans="1:9" s="60" customFormat="1" ht="11.25" x14ac:dyDescent="0.2">
      <c r="A1430" s="62">
        <v>101283</v>
      </c>
      <c r="B1430" s="88" t="s">
        <v>41</v>
      </c>
      <c r="C1430" s="63" t="s">
        <v>32</v>
      </c>
      <c r="D1430" s="64">
        <v>54</v>
      </c>
      <c r="E1430" s="64">
        <v>153.69999999999999</v>
      </c>
      <c r="F1430" s="65">
        <f>ROUND(E1430*(1+$I$3),2)</f>
        <v>153.69999999999999</v>
      </c>
      <c r="G1430" s="65">
        <f>ROUND(F1430*D1430,2)</f>
        <v>8299.7999999999993</v>
      </c>
      <c r="H1430" s="65">
        <f>ROUND(E1430*(1+$I$7),2)</f>
        <v>153.69999999999999</v>
      </c>
      <c r="I1430" s="65">
        <f>ROUND(D1430*H1430,2)</f>
        <v>8299.7999999999993</v>
      </c>
    </row>
    <row r="1431" spans="1:9" s="60" customFormat="1" ht="11.25" x14ac:dyDescent="0.2">
      <c r="A1431" s="62">
        <v>101290</v>
      </c>
      <c r="B1431" s="88" t="s">
        <v>42</v>
      </c>
      <c r="C1431" s="63" t="s">
        <v>7</v>
      </c>
      <c r="D1431" s="64">
        <v>54</v>
      </c>
      <c r="E1431" s="64">
        <v>49.21</v>
      </c>
      <c r="F1431" s="65">
        <f>ROUND(E1431*(1+$I$3),2)</f>
        <v>49.21</v>
      </c>
      <c r="G1431" s="65">
        <f>ROUND(F1431*D1431,2)</f>
        <v>2657.34</v>
      </c>
      <c r="H1431" s="65">
        <f>ROUND(E1431*(1+$I$7),2)</f>
        <v>49.21</v>
      </c>
      <c r="I1431" s="65">
        <f>ROUND(D1431*H1431,2)</f>
        <v>2657.34</v>
      </c>
    </row>
    <row r="1432" spans="1:9" s="60" customFormat="1" ht="11.25" x14ac:dyDescent="0.2">
      <c r="A1432" s="62">
        <v>101291</v>
      </c>
      <c r="B1432" s="88" t="s">
        <v>43</v>
      </c>
      <c r="C1432" s="63" t="s">
        <v>7</v>
      </c>
      <c r="D1432" s="64">
        <v>22</v>
      </c>
      <c r="E1432" s="64">
        <v>395.09</v>
      </c>
      <c r="F1432" s="65">
        <f>ROUND(E1432*(1+$I$3),2)</f>
        <v>395.09</v>
      </c>
      <c r="G1432" s="65">
        <f>ROUND(F1432*D1432,2)</f>
        <v>8691.98</v>
      </c>
      <c r="H1432" s="65">
        <f>ROUND(E1432*(1+$I$7),2)</f>
        <v>395.09</v>
      </c>
      <c r="I1432" s="65">
        <f>ROUND(D1432*H1432,2)</f>
        <v>8691.98</v>
      </c>
    </row>
    <row r="1433" spans="1:9" s="60" customFormat="1" ht="11.25" x14ac:dyDescent="0.2">
      <c r="A1433" s="62">
        <v>101292</v>
      </c>
      <c r="B1433" s="88" t="s">
        <v>44</v>
      </c>
      <c r="C1433" s="63" t="s">
        <v>11</v>
      </c>
      <c r="D1433" s="64">
        <v>106</v>
      </c>
      <c r="E1433" s="64">
        <v>209.75</v>
      </c>
      <c r="F1433" s="65">
        <f>ROUND(E1433*(1+$I$3),2)</f>
        <v>209.75</v>
      </c>
      <c r="G1433" s="65">
        <f>ROUND(F1433*D1433,2)</f>
        <v>22233.5</v>
      </c>
      <c r="H1433" s="65">
        <f>ROUND(E1433*(1+$I$7),2)</f>
        <v>209.75</v>
      </c>
      <c r="I1433" s="65">
        <f>ROUND(D1433*H1433,2)</f>
        <v>22233.5</v>
      </c>
    </row>
    <row r="1434" spans="1:9" s="60" customFormat="1" ht="11.25" x14ac:dyDescent="0.2">
      <c r="A1434" s="62">
        <v>101293</v>
      </c>
      <c r="B1434" s="88" t="s">
        <v>45</v>
      </c>
      <c r="C1434" s="63" t="s">
        <v>11</v>
      </c>
      <c r="D1434" s="64">
        <v>52</v>
      </c>
      <c r="E1434" s="64">
        <v>293.62</v>
      </c>
      <c r="F1434" s="65">
        <f>ROUND(E1434*(1+$I$3),2)</f>
        <v>293.62</v>
      </c>
      <c r="G1434" s="65">
        <f>ROUND(F1434*D1434,2)</f>
        <v>15268.24</v>
      </c>
      <c r="H1434" s="65">
        <f>ROUND(E1434*(1+$I$7),2)</f>
        <v>293.62</v>
      </c>
      <c r="I1434" s="65">
        <f>ROUND(D1434*H1434,2)</f>
        <v>15268.24</v>
      </c>
    </row>
    <row r="1435" spans="1:9" s="60" customFormat="1" ht="11.25" x14ac:dyDescent="0.2">
      <c r="A1435" s="62">
        <v>101294</v>
      </c>
      <c r="B1435" s="88" t="s">
        <v>46</v>
      </c>
      <c r="C1435" s="63" t="s">
        <v>11</v>
      </c>
      <c r="D1435" s="64">
        <v>106</v>
      </c>
      <c r="E1435" s="64">
        <v>209.99</v>
      </c>
      <c r="F1435" s="65">
        <f>ROUND(E1435*(1+$I$3),2)</f>
        <v>209.99</v>
      </c>
      <c r="G1435" s="65">
        <f>ROUND(F1435*D1435,2)</f>
        <v>22258.94</v>
      </c>
      <c r="H1435" s="65">
        <f>ROUND(E1435*(1+$I$7),2)</f>
        <v>209.99</v>
      </c>
      <c r="I1435" s="65">
        <f>ROUND(D1435*H1435,2)</f>
        <v>22258.94</v>
      </c>
    </row>
    <row r="1436" spans="1:9" s="60" customFormat="1" ht="11.25" x14ac:dyDescent="0.2">
      <c r="A1436" s="62">
        <v>101298</v>
      </c>
      <c r="B1436" s="88" t="s">
        <v>1206</v>
      </c>
      <c r="C1436" s="63" t="s">
        <v>32</v>
      </c>
      <c r="D1436" s="64">
        <v>320</v>
      </c>
      <c r="E1436" s="64">
        <v>29.15</v>
      </c>
      <c r="F1436" s="65">
        <f>ROUND(E1436*(1+$I$3),2)</f>
        <v>29.15</v>
      </c>
      <c r="G1436" s="65">
        <f>ROUND(F1436*D1436,2)</f>
        <v>9328</v>
      </c>
      <c r="H1436" s="65">
        <f>ROUND(E1436*(1+$I$7),2)</f>
        <v>29.15</v>
      </c>
      <c r="I1436" s="65">
        <f>ROUND(D1436*H1436,2)</f>
        <v>9328</v>
      </c>
    </row>
    <row r="1437" spans="1:9" s="60" customFormat="1" ht="33.75" x14ac:dyDescent="0.2">
      <c r="A1437" s="62">
        <v>101301</v>
      </c>
      <c r="B1437" s="88" t="s">
        <v>1375</v>
      </c>
      <c r="C1437" s="63" t="s">
        <v>13</v>
      </c>
      <c r="D1437" s="64">
        <v>64</v>
      </c>
      <c r="E1437" s="64">
        <v>338.76</v>
      </c>
      <c r="F1437" s="65">
        <f>ROUND(E1437*(1+$I$3),2)</f>
        <v>338.76</v>
      </c>
      <c r="G1437" s="65">
        <f>ROUND(F1437*D1437,2)</f>
        <v>21680.639999999999</v>
      </c>
      <c r="H1437" s="65">
        <f>ROUND(E1437*(1+$I$7),2)</f>
        <v>338.76</v>
      </c>
      <c r="I1437" s="65">
        <f>ROUND(D1437*H1437,2)</f>
        <v>21680.639999999999</v>
      </c>
    </row>
    <row r="1438" spans="1:9" s="60" customFormat="1" ht="11.25" x14ac:dyDescent="0.2">
      <c r="A1438" s="62">
        <v>101303</v>
      </c>
      <c r="B1438" s="88" t="s">
        <v>1376</v>
      </c>
      <c r="C1438" s="63" t="s">
        <v>13</v>
      </c>
      <c r="D1438" s="64">
        <v>32</v>
      </c>
      <c r="E1438" s="64">
        <v>607.99</v>
      </c>
      <c r="F1438" s="65">
        <f>ROUND(E1438*(1+$I$3),2)</f>
        <v>607.99</v>
      </c>
      <c r="G1438" s="65">
        <f>ROUND(F1438*D1438,2)</f>
        <v>19455.68</v>
      </c>
      <c r="H1438" s="65">
        <f>ROUND(E1438*(1+$I$7),2)</f>
        <v>607.99</v>
      </c>
      <c r="I1438" s="65">
        <f>ROUND(D1438*H1438,2)</f>
        <v>19455.68</v>
      </c>
    </row>
    <row r="1439" spans="1:9" s="60" customFormat="1" ht="11.25" x14ac:dyDescent="0.2">
      <c r="A1439" s="62">
        <v>101304</v>
      </c>
      <c r="B1439" s="88" t="s">
        <v>1377</v>
      </c>
      <c r="C1439" s="63" t="s">
        <v>13</v>
      </c>
      <c r="D1439" s="64">
        <v>16</v>
      </c>
      <c r="E1439" s="64">
        <v>533.34</v>
      </c>
      <c r="F1439" s="65">
        <f>ROUND(E1439*(1+$I$3),2)</f>
        <v>533.34</v>
      </c>
      <c r="G1439" s="65">
        <f>ROUND(F1439*D1439,2)</f>
        <v>8533.44</v>
      </c>
      <c r="H1439" s="65">
        <f>ROUND(E1439*(1+$I$7),2)</f>
        <v>533.34</v>
      </c>
      <c r="I1439" s="65">
        <f>ROUND(D1439*H1439,2)</f>
        <v>8533.44</v>
      </c>
    </row>
    <row r="1440" spans="1:9" s="60" customFormat="1" ht="11.25" x14ac:dyDescent="0.2">
      <c r="A1440" s="62">
        <v>101305</v>
      </c>
      <c r="B1440" s="88" t="s">
        <v>1378</v>
      </c>
      <c r="C1440" s="63" t="s">
        <v>13</v>
      </c>
      <c r="D1440" s="64">
        <v>32</v>
      </c>
      <c r="E1440" s="64">
        <v>655.42</v>
      </c>
      <c r="F1440" s="65">
        <f>ROUND(E1440*(1+$I$3),2)</f>
        <v>655.42</v>
      </c>
      <c r="G1440" s="65">
        <f>ROUND(F1440*D1440,2)</f>
        <v>20973.439999999999</v>
      </c>
      <c r="H1440" s="65">
        <f>ROUND(E1440*(1+$I$7),2)</f>
        <v>655.42</v>
      </c>
      <c r="I1440" s="65">
        <f>ROUND(D1440*H1440,2)</f>
        <v>20973.439999999999</v>
      </c>
    </row>
    <row r="1441" spans="1:9" s="60" customFormat="1" ht="11.25" x14ac:dyDescent="0.2">
      <c r="A1441" s="62">
        <v>101308</v>
      </c>
      <c r="B1441" s="88" t="s">
        <v>1379</v>
      </c>
      <c r="C1441" s="63" t="s">
        <v>13</v>
      </c>
      <c r="D1441" s="64">
        <v>52</v>
      </c>
      <c r="E1441" s="64">
        <v>396.23</v>
      </c>
      <c r="F1441" s="65">
        <f>ROUND(E1441*(1+$I$3),2)</f>
        <v>396.23</v>
      </c>
      <c r="G1441" s="65">
        <f>ROUND(F1441*D1441,2)</f>
        <v>20603.96</v>
      </c>
      <c r="H1441" s="65">
        <f>ROUND(E1441*(1+$I$7),2)</f>
        <v>396.23</v>
      </c>
      <c r="I1441" s="65">
        <f>ROUND(D1441*H1441,2)</f>
        <v>20603.96</v>
      </c>
    </row>
    <row r="1442" spans="1:9" s="60" customFormat="1" ht="11.25" x14ac:dyDescent="0.2">
      <c r="A1442" s="62">
        <v>101314</v>
      </c>
      <c r="B1442" s="88" t="s">
        <v>1380</v>
      </c>
      <c r="C1442" s="63" t="s">
        <v>13</v>
      </c>
      <c r="D1442" s="64">
        <v>10</v>
      </c>
      <c r="E1442" s="64">
        <v>880.31</v>
      </c>
      <c r="F1442" s="65">
        <f>ROUND(E1442*(1+$I$3),2)</f>
        <v>880.31</v>
      </c>
      <c r="G1442" s="65">
        <f>ROUND(F1442*D1442,2)</f>
        <v>8803.1</v>
      </c>
      <c r="H1442" s="65">
        <f>ROUND(E1442*(1+$I$7),2)</f>
        <v>880.31</v>
      </c>
      <c r="I1442" s="65">
        <f>ROUND(D1442*H1442,2)</f>
        <v>8803.1</v>
      </c>
    </row>
    <row r="1443" spans="1:9" s="60" customFormat="1" ht="11.25" x14ac:dyDescent="0.2">
      <c r="A1443" s="62">
        <v>101316</v>
      </c>
      <c r="B1443" s="88" t="s">
        <v>1381</v>
      </c>
      <c r="C1443" s="63" t="s">
        <v>13</v>
      </c>
      <c r="D1443" s="64">
        <v>32</v>
      </c>
      <c r="E1443" s="64">
        <v>321.54000000000002</v>
      </c>
      <c r="F1443" s="65">
        <f>ROUND(E1443*(1+$I$3),2)</f>
        <v>321.54000000000002</v>
      </c>
      <c r="G1443" s="65">
        <f>ROUND(F1443*D1443,2)</f>
        <v>10289.280000000001</v>
      </c>
      <c r="H1443" s="65">
        <f>ROUND(E1443*(1+$I$7),2)</f>
        <v>321.54000000000002</v>
      </c>
      <c r="I1443" s="65">
        <f>ROUND(D1443*H1443,2)</f>
        <v>10289.280000000001</v>
      </c>
    </row>
    <row r="1444" spans="1:9" s="60" customFormat="1" ht="11.25" x14ac:dyDescent="0.2">
      <c r="A1444" s="62">
        <v>101319</v>
      </c>
      <c r="B1444" s="88" t="s">
        <v>1382</v>
      </c>
      <c r="C1444" s="63" t="s">
        <v>32</v>
      </c>
      <c r="D1444" s="64">
        <v>40</v>
      </c>
      <c r="E1444" s="64">
        <v>1636.76</v>
      </c>
      <c r="F1444" s="65">
        <f>ROUND(E1444*(1+$I$3),2)</f>
        <v>1636.76</v>
      </c>
      <c r="G1444" s="65">
        <f>ROUND(F1444*D1444,2)</f>
        <v>65470.400000000001</v>
      </c>
      <c r="H1444" s="65">
        <f>ROUND(E1444*(1+$I$7),2)</f>
        <v>1636.76</v>
      </c>
      <c r="I1444" s="65">
        <f>ROUND(D1444*H1444,2)</f>
        <v>65470.400000000001</v>
      </c>
    </row>
    <row r="1445" spans="1:9" s="60" customFormat="1" ht="11.25" x14ac:dyDescent="0.2">
      <c r="A1445" s="62">
        <v>101325</v>
      </c>
      <c r="B1445" s="88" t="s">
        <v>1383</v>
      </c>
      <c r="C1445" s="63" t="s">
        <v>13</v>
      </c>
      <c r="D1445" s="64">
        <v>52</v>
      </c>
      <c r="E1445" s="64">
        <v>564.65</v>
      </c>
      <c r="F1445" s="65">
        <f>ROUND(E1445*(1+$I$3),2)</f>
        <v>564.65</v>
      </c>
      <c r="G1445" s="65">
        <f>ROUND(F1445*D1445,2)</f>
        <v>29361.8</v>
      </c>
      <c r="H1445" s="65">
        <f>ROUND(E1445*(1+$I$7),2)</f>
        <v>564.65</v>
      </c>
      <c r="I1445" s="65">
        <f>ROUND(D1445*H1445,2)</f>
        <v>29361.8</v>
      </c>
    </row>
    <row r="1446" spans="1:9" s="60" customFormat="1" ht="11.25" x14ac:dyDescent="0.2">
      <c r="A1446" s="62">
        <v>101336</v>
      </c>
      <c r="B1446" s="88" t="s">
        <v>1384</v>
      </c>
      <c r="C1446" s="63" t="s">
        <v>13</v>
      </c>
      <c r="D1446" s="64">
        <v>10</v>
      </c>
      <c r="E1446" s="64">
        <v>1626.54</v>
      </c>
      <c r="F1446" s="65">
        <f>ROUND(E1446*(1+$I$3),2)</f>
        <v>1626.54</v>
      </c>
      <c r="G1446" s="65">
        <f>ROUND(F1446*D1446,2)</f>
        <v>16265.4</v>
      </c>
      <c r="H1446" s="65">
        <f>ROUND(E1446*(1+$I$7),2)</f>
        <v>1626.54</v>
      </c>
      <c r="I1446" s="65">
        <f>ROUND(D1446*H1446,2)</f>
        <v>16265.4</v>
      </c>
    </row>
    <row r="1447" spans="1:9" s="60" customFormat="1" ht="11.25" x14ac:dyDescent="0.2">
      <c r="A1447" s="62">
        <v>101338</v>
      </c>
      <c r="B1447" s="88" t="s">
        <v>1385</v>
      </c>
      <c r="C1447" s="63" t="s">
        <v>32</v>
      </c>
      <c r="D1447" s="64">
        <v>40</v>
      </c>
      <c r="E1447" s="64">
        <v>1095.9100000000001</v>
      </c>
      <c r="F1447" s="65">
        <f>ROUND(E1447*(1+$I$3),2)</f>
        <v>1095.9100000000001</v>
      </c>
      <c r="G1447" s="65">
        <f>ROUND(F1447*D1447,2)</f>
        <v>43836.4</v>
      </c>
      <c r="H1447" s="65">
        <f>ROUND(E1447*(1+$I$7),2)</f>
        <v>1095.9100000000001</v>
      </c>
      <c r="I1447" s="65">
        <f>ROUND(D1447*H1447,2)</f>
        <v>43836.4</v>
      </c>
    </row>
    <row r="1448" spans="1:9" s="60" customFormat="1" ht="11.25" x14ac:dyDescent="0.2">
      <c r="A1448" s="62">
        <v>101339</v>
      </c>
      <c r="B1448" s="88" t="s">
        <v>1386</v>
      </c>
      <c r="C1448" s="63" t="s">
        <v>13</v>
      </c>
      <c r="D1448" s="64">
        <v>16</v>
      </c>
      <c r="E1448" s="64">
        <v>569.04</v>
      </c>
      <c r="F1448" s="65">
        <f>ROUND(E1448*(1+$I$3),2)</f>
        <v>569.04</v>
      </c>
      <c r="G1448" s="65">
        <f>ROUND(F1448*D1448,2)</f>
        <v>9104.64</v>
      </c>
      <c r="H1448" s="65">
        <f>ROUND(E1448*(1+$I$7),2)</f>
        <v>569.04</v>
      </c>
      <c r="I1448" s="65">
        <f>ROUND(D1448*H1448,2)</f>
        <v>9104.64</v>
      </c>
    </row>
    <row r="1449" spans="1:9" s="60" customFormat="1" ht="11.25" x14ac:dyDescent="0.2">
      <c r="A1449" s="62">
        <v>101340</v>
      </c>
      <c r="B1449" s="88" t="s">
        <v>1387</v>
      </c>
      <c r="C1449" s="63" t="s">
        <v>13</v>
      </c>
      <c r="D1449" s="64">
        <v>10</v>
      </c>
      <c r="E1449" s="64">
        <v>685.64</v>
      </c>
      <c r="F1449" s="65">
        <f>ROUND(E1449*(1+$I$3),2)</f>
        <v>685.64</v>
      </c>
      <c r="G1449" s="65">
        <f>ROUND(F1449*D1449,2)</f>
        <v>6856.4</v>
      </c>
      <c r="H1449" s="65">
        <f>ROUND(E1449*(1+$I$7),2)</f>
        <v>685.64</v>
      </c>
      <c r="I1449" s="65">
        <f>ROUND(D1449*H1449,2)</f>
        <v>6856.4</v>
      </c>
    </row>
    <row r="1450" spans="1:9" s="60" customFormat="1" ht="11.25" x14ac:dyDescent="0.2">
      <c r="A1450" s="62">
        <v>101350</v>
      </c>
      <c r="B1450" s="88" t="s">
        <v>1388</v>
      </c>
      <c r="C1450" s="63" t="s">
        <v>13</v>
      </c>
      <c r="D1450" s="64">
        <v>13</v>
      </c>
      <c r="E1450" s="64">
        <v>701.86</v>
      </c>
      <c r="F1450" s="65">
        <f>ROUND(E1450*(1+$I$3),2)</f>
        <v>701.86</v>
      </c>
      <c r="G1450" s="65">
        <f>ROUND(F1450*D1450,2)</f>
        <v>9124.18</v>
      </c>
      <c r="H1450" s="65">
        <f>ROUND(E1450*(1+$I$7),2)</f>
        <v>701.86</v>
      </c>
      <c r="I1450" s="65">
        <f>ROUND(D1450*H1450,2)</f>
        <v>9124.18</v>
      </c>
    </row>
    <row r="1451" spans="1:9" s="60" customFormat="1" ht="11.25" x14ac:dyDescent="0.2">
      <c r="A1451" s="62">
        <v>101351</v>
      </c>
      <c r="B1451" s="88" t="s">
        <v>1389</v>
      </c>
      <c r="C1451" s="63" t="s">
        <v>13</v>
      </c>
      <c r="D1451" s="64">
        <v>26</v>
      </c>
      <c r="E1451" s="64">
        <v>539.42999999999995</v>
      </c>
      <c r="F1451" s="65">
        <f>ROUND(E1451*(1+$I$3),2)</f>
        <v>539.42999999999995</v>
      </c>
      <c r="G1451" s="65">
        <f>ROUND(F1451*D1451,2)</f>
        <v>14025.18</v>
      </c>
      <c r="H1451" s="65">
        <f>ROUND(E1451*(1+$I$7),2)</f>
        <v>539.42999999999995</v>
      </c>
      <c r="I1451" s="65">
        <f>ROUND(D1451*H1451,2)</f>
        <v>14025.18</v>
      </c>
    </row>
    <row r="1452" spans="1:9" s="60" customFormat="1" ht="11.25" x14ac:dyDescent="0.2">
      <c r="A1452" s="62">
        <v>101352</v>
      </c>
      <c r="B1452" s="88" t="s">
        <v>1390</v>
      </c>
      <c r="C1452" s="63" t="s">
        <v>13</v>
      </c>
      <c r="D1452" s="64">
        <v>26</v>
      </c>
      <c r="E1452" s="64">
        <v>618.47</v>
      </c>
      <c r="F1452" s="65">
        <f>ROUND(E1452*(1+$I$3),2)</f>
        <v>618.47</v>
      </c>
      <c r="G1452" s="65">
        <f>ROUND(F1452*D1452,2)</f>
        <v>16080.22</v>
      </c>
      <c r="H1452" s="65">
        <f>ROUND(E1452*(1+$I$7),2)</f>
        <v>618.47</v>
      </c>
      <c r="I1452" s="65">
        <f>ROUND(D1452*H1452,2)</f>
        <v>16080.22</v>
      </c>
    </row>
    <row r="1453" spans="1:9" s="60" customFormat="1" ht="11.25" x14ac:dyDescent="0.2">
      <c r="A1453" s="62">
        <v>101353</v>
      </c>
      <c r="B1453" s="88" t="s">
        <v>1391</v>
      </c>
      <c r="C1453" s="63" t="s">
        <v>13</v>
      </c>
      <c r="D1453" s="64">
        <v>26</v>
      </c>
      <c r="E1453" s="64">
        <v>558.09</v>
      </c>
      <c r="F1453" s="65">
        <f>ROUND(E1453*(1+$I$3),2)</f>
        <v>558.09</v>
      </c>
      <c r="G1453" s="65">
        <f>ROUND(F1453*D1453,2)</f>
        <v>14510.34</v>
      </c>
      <c r="H1453" s="65">
        <f>ROUND(E1453*(1+$I$7),2)</f>
        <v>558.09</v>
      </c>
      <c r="I1453" s="65">
        <f>ROUND(D1453*H1453,2)</f>
        <v>14510.34</v>
      </c>
    </row>
    <row r="1454" spans="1:9" s="60" customFormat="1" ht="11.25" x14ac:dyDescent="0.2">
      <c r="A1454" s="62">
        <v>101355</v>
      </c>
      <c r="B1454" s="88" t="s">
        <v>1392</v>
      </c>
      <c r="C1454" s="63" t="s">
        <v>13</v>
      </c>
      <c r="D1454" s="64">
        <v>6</v>
      </c>
      <c r="E1454" s="64">
        <v>865.45</v>
      </c>
      <c r="F1454" s="65">
        <f>ROUND(E1454*(1+$I$3),2)</f>
        <v>865.45</v>
      </c>
      <c r="G1454" s="65">
        <f>ROUND(F1454*D1454,2)</f>
        <v>5192.7</v>
      </c>
      <c r="H1454" s="65">
        <f>ROUND(E1454*(1+$I$7),2)</f>
        <v>865.45</v>
      </c>
      <c r="I1454" s="65">
        <f>ROUND(D1454*H1454,2)</f>
        <v>5192.7</v>
      </c>
    </row>
    <row r="1455" spans="1:9" s="60" customFormat="1" ht="11.25" x14ac:dyDescent="0.2">
      <c r="A1455" s="62">
        <v>101357</v>
      </c>
      <c r="B1455" s="88" t="s">
        <v>1393</v>
      </c>
      <c r="C1455" s="63" t="s">
        <v>13</v>
      </c>
      <c r="D1455" s="64">
        <v>6</v>
      </c>
      <c r="E1455" s="64">
        <v>1081.47</v>
      </c>
      <c r="F1455" s="65">
        <f>ROUND(E1455*(1+$I$3),2)</f>
        <v>1081.47</v>
      </c>
      <c r="G1455" s="65">
        <f>ROUND(F1455*D1455,2)</f>
        <v>6488.82</v>
      </c>
      <c r="H1455" s="65">
        <f>ROUND(E1455*(1+$I$7),2)</f>
        <v>1081.47</v>
      </c>
      <c r="I1455" s="65">
        <f>ROUND(D1455*H1455,2)</f>
        <v>6488.82</v>
      </c>
    </row>
    <row r="1456" spans="1:9" s="60" customFormat="1" ht="11.25" x14ac:dyDescent="0.2">
      <c r="A1456" s="62">
        <v>101358</v>
      </c>
      <c r="B1456" s="88" t="s">
        <v>1394</v>
      </c>
      <c r="C1456" s="63" t="s">
        <v>13</v>
      </c>
      <c r="D1456" s="64">
        <v>6</v>
      </c>
      <c r="E1456" s="64">
        <v>1129.47</v>
      </c>
      <c r="F1456" s="65">
        <f>ROUND(E1456*(1+$I$3),2)</f>
        <v>1129.47</v>
      </c>
      <c r="G1456" s="65">
        <f>ROUND(F1456*D1456,2)</f>
        <v>6776.82</v>
      </c>
      <c r="H1456" s="65">
        <f>ROUND(E1456*(1+$I$7),2)</f>
        <v>1129.47</v>
      </c>
      <c r="I1456" s="65">
        <f>ROUND(D1456*H1456,2)</f>
        <v>6776.82</v>
      </c>
    </row>
    <row r="1457" spans="1:9" s="60" customFormat="1" ht="11.25" x14ac:dyDescent="0.2">
      <c r="A1457" s="62">
        <v>101359</v>
      </c>
      <c r="B1457" s="88" t="s">
        <v>1395</v>
      </c>
      <c r="C1457" s="63" t="s">
        <v>13</v>
      </c>
      <c r="D1457" s="64">
        <v>6</v>
      </c>
      <c r="E1457" s="64">
        <v>1378.42</v>
      </c>
      <c r="F1457" s="65">
        <f>ROUND(E1457*(1+$I$3),2)</f>
        <v>1378.42</v>
      </c>
      <c r="G1457" s="65">
        <f>ROUND(F1457*D1457,2)</f>
        <v>8270.52</v>
      </c>
      <c r="H1457" s="65">
        <f>ROUND(E1457*(1+$I$7),2)</f>
        <v>1378.42</v>
      </c>
      <c r="I1457" s="65">
        <f>ROUND(D1457*H1457,2)</f>
        <v>8270.52</v>
      </c>
    </row>
    <row r="1458" spans="1:9" s="60" customFormat="1" ht="11.25" x14ac:dyDescent="0.2">
      <c r="A1458" s="62">
        <v>101360</v>
      </c>
      <c r="B1458" s="88" t="s">
        <v>1396</v>
      </c>
      <c r="C1458" s="63" t="s">
        <v>13</v>
      </c>
      <c r="D1458" s="64">
        <v>6</v>
      </c>
      <c r="E1458" s="64">
        <v>1626.88</v>
      </c>
      <c r="F1458" s="65">
        <f>ROUND(E1458*(1+$I$3),2)</f>
        <v>1626.88</v>
      </c>
      <c r="G1458" s="65">
        <f>ROUND(F1458*D1458,2)</f>
        <v>9761.2800000000007</v>
      </c>
      <c r="H1458" s="65">
        <f>ROUND(E1458*(1+$I$7),2)</f>
        <v>1626.88</v>
      </c>
      <c r="I1458" s="65">
        <f>ROUND(D1458*H1458,2)</f>
        <v>9761.2800000000007</v>
      </c>
    </row>
    <row r="1459" spans="1:9" s="60" customFormat="1" ht="11.25" x14ac:dyDescent="0.2">
      <c r="A1459" s="62">
        <v>101361</v>
      </c>
      <c r="B1459" s="88" t="s">
        <v>1397</v>
      </c>
      <c r="C1459" s="63" t="s">
        <v>13</v>
      </c>
      <c r="D1459" s="64">
        <v>6</v>
      </c>
      <c r="E1459" s="64">
        <v>730.1</v>
      </c>
      <c r="F1459" s="65">
        <f>ROUND(E1459*(1+$I$3),2)</f>
        <v>730.1</v>
      </c>
      <c r="G1459" s="65">
        <f>ROUND(F1459*D1459,2)</f>
        <v>4380.6000000000004</v>
      </c>
      <c r="H1459" s="65">
        <f>ROUND(E1459*(1+$I$7),2)</f>
        <v>730.1</v>
      </c>
      <c r="I1459" s="65">
        <f>ROUND(D1459*H1459,2)</f>
        <v>4380.6000000000004</v>
      </c>
    </row>
    <row r="1460" spans="1:9" s="60" customFormat="1" ht="22.5" x14ac:dyDescent="0.2">
      <c r="A1460" s="62">
        <v>101403</v>
      </c>
      <c r="B1460" s="88" t="s">
        <v>1398</v>
      </c>
      <c r="C1460" s="63" t="s">
        <v>13</v>
      </c>
      <c r="D1460" s="64">
        <v>212</v>
      </c>
      <c r="E1460" s="64">
        <v>42.64</v>
      </c>
      <c r="F1460" s="65">
        <f>ROUND(E1460*(1+$I$3),2)</f>
        <v>42.64</v>
      </c>
      <c r="G1460" s="65">
        <f>ROUND(F1460*D1460,2)</f>
        <v>9039.68</v>
      </c>
      <c r="H1460" s="65">
        <f>ROUND(E1460*(1+$I$7),2)</f>
        <v>42.64</v>
      </c>
      <c r="I1460" s="65">
        <f>ROUND(D1460*H1460,2)</f>
        <v>9039.68</v>
      </c>
    </row>
    <row r="1461" spans="1:9" s="60" customFormat="1" ht="11.25" x14ac:dyDescent="0.2">
      <c r="A1461" s="62">
        <v>101404</v>
      </c>
      <c r="B1461" s="88" t="s">
        <v>1399</v>
      </c>
      <c r="C1461" s="63" t="s">
        <v>13</v>
      </c>
      <c r="D1461" s="64">
        <v>54</v>
      </c>
      <c r="E1461" s="64">
        <v>42.83</v>
      </c>
      <c r="F1461" s="65">
        <f>ROUND(E1461*(1+$I$3),2)</f>
        <v>42.83</v>
      </c>
      <c r="G1461" s="65">
        <f>ROUND(F1461*D1461,2)</f>
        <v>2312.8200000000002</v>
      </c>
      <c r="H1461" s="65">
        <f>ROUND(E1461*(1+$I$7),2)</f>
        <v>42.83</v>
      </c>
      <c r="I1461" s="65">
        <f>ROUND(D1461*H1461,2)</f>
        <v>2312.8200000000002</v>
      </c>
    </row>
    <row r="1462" spans="1:9" s="60" customFormat="1" ht="11.25" x14ac:dyDescent="0.2">
      <c r="A1462" s="62">
        <v>101408</v>
      </c>
      <c r="B1462" s="88" t="s">
        <v>1400</v>
      </c>
      <c r="C1462" s="63" t="s">
        <v>13</v>
      </c>
      <c r="D1462" s="64">
        <v>106</v>
      </c>
      <c r="E1462" s="64">
        <v>148.66999999999999</v>
      </c>
      <c r="F1462" s="65">
        <f>ROUND(E1462*(1+$I$3),2)</f>
        <v>148.66999999999999</v>
      </c>
      <c r="G1462" s="65">
        <f>ROUND(F1462*D1462,2)</f>
        <v>15759.02</v>
      </c>
      <c r="H1462" s="65">
        <f>ROUND(E1462*(1+$I$7),2)</f>
        <v>148.66999999999999</v>
      </c>
      <c r="I1462" s="65">
        <f>ROUND(D1462*H1462,2)</f>
        <v>15759.02</v>
      </c>
    </row>
    <row r="1463" spans="1:9" s="60" customFormat="1" ht="11.25" x14ac:dyDescent="0.2">
      <c r="A1463" s="62">
        <v>101409</v>
      </c>
      <c r="B1463" s="88" t="s">
        <v>1401</v>
      </c>
      <c r="C1463" s="63" t="s">
        <v>13</v>
      </c>
      <c r="D1463" s="64">
        <v>10</v>
      </c>
      <c r="E1463" s="64">
        <v>231.13</v>
      </c>
      <c r="F1463" s="65">
        <f>ROUND(E1463*(1+$I$3),2)</f>
        <v>231.13</v>
      </c>
      <c r="G1463" s="65">
        <f>ROUND(F1463*D1463,2)</f>
        <v>2311.3000000000002</v>
      </c>
      <c r="H1463" s="65">
        <f>ROUND(E1463*(1+$I$7),2)</f>
        <v>231.13</v>
      </c>
      <c r="I1463" s="65">
        <f>ROUND(D1463*H1463,2)</f>
        <v>2311.3000000000002</v>
      </c>
    </row>
    <row r="1464" spans="1:9" s="60" customFormat="1" ht="11.25" x14ac:dyDescent="0.2">
      <c r="A1464" s="62">
        <v>101410</v>
      </c>
      <c r="B1464" s="88" t="s">
        <v>1402</v>
      </c>
      <c r="C1464" s="63" t="s">
        <v>13</v>
      </c>
      <c r="D1464" s="64">
        <v>53</v>
      </c>
      <c r="E1464" s="64">
        <v>361.54</v>
      </c>
      <c r="F1464" s="65">
        <f>ROUND(E1464*(1+$I$3),2)</f>
        <v>361.54</v>
      </c>
      <c r="G1464" s="65">
        <f>ROUND(F1464*D1464,2)</f>
        <v>19161.62</v>
      </c>
      <c r="H1464" s="65">
        <f>ROUND(E1464*(1+$I$7),2)</f>
        <v>361.54</v>
      </c>
      <c r="I1464" s="65">
        <f>ROUND(D1464*H1464,2)</f>
        <v>19161.62</v>
      </c>
    </row>
    <row r="1465" spans="1:9" s="60" customFormat="1" ht="11.25" x14ac:dyDescent="0.2">
      <c r="A1465" s="62">
        <v>101411</v>
      </c>
      <c r="B1465" s="88" t="s">
        <v>1403</v>
      </c>
      <c r="C1465" s="63" t="s">
        <v>13</v>
      </c>
      <c r="D1465" s="64">
        <v>6</v>
      </c>
      <c r="E1465" s="64">
        <v>1188.3599999999999</v>
      </c>
      <c r="F1465" s="65">
        <f>ROUND(E1465*(1+$I$3),2)</f>
        <v>1188.3599999999999</v>
      </c>
      <c r="G1465" s="65">
        <f>ROUND(F1465*D1465,2)</f>
        <v>7130.16</v>
      </c>
      <c r="H1465" s="65">
        <f>ROUND(E1465*(1+$I$7),2)</f>
        <v>1188.3599999999999</v>
      </c>
      <c r="I1465" s="65">
        <f>ROUND(D1465*H1465,2)</f>
        <v>7130.16</v>
      </c>
    </row>
    <row r="1466" spans="1:9" s="60" customFormat="1" ht="11.25" x14ac:dyDescent="0.2">
      <c r="A1466" s="62">
        <v>101412</v>
      </c>
      <c r="B1466" s="88" t="s">
        <v>1404</v>
      </c>
      <c r="C1466" s="63" t="s">
        <v>13</v>
      </c>
      <c r="D1466" s="64">
        <v>52</v>
      </c>
      <c r="E1466" s="64">
        <v>366.92</v>
      </c>
      <c r="F1466" s="65">
        <f>ROUND(E1466*(1+$I$3),2)</f>
        <v>366.92</v>
      </c>
      <c r="G1466" s="65">
        <f>ROUND(F1466*D1466,2)</f>
        <v>19079.84</v>
      </c>
      <c r="H1466" s="65">
        <f>ROUND(E1466*(1+$I$7),2)</f>
        <v>366.92</v>
      </c>
      <c r="I1466" s="65">
        <f>ROUND(D1466*H1466,2)</f>
        <v>19079.84</v>
      </c>
    </row>
    <row r="1467" spans="1:9" s="60" customFormat="1" ht="11.25" x14ac:dyDescent="0.2">
      <c r="A1467" s="62">
        <v>101413</v>
      </c>
      <c r="B1467" s="88" t="s">
        <v>1405</v>
      </c>
      <c r="C1467" s="63" t="s">
        <v>13</v>
      </c>
      <c r="D1467" s="64">
        <v>26</v>
      </c>
      <c r="E1467" s="64">
        <v>329.57</v>
      </c>
      <c r="F1467" s="65">
        <f>ROUND(E1467*(1+$I$3),2)</f>
        <v>329.57</v>
      </c>
      <c r="G1467" s="65">
        <f>ROUND(F1467*D1467,2)</f>
        <v>8568.82</v>
      </c>
      <c r="H1467" s="65">
        <f>ROUND(E1467*(1+$I$7),2)</f>
        <v>329.57</v>
      </c>
      <c r="I1467" s="65">
        <f>ROUND(D1467*H1467,2)</f>
        <v>8568.82</v>
      </c>
    </row>
    <row r="1468" spans="1:9" s="60" customFormat="1" ht="11.25" x14ac:dyDescent="0.2">
      <c r="A1468" s="62">
        <v>101415</v>
      </c>
      <c r="B1468" s="88" t="s">
        <v>1406</v>
      </c>
      <c r="C1468" s="63" t="s">
        <v>13</v>
      </c>
      <c r="D1468" s="64">
        <v>22</v>
      </c>
      <c r="E1468" s="64">
        <v>94.87</v>
      </c>
      <c r="F1468" s="65">
        <f>ROUND(E1468*(1+$I$3),2)</f>
        <v>94.87</v>
      </c>
      <c r="G1468" s="65">
        <f>ROUND(F1468*D1468,2)</f>
        <v>2087.14</v>
      </c>
      <c r="H1468" s="65">
        <f>ROUND(E1468*(1+$I$7),2)</f>
        <v>94.87</v>
      </c>
      <c r="I1468" s="65">
        <f>ROUND(D1468*H1468,2)</f>
        <v>2087.14</v>
      </c>
    </row>
    <row r="1469" spans="1:9" s="60" customFormat="1" ht="11.25" x14ac:dyDescent="0.2">
      <c r="A1469" s="62">
        <v>101416</v>
      </c>
      <c r="B1469" s="88" t="s">
        <v>1407</v>
      </c>
      <c r="C1469" s="63" t="s">
        <v>13</v>
      </c>
      <c r="D1469" s="64">
        <v>6</v>
      </c>
      <c r="E1469" s="64">
        <v>376.65</v>
      </c>
      <c r="F1469" s="65">
        <f>ROUND(E1469*(1+$I$3),2)</f>
        <v>376.65</v>
      </c>
      <c r="G1469" s="65">
        <f>ROUND(F1469*D1469,2)</f>
        <v>2259.9</v>
      </c>
      <c r="H1469" s="65">
        <f>ROUND(E1469*(1+$I$7),2)</f>
        <v>376.65</v>
      </c>
      <c r="I1469" s="65">
        <f>ROUND(D1469*H1469,2)</f>
        <v>2259.9</v>
      </c>
    </row>
    <row r="1470" spans="1:9" s="60" customFormat="1" ht="11.25" x14ac:dyDescent="0.2">
      <c r="A1470" s="62">
        <v>101417</v>
      </c>
      <c r="B1470" s="88" t="s">
        <v>1408</v>
      </c>
      <c r="C1470" s="63" t="s">
        <v>13</v>
      </c>
      <c r="D1470" s="64">
        <v>6</v>
      </c>
      <c r="E1470" s="64">
        <v>235.73</v>
      </c>
      <c r="F1470" s="65">
        <f>ROUND(E1470*(1+$I$3),2)</f>
        <v>235.73</v>
      </c>
      <c r="G1470" s="65">
        <f>ROUND(F1470*D1470,2)</f>
        <v>1414.38</v>
      </c>
      <c r="H1470" s="65">
        <f>ROUND(E1470*(1+$I$7),2)</f>
        <v>235.73</v>
      </c>
      <c r="I1470" s="65">
        <f>ROUND(D1470*H1470,2)</f>
        <v>1414.38</v>
      </c>
    </row>
    <row r="1471" spans="1:9" s="60" customFormat="1" ht="11.25" x14ac:dyDescent="0.2">
      <c r="A1471" s="62">
        <v>101418</v>
      </c>
      <c r="B1471" s="88" t="s">
        <v>1409</v>
      </c>
      <c r="C1471" s="63" t="s">
        <v>13</v>
      </c>
      <c r="D1471" s="64">
        <v>52</v>
      </c>
      <c r="E1471" s="64">
        <v>150.31</v>
      </c>
      <c r="F1471" s="65">
        <f>ROUND(E1471*(1+$I$3),2)</f>
        <v>150.31</v>
      </c>
      <c r="G1471" s="65">
        <f>ROUND(F1471*D1471,2)</f>
        <v>7816.12</v>
      </c>
      <c r="H1471" s="65">
        <f>ROUND(E1471*(1+$I$7),2)</f>
        <v>150.31</v>
      </c>
      <c r="I1471" s="65">
        <f>ROUND(D1471*H1471,2)</f>
        <v>7816.12</v>
      </c>
    </row>
    <row r="1472" spans="1:9" s="60" customFormat="1" ht="11.25" x14ac:dyDescent="0.2">
      <c r="A1472" s="62">
        <v>101419</v>
      </c>
      <c r="B1472" s="88" t="s">
        <v>1410</v>
      </c>
      <c r="C1472" s="63" t="s">
        <v>13</v>
      </c>
      <c r="D1472" s="64">
        <v>10</v>
      </c>
      <c r="E1472" s="64">
        <v>648.69000000000005</v>
      </c>
      <c r="F1472" s="65">
        <f>ROUND(E1472*(1+$I$3),2)</f>
        <v>648.69000000000005</v>
      </c>
      <c r="G1472" s="65">
        <f>ROUND(F1472*D1472,2)</f>
        <v>6486.9</v>
      </c>
      <c r="H1472" s="65">
        <f>ROUND(E1472*(1+$I$7),2)</f>
        <v>648.69000000000005</v>
      </c>
      <c r="I1472" s="65">
        <f>ROUND(D1472*H1472,2)</f>
        <v>6486.9</v>
      </c>
    </row>
    <row r="1473" spans="1:9" s="60" customFormat="1" ht="11.25" x14ac:dyDescent="0.2">
      <c r="A1473" s="62">
        <v>101424</v>
      </c>
      <c r="B1473" s="88" t="s">
        <v>1411</v>
      </c>
      <c r="C1473" s="63" t="s">
        <v>13</v>
      </c>
      <c r="D1473" s="64">
        <v>32</v>
      </c>
      <c r="E1473" s="64">
        <v>347.48</v>
      </c>
      <c r="F1473" s="65">
        <f>ROUND(E1473*(1+$I$3),2)</f>
        <v>347.48</v>
      </c>
      <c r="G1473" s="65">
        <f>ROUND(F1473*D1473,2)</f>
        <v>11119.36</v>
      </c>
      <c r="H1473" s="65">
        <f>ROUND(E1473*(1+$I$7),2)</f>
        <v>347.48</v>
      </c>
      <c r="I1473" s="65">
        <f>ROUND(D1473*H1473,2)</f>
        <v>11119.36</v>
      </c>
    </row>
    <row r="1474" spans="1:9" s="60" customFormat="1" ht="11.25" x14ac:dyDescent="0.2">
      <c r="A1474" s="62">
        <v>101425</v>
      </c>
      <c r="B1474" s="88" t="s">
        <v>1412</v>
      </c>
      <c r="C1474" s="63" t="s">
        <v>13</v>
      </c>
      <c r="D1474" s="64">
        <v>32</v>
      </c>
      <c r="E1474" s="64">
        <v>307.35000000000002</v>
      </c>
      <c r="F1474" s="65">
        <f>ROUND(E1474*(1+$I$3),2)</f>
        <v>307.35000000000002</v>
      </c>
      <c r="G1474" s="65">
        <f>ROUND(F1474*D1474,2)</f>
        <v>9835.2000000000007</v>
      </c>
      <c r="H1474" s="65">
        <f>ROUND(E1474*(1+$I$7),2)</f>
        <v>307.35000000000002</v>
      </c>
      <c r="I1474" s="65">
        <f>ROUND(D1474*H1474,2)</f>
        <v>9835.2000000000007</v>
      </c>
    </row>
    <row r="1475" spans="1:9" s="60" customFormat="1" ht="11.25" x14ac:dyDescent="0.2">
      <c r="A1475" s="62">
        <v>101426</v>
      </c>
      <c r="B1475" s="88" t="s">
        <v>1413</v>
      </c>
      <c r="C1475" s="63" t="s">
        <v>13</v>
      </c>
      <c r="D1475" s="64">
        <v>32</v>
      </c>
      <c r="E1475" s="64">
        <v>255.75</v>
      </c>
      <c r="F1475" s="65">
        <f>ROUND(E1475*(1+$I$3),2)</f>
        <v>255.75</v>
      </c>
      <c r="G1475" s="65">
        <f>ROUND(F1475*D1475,2)</f>
        <v>8184</v>
      </c>
      <c r="H1475" s="65">
        <f>ROUND(E1475*(1+$I$7),2)</f>
        <v>255.75</v>
      </c>
      <c r="I1475" s="65">
        <f>ROUND(D1475*H1475,2)</f>
        <v>8184</v>
      </c>
    </row>
    <row r="1476" spans="1:9" s="60" customFormat="1" ht="11.25" x14ac:dyDescent="0.2">
      <c r="A1476" s="62">
        <v>101430</v>
      </c>
      <c r="B1476" s="88" t="s">
        <v>1414</v>
      </c>
      <c r="C1476" s="63" t="s">
        <v>13</v>
      </c>
      <c r="D1476" s="64">
        <v>6</v>
      </c>
      <c r="E1476" s="64">
        <v>654.4</v>
      </c>
      <c r="F1476" s="65">
        <f>ROUND(E1476*(1+$I$3),2)</f>
        <v>654.4</v>
      </c>
      <c r="G1476" s="65">
        <f>ROUND(F1476*D1476,2)</f>
        <v>3926.4</v>
      </c>
      <c r="H1476" s="65">
        <f>ROUND(E1476*(1+$I$7),2)</f>
        <v>654.4</v>
      </c>
      <c r="I1476" s="65">
        <f>ROUND(D1476*H1476,2)</f>
        <v>3926.4</v>
      </c>
    </row>
    <row r="1477" spans="1:9" s="60" customFormat="1" ht="11.25" x14ac:dyDescent="0.2">
      <c r="A1477" s="62">
        <v>101431</v>
      </c>
      <c r="B1477" s="88" t="s">
        <v>1415</v>
      </c>
      <c r="C1477" s="63" t="s">
        <v>13</v>
      </c>
      <c r="D1477" s="64">
        <v>6</v>
      </c>
      <c r="E1477" s="64">
        <v>526.87</v>
      </c>
      <c r="F1477" s="65">
        <f>ROUND(E1477*(1+$I$3),2)</f>
        <v>526.87</v>
      </c>
      <c r="G1477" s="65">
        <f>ROUND(F1477*D1477,2)</f>
        <v>3161.22</v>
      </c>
      <c r="H1477" s="65">
        <f>ROUND(E1477*(1+$I$7),2)</f>
        <v>526.87</v>
      </c>
      <c r="I1477" s="65">
        <f>ROUND(D1477*H1477,2)</f>
        <v>3161.22</v>
      </c>
    </row>
    <row r="1478" spans="1:9" s="60" customFormat="1" ht="11.25" x14ac:dyDescent="0.2">
      <c r="A1478" s="62">
        <v>101432</v>
      </c>
      <c r="B1478" s="88" t="s">
        <v>1416</v>
      </c>
      <c r="C1478" s="63" t="s">
        <v>13</v>
      </c>
      <c r="D1478" s="64">
        <v>6</v>
      </c>
      <c r="E1478" s="64">
        <v>676.68</v>
      </c>
      <c r="F1478" s="65">
        <f>ROUND(E1478*(1+$I$3),2)</f>
        <v>676.68</v>
      </c>
      <c r="G1478" s="65">
        <f>ROUND(F1478*D1478,2)</f>
        <v>4060.08</v>
      </c>
      <c r="H1478" s="65">
        <f>ROUND(E1478*(1+$I$7),2)</f>
        <v>676.68</v>
      </c>
      <c r="I1478" s="65">
        <f>ROUND(D1478*H1478,2)</f>
        <v>4060.08</v>
      </c>
    </row>
    <row r="1479" spans="1:9" s="60" customFormat="1" ht="11.25" x14ac:dyDescent="0.2">
      <c r="A1479" s="62">
        <v>101433</v>
      </c>
      <c r="B1479" s="88" t="s">
        <v>1417</v>
      </c>
      <c r="C1479" s="63" t="s">
        <v>13</v>
      </c>
      <c r="D1479" s="64">
        <v>32</v>
      </c>
      <c r="E1479" s="64">
        <v>326.94</v>
      </c>
      <c r="F1479" s="65">
        <f>ROUND(E1479*(1+$I$3),2)</f>
        <v>326.94</v>
      </c>
      <c r="G1479" s="65">
        <f>ROUND(F1479*D1479,2)</f>
        <v>10462.08</v>
      </c>
      <c r="H1479" s="65">
        <f>ROUND(E1479*(1+$I$7),2)</f>
        <v>326.94</v>
      </c>
      <c r="I1479" s="65">
        <f>ROUND(D1479*H1479,2)</f>
        <v>10462.08</v>
      </c>
    </row>
    <row r="1480" spans="1:9" s="60" customFormat="1" ht="11.25" x14ac:dyDescent="0.2">
      <c r="A1480" s="62">
        <v>101437</v>
      </c>
      <c r="B1480" s="88" t="s">
        <v>1418</v>
      </c>
      <c r="C1480" s="63" t="s">
        <v>13</v>
      </c>
      <c r="D1480" s="64">
        <v>10</v>
      </c>
      <c r="E1480" s="64">
        <v>221.73</v>
      </c>
      <c r="F1480" s="65">
        <f>ROUND(E1480*(1+$I$3),2)</f>
        <v>221.73</v>
      </c>
      <c r="G1480" s="65">
        <f>ROUND(F1480*D1480,2)</f>
        <v>2217.3000000000002</v>
      </c>
      <c r="H1480" s="65">
        <f>ROUND(E1480*(1+$I$7),2)</f>
        <v>221.73</v>
      </c>
      <c r="I1480" s="65">
        <f>ROUND(D1480*H1480,2)</f>
        <v>2217.3000000000002</v>
      </c>
    </row>
    <row r="1481" spans="1:9" s="60" customFormat="1" ht="11.25" x14ac:dyDescent="0.2">
      <c r="A1481" s="62">
        <v>101440</v>
      </c>
      <c r="B1481" s="88" t="s">
        <v>1419</v>
      </c>
      <c r="C1481" s="63" t="s">
        <v>13</v>
      </c>
      <c r="D1481" s="64">
        <v>32</v>
      </c>
      <c r="E1481" s="64">
        <v>216.53</v>
      </c>
      <c r="F1481" s="65">
        <f>ROUND(E1481*(1+$I$3),2)</f>
        <v>216.53</v>
      </c>
      <c r="G1481" s="65">
        <f>ROUND(F1481*D1481,2)</f>
        <v>6928.96</v>
      </c>
      <c r="H1481" s="65">
        <f>ROUND(E1481*(1+$I$7),2)</f>
        <v>216.53</v>
      </c>
      <c r="I1481" s="65">
        <f>ROUND(D1481*H1481,2)</f>
        <v>6928.96</v>
      </c>
    </row>
    <row r="1482" spans="1:9" s="60" customFormat="1" ht="11.25" x14ac:dyDescent="0.2">
      <c r="A1482" s="62">
        <v>101442</v>
      </c>
      <c r="B1482" s="88" t="s">
        <v>1420</v>
      </c>
      <c r="C1482" s="63" t="s">
        <v>13</v>
      </c>
      <c r="D1482" s="64">
        <v>32</v>
      </c>
      <c r="E1482" s="64">
        <v>145.27000000000001</v>
      </c>
      <c r="F1482" s="65">
        <f>ROUND(E1482*(1+$I$3),2)</f>
        <v>145.27000000000001</v>
      </c>
      <c r="G1482" s="65">
        <f>ROUND(F1482*D1482,2)</f>
        <v>4648.6400000000003</v>
      </c>
      <c r="H1482" s="65">
        <f>ROUND(E1482*(1+$I$7),2)</f>
        <v>145.27000000000001</v>
      </c>
      <c r="I1482" s="65">
        <f>ROUND(D1482*H1482,2)</f>
        <v>4648.6400000000003</v>
      </c>
    </row>
    <row r="1483" spans="1:9" s="60" customFormat="1" ht="22.5" x14ac:dyDescent="0.2">
      <c r="A1483" s="62">
        <v>101444</v>
      </c>
      <c r="B1483" s="88" t="s">
        <v>1421</v>
      </c>
      <c r="C1483" s="63" t="s">
        <v>13</v>
      </c>
      <c r="D1483" s="64">
        <v>10</v>
      </c>
      <c r="E1483" s="64">
        <v>391.87</v>
      </c>
      <c r="F1483" s="65">
        <f>ROUND(E1483*(1+$I$3),2)</f>
        <v>391.87</v>
      </c>
      <c r="G1483" s="65">
        <f>ROUND(F1483*D1483,2)</f>
        <v>3918.7</v>
      </c>
      <c r="H1483" s="65">
        <f>ROUND(E1483*(1+$I$7),2)</f>
        <v>391.87</v>
      </c>
      <c r="I1483" s="65">
        <f>ROUND(D1483*H1483,2)</f>
        <v>3918.7</v>
      </c>
    </row>
    <row r="1484" spans="1:9" s="60" customFormat="1" ht="11.25" x14ac:dyDescent="0.2">
      <c r="A1484" s="62">
        <v>101445</v>
      </c>
      <c r="B1484" s="88" t="s">
        <v>1422</v>
      </c>
      <c r="C1484" s="63" t="s">
        <v>13</v>
      </c>
      <c r="D1484" s="64">
        <v>15</v>
      </c>
      <c r="E1484" s="64">
        <v>665.19</v>
      </c>
      <c r="F1484" s="65">
        <f>ROUND(E1484*(1+$I$3),2)</f>
        <v>665.19</v>
      </c>
      <c r="G1484" s="65">
        <f>ROUND(F1484*D1484,2)</f>
        <v>9977.85</v>
      </c>
      <c r="H1484" s="65">
        <f>ROUND(E1484*(1+$I$7),2)</f>
        <v>665.19</v>
      </c>
      <c r="I1484" s="65">
        <f>ROUND(D1484*H1484,2)</f>
        <v>9977.85</v>
      </c>
    </row>
    <row r="1485" spans="1:9" s="60" customFormat="1" ht="11.25" x14ac:dyDescent="0.2">
      <c r="A1485" s="62">
        <v>101448</v>
      </c>
      <c r="B1485" s="88" t="s">
        <v>1423</v>
      </c>
      <c r="C1485" s="63" t="s">
        <v>13</v>
      </c>
      <c r="D1485" s="64">
        <v>15</v>
      </c>
      <c r="E1485" s="64">
        <v>456.42</v>
      </c>
      <c r="F1485" s="65">
        <f>ROUND(E1485*(1+$I$3),2)</f>
        <v>456.42</v>
      </c>
      <c r="G1485" s="65">
        <f>ROUND(F1485*D1485,2)</f>
        <v>6846.3</v>
      </c>
      <c r="H1485" s="65">
        <f>ROUND(E1485*(1+$I$7),2)</f>
        <v>456.42</v>
      </c>
      <c r="I1485" s="65">
        <f>ROUND(D1485*H1485,2)</f>
        <v>6846.3</v>
      </c>
    </row>
    <row r="1486" spans="1:9" s="60" customFormat="1" ht="11.25" x14ac:dyDescent="0.2">
      <c r="A1486" s="62">
        <v>101449</v>
      </c>
      <c r="B1486" s="88" t="s">
        <v>1424</v>
      </c>
      <c r="C1486" s="63" t="s">
        <v>13</v>
      </c>
      <c r="D1486" s="64">
        <v>15</v>
      </c>
      <c r="E1486" s="64">
        <v>258.68</v>
      </c>
      <c r="F1486" s="65">
        <f>ROUND(E1486*(1+$I$3),2)</f>
        <v>258.68</v>
      </c>
      <c r="G1486" s="65">
        <f>ROUND(F1486*D1486,2)</f>
        <v>3880.2</v>
      </c>
      <c r="H1486" s="65">
        <f>ROUND(E1486*(1+$I$7),2)</f>
        <v>258.68</v>
      </c>
      <c r="I1486" s="65">
        <f>ROUND(D1486*H1486,2)</f>
        <v>3880.2</v>
      </c>
    </row>
    <row r="1487" spans="1:9" s="60" customFormat="1" ht="11.25" x14ac:dyDescent="0.2">
      <c r="A1487" s="62">
        <v>101452</v>
      </c>
      <c r="B1487" s="88" t="s">
        <v>1425</v>
      </c>
      <c r="C1487" s="63" t="s">
        <v>13</v>
      </c>
      <c r="D1487" s="64">
        <v>52</v>
      </c>
      <c r="E1487" s="64">
        <v>48.94</v>
      </c>
      <c r="F1487" s="65">
        <f>ROUND(E1487*(1+$I$3),2)</f>
        <v>48.94</v>
      </c>
      <c r="G1487" s="65">
        <f>ROUND(F1487*D1487,2)</f>
        <v>2544.88</v>
      </c>
      <c r="H1487" s="65">
        <f>ROUND(E1487*(1+$I$7),2)</f>
        <v>48.94</v>
      </c>
      <c r="I1487" s="65">
        <f>ROUND(D1487*H1487,2)</f>
        <v>2544.88</v>
      </c>
    </row>
    <row r="1488" spans="1:9" s="60" customFormat="1" ht="11.25" x14ac:dyDescent="0.2">
      <c r="A1488" s="62">
        <v>101466</v>
      </c>
      <c r="B1488" s="88" t="s">
        <v>1426</v>
      </c>
      <c r="C1488" s="63" t="s">
        <v>13</v>
      </c>
      <c r="D1488" s="64">
        <v>22</v>
      </c>
      <c r="E1488" s="64">
        <v>191.04</v>
      </c>
      <c r="F1488" s="65">
        <f>ROUND(E1488*(1+$I$3),2)</f>
        <v>191.04</v>
      </c>
      <c r="G1488" s="65">
        <f>ROUND(F1488*D1488,2)</f>
        <v>4202.88</v>
      </c>
      <c r="H1488" s="65">
        <f>ROUND(E1488*(1+$I$7),2)</f>
        <v>191.04</v>
      </c>
      <c r="I1488" s="65">
        <f>ROUND(D1488*H1488,2)</f>
        <v>4202.88</v>
      </c>
    </row>
    <row r="1489" spans="1:9" s="60" customFormat="1" ht="11.25" x14ac:dyDescent="0.2">
      <c r="A1489" s="62">
        <v>101473</v>
      </c>
      <c r="B1489" s="88" t="s">
        <v>1427</v>
      </c>
      <c r="C1489" s="63" t="s">
        <v>32</v>
      </c>
      <c r="D1489" s="64">
        <v>15</v>
      </c>
      <c r="E1489" s="64">
        <v>66.83</v>
      </c>
      <c r="F1489" s="65">
        <f>ROUND(E1489*(1+$I$3),2)</f>
        <v>66.83</v>
      </c>
      <c r="G1489" s="65">
        <f>ROUND(F1489*D1489,2)</f>
        <v>1002.45</v>
      </c>
      <c r="H1489" s="65">
        <f>ROUND(E1489*(1+$I$7),2)</f>
        <v>66.83</v>
      </c>
      <c r="I1489" s="65">
        <f>ROUND(D1489*H1489,2)</f>
        <v>1002.45</v>
      </c>
    </row>
    <row r="1490" spans="1:9" s="60" customFormat="1" ht="11.25" x14ac:dyDescent="0.2">
      <c r="A1490" s="62">
        <v>101474</v>
      </c>
      <c r="B1490" s="88" t="s">
        <v>1428</v>
      </c>
      <c r="C1490" s="63" t="s">
        <v>32</v>
      </c>
      <c r="D1490" s="64">
        <v>52</v>
      </c>
      <c r="E1490" s="64">
        <v>74.89</v>
      </c>
      <c r="F1490" s="65">
        <f>ROUND(E1490*(1+$I$3),2)</f>
        <v>74.89</v>
      </c>
      <c r="G1490" s="65">
        <f>ROUND(F1490*D1490,2)</f>
        <v>3894.28</v>
      </c>
      <c r="H1490" s="65">
        <f>ROUND(E1490*(1+$I$7),2)</f>
        <v>74.89</v>
      </c>
      <c r="I1490" s="65">
        <f>ROUND(D1490*H1490,2)</f>
        <v>3894.28</v>
      </c>
    </row>
    <row r="1491" spans="1:9" s="60" customFormat="1" ht="11.25" x14ac:dyDescent="0.2">
      <c r="A1491" s="62">
        <v>101475</v>
      </c>
      <c r="B1491" s="88" t="s">
        <v>1429</v>
      </c>
      <c r="C1491" s="63" t="s">
        <v>11</v>
      </c>
      <c r="D1491" s="64">
        <v>22</v>
      </c>
      <c r="E1491" s="64">
        <v>422.22</v>
      </c>
      <c r="F1491" s="65">
        <f>ROUND(E1491*(1+$I$3),2)</f>
        <v>422.22</v>
      </c>
      <c r="G1491" s="65">
        <f>ROUND(F1491*D1491,2)</f>
        <v>9288.84</v>
      </c>
      <c r="H1491" s="65">
        <f>ROUND(E1491*(1+$I$7),2)</f>
        <v>422.22</v>
      </c>
      <c r="I1491" s="65">
        <f>ROUND(D1491*H1491,2)</f>
        <v>9288.84</v>
      </c>
    </row>
    <row r="1492" spans="1:9" s="60" customFormat="1" ht="11.25" x14ac:dyDescent="0.2">
      <c r="A1492" s="62">
        <v>101476</v>
      </c>
      <c r="B1492" s="88" t="s">
        <v>1430</v>
      </c>
      <c r="C1492" s="63" t="s">
        <v>11</v>
      </c>
      <c r="D1492" s="64">
        <v>22</v>
      </c>
      <c r="E1492" s="64">
        <v>602.92999999999995</v>
      </c>
      <c r="F1492" s="65">
        <f>ROUND(E1492*(1+$I$3),2)</f>
        <v>602.92999999999995</v>
      </c>
      <c r="G1492" s="65">
        <f>ROUND(F1492*D1492,2)</f>
        <v>13264.46</v>
      </c>
      <c r="H1492" s="65">
        <f>ROUND(E1492*(1+$I$7),2)</f>
        <v>602.92999999999995</v>
      </c>
      <c r="I1492" s="65">
        <f>ROUND(D1492*H1492,2)</f>
        <v>13264.46</v>
      </c>
    </row>
    <row r="1493" spans="1:9" s="60" customFormat="1" ht="11.25" x14ac:dyDescent="0.2">
      <c r="A1493" s="62">
        <v>101477</v>
      </c>
      <c r="B1493" s="88" t="s">
        <v>1431</v>
      </c>
      <c r="C1493" s="63" t="s">
        <v>11</v>
      </c>
      <c r="D1493" s="64">
        <v>15</v>
      </c>
      <c r="E1493" s="64">
        <v>522.32000000000005</v>
      </c>
      <c r="F1493" s="65">
        <f>ROUND(E1493*(1+$I$3),2)</f>
        <v>522.32000000000005</v>
      </c>
      <c r="G1493" s="65">
        <f>ROUND(F1493*D1493,2)</f>
        <v>7834.8</v>
      </c>
      <c r="H1493" s="65">
        <f>ROUND(E1493*(1+$I$7),2)</f>
        <v>522.32000000000005</v>
      </c>
      <c r="I1493" s="65">
        <f>ROUND(D1493*H1493,2)</f>
        <v>7834.8</v>
      </c>
    </row>
    <row r="1494" spans="1:9" s="60" customFormat="1" ht="11.25" x14ac:dyDescent="0.2">
      <c r="A1494" s="62">
        <v>101478</v>
      </c>
      <c r="B1494" s="88" t="s">
        <v>1432</v>
      </c>
      <c r="C1494" s="63" t="s">
        <v>11</v>
      </c>
      <c r="D1494" s="64">
        <v>15</v>
      </c>
      <c r="E1494" s="64">
        <v>727.31</v>
      </c>
      <c r="F1494" s="65">
        <f>ROUND(E1494*(1+$I$3),2)</f>
        <v>727.31</v>
      </c>
      <c r="G1494" s="65">
        <f>ROUND(F1494*D1494,2)</f>
        <v>10909.65</v>
      </c>
      <c r="H1494" s="65">
        <f>ROUND(E1494*(1+$I$7),2)</f>
        <v>727.31</v>
      </c>
      <c r="I1494" s="65">
        <f>ROUND(D1494*H1494,2)</f>
        <v>10909.65</v>
      </c>
    </row>
    <row r="1495" spans="1:9" s="60" customFormat="1" ht="11.25" x14ac:dyDescent="0.2">
      <c r="A1495" s="62">
        <v>101482</v>
      </c>
      <c r="B1495" s="88" t="s">
        <v>1433</v>
      </c>
      <c r="C1495" s="63" t="s">
        <v>11</v>
      </c>
      <c r="D1495" s="64">
        <v>15</v>
      </c>
      <c r="E1495" s="64">
        <v>527.32000000000005</v>
      </c>
      <c r="F1495" s="65">
        <f>ROUND(E1495*(1+$I$3),2)</f>
        <v>527.32000000000005</v>
      </c>
      <c r="G1495" s="65">
        <f>ROUND(F1495*D1495,2)</f>
        <v>7909.8</v>
      </c>
      <c r="H1495" s="65">
        <f>ROUND(E1495*(1+$I$7),2)</f>
        <v>527.32000000000005</v>
      </c>
      <c r="I1495" s="65">
        <f>ROUND(D1495*H1495,2)</f>
        <v>7909.8</v>
      </c>
    </row>
    <row r="1496" spans="1:9" s="60" customFormat="1" ht="11.25" x14ac:dyDescent="0.2">
      <c r="A1496" s="62">
        <v>101486</v>
      </c>
      <c r="B1496" s="88" t="s">
        <v>1434</v>
      </c>
      <c r="C1496" s="63" t="s">
        <v>11</v>
      </c>
      <c r="D1496" s="64">
        <v>22</v>
      </c>
      <c r="E1496" s="64">
        <v>1172.32</v>
      </c>
      <c r="F1496" s="65">
        <f>ROUND(E1496*(1+$I$3),2)</f>
        <v>1172.32</v>
      </c>
      <c r="G1496" s="65">
        <f>ROUND(F1496*D1496,2)</f>
        <v>25791.040000000001</v>
      </c>
      <c r="H1496" s="65">
        <f>ROUND(E1496*(1+$I$7),2)</f>
        <v>1172.32</v>
      </c>
      <c r="I1496" s="65">
        <f>ROUND(D1496*H1496,2)</f>
        <v>25791.040000000001</v>
      </c>
    </row>
    <row r="1497" spans="1:9" s="60" customFormat="1" ht="11.25" x14ac:dyDescent="0.2">
      <c r="A1497" s="62">
        <v>101488</v>
      </c>
      <c r="B1497" s="88" t="s">
        <v>1435</v>
      </c>
      <c r="C1497" s="63" t="s">
        <v>11</v>
      </c>
      <c r="D1497" s="64">
        <v>15</v>
      </c>
      <c r="E1497" s="64">
        <v>157.41999999999999</v>
      </c>
      <c r="F1497" s="65">
        <f>ROUND(E1497*(1+$I$3),2)</f>
        <v>157.41999999999999</v>
      </c>
      <c r="G1497" s="65">
        <f>ROUND(F1497*D1497,2)</f>
        <v>2361.3000000000002</v>
      </c>
      <c r="H1497" s="65">
        <f>ROUND(E1497*(1+$I$7),2)</f>
        <v>157.41999999999999</v>
      </c>
      <c r="I1497" s="65">
        <f>ROUND(D1497*H1497,2)</f>
        <v>2361.3000000000002</v>
      </c>
    </row>
    <row r="1498" spans="1:9" s="60" customFormat="1" ht="11.25" x14ac:dyDescent="0.2">
      <c r="A1498" s="62">
        <v>101489</v>
      </c>
      <c r="B1498" s="88" t="s">
        <v>1436</v>
      </c>
      <c r="C1498" s="63" t="s">
        <v>11</v>
      </c>
      <c r="D1498" s="64">
        <v>15</v>
      </c>
      <c r="E1498" s="64">
        <v>160.38999999999999</v>
      </c>
      <c r="F1498" s="65">
        <f>ROUND(E1498*(1+$I$3),2)</f>
        <v>160.38999999999999</v>
      </c>
      <c r="G1498" s="65">
        <f>ROUND(F1498*D1498,2)</f>
        <v>2405.85</v>
      </c>
      <c r="H1498" s="65">
        <f>ROUND(E1498*(1+$I$7),2)</f>
        <v>160.38999999999999</v>
      </c>
      <c r="I1498" s="65">
        <f>ROUND(D1498*H1498,2)</f>
        <v>2405.85</v>
      </c>
    </row>
    <row r="1499" spans="1:9" s="60" customFormat="1" ht="11.25" x14ac:dyDescent="0.2">
      <c r="A1499" s="62">
        <v>101491</v>
      </c>
      <c r="B1499" s="88" t="s">
        <v>1437</v>
      </c>
      <c r="C1499" s="63" t="s">
        <v>13</v>
      </c>
      <c r="D1499" s="64">
        <v>32</v>
      </c>
      <c r="E1499" s="64">
        <v>39.28</v>
      </c>
      <c r="F1499" s="65">
        <f>ROUND(E1499*(1+$I$3),2)</f>
        <v>39.28</v>
      </c>
      <c r="G1499" s="65">
        <f>ROUND(F1499*D1499,2)</f>
        <v>1256.96</v>
      </c>
      <c r="H1499" s="65">
        <f>ROUND(E1499*(1+$I$7),2)</f>
        <v>39.28</v>
      </c>
      <c r="I1499" s="65">
        <f>ROUND(D1499*H1499,2)</f>
        <v>1256.96</v>
      </c>
    </row>
    <row r="1500" spans="1:9" s="60" customFormat="1" ht="11.25" x14ac:dyDescent="0.2">
      <c r="A1500" s="62">
        <v>101497</v>
      </c>
      <c r="B1500" s="88" t="s">
        <v>1438</v>
      </c>
      <c r="C1500" s="63" t="s">
        <v>13</v>
      </c>
      <c r="D1500" s="64">
        <v>32</v>
      </c>
      <c r="E1500" s="64">
        <v>55.83</v>
      </c>
      <c r="F1500" s="65">
        <f>ROUND(E1500*(1+$I$3),2)</f>
        <v>55.83</v>
      </c>
      <c r="G1500" s="65">
        <f>ROUND(F1500*D1500,2)</f>
        <v>1786.56</v>
      </c>
      <c r="H1500" s="65">
        <f>ROUND(E1500*(1+$I$7),2)</f>
        <v>55.83</v>
      </c>
      <c r="I1500" s="65">
        <f>ROUND(D1500*H1500,2)</f>
        <v>1786.56</v>
      </c>
    </row>
    <row r="1501" spans="1:9" s="60" customFormat="1" ht="11.25" x14ac:dyDescent="0.2">
      <c r="A1501" s="62">
        <v>105001</v>
      </c>
      <c r="B1501" s="88" t="s">
        <v>1439</v>
      </c>
      <c r="C1501" s="63" t="s">
        <v>32</v>
      </c>
      <c r="D1501" s="64">
        <v>106</v>
      </c>
      <c r="E1501" s="64">
        <v>5.48</v>
      </c>
      <c r="F1501" s="65">
        <f>ROUND(E1501*(1+$I$3),2)</f>
        <v>5.48</v>
      </c>
      <c r="G1501" s="65">
        <f>ROUND(F1501*D1501,2)</f>
        <v>580.88</v>
      </c>
      <c r="H1501" s="65">
        <f>ROUND(E1501*(1+$I$7),2)</f>
        <v>5.48</v>
      </c>
      <c r="I1501" s="65">
        <f>ROUND(D1501*H1501,2)</f>
        <v>580.88</v>
      </c>
    </row>
    <row r="1502" spans="1:9" s="60" customFormat="1" ht="11.25" x14ac:dyDescent="0.2">
      <c r="A1502" s="62">
        <v>105002</v>
      </c>
      <c r="B1502" s="88" t="s">
        <v>1440</v>
      </c>
      <c r="C1502" s="63" t="s">
        <v>32</v>
      </c>
      <c r="D1502" s="64">
        <v>52</v>
      </c>
      <c r="E1502" s="64">
        <v>9.14</v>
      </c>
      <c r="F1502" s="65">
        <f>ROUND(E1502*(1+$I$3),2)</f>
        <v>9.14</v>
      </c>
      <c r="G1502" s="65">
        <f>ROUND(F1502*D1502,2)</f>
        <v>475.28</v>
      </c>
      <c r="H1502" s="65">
        <f>ROUND(E1502*(1+$I$7),2)</f>
        <v>9.14</v>
      </c>
      <c r="I1502" s="65">
        <f>ROUND(D1502*H1502,2)</f>
        <v>475.28</v>
      </c>
    </row>
    <row r="1503" spans="1:9" s="60" customFormat="1" ht="11.25" x14ac:dyDescent="0.2">
      <c r="A1503" s="62">
        <v>105003</v>
      </c>
      <c r="B1503" s="88" t="s">
        <v>1441</v>
      </c>
      <c r="C1503" s="63" t="s">
        <v>32</v>
      </c>
      <c r="D1503" s="64">
        <v>530</v>
      </c>
      <c r="E1503" s="64">
        <v>4.57</v>
      </c>
      <c r="F1503" s="65">
        <f>ROUND(E1503*(1+$I$3),2)</f>
        <v>4.57</v>
      </c>
      <c r="G1503" s="65">
        <f>ROUND(F1503*D1503,2)</f>
        <v>2422.1</v>
      </c>
      <c r="H1503" s="65">
        <f>ROUND(E1503*(1+$I$7),2)</f>
        <v>4.57</v>
      </c>
      <c r="I1503" s="65">
        <f>ROUND(D1503*H1503,2)</f>
        <v>2422.1</v>
      </c>
    </row>
    <row r="1504" spans="1:9" s="60" customFormat="1" ht="11.25" x14ac:dyDescent="0.2">
      <c r="A1504" s="62">
        <v>105004</v>
      </c>
      <c r="B1504" s="88" t="s">
        <v>1442</v>
      </c>
      <c r="C1504" s="63" t="s">
        <v>32</v>
      </c>
      <c r="D1504" s="64">
        <v>106</v>
      </c>
      <c r="E1504" s="64">
        <v>8.23</v>
      </c>
      <c r="F1504" s="65">
        <f>ROUND(E1504*(1+$I$3),2)</f>
        <v>8.23</v>
      </c>
      <c r="G1504" s="65">
        <f>ROUND(F1504*D1504,2)</f>
        <v>872.38</v>
      </c>
      <c r="H1504" s="65">
        <f>ROUND(E1504*(1+$I$7),2)</f>
        <v>8.23</v>
      </c>
      <c r="I1504" s="65">
        <f>ROUND(D1504*H1504,2)</f>
        <v>872.38</v>
      </c>
    </row>
    <row r="1505" spans="1:9" s="60" customFormat="1" ht="22.5" x14ac:dyDescent="0.2">
      <c r="A1505" s="62">
        <v>105005</v>
      </c>
      <c r="B1505" s="88" t="s">
        <v>1443</v>
      </c>
      <c r="C1505" s="63" t="s">
        <v>32</v>
      </c>
      <c r="D1505" s="64">
        <v>106</v>
      </c>
      <c r="E1505" s="64">
        <v>5.48</v>
      </c>
      <c r="F1505" s="65">
        <f>ROUND(E1505*(1+$I$3),2)</f>
        <v>5.48</v>
      </c>
      <c r="G1505" s="65">
        <f>ROUND(F1505*D1505,2)</f>
        <v>580.88</v>
      </c>
      <c r="H1505" s="65">
        <f>ROUND(E1505*(1+$I$7),2)</f>
        <v>5.48</v>
      </c>
      <c r="I1505" s="65">
        <f>ROUND(D1505*H1505,2)</f>
        <v>580.88</v>
      </c>
    </row>
    <row r="1506" spans="1:9" s="60" customFormat="1" ht="11.25" x14ac:dyDescent="0.2">
      <c r="A1506" s="62">
        <v>105018</v>
      </c>
      <c r="B1506" s="88" t="s">
        <v>1444</v>
      </c>
      <c r="C1506" s="63" t="s">
        <v>13</v>
      </c>
      <c r="D1506" s="64">
        <v>53</v>
      </c>
      <c r="E1506" s="64">
        <v>4.57</v>
      </c>
      <c r="F1506" s="65">
        <f>ROUND(E1506*(1+$I$3),2)</f>
        <v>4.57</v>
      </c>
      <c r="G1506" s="65">
        <f>ROUND(F1506*D1506,2)</f>
        <v>242.21</v>
      </c>
      <c r="H1506" s="65">
        <f>ROUND(E1506*(1+$I$7),2)</f>
        <v>4.57</v>
      </c>
      <c r="I1506" s="65">
        <f>ROUND(D1506*H1506,2)</f>
        <v>242.21</v>
      </c>
    </row>
    <row r="1507" spans="1:9" s="60" customFormat="1" ht="11.25" x14ac:dyDescent="0.2">
      <c r="A1507" s="62">
        <v>105032</v>
      </c>
      <c r="B1507" s="88" t="s">
        <v>1445</v>
      </c>
      <c r="C1507" s="63" t="s">
        <v>32</v>
      </c>
      <c r="D1507" s="64">
        <v>530</v>
      </c>
      <c r="E1507" s="64">
        <v>4.2</v>
      </c>
      <c r="F1507" s="65">
        <f>ROUND(E1507*(1+$I$3),2)</f>
        <v>4.2</v>
      </c>
      <c r="G1507" s="65">
        <f>ROUND(F1507*D1507,2)</f>
        <v>2226</v>
      </c>
      <c r="H1507" s="65">
        <f>ROUND(E1507*(1+$I$7),2)</f>
        <v>4.2</v>
      </c>
      <c r="I1507" s="65">
        <f>ROUND(D1507*H1507,2)</f>
        <v>2226</v>
      </c>
    </row>
    <row r="1508" spans="1:9" s="60" customFormat="1" ht="33.75" x14ac:dyDescent="0.2">
      <c r="A1508" s="62">
        <v>105033</v>
      </c>
      <c r="B1508" s="88" t="s">
        <v>1446</v>
      </c>
      <c r="C1508" s="63" t="s">
        <v>32</v>
      </c>
      <c r="D1508" s="64">
        <v>530</v>
      </c>
      <c r="E1508" s="64">
        <v>2.74</v>
      </c>
      <c r="F1508" s="65">
        <f>ROUND(E1508*(1+$I$3),2)</f>
        <v>2.74</v>
      </c>
      <c r="G1508" s="65">
        <f>ROUND(F1508*D1508,2)</f>
        <v>1452.2</v>
      </c>
      <c r="H1508" s="65">
        <f>ROUND(E1508*(1+$I$7),2)</f>
        <v>2.74</v>
      </c>
      <c r="I1508" s="65">
        <f>ROUND(D1508*H1508,2)</f>
        <v>1452.2</v>
      </c>
    </row>
    <row r="1509" spans="1:9" s="60" customFormat="1" ht="22.5" x14ac:dyDescent="0.2">
      <c r="A1509" s="62">
        <v>106001</v>
      </c>
      <c r="B1509" s="88" t="s">
        <v>1447</v>
      </c>
      <c r="C1509" s="63" t="s">
        <v>32</v>
      </c>
      <c r="D1509" s="64">
        <v>106</v>
      </c>
      <c r="E1509" s="64">
        <v>11.63</v>
      </c>
      <c r="F1509" s="65">
        <f>ROUND(E1509*(1+$I$3),2)</f>
        <v>11.63</v>
      </c>
      <c r="G1509" s="65">
        <f>ROUND(F1509*D1509,2)</f>
        <v>1232.78</v>
      </c>
      <c r="H1509" s="65">
        <f>ROUND(E1509*(1+$I$7),2)</f>
        <v>11.63</v>
      </c>
      <c r="I1509" s="65">
        <f>ROUND(D1509*H1509,2)</f>
        <v>1232.78</v>
      </c>
    </row>
    <row r="1510" spans="1:9" s="60" customFormat="1" ht="22.5" x14ac:dyDescent="0.2">
      <c r="A1510" s="62">
        <v>106002</v>
      </c>
      <c r="B1510" s="88" t="s">
        <v>1448</v>
      </c>
      <c r="C1510" s="63" t="s">
        <v>32</v>
      </c>
      <c r="D1510" s="64">
        <v>66</v>
      </c>
      <c r="E1510" s="64">
        <v>13.95</v>
      </c>
      <c r="F1510" s="65">
        <f>ROUND(E1510*(1+$I$3),2)</f>
        <v>13.95</v>
      </c>
      <c r="G1510" s="65">
        <f>ROUND(F1510*D1510,2)</f>
        <v>920.7</v>
      </c>
      <c r="H1510" s="65">
        <f>ROUND(E1510*(1+$I$7),2)</f>
        <v>13.95</v>
      </c>
      <c r="I1510" s="65">
        <f>ROUND(D1510*H1510,2)</f>
        <v>920.7</v>
      </c>
    </row>
    <row r="1511" spans="1:9" s="60" customFormat="1" ht="22.5" x14ac:dyDescent="0.2">
      <c r="A1511" s="62">
        <v>106003</v>
      </c>
      <c r="B1511" s="88" t="s">
        <v>1449</v>
      </c>
      <c r="C1511" s="63" t="s">
        <v>32</v>
      </c>
      <c r="D1511" s="64">
        <v>106</v>
      </c>
      <c r="E1511" s="64">
        <v>10.46</v>
      </c>
      <c r="F1511" s="65">
        <f>ROUND(E1511*(1+$I$3),2)</f>
        <v>10.46</v>
      </c>
      <c r="G1511" s="65">
        <f>ROUND(F1511*D1511,2)</f>
        <v>1108.76</v>
      </c>
      <c r="H1511" s="65">
        <f>ROUND(E1511*(1+$I$7),2)</f>
        <v>10.46</v>
      </c>
      <c r="I1511" s="65">
        <f>ROUND(D1511*H1511,2)</f>
        <v>1108.76</v>
      </c>
    </row>
    <row r="1512" spans="1:9" s="60" customFormat="1" ht="11.25" x14ac:dyDescent="0.2">
      <c r="A1512" s="62">
        <v>106004</v>
      </c>
      <c r="B1512" s="88" t="s">
        <v>1450</v>
      </c>
      <c r="C1512" s="63" t="s">
        <v>32</v>
      </c>
      <c r="D1512" s="64">
        <v>53</v>
      </c>
      <c r="E1512" s="64">
        <v>12.79</v>
      </c>
      <c r="F1512" s="65">
        <f>ROUND(E1512*(1+$I$3),2)</f>
        <v>12.79</v>
      </c>
      <c r="G1512" s="65">
        <f>ROUND(F1512*D1512,2)</f>
        <v>677.87</v>
      </c>
      <c r="H1512" s="65">
        <f>ROUND(E1512*(1+$I$7),2)</f>
        <v>12.79</v>
      </c>
      <c r="I1512" s="65">
        <f>ROUND(D1512*H1512,2)</f>
        <v>677.87</v>
      </c>
    </row>
    <row r="1513" spans="1:9" s="60" customFormat="1" ht="11.25" x14ac:dyDescent="0.2">
      <c r="A1513" s="62">
        <v>106005</v>
      </c>
      <c r="B1513" s="88" t="s">
        <v>1451</v>
      </c>
      <c r="C1513" s="63" t="s">
        <v>32</v>
      </c>
      <c r="D1513" s="64">
        <v>53</v>
      </c>
      <c r="E1513" s="64">
        <v>11.63</v>
      </c>
      <c r="F1513" s="65">
        <f>ROUND(E1513*(1+$I$3),2)</f>
        <v>11.63</v>
      </c>
      <c r="G1513" s="65">
        <f>ROUND(F1513*D1513,2)</f>
        <v>616.39</v>
      </c>
      <c r="H1513" s="65">
        <f>ROUND(E1513*(1+$I$7),2)</f>
        <v>11.63</v>
      </c>
      <c r="I1513" s="65">
        <f>ROUND(D1513*H1513,2)</f>
        <v>616.39</v>
      </c>
    </row>
    <row r="1514" spans="1:9" s="60" customFormat="1" ht="22.5" x14ac:dyDescent="0.2">
      <c r="A1514" s="62">
        <v>106006</v>
      </c>
      <c r="B1514" s="88" t="s">
        <v>1452</v>
      </c>
      <c r="C1514" s="63" t="s">
        <v>32</v>
      </c>
      <c r="D1514" s="64">
        <v>15</v>
      </c>
      <c r="E1514" s="64">
        <v>13.95</v>
      </c>
      <c r="F1514" s="65">
        <f>ROUND(E1514*(1+$I$3),2)</f>
        <v>13.95</v>
      </c>
      <c r="G1514" s="65">
        <f>ROUND(F1514*D1514,2)</f>
        <v>209.25</v>
      </c>
      <c r="H1514" s="65">
        <f>ROUND(E1514*(1+$I$7),2)</f>
        <v>13.95</v>
      </c>
      <c r="I1514" s="65">
        <f>ROUND(D1514*H1514,2)</f>
        <v>209.25</v>
      </c>
    </row>
    <row r="1515" spans="1:9" s="60" customFormat="1" ht="11.25" x14ac:dyDescent="0.2">
      <c r="A1515" s="62">
        <v>106007</v>
      </c>
      <c r="B1515" s="88" t="s">
        <v>1453</v>
      </c>
      <c r="C1515" s="63" t="s">
        <v>32</v>
      </c>
      <c r="D1515" s="64">
        <v>106</v>
      </c>
      <c r="E1515" s="64">
        <v>11.63</v>
      </c>
      <c r="F1515" s="65">
        <f>ROUND(E1515*(1+$I$3),2)</f>
        <v>11.63</v>
      </c>
      <c r="G1515" s="65">
        <f>ROUND(F1515*D1515,2)</f>
        <v>1232.78</v>
      </c>
      <c r="H1515" s="65">
        <f>ROUND(E1515*(1+$I$7),2)</f>
        <v>11.63</v>
      </c>
      <c r="I1515" s="65">
        <f>ROUND(D1515*H1515,2)</f>
        <v>1232.78</v>
      </c>
    </row>
    <row r="1516" spans="1:9" s="60" customFormat="1" ht="11.25" x14ac:dyDescent="0.2">
      <c r="A1516" s="62">
        <v>106008</v>
      </c>
      <c r="B1516" s="88" t="s">
        <v>1454</v>
      </c>
      <c r="C1516" s="63" t="s">
        <v>32</v>
      </c>
      <c r="D1516" s="64">
        <v>15</v>
      </c>
      <c r="E1516" s="64">
        <v>13.95</v>
      </c>
      <c r="F1516" s="65">
        <f>ROUND(E1516*(1+$I$3),2)</f>
        <v>13.95</v>
      </c>
      <c r="G1516" s="65">
        <f>ROUND(F1516*D1516,2)</f>
        <v>209.25</v>
      </c>
      <c r="H1516" s="65">
        <f>ROUND(E1516*(1+$I$7),2)</f>
        <v>13.95</v>
      </c>
      <c r="I1516" s="65">
        <f>ROUND(D1516*H1516,2)</f>
        <v>209.25</v>
      </c>
    </row>
    <row r="1517" spans="1:9" s="60" customFormat="1" ht="22.5" x14ac:dyDescent="0.2">
      <c r="A1517" s="62">
        <v>106009</v>
      </c>
      <c r="B1517" s="88" t="s">
        <v>1455</v>
      </c>
      <c r="C1517" s="63" t="s">
        <v>32</v>
      </c>
      <c r="D1517" s="64">
        <v>106</v>
      </c>
      <c r="E1517" s="64">
        <v>10.46</v>
      </c>
      <c r="F1517" s="65">
        <f>ROUND(E1517*(1+$I$3),2)</f>
        <v>10.46</v>
      </c>
      <c r="G1517" s="65">
        <f>ROUND(F1517*D1517,2)</f>
        <v>1108.76</v>
      </c>
      <c r="H1517" s="65">
        <f>ROUND(E1517*(1+$I$7),2)</f>
        <v>10.46</v>
      </c>
      <c r="I1517" s="65">
        <f>ROUND(D1517*H1517,2)</f>
        <v>1108.76</v>
      </c>
    </row>
    <row r="1518" spans="1:9" s="60" customFormat="1" ht="11.25" x14ac:dyDescent="0.2">
      <c r="A1518" s="62">
        <v>106010</v>
      </c>
      <c r="B1518" s="88" t="s">
        <v>1456</v>
      </c>
      <c r="C1518" s="63" t="s">
        <v>32</v>
      </c>
      <c r="D1518" s="64">
        <v>15</v>
      </c>
      <c r="E1518" s="64">
        <v>12.79</v>
      </c>
      <c r="F1518" s="65">
        <f>ROUND(E1518*(1+$I$3),2)</f>
        <v>12.79</v>
      </c>
      <c r="G1518" s="65">
        <f>ROUND(F1518*D1518,2)</f>
        <v>191.85</v>
      </c>
      <c r="H1518" s="65">
        <f>ROUND(E1518*(1+$I$7),2)</f>
        <v>12.79</v>
      </c>
      <c r="I1518" s="65">
        <f>ROUND(D1518*H1518,2)</f>
        <v>191.85</v>
      </c>
    </row>
    <row r="1519" spans="1:9" s="60" customFormat="1" ht="11.25" x14ac:dyDescent="0.2">
      <c r="A1519" s="62">
        <v>106011</v>
      </c>
      <c r="B1519" s="88" t="s">
        <v>1457</v>
      </c>
      <c r="C1519" s="63" t="s">
        <v>32</v>
      </c>
      <c r="D1519" s="64">
        <v>15</v>
      </c>
      <c r="E1519" s="64">
        <v>16.28</v>
      </c>
      <c r="F1519" s="65">
        <f>ROUND(E1519*(1+$I$3),2)</f>
        <v>16.28</v>
      </c>
      <c r="G1519" s="65">
        <f>ROUND(F1519*D1519,2)</f>
        <v>244.2</v>
      </c>
      <c r="H1519" s="65">
        <f>ROUND(E1519*(1+$I$7),2)</f>
        <v>16.28</v>
      </c>
      <c r="I1519" s="65">
        <f>ROUND(D1519*H1519,2)</f>
        <v>244.2</v>
      </c>
    </row>
    <row r="1520" spans="1:9" s="60" customFormat="1" ht="11.25" x14ac:dyDescent="0.2">
      <c r="A1520" s="62">
        <v>106012</v>
      </c>
      <c r="B1520" s="88" t="s">
        <v>1458</v>
      </c>
      <c r="C1520" s="63" t="s">
        <v>32</v>
      </c>
      <c r="D1520" s="64">
        <v>15</v>
      </c>
      <c r="E1520" s="64">
        <v>18.600000000000001</v>
      </c>
      <c r="F1520" s="65">
        <f>ROUND(E1520*(1+$I$3),2)</f>
        <v>18.600000000000001</v>
      </c>
      <c r="G1520" s="65">
        <f>ROUND(F1520*D1520,2)</f>
        <v>279</v>
      </c>
      <c r="H1520" s="65">
        <f>ROUND(E1520*(1+$I$7),2)</f>
        <v>18.600000000000001</v>
      </c>
      <c r="I1520" s="65">
        <f>ROUND(D1520*H1520,2)</f>
        <v>279</v>
      </c>
    </row>
    <row r="1521" spans="1:9" s="60" customFormat="1" ht="11.25" x14ac:dyDescent="0.2">
      <c r="A1521" s="62">
        <v>106015</v>
      </c>
      <c r="B1521" s="88" t="s">
        <v>1459</v>
      </c>
      <c r="C1521" s="63" t="s">
        <v>13</v>
      </c>
      <c r="D1521" s="64">
        <v>22</v>
      </c>
      <c r="E1521" s="64">
        <v>124.59</v>
      </c>
      <c r="F1521" s="65">
        <f>ROUND(E1521*(1+$I$3),2)</f>
        <v>124.59</v>
      </c>
      <c r="G1521" s="65">
        <f>ROUND(F1521*D1521,2)</f>
        <v>2740.98</v>
      </c>
      <c r="H1521" s="65">
        <f>ROUND(E1521*(1+$I$7),2)</f>
        <v>124.59</v>
      </c>
      <c r="I1521" s="65">
        <f>ROUND(D1521*H1521,2)</f>
        <v>2740.98</v>
      </c>
    </row>
    <row r="1522" spans="1:9" s="60" customFormat="1" ht="11.25" x14ac:dyDescent="0.2">
      <c r="A1522" s="62">
        <v>106018</v>
      </c>
      <c r="B1522" s="88" t="s">
        <v>1460</v>
      </c>
      <c r="C1522" s="63" t="s">
        <v>13</v>
      </c>
      <c r="D1522" s="64">
        <v>80</v>
      </c>
      <c r="E1522" s="64">
        <v>92.68</v>
      </c>
      <c r="F1522" s="65">
        <f>ROUND(E1522*(1+$I$3),2)</f>
        <v>92.68</v>
      </c>
      <c r="G1522" s="65">
        <f>ROUND(F1522*D1522,2)</f>
        <v>7414.4</v>
      </c>
      <c r="H1522" s="65">
        <f>ROUND(E1522*(1+$I$7),2)</f>
        <v>92.68</v>
      </c>
      <c r="I1522" s="65">
        <f>ROUND(D1522*H1522,2)</f>
        <v>7414.4</v>
      </c>
    </row>
    <row r="1523" spans="1:9" s="60" customFormat="1" ht="11.25" x14ac:dyDescent="0.2">
      <c r="A1523" s="62">
        <v>106022</v>
      </c>
      <c r="B1523" s="88" t="s">
        <v>1461</v>
      </c>
      <c r="C1523" s="63" t="s">
        <v>13</v>
      </c>
      <c r="D1523" s="64">
        <v>10</v>
      </c>
      <c r="E1523" s="64">
        <v>25.58</v>
      </c>
      <c r="F1523" s="65">
        <f>ROUND(E1523*(1+$I$3),2)</f>
        <v>25.58</v>
      </c>
      <c r="G1523" s="65">
        <f>ROUND(F1523*D1523,2)</f>
        <v>255.8</v>
      </c>
      <c r="H1523" s="65">
        <f>ROUND(E1523*(1+$I$7),2)</f>
        <v>25.58</v>
      </c>
      <c r="I1523" s="65">
        <f>ROUND(D1523*H1523,2)</f>
        <v>255.8</v>
      </c>
    </row>
    <row r="1524" spans="1:9" s="60" customFormat="1" ht="11.25" x14ac:dyDescent="0.2">
      <c r="A1524" s="62">
        <v>106024</v>
      </c>
      <c r="B1524" s="88" t="s">
        <v>1462</v>
      </c>
      <c r="C1524" s="63" t="s">
        <v>13</v>
      </c>
      <c r="D1524" s="64">
        <v>10</v>
      </c>
      <c r="E1524" s="64">
        <v>186.03</v>
      </c>
      <c r="F1524" s="65">
        <f>ROUND(E1524*(1+$I$3),2)</f>
        <v>186.03</v>
      </c>
      <c r="G1524" s="65">
        <f>ROUND(F1524*D1524,2)</f>
        <v>1860.3</v>
      </c>
      <c r="H1524" s="65">
        <f>ROUND(E1524*(1+$I$7),2)</f>
        <v>186.03</v>
      </c>
      <c r="I1524" s="65">
        <f>ROUND(D1524*H1524,2)</f>
        <v>1860.3</v>
      </c>
    </row>
    <row r="1525" spans="1:9" s="60" customFormat="1" ht="11.25" x14ac:dyDescent="0.2">
      <c r="A1525" s="62">
        <v>106026</v>
      </c>
      <c r="B1525" s="88" t="s">
        <v>1463</v>
      </c>
      <c r="C1525" s="63" t="s">
        <v>13</v>
      </c>
      <c r="D1525" s="64">
        <v>52</v>
      </c>
      <c r="E1525" s="64">
        <v>12.79</v>
      </c>
      <c r="F1525" s="65">
        <f>ROUND(E1525*(1+$I$3),2)</f>
        <v>12.79</v>
      </c>
      <c r="G1525" s="65">
        <f>ROUND(F1525*D1525,2)</f>
        <v>665.08</v>
      </c>
      <c r="H1525" s="65">
        <f>ROUND(E1525*(1+$I$7),2)</f>
        <v>12.79</v>
      </c>
      <c r="I1525" s="65">
        <f>ROUND(D1525*H1525,2)</f>
        <v>665.08</v>
      </c>
    </row>
    <row r="1526" spans="1:9" s="60" customFormat="1" ht="11.25" x14ac:dyDescent="0.2">
      <c r="A1526" s="62">
        <v>106029</v>
      </c>
      <c r="B1526" s="88" t="s">
        <v>1464</v>
      </c>
      <c r="C1526" s="63" t="s">
        <v>13</v>
      </c>
      <c r="D1526" s="64">
        <v>22</v>
      </c>
      <c r="E1526" s="64">
        <v>69.760000000000005</v>
      </c>
      <c r="F1526" s="65">
        <f>ROUND(E1526*(1+$I$3),2)</f>
        <v>69.760000000000005</v>
      </c>
      <c r="G1526" s="65">
        <f>ROUND(F1526*D1526,2)</f>
        <v>1534.72</v>
      </c>
      <c r="H1526" s="65">
        <f>ROUND(E1526*(1+$I$7),2)</f>
        <v>69.760000000000005</v>
      </c>
      <c r="I1526" s="65">
        <f>ROUND(D1526*H1526,2)</f>
        <v>1534.72</v>
      </c>
    </row>
    <row r="1527" spans="1:9" s="60" customFormat="1" ht="22.5" x14ac:dyDescent="0.2">
      <c r="A1527" s="62">
        <v>106032</v>
      </c>
      <c r="B1527" s="88" t="s">
        <v>1465</v>
      </c>
      <c r="C1527" s="63" t="s">
        <v>32</v>
      </c>
      <c r="D1527" s="64">
        <v>600</v>
      </c>
      <c r="E1527" s="64">
        <v>5.81</v>
      </c>
      <c r="F1527" s="65">
        <f>ROUND(E1527*(1+$I$3),2)</f>
        <v>5.81</v>
      </c>
      <c r="G1527" s="65">
        <f>ROUND(F1527*D1527,2)</f>
        <v>3486</v>
      </c>
      <c r="H1527" s="65">
        <f>ROUND(E1527*(1+$I$7),2)</f>
        <v>5.81</v>
      </c>
      <c r="I1527" s="65">
        <f>ROUND(D1527*H1527,2)</f>
        <v>3486</v>
      </c>
    </row>
    <row r="1528" spans="1:9" s="60" customFormat="1" ht="22.5" x14ac:dyDescent="0.2">
      <c r="A1528" s="62">
        <v>106033</v>
      </c>
      <c r="B1528" s="88" t="s">
        <v>1466</v>
      </c>
      <c r="C1528" s="63" t="s">
        <v>32</v>
      </c>
      <c r="D1528" s="64">
        <v>300</v>
      </c>
      <c r="E1528" s="64">
        <v>3.72</v>
      </c>
      <c r="F1528" s="65">
        <f>ROUND(E1528*(1+$I$3),2)</f>
        <v>3.72</v>
      </c>
      <c r="G1528" s="65">
        <f>ROUND(F1528*D1528,2)</f>
        <v>1116</v>
      </c>
      <c r="H1528" s="65">
        <f>ROUND(E1528*(1+$I$7),2)</f>
        <v>3.72</v>
      </c>
      <c r="I1528" s="65">
        <f>ROUND(D1528*H1528,2)</f>
        <v>1116</v>
      </c>
    </row>
    <row r="1529" spans="1:9" s="60" customFormat="1" ht="11.25" x14ac:dyDescent="0.2">
      <c r="A1529" s="62">
        <v>106035</v>
      </c>
      <c r="B1529" s="88" t="s">
        <v>1467</v>
      </c>
      <c r="C1529" s="63" t="s">
        <v>13</v>
      </c>
      <c r="D1529" s="64">
        <v>220</v>
      </c>
      <c r="E1529" s="64">
        <v>34.880000000000003</v>
      </c>
      <c r="F1529" s="65">
        <f>ROUND(E1529*(1+$I$3),2)</f>
        <v>34.880000000000003</v>
      </c>
      <c r="G1529" s="65">
        <f>ROUND(F1529*D1529,2)</f>
        <v>7673.6</v>
      </c>
      <c r="H1529" s="65">
        <f>ROUND(E1529*(1+$I$7),2)</f>
        <v>34.880000000000003</v>
      </c>
      <c r="I1529" s="65">
        <f>ROUND(D1529*H1529,2)</f>
        <v>7673.6</v>
      </c>
    </row>
    <row r="1530" spans="1:9" s="60" customFormat="1" ht="11.25" x14ac:dyDescent="0.2">
      <c r="A1530" s="62">
        <v>106040</v>
      </c>
      <c r="B1530" s="88" t="s">
        <v>1468</v>
      </c>
      <c r="C1530" s="63" t="s">
        <v>13</v>
      </c>
      <c r="D1530" s="64">
        <v>220</v>
      </c>
      <c r="E1530" s="64">
        <v>9.3000000000000007</v>
      </c>
      <c r="F1530" s="65">
        <f>ROUND(E1530*(1+$I$3),2)</f>
        <v>9.3000000000000007</v>
      </c>
      <c r="G1530" s="65">
        <f>ROUND(F1530*D1530,2)</f>
        <v>2046</v>
      </c>
      <c r="H1530" s="65">
        <f>ROUND(E1530*(1+$I$7),2)</f>
        <v>9.3000000000000007</v>
      </c>
      <c r="I1530" s="65">
        <f>ROUND(D1530*H1530,2)</f>
        <v>2046</v>
      </c>
    </row>
    <row r="1531" spans="1:9" s="60" customFormat="1" ht="11.25" x14ac:dyDescent="0.2">
      <c r="A1531" s="62">
        <v>106042</v>
      </c>
      <c r="B1531" s="88" t="s">
        <v>1469</v>
      </c>
      <c r="C1531" s="63" t="s">
        <v>13</v>
      </c>
      <c r="D1531" s="64">
        <v>220</v>
      </c>
      <c r="E1531" s="64">
        <v>6.05</v>
      </c>
      <c r="F1531" s="65">
        <f>ROUND(E1531*(1+$I$3),2)</f>
        <v>6.05</v>
      </c>
      <c r="G1531" s="65">
        <f>ROUND(F1531*D1531,2)</f>
        <v>1331</v>
      </c>
      <c r="H1531" s="65">
        <f>ROUND(E1531*(1+$I$7),2)</f>
        <v>6.05</v>
      </c>
      <c r="I1531" s="65">
        <f>ROUND(D1531*H1531,2)</f>
        <v>1331</v>
      </c>
    </row>
    <row r="1532" spans="1:9" s="60" customFormat="1" ht="11.25" x14ac:dyDescent="0.2">
      <c r="A1532" s="62">
        <v>106045</v>
      </c>
      <c r="B1532" s="88" t="s">
        <v>1470</v>
      </c>
      <c r="C1532" s="63" t="s">
        <v>13</v>
      </c>
      <c r="D1532" s="64">
        <v>220</v>
      </c>
      <c r="E1532" s="64">
        <v>17.670000000000002</v>
      </c>
      <c r="F1532" s="65">
        <f>ROUND(E1532*(1+$I$3),2)</f>
        <v>17.670000000000002</v>
      </c>
      <c r="G1532" s="65">
        <f>ROUND(F1532*D1532,2)</f>
        <v>3887.4</v>
      </c>
      <c r="H1532" s="65">
        <f>ROUND(E1532*(1+$I$7),2)</f>
        <v>17.670000000000002</v>
      </c>
      <c r="I1532" s="65">
        <f>ROUND(D1532*H1532,2)</f>
        <v>3887.4</v>
      </c>
    </row>
    <row r="1533" spans="1:9" s="60" customFormat="1" ht="11.25" x14ac:dyDescent="0.2">
      <c r="A1533" s="62">
        <v>106050</v>
      </c>
      <c r="B1533" s="88" t="s">
        <v>1471</v>
      </c>
      <c r="C1533" s="63" t="s">
        <v>11</v>
      </c>
      <c r="D1533" s="64">
        <v>32</v>
      </c>
      <c r="E1533" s="64">
        <v>10.199999999999999</v>
      </c>
      <c r="F1533" s="65">
        <f>ROUND(E1533*(1+$I$3),2)</f>
        <v>10.199999999999999</v>
      </c>
      <c r="G1533" s="65">
        <f>ROUND(F1533*D1533,2)</f>
        <v>326.39999999999998</v>
      </c>
      <c r="H1533" s="65">
        <f>ROUND(E1533*(1+$I$7),2)</f>
        <v>10.199999999999999</v>
      </c>
      <c r="I1533" s="65">
        <f>ROUND(D1533*H1533,2)</f>
        <v>326.39999999999998</v>
      </c>
    </row>
    <row r="1534" spans="1:9" s="60" customFormat="1" ht="11.25" x14ac:dyDescent="0.2">
      <c r="A1534" s="62">
        <v>107018</v>
      </c>
      <c r="B1534" s="88" t="s">
        <v>1472</v>
      </c>
      <c r="C1534" s="63" t="s">
        <v>13</v>
      </c>
      <c r="D1534" s="64">
        <v>110</v>
      </c>
      <c r="E1534" s="64">
        <v>84.3</v>
      </c>
      <c r="F1534" s="65">
        <f>ROUND(E1534*(1+$I$3),2)</f>
        <v>84.3</v>
      </c>
      <c r="G1534" s="65">
        <f>ROUND(F1534*D1534,2)</f>
        <v>9273</v>
      </c>
      <c r="H1534" s="65">
        <f>ROUND(E1534*(1+$I$7),2)</f>
        <v>84.3</v>
      </c>
      <c r="I1534" s="65">
        <f>ROUND(D1534*H1534,2)</f>
        <v>9273</v>
      </c>
    </row>
    <row r="1535" spans="1:9" s="60" customFormat="1" ht="11.25" x14ac:dyDescent="0.2">
      <c r="A1535" s="62">
        <v>107022</v>
      </c>
      <c r="B1535" s="88" t="s">
        <v>1473</v>
      </c>
      <c r="C1535" s="63" t="s">
        <v>13</v>
      </c>
      <c r="D1535" s="64">
        <v>10</v>
      </c>
      <c r="E1535" s="64">
        <v>43.24</v>
      </c>
      <c r="F1535" s="65">
        <f>ROUND(E1535*(1+$I$3),2)</f>
        <v>43.24</v>
      </c>
      <c r="G1535" s="65">
        <f>ROUND(F1535*D1535,2)</f>
        <v>432.4</v>
      </c>
      <c r="H1535" s="65">
        <f>ROUND(E1535*(1+$I$7),2)</f>
        <v>43.24</v>
      </c>
      <c r="I1535" s="65">
        <f>ROUND(D1535*H1535,2)</f>
        <v>432.4</v>
      </c>
    </row>
    <row r="1536" spans="1:9" s="60" customFormat="1" ht="11.25" x14ac:dyDescent="0.2">
      <c r="A1536" s="62">
        <v>107024</v>
      </c>
      <c r="B1536" s="88" t="s">
        <v>1474</v>
      </c>
      <c r="C1536" s="63" t="s">
        <v>13</v>
      </c>
      <c r="D1536" s="64">
        <v>10</v>
      </c>
      <c r="E1536" s="64">
        <v>166.13</v>
      </c>
      <c r="F1536" s="65">
        <f>ROUND(E1536*(1+$I$3),2)</f>
        <v>166.13</v>
      </c>
      <c r="G1536" s="65">
        <f>ROUND(F1536*D1536,2)</f>
        <v>1661.3</v>
      </c>
      <c r="H1536" s="65">
        <f>ROUND(E1536*(1+$I$7),2)</f>
        <v>166.13</v>
      </c>
      <c r="I1536" s="65">
        <f>ROUND(D1536*H1536,2)</f>
        <v>1661.3</v>
      </c>
    </row>
    <row r="1537" spans="1:9" s="60" customFormat="1" ht="11.25" x14ac:dyDescent="0.2">
      <c r="A1537" s="62">
        <v>107026</v>
      </c>
      <c r="B1537" s="88" t="s">
        <v>1475</v>
      </c>
      <c r="C1537" s="63" t="s">
        <v>13</v>
      </c>
      <c r="D1537" s="64">
        <v>22</v>
      </c>
      <c r="E1537" s="64">
        <v>72.59</v>
      </c>
      <c r="F1537" s="65">
        <f>ROUND(E1537*(1+$I$3),2)</f>
        <v>72.59</v>
      </c>
      <c r="G1537" s="65">
        <f>ROUND(F1537*D1537,2)</f>
        <v>1596.98</v>
      </c>
      <c r="H1537" s="65">
        <f>ROUND(E1537*(1+$I$7),2)</f>
        <v>72.59</v>
      </c>
      <c r="I1537" s="65">
        <f>ROUND(D1537*H1537,2)</f>
        <v>1596.98</v>
      </c>
    </row>
    <row r="1538" spans="1:9" s="60" customFormat="1" ht="11.25" x14ac:dyDescent="0.2">
      <c r="A1538" s="62">
        <v>107029</v>
      </c>
      <c r="B1538" s="88" t="s">
        <v>1476</v>
      </c>
      <c r="C1538" s="63" t="s">
        <v>13</v>
      </c>
      <c r="D1538" s="64">
        <v>22</v>
      </c>
      <c r="E1538" s="64">
        <v>215.96</v>
      </c>
      <c r="F1538" s="65">
        <f>ROUND(E1538*(1+$I$3),2)</f>
        <v>215.96</v>
      </c>
      <c r="G1538" s="65">
        <f>ROUND(F1538*D1538,2)</f>
        <v>4751.12</v>
      </c>
      <c r="H1538" s="65">
        <f>ROUND(E1538*(1+$I$7),2)</f>
        <v>215.96</v>
      </c>
      <c r="I1538" s="65">
        <f>ROUND(D1538*H1538,2)</f>
        <v>4751.12</v>
      </c>
    </row>
    <row r="1539" spans="1:9" s="60" customFormat="1" ht="11.25" x14ac:dyDescent="0.2">
      <c r="A1539" s="62">
        <v>107032</v>
      </c>
      <c r="B1539" s="88" t="s">
        <v>1477</v>
      </c>
      <c r="C1539" s="63" t="s">
        <v>32</v>
      </c>
      <c r="D1539" s="64">
        <v>600</v>
      </c>
      <c r="E1539" s="64">
        <v>47.1</v>
      </c>
      <c r="F1539" s="65">
        <f>ROUND(E1539*(1+$I$3),2)</f>
        <v>47.1</v>
      </c>
      <c r="G1539" s="65">
        <f>ROUND(F1539*D1539,2)</f>
        <v>28260</v>
      </c>
      <c r="H1539" s="65">
        <f>ROUND(E1539*(1+$I$7),2)</f>
        <v>47.1</v>
      </c>
      <c r="I1539" s="65">
        <f>ROUND(D1539*H1539,2)</f>
        <v>28260</v>
      </c>
    </row>
    <row r="1540" spans="1:9" s="60" customFormat="1" ht="11.25" x14ac:dyDescent="0.2">
      <c r="A1540" s="62">
        <v>107033</v>
      </c>
      <c r="B1540" s="88" t="s">
        <v>1478</v>
      </c>
      <c r="C1540" s="63" t="s">
        <v>32</v>
      </c>
      <c r="D1540" s="64">
        <v>320</v>
      </c>
      <c r="E1540" s="64">
        <v>38.08</v>
      </c>
      <c r="F1540" s="65">
        <f>ROUND(E1540*(1+$I$3),2)</f>
        <v>38.08</v>
      </c>
      <c r="G1540" s="65">
        <f>ROUND(F1540*D1540,2)</f>
        <v>12185.6</v>
      </c>
      <c r="H1540" s="65">
        <f>ROUND(E1540*(1+$I$7),2)</f>
        <v>38.08</v>
      </c>
      <c r="I1540" s="65">
        <f>ROUND(D1540*H1540,2)</f>
        <v>12185.6</v>
      </c>
    </row>
    <row r="1541" spans="1:9" s="60" customFormat="1" ht="11.25" x14ac:dyDescent="0.2">
      <c r="A1541" s="62">
        <v>107035</v>
      </c>
      <c r="B1541" s="88" t="s">
        <v>1479</v>
      </c>
      <c r="C1541" s="63" t="s">
        <v>13</v>
      </c>
      <c r="D1541" s="64">
        <v>220</v>
      </c>
      <c r="E1541" s="64">
        <v>124.59</v>
      </c>
      <c r="F1541" s="65">
        <f>ROUND(E1541*(1+$I$3),2)</f>
        <v>124.59</v>
      </c>
      <c r="G1541" s="65">
        <f>ROUND(F1541*D1541,2)</f>
        <v>27409.8</v>
      </c>
      <c r="H1541" s="65">
        <f>ROUND(E1541*(1+$I$7),2)</f>
        <v>124.59</v>
      </c>
      <c r="I1541" s="65">
        <f>ROUND(D1541*H1541,2)</f>
        <v>27409.8</v>
      </c>
    </row>
    <row r="1542" spans="1:9" s="60" customFormat="1" ht="11.25" x14ac:dyDescent="0.2">
      <c r="A1542" s="62">
        <v>107040</v>
      </c>
      <c r="B1542" s="88" t="s">
        <v>1480</v>
      </c>
      <c r="C1542" s="63" t="s">
        <v>13</v>
      </c>
      <c r="D1542" s="64">
        <v>220</v>
      </c>
      <c r="E1542" s="64">
        <v>20.77</v>
      </c>
      <c r="F1542" s="65">
        <f>ROUND(E1542*(1+$I$3),2)</f>
        <v>20.77</v>
      </c>
      <c r="G1542" s="65">
        <f>ROUND(F1542*D1542,2)</f>
        <v>4569.3999999999996</v>
      </c>
      <c r="H1542" s="65">
        <f>ROUND(E1542*(1+$I$7),2)</f>
        <v>20.77</v>
      </c>
      <c r="I1542" s="65">
        <f>ROUND(D1542*H1542,2)</f>
        <v>4569.3999999999996</v>
      </c>
    </row>
    <row r="1543" spans="1:9" s="60" customFormat="1" ht="11.25" x14ac:dyDescent="0.2">
      <c r="A1543" s="62">
        <v>107042</v>
      </c>
      <c r="B1543" s="88" t="s">
        <v>1481</v>
      </c>
      <c r="C1543" s="63" t="s">
        <v>13</v>
      </c>
      <c r="D1543" s="64">
        <v>220</v>
      </c>
      <c r="E1543" s="64">
        <v>11.63</v>
      </c>
      <c r="F1543" s="65">
        <f>ROUND(E1543*(1+$I$3),2)</f>
        <v>11.63</v>
      </c>
      <c r="G1543" s="65">
        <f>ROUND(F1543*D1543,2)</f>
        <v>2558.6</v>
      </c>
      <c r="H1543" s="65">
        <f>ROUND(E1543*(1+$I$7),2)</f>
        <v>11.63</v>
      </c>
      <c r="I1543" s="65">
        <f>ROUND(D1543*H1543,2)</f>
        <v>2558.6</v>
      </c>
    </row>
    <row r="1544" spans="1:9" s="60" customFormat="1" ht="11.25" x14ac:dyDescent="0.2">
      <c r="A1544" s="62">
        <v>107045</v>
      </c>
      <c r="B1544" s="88" t="s">
        <v>1482</v>
      </c>
      <c r="C1544" s="63" t="s">
        <v>13</v>
      </c>
      <c r="D1544" s="64">
        <v>220</v>
      </c>
      <c r="E1544" s="64">
        <v>103.83</v>
      </c>
      <c r="F1544" s="65">
        <f>ROUND(E1544*(1+$I$3),2)</f>
        <v>103.83</v>
      </c>
      <c r="G1544" s="65">
        <f>ROUND(F1544*D1544,2)</f>
        <v>22842.6</v>
      </c>
      <c r="H1544" s="65">
        <f>ROUND(E1544*(1+$I$7),2)</f>
        <v>103.83</v>
      </c>
      <c r="I1544" s="65">
        <f>ROUND(D1544*H1544,2)</f>
        <v>22842.6</v>
      </c>
    </row>
    <row r="1545" spans="1:9" s="60" customFormat="1" ht="11.25" x14ac:dyDescent="0.2">
      <c r="A1545" s="62">
        <v>108070</v>
      </c>
      <c r="B1545" s="88" t="s">
        <v>1483</v>
      </c>
      <c r="C1545" s="63" t="s">
        <v>13</v>
      </c>
      <c r="D1545" s="64">
        <v>120</v>
      </c>
      <c r="E1545" s="64">
        <v>37.79</v>
      </c>
      <c r="F1545" s="65">
        <f>ROUND(E1545*(1+$I$3),2)</f>
        <v>37.79</v>
      </c>
      <c r="G1545" s="65">
        <f>ROUND(F1545*D1545,2)</f>
        <v>4534.8</v>
      </c>
      <c r="H1545" s="65">
        <f>ROUND(E1545*(1+$I$7),2)</f>
        <v>37.79</v>
      </c>
      <c r="I1545" s="65">
        <f>ROUND(D1545*H1545,2)</f>
        <v>4534.8</v>
      </c>
    </row>
    <row r="1546" spans="1:9" s="60" customFormat="1" ht="11.25" x14ac:dyDescent="0.2">
      <c r="A1546" s="62">
        <v>108072</v>
      </c>
      <c r="B1546" s="88" t="s">
        <v>1484</v>
      </c>
      <c r="C1546" s="63" t="s">
        <v>13</v>
      </c>
      <c r="D1546" s="64">
        <v>60</v>
      </c>
      <c r="E1546" s="64">
        <v>154.71</v>
      </c>
      <c r="F1546" s="65">
        <f>ROUND(E1546*(1+$I$3),2)</f>
        <v>154.71</v>
      </c>
      <c r="G1546" s="65">
        <f>ROUND(F1546*D1546,2)</f>
        <v>9282.6</v>
      </c>
      <c r="H1546" s="65">
        <f>ROUND(E1546*(1+$I$7),2)</f>
        <v>154.71</v>
      </c>
      <c r="I1546" s="65">
        <f>ROUND(D1546*H1546,2)</f>
        <v>9282.6</v>
      </c>
    </row>
    <row r="1547" spans="1:9" s="60" customFormat="1" ht="11.25" x14ac:dyDescent="0.2">
      <c r="A1547" s="62">
        <v>108073</v>
      </c>
      <c r="B1547" s="88" t="s">
        <v>1485</v>
      </c>
      <c r="C1547" s="63" t="s">
        <v>13</v>
      </c>
      <c r="D1547" s="64">
        <v>22</v>
      </c>
      <c r="E1547" s="64">
        <v>220.85</v>
      </c>
      <c r="F1547" s="65">
        <f>ROUND(E1547*(1+$I$3),2)</f>
        <v>220.85</v>
      </c>
      <c r="G1547" s="65">
        <f>ROUND(F1547*D1547,2)</f>
        <v>4858.7</v>
      </c>
      <c r="H1547" s="65">
        <f>ROUND(E1547*(1+$I$7),2)</f>
        <v>220.85</v>
      </c>
      <c r="I1547" s="65">
        <f>ROUND(D1547*H1547,2)</f>
        <v>4858.7</v>
      </c>
    </row>
    <row r="1548" spans="1:9" s="60" customFormat="1" ht="11.25" x14ac:dyDescent="0.2">
      <c r="A1548" s="62">
        <v>108074</v>
      </c>
      <c r="B1548" s="88" t="s">
        <v>1486</v>
      </c>
      <c r="C1548" s="63" t="s">
        <v>13</v>
      </c>
      <c r="D1548" s="64">
        <v>22</v>
      </c>
      <c r="E1548" s="64">
        <v>118.08</v>
      </c>
      <c r="F1548" s="65">
        <f>ROUND(E1548*(1+$I$3),2)</f>
        <v>118.08</v>
      </c>
      <c r="G1548" s="65">
        <f>ROUND(F1548*D1548,2)</f>
        <v>2597.7600000000002</v>
      </c>
      <c r="H1548" s="65">
        <f>ROUND(E1548*(1+$I$7),2)</f>
        <v>118.08</v>
      </c>
      <c r="I1548" s="65">
        <f>ROUND(D1548*H1548,2)</f>
        <v>2597.7600000000002</v>
      </c>
    </row>
    <row r="1549" spans="1:9" s="60" customFormat="1" ht="11.25" x14ac:dyDescent="0.2">
      <c r="A1549" s="62">
        <v>108076</v>
      </c>
      <c r="B1549" s="88" t="s">
        <v>1487</v>
      </c>
      <c r="C1549" s="63" t="s">
        <v>13</v>
      </c>
      <c r="D1549" s="64">
        <v>120</v>
      </c>
      <c r="E1549" s="64">
        <v>18.239999999999998</v>
      </c>
      <c r="F1549" s="65">
        <f>ROUND(E1549*(1+$I$3),2)</f>
        <v>18.239999999999998</v>
      </c>
      <c r="G1549" s="65">
        <f>ROUND(F1549*D1549,2)</f>
        <v>2188.8000000000002</v>
      </c>
      <c r="H1549" s="65">
        <f>ROUND(E1549*(1+$I$7),2)</f>
        <v>18.239999999999998</v>
      </c>
      <c r="I1549" s="65">
        <f>ROUND(D1549*H1549,2)</f>
        <v>2188.8000000000002</v>
      </c>
    </row>
    <row r="1550" spans="1:9" s="60" customFormat="1" ht="11.25" x14ac:dyDescent="0.2">
      <c r="A1550" s="62">
        <v>108081</v>
      </c>
      <c r="B1550" s="88" t="s">
        <v>1488</v>
      </c>
      <c r="C1550" s="63" t="s">
        <v>13</v>
      </c>
      <c r="D1550" s="64">
        <v>60</v>
      </c>
      <c r="E1550" s="64">
        <v>40.39</v>
      </c>
      <c r="F1550" s="65">
        <f>ROUND(E1550*(1+$I$3),2)</f>
        <v>40.39</v>
      </c>
      <c r="G1550" s="65">
        <f>ROUND(F1550*D1550,2)</f>
        <v>2423.4</v>
      </c>
      <c r="H1550" s="65">
        <f>ROUND(E1550*(1+$I$7),2)</f>
        <v>40.39</v>
      </c>
      <c r="I1550" s="65">
        <f>ROUND(D1550*H1550,2)</f>
        <v>2423.4</v>
      </c>
    </row>
    <row r="1551" spans="1:9" s="60" customFormat="1" ht="11.25" x14ac:dyDescent="0.2">
      <c r="A1551" s="62">
        <v>108086</v>
      </c>
      <c r="B1551" s="88" t="s">
        <v>1489</v>
      </c>
      <c r="C1551" s="63" t="s">
        <v>13</v>
      </c>
      <c r="D1551" s="64">
        <v>60</v>
      </c>
      <c r="E1551" s="64">
        <v>51.44</v>
      </c>
      <c r="F1551" s="65">
        <f>ROUND(E1551*(1+$I$3),2)</f>
        <v>51.44</v>
      </c>
      <c r="G1551" s="65">
        <f>ROUND(F1551*D1551,2)</f>
        <v>3086.4</v>
      </c>
      <c r="H1551" s="65">
        <f>ROUND(E1551*(1+$I$7),2)</f>
        <v>51.44</v>
      </c>
      <c r="I1551" s="65">
        <f>ROUND(D1551*H1551,2)</f>
        <v>3086.4</v>
      </c>
    </row>
    <row r="1552" spans="1:9" s="60" customFormat="1" ht="11.25" x14ac:dyDescent="0.2">
      <c r="A1552" s="62">
        <v>108093</v>
      </c>
      <c r="B1552" s="88" t="s">
        <v>1490</v>
      </c>
      <c r="C1552" s="63" t="s">
        <v>13</v>
      </c>
      <c r="D1552" s="64">
        <v>60</v>
      </c>
      <c r="E1552" s="64">
        <v>57.2</v>
      </c>
      <c r="F1552" s="65">
        <f>ROUND(E1552*(1+$I$3),2)</f>
        <v>57.2</v>
      </c>
      <c r="G1552" s="65">
        <f>ROUND(F1552*D1552,2)</f>
        <v>3432</v>
      </c>
      <c r="H1552" s="65">
        <f>ROUND(E1552*(1+$I$7),2)</f>
        <v>57.2</v>
      </c>
      <c r="I1552" s="65">
        <f>ROUND(D1552*H1552,2)</f>
        <v>3432</v>
      </c>
    </row>
    <row r="1553" spans="1:9" s="60" customFormat="1" ht="11.25" x14ac:dyDescent="0.2">
      <c r="A1553" s="62">
        <v>108097</v>
      </c>
      <c r="B1553" s="88" t="s">
        <v>1491</v>
      </c>
      <c r="C1553" s="63" t="s">
        <v>13</v>
      </c>
      <c r="D1553" s="64">
        <v>60</v>
      </c>
      <c r="E1553" s="64">
        <v>34.56</v>
      </c>
      <c r="F1553" s="65">
        <f>ROUND(E1553*(1+$I$3),2)</f>
        <v>34.56</v>
      </c>
      <c r="G1553" s="65">
        <f>ROUND(F1553*D1553,2)</f>
        <v>2073.6</v>
      </c>
      <c r="H1553" s="65">
        <f>ROUND(E1553*(1+$I$7),2)</f>
        <v>34.56</v>
      </c>
      <c r="I1553" s="65">
        <f>ROUND(D1553*H1553,2)</f>
        <v>2073.6</v>
      </c>
    </row>
    <row r="1554" spans="1:9" s="60" customFormat="1" ht="11.25" x14ac:dyDescent="0.2">
      <c r="A1554" s="62">
        <v>109001</v>
      </c>
      <c r="B1554" s="88" t="s">
        <v>1492</v>
      </c>
      <c r="C1554" s="63" t="s">
        <v>32</v>
      </c>
      <c r="D1554" s="64">
        <v>800</v>
      </c>
      <c r="E1554" s="64">
        <v>10.8</v>
      </c>
      <c r="F1554" s="65">
        <f>ROUND(E1554*(1+$I$3),2)</f>
        <v>10.8</v>
      </c>
      <c r="G1554" s="65">
        <f>ROUND(F1554*D1554,2)</f>
        <v>8640</v>
      </c>
      <c r="H1554" s="65">
        <f>ROUND(E1554*(1+$I$7),2)</f>
        <v>10.8</v>
      </c>
      <c r="I1554" s="65">
        <f>ROUND(D1554*H1554,2)</f>
        <v>8640</v>
      </c>
    </row>
    <row r="1555" spans="1:9" s="60" customFormat="1" ht="11.25" x14ac:dyDescent="0.2">
      <c r="A1555" s="62">
        <v>110101</v>
      </c>
      <c r="B1555" s="88" t="s">
        <v>1493</v>
      </c>
      <c r="C1555" s="63" t="s">
        <v>11</v>
      </c>
      <c r="D1555" s="64">
        <v>800</v>
      </c>
      <c r="E1555" s="64">
        <v>13.56</v>
      </c>
      <c r="F1555" s="65">
        <f>ROUND(E1555*(1+$I$3),2)</f>
        <v>13.56</v>
      </c>
      <c r="G1555" s="65">
        <f>ROUND(F1555*D1555,2)</f>
        <v>10848</v>
      </c>
      <c r="H1555" s="65">
        <f>ROUND(E1555*(1+$I$7),2)</f>
        <v>13.56</v>
      </c>
      <c r="I1555" s="65">
        <f>ROUND(D1555*H1555,2)</f>
        <v>10848</v>
      </c>
    </row>
    <row r="1556" spans="1:9" s="60" customFormat="1" ht="11.25" x14ac:dyDescent="0.2">
      <c r="A1556" s="62">
        <v>110108</v>
      </c>
      <c r="B1556" s="88" t="s">
        <v>1494</v>
      </c>
      <c r="C1556" s="63" t="s">
        <v>11</v>
      </c>
      <c r="D1556" s="64">
        <v>800</v>
      </c>
      <c r="E1556" s="64">
        <v>37.64</v>
      </c>
      <c r="F1556" s="65">
        <f>ROUND(E1556*(1+$I$3),2)</f>
        <v>37.64</v>
      </c>
      <c r="G1556" s="65">
        <f>ROUND(F1556*D1556,2)</f>
        <v>30112</v>
      </c>
      <c r="H1556" s="65">
        <f>ROUND(E1556*(1+$I$7),2)</f>
        <v>37.64</v>
      </c>
      <c r="I1556" s="65">
        <f>ROUND(D1556*H1556,2)</f>
        <v>30112</v>
      </c>
    </row>
    <row r="1557" spans="1:9" s="60" customFormat="1" ht="11.25" x14ac:dyDescent="0.2">
      <c r="A1557" s="62">
        <v>110109</v>
      </c>
      <c r="B1557" s="88" t="s">
        <v>1495</v>
      </c>
      <c r="C1557" s="63" t="s">
        <v>11</v>
      </c>
      <c r="D1557" s="64">
        <v>800</v>
      </c>
      <c r="E1557" s="64">
        <v>38.28</v>
      </c>
      <c r="F1557" s="65">
        <f>ROUND(E1557*(1+$I$3),2)</f>
        <v>38.28</v>
      </c>
      <c r="G1557" s="65">
        <f>ROUND(F1557*D1557,2)</f>
        <v>30624</v>
      </c>
      <c r="H1557" s="65">
        <f>ROUND(E1557*(1+$I$7),2)</f>
        <v>38.28</v>
      </c>
      <c r="I1557" s="65">
        <f>ROUND(D1557*H1557,2)</f>
        <v>30624</v>
      </c>
    </row>
    <row r="1558" spans="1:9" s="60" customFormat="1" ht="22.5" x14ac:dyDescent="0.2">
      <c r="A1558" s="62">
        <v>110113</v>
      </c>
      <c r="B1558" s="88" t="s">
        <v>1496</v>
      </c>
      <c r="C1558" s="63" t="s">
        <v>11</v>
      </c>
      <c r="D1558" s="64">
        <v>800</v>
      </c>
      <c r="E1558" s="64">
        <v>27.94</v>
      </c>
      <c r="F1558" s="65">
        <f>ROUND(E1558*(1+$I$3),2)</f>
        <v>27.94</v>
      </c>
      <c r="G1558" s="65">
        <f>ROUND(F1558*D1558,2)</f>
        <v>22352</v>
      </c>
      <c r="H1558" s="65">
        <f>ROUND(E1558*(1+$I$7),2)</f>
        <v>27.94</v>
      </c>
      <c r="I1558" s="65">
        <f>ROUND(D1558*H1558,2)</f>
        <v>22352</v>
      </c>
    </row>
    <row r="1559" spans="1:9" s="60" customFormat="1" ht="11.25" x14ac:dyDescent="0.2">
      <c r="A1559" s="62">
        <v>110201</v>
      </c>
      <c r="B1559" s="88" t="s">
        <v>1493</v>
      </c>
      <c r="C1559" s="63" t="s">
        <v>11</v>
      </c>
      <c r="D1559" s="64">
        <v>1350</v>
      </c>
      <c r="E1559" s="64">
        <v>6.87</v>
      </c>
      <c r="F1559" s="65">
        <f>ROUND(E1559*(1+$I$3),2)</f>
        <v>6.87</v>
      </c>
      <c r="G1559" s="65">
        <f>ROUND(F1559*D1559,2)</f>
        <v>9274.5</v>
      </c>
      <c r="H1559" s="65">
        <f>ROUND(E1559*(1+$I$7),2)</f>
        <v>6.87</v>
      </c>
      <c r="I1559" s="65">
        <f>ROUND(D1559*H1559,2)</f>
        <v>9274.5</v>
      </c>
    </row>
    <row r="1560" spans="1:9" s="60" customFormat="1" ht="11.25" x14ac:dyDescent="0.2">
      <c r="A1560" s="62">
        <v>110208</v>
      </c>
      <c r="B1560" s="88" t="s">
        <v>1497</v>
      </c>
      <c r="C1560" s="63" t="s">
        <v>11</v>
      </c>
      <c r="D1560" s="64">
        <v>675</v>
      </c>
      <c r="E1560" s="64">
        <v>34.64</v>
      </c>
      <c r="F1560" s="65">
        <f>ROUND(E1560*(1+$I$3),2)</f>
        <v>34.64</v>
      </c>
      <c r="G1560" s="65">
        <f>ROUND(F1560*D1560,2)</f>
        <v>23382</v>
      </c>
      <c r="H1560" s="65">
        <f>ROUND(E1560*(1+$I$7),2)</f>
        <v>34.64</v>
      </c>
      <c r="I1560" s="65">
        <f>ROUND(D1560*H1560,2)</f>
        <v>23382</v>
      </c>
    </row>
    <row r="1561" spans="1:9" s="60" customFormat="1" ht="11.25" x14ac:dyDescent="0.2">
      <c r="A1561" s="62">
        <v>110209</v>
      </c>
      <c r="B1561" s="88" t="s">
        <v>1498</v>
      </c>
      <c r="C1561" s="63" t="s">
        <v>11</v>
      </c>
      <c r="D1561" s="64">
        <v>675</v>
      </c>
      <c r="E1561" s="64">
        <v>34.200000000000003</v>
      </c>
      <c r="F1561" s="65">
        <f>ROUND(E1561*(1+$I$3),2)</f>
        <v>34.200000000000003</v>
      </c>
      <c r="G1561" s="65">
        <f>ROUND(F1561*D1561,2)</f>
        <v>23085</v>
      </c>
      <c r="H1561" s="65">
        <f>ROUND(E1561*(1+$I$7),2)</f>
        <v>34.200000000000003</v>
      </c>
      <c r="I1561" s="65">
        <f>ROUND(D1561*H1561,2)</f>
        <v>23085</v>
      </c>
    </row>
    <row r="1562" spans="1:9" s="60" customFormat="1" ht="11.25" x14ac:dyDescent="0.2">
      <c r="A1562" s="62">
        <v>110210</v>
      </c>
      <c r="B1562" s="88" t="s">
        <v>1499</v>
      </c>
      <c r="C1562" s="63" t="s">
        <v>11</v>
      </c>
      <c r="D1562" s="64">
        <v>675</v>
      </c>
      <c r="E1562" s="64">
        <v>35.67</v>
      </c>
      <c r="F1562" s="65">
        <f>ROUND(E1562*(1+$I$3),2)</f>
        <v>35.67</v>
      </c>
      <c r="G1562" s="65">
        <f>ROUND(F1562*D1562,2)</f>
        <v>24077.25</v>
      </c>
      <c r="H1562" s="65">
        <f>ROUND(E1562*(1+$I$7),2)</f>
        <v>35.67</v>
      </c>
      <c r="I1562" s="65">
        <f>ROUND(D1562*H1562,2)</f>
        <v>24077.25</v>
      </c>
    </row>
    <row r="1563" spans="1:9" s="60" customFormat="1" ht="11.25" x14ac:dyDescent="0.2">
      <c r="A1563" s="62">
        <v>110213</v>
      </c>
      <c r="B1563" s="88" t="s">
        <v>1496</v>
      </c>
      <c r="C1563" s="63" t="s">
        <v>11</v>
      </c>
      <c r="D1563" s="64">
        <v>338</v>
      </c>
      <c r="E1563" s="64">
        <v>25.22</v>
      </c>
      <c r="F1563" s="65">
        <f>ROUND(E1563*(1+$I$3),2)</f>
        <v>25.22</v>
      </c>
      <c r="G1563" s="65">
        <f>ROUND(F1563*D1563,2)</f>
        <v>8524.36</v>
      </c>
      <c r="H1563" s="65">
        <f>ROUND(E1563*(1+$I$7),2)</f>
        <v>25.22</v>
      </c>
      <c r="I1563" s="65">
        <f>ROUND(D1563*H1563,2)</f>
        <v>8524.36</v>
      </c>
    </row>
    <row r="1564" spans="1:9" s="60" customFormat="1" ht="11.25" x14ac:dyDescent="0.2">
      <c r="A1564" s="62">
        <v>110215</v>
      </c>
      <c r="B1564" s="88" t="s">
        <v>1500</v>
      </c>
      <c r="C1564" s="63" t="s">
        <v>11</v>
      </c>
      <c r="D1564" s="64">
        <v>1350</v>
      </c>
      <c r="E1564" s="64">
        <v>19.38</v>
      </c>
      <c r="F1564" s="65">
        <f>ROUND(E1564*(1+$I$3),2)</f>
        <v>19.38</v>
      </c>
      <c r="G1564" s="65">
        <f>ROUND(F1564*D1564,2)</f>
        <v>26163</v>
      </c>
      <c r="H1564" s="65">
        <f>ROUND(E1564*(1+$I$7),2)</f>
        <v>19.38</v>
      </c>
      <c r="I1564" s="65">
        <f>ROUND(D1564*H1564,2)</f>
        <v>26163</v>
      </c>
    </row>
    <row r="1565" spans="1:9" s="60" customFormat="1" ht="11.25" x14ac:dyDescent="0.2">
      <c r="A1565" s="62">
        <v>110225</v>
      </c>
      <c r="B1565" s="88" t="s">
        <v>1501</v>
      </c>
      <c r="C1565" s="63" t="s">
        <v>11</v>
      </c>
      <c r="D1565" s="64">
        <v>266</v>
      </c>
      <c r="E1565" s="64">
        <v>57.59</v>
      </c>
      <c r="F1565" s="65">
        <f>ROUND(E1565*(1+$I$3),2)</f>
        <v>57.59</v>
      </c>
      <c r="G1565" s="65">
        <f>ROUND(F1565*D1565,2)</f>
        <v>15318.94</v>
      </c>
      <c r="H1565" s="65">
        <f>ROUND(E1565*(1+$I$7),2)</f>
        <v>57.59</v>
      </c>
      <c r="I1565" s="65">
        <f>ROUND(D1565*H1565,2)</f>
        <v>15318.94</v>
      </c>
    </row>
    <row r="1566" spans="1:9" s="60" customFormat="1" ht="11.25" x14ac:dyDescent="0.2">
      <c r="A1566" s="62">
        <v>110229</v>
      </c>
      <c r="B1566" s="88" t="s">
        <v>1502</v>
      </c>
      <c r="C1566" s="63" t="s">
        <v>11</v>
      </c>
      <c r="D1566" s="64">
        <v>400</v>
      </c>
      <c r="E1566" s="64">
        <v>49.85</v>
      </c>
      <c r="F1566" s="65">
        <f>ROUND(E1566*(1+$I$3),2)</f>
        <v>49.85</v>
      </c>
      <c r="G1566" s="65">
        <f>ROUND(F1566*D1566,2)</f>
        <v>19940</v>
      </c>
      <c r="H1566" s="65">
        <f>ROUND(E1566*(1+$I$7),2)</f>
        <v>49.85</v>
      </c>
      <c r="I1566" s="65">
        <f>ROUND(D1566*H1566,2)</f>
        <v>19940</v>
      </c>
    </row>
    <row r="1567" spans="1:9" s="60" customFormat="1" ht="11.25" x14ac:dyDescent="0.2">
      <c r="A1567" s="62">
        <v>110275</v>
      </c>
      <c r="B1567" s="88" t="s">
        <v>1503</v>
      </c>
      <c r="C1567" s="63" t="s">
        <v>11</v>
      </c>
      <c r="D1567" s="64">
        <v>10</v>
      </c>
      <c r="E1567" s="64">
        <v>128.97999999999999</v>
      </c>
      <c r="F1567" s="65">
        <f>ROUND(E1567*(1+$I$3),2)</f>
        <v>128.97999999999999</v>
      </c>
      <c r="G1567" s="65">
        <f>ROUND(F1567*D1567,2)</f>
        <v>1289.8</v>
      </c>
      <c r="H1567" s="65">
        <f>ROUND(E1567*(1+$I$7),2)</f>
        <v>128.97999999999999</v>
      </c>
      <c r="I1567" s="65">
        <f>ROUND(D1567*H1567,2)</f>
        <v>1289.8</v>
      </c>
    </row>
    <row r="1568" spans="1:9" s="60" customFormat="1" ht="11.25" x14ac:dyDescent="0.2">
      <c r="A1568" s="62">
        <v>110301</v>
      </c>
      <c r="B1568" s="88" t="s">
        <v>1493</v>
      </c>
      <c r="C1568" s="63" t="s">
        <v>11</v>
      </c>
      <c r="D1568" s="64">
        <v>1350</v>
      </c>
      <c r="E1568" s="64">
        <v>6.87</v>
      </c>
      <c r="F1568" s="65">
        <f>ROUND(E1568*(1+$I$3),2)</f>
        <v>6.87</v>
      </c>
      <c r="G1568" s="65">
        <f>ROUND(F1568*D1568,2)</f>
        <v>9274.5</v>
      </c>
      <c r="H1568" s="65">
        <f>ROUND(E1568*(1+$I$7),2)</f>
        <v>6.87</v>
      </c>
      <c r="I1568" s="65">
        <f>ROUND(D1568*H1568,2)</f>
        <v>9274.5</v>
      </c>
    </row>
    <row r="1569" spans="1:9" s="60" customFormat="1" ht="11.25" x14ac:dyDescent="0.2">
      <c r="A1569" s="62">
        <v>110303</v>
      </c>
      <c r="B1569" s="88" t="s">
        <v>1504</v>
      </c>
      <c r="C1569" s="63" t="s">
        <v>11</v>
      </c>
      <c r="D1569" s="64">
        <v>266</v>
      </c>
      <c r="E1569" s="64">
        <v>11.87</v>
      </c>
      <c r="F1569" s="65">
        <f>ROUND(E1569*(1+$I$3),2)</f>
        <v>11.87</v>
      </c>
      <c r="G1569" s="65">
        <f>ROUND(F1569*D1569,2)</f>
        <v>3157.42</v>
      </c>
      <c r="H1569" s="65">
        <f>ROUND(E1569*(1+$I$7),2)</f>
        <v>11.87</v>
      </c>
      <c r="I1569" s="65">
        <f>ROUND(D1569*H1569,2)</f>
        <v>3157.42</v>
      </c>
    </row>
    <row r="1570" spans="1:9" s="60" customFormat="1" ht="11.25" x14ac:dyDescent="0.2">
      <c r="A1570" s="62">
        <v>110304</v>
      </c>
      <c r="B1570" s="88" t="s">
        <v>1505</v>
      </c>
      <c r="C1570" s="63" t="s">
        <v>11</v>
      </c>
      <c r="D1570" s="64">
        <v>132</v>
      </c>
      <c r="E1570" s="64">
        <v>16.95</v>
      </c>
      <c r="F1570" s="65">
        <f>ROUND(E1570*(1+$I$3),2)</f>
        <v>16.95</v>
      </c>
      <c r="G1570" s="65">
        <f>ROUND(F1570*D1570,2)</f>
        <v>2237.4</v>
      </c>
      <c r="H1570" s="65">
        <f>ROUND(E1570*(1+$I$7),2)</f>
        <v>16.95</v>
      </c>
      <c r="I1570" s="65">
        <f>ROUND(D1570*H1570,2)</f>
        <v>2237.4</v>
      </c>
    </row>
    <row r="1571" spans="1:9" s="60" customFormat="1" ht="11.25" x14ac:dyDescent="0.2">
      <c r="A1571" s="62">
        <v>110308</v>
      </c>
      <c r="B1571" s="88" t="s">
        <v>1506</v>
      </c>
      <c r="C1571" s="63" t="s">
        <v>11</v>
      </c>
      <c r="D1571" s="64">
        <v>675</v>
      </c>
      <c r="E1571" s="64">
        <v>34.64</v>
      </c>
      <c r="F1571" s="65">
        <f>ROUND(E1571*(1+$I$3),2)</f>
        <v>34.64</v>
      </c>
      <c r="G1571" s="65">
        <f>ROUND(F1571*D1571,2)</f>
        <v>23382</v>
      </c>
      <c r="H1571" s="65">
        <f>ROUND(E1571*(1+$I$7),2)</f>
        <v>34.64</v>
      </c>
      <c r="I1571" s="65">
        <f>ROUND(D1571*H1571,2)</f>
        <v>23382</v>
      </c>
    </row>
    <row r="1572" spans="1:9" s="60" customFormat="1" ht="11.25" x14ac:dyDescent="0.2">
      <c r="A1572" s="62">
        <v>110309</v>
      </c>
      <c r="B1572" s="88" t="s">
        <v>1507</v>
      </c>
      <c r="C1572" s="63" t="s">
        <v>11</v>
      </c>
      <c r="D1572" s="64">
        <v>675</v>
      </c>
      <c r="E1572" s="64">
        <v>34.200000000000003</v>
      </c>
      <c r="F1572" s="65">
        <f>ROUND(E1572*(1+$I$3),2)</f>
        <v>34.200000000000003</v>
      </c>
      <c r="G1572" s="65">
        <f>ROUND(F1572*D1572,2)</f>
        <v>23085</v>
      </c>
      <c r="H1572" s="65">
        <f>ROUND(E1572*(1+$I$7),2)</f>
        <v>34.200000000000003</v>
      </c>
      <c r="I1572" s="65">
        <f>ROUND(D1572*H1572,2)</f>
        <v>23085</v>
      </c>
    </row>
    <row r="1573" spans="1:9" s="60" customFormat="1" ht="11.25" x14ac:dyDescent="0.2">
      <c r="A1573" s="62">
        <v>110310</v>
      </c>
      <c r="B1573" s="88" t="s">
        <v>1508</v>
      </c>
      <c r="C1573" s="63" t="s">
        <v>11</v>
      </c>
      <c r="D1573" s="64">
        <v>250</v>
      </c>
      <c r="E1573" s="64">
        <v>35.67</v>
      </c>
      <c r="F1573" s="65">
        <f>ROUND(E1573*(1+$I$3),2)</f>
        <v>35.67</v>
      </c>
      <c r="G1573" s="65">
        <f>ROUND(F1573*D1573,2)</f>
        <v>8917.5</v>
      </c>
      <c r="H1573" s="65">
        <f>ROUND(E1573*(1+$I$7),2)</f>
        <v>35.67</v>
      </c>
      <c r="I1573" s="65">
        <f>ROUND(D1573*H1573,2)</f>
        <v>8917.5</v>
      </c>
    </row>
    <row r="1574" spans="1:9" s="60" customFormat="1" ht="11.25" x14ac:dyDescent="0.2">
      <c r="A1574" s="62">
        <v>110313</v>
      </c>
      <c r="B1574" s="88" t="s">
        <v>1509</v>
      </c>
      <c r="C1574" s="63" t="s">
        <v>11</v>
      </c>
      <c r="D1574" s="64">
        <v>500</v>
      </c>
      <c r="E1574" s="64">
        <v>25.59</v>
      </c>
      <c r="F1574" s="65">
        <f>ROUND(E1574*(1+$I$3),2)</f>
        <v>25.59</v>
      </c>
      <c r="G1574" s="65">
        <f>ROUND(F1574*D1574,2)</f>
        <v>12795</v>
      </c>
      <c r="H1574" s="65">
        <f>ROUND(E1574*(1+$I$7),2)</f>
        <v>25.59</v>
      </c>
      <c r="I1574" s="65">
        <f>ROUND(D1574*H1574,2)</f>
        <v>12795</v>
      </c>
    </row>
    <row r="1575" spans="1:9" s="60" customFormat="1" ht="11.25" x14ac:dyDescent="0.2">
      <c r="A1575" s="62">
        <v>110341</v>
      </c>
      <c r="B1575" s="88" t="s">
        <v>1510</v>
      </c>
      <c r="C1575" s="63" t="s">
        <v>32</v>
      </c>
      <c r="D1575" s="64">
        <v>52</v>
      </c>
      <c r="E1575" s="64">
        <v>73.349999999999994</v>
      </c>
      <c r="F1575" s="65">
        <f>ROUND(E1575*(1+$I$3),2)</f>
        <v>73.349999999999994</v>
      </c>
      <c r="G1575" s="65">
        <f>ROUND(F1575*D1575,2)</f>
        <v>3814.2</v>
      </c>
      <c r="H1575" s="65">
        <f>ROUND(E1575*(1+$I$7),2)</f>
        <v>73.349999999999994</v>
      </c>
      <c r="I1575" s="65">
        <f>ROUND(D1575*H1575,2)</f>
        <v>3814.2</v>
      </c>
    </row>
    <row r="1576" spans="1:9" s="60" customFormat="1" ht="11.25" x14ac:dyDescent="0.2">
      <c r="A1576" s="62">
        <v>110345</v>
      </c>
      <c r="B1576" s="88" t="s">
        <v>1511</v>
      </c>
      <c r="C1576" s="63" t="s">
        <v>11</v>
      </c>
      <c r="D1576" s="64">
        <v>52</v>
      </c>
      <c r="E1576" s="64">
        <v>144.19</v>
      </c>
      <c r="F1576" s="65">
        <f>ROUND(E1576*(1+$I$3),2)</f>
        <v>144.19</v>
      </c>
      <c r="G1576" s="65">
        <f>ROUND(F1576*D1576,2)</f>
        <v>7497.88</v>
      </c>
      <c r="H1576" s="65">
        <f>ROUND(E1576*(1+$I$7),2)</f>
        <v>144.19</v>
      </c>
      <c r="I1576" s="65">
        <f>ROUND(D1576*H1576,2)</f>
        <v>7497.88</v>
      </c>
    </row>
    <row r="1577" spans="1:9" s="60" customFormat="1" ht="11.25" x14ac:dyDescent="0.2">
      <c r="A1577" s="62">
        <v>110346</v>
      </c>
      <c r="B1577" s="88" t="s">
        <v>1512</v>
      </c>
      <c r="C1577" s="63" t="s">
        <v>11</v>
      </c>
      <c r="D1577" s="64">
        <v>52</v>
      </c>
      <c r="E1577" s="64">
        <v>57.32</v>
      </c>
      <c r="F1577" s="65">
        <f>ROUND(E1577*(1+$I$3),2)</f>
        <v>57.32</v>
      </c>
      <c r="G1577" s="65">
        <f>ROUND(F1577*D1577,2)</f>
        <v>2980.64</v>
      </c>
      <c r="H1577" s="65">
        <f>ROUND(E1577*(1+$I$7),2)</f>
        <v>57.32</v>
      </c>
      <c r="I1577" s="65">
        <f>ROUND(D1577*H1577,2)</f>
        <v>2980.64</v>
      </c>
    </row>
    <row r="1578" spans="1:9" s="60" customFormat="1" ht="11.25" x14ac:dyDescent="0.2">
      <c r="A1578" s="62">
        <v>110347</v>
      </c>
      <c r="B1578" s="88" t="s">
        <v>1513</v>
      </c>
      <c r="C1578" s="63" t="s">
        <v>11</v>
      </c>
      <c r="D1578" s="64">
        <v>52</v>
      </c>
      <c r="E1578" s="64">
        <v>162.71</v>
      </c>
      <c r="F1578" s="65">
        <f>ROUND(E1578*(1+$I$3),2)</f>
        <v>162.71</v>
      </c>
      <c r="G1578" s="65">
        <f>ROUND(F1578*D1578,2)</f>
        <v>8460.92</v>
      </c>
      <c r="H1578" s="65">
        <f>ROUND(E1578*(1+$I$7),2)</f>
        <v>162.71</v>
      </c>
      <c r="I1578" s="65">
        <f>ROUND(D1578*H1578,2)</f>
        <v>8460.92</v>
      </c>
    </row>
    <row r="1579" spans="1:9" s="60" customFormat="1" ht="11.25" x14ac:dyDescent="0.2">
      <c r="A1579" s="62">
        <v>110348</v>
      </c>
      <c r="B1579" s="88" t="s">
        <v>1514</v>
      </c>
      <c r="C1579" s="63" t="s">
        <v>11</v>
      </c>
      <c r="D1579" s="64">
        <v>400</v>
      </c>
      <c r="E1579" s="64">
        <v>75.849999999999994</v>
      </c>
      <c r="F1579" s="65">
        <f>ROUND(E1579*(1+$I$3),2)</f>
        <v>75.849999999999994</v>
      </c>
      <c r="G1579" s="65">
        <f>ROUND(F1579*D1579,2)</f>
        <v>30340</v>
      </c>
      <c r="H1579" s="65">
        <f>ROUND(E1579*(1+$I$7),2)</f>
        <v>75.849999999999994</v>
      </c>
      <c r="I1579" s="65">
        <f>ROUND(D1579*H1579,2)</f>
        <v>30340</v>
      </c>
    </row>
    <row r="1580" spans="1:9" s="60" customFormat="1" ht="11.25" x14ac:dyDescent="0.2">
      <c r="A1580" s="62">
        <v>110404</v>
      </c>
      <c r="B1580" s="88" t="s">
        <v>1515</v>
      </c>
      <c r="C1580" s="63" t="s">
        <v>32</v>
      </c>
      <c r="D1580" s="64">
        <v>52</v>
      </c>
      <c r="E1580" s="64">
        <v>32.090000000000003</v>
      </c>
      <c r="F1580" s="65">
        <f>ROUND(E1580*(1+$I$3),2)</f>
        <v>32.090000000000003</v>
      </c>
      <c r="G1580" s="65">
        <f>ROUND(F1580*D1580,2)</f>
        <v>1668.68</v>
      </c>
      <c r="H1580" s="65">
        <f>ROUND(E1580*(1+$I$7),2)</f>
        <v>32.090000000000003</v>
      </c>
      <c r="I1580" s="65">
        <f>ROUND(D1580*H1580,2)</f>
        <v>1668.68</v>
      </c>
    </row>
    <row r="1581" spans="1:9" s="60" customFormat="1" ht="11.25" x14ac:dyDescent="0.2">
      <c r="A1581" s="62">
        <v>110405</v>
      </c>
      <c r="B1581" s="88" t="s">
        <v>1516</v>
      </c>
      <c r="C1581" s="63" t="s">
        <v>32</v>
      </c>
      <c r="D1581" s="64">
        <v>52</v>
      </c>
      <c r="E1581" s="64">
        <v>29.21</v>
      </c>
      <c r="F1581" s="65">
        <f>ROUND(E1581*(1+$I$3),2)</f>
        <v>29.21</v>
      </c>
      <c r="G1581" s="65">
        <f>ROUND(F1581*D1581,2)</f>
        <v>1518.92</v>
      </c>
      <c r="H1581" s="65">
        <f>ROUND(E1581*(1+$I$7),2)</f>
        <v>29.21</v>
      </c>
      <c r="I1581" s="65">
        <f>ROUND(D1581*H1581,2)</f>
        <v>1518.92</v>
      </c>
    </row>
    <row r="1582" spans="1:9" s="60" customFormat="1" ht="11.25" x14ac:dyDescent="0.2">
      <c r="A1582" s="62">
        <v>110406</v>
      </c>
      <c r="B1582" s="88" t="s">
        <v>1517</v>
      </c>
      <c r="C1582" s="63" t="s">
        <v>32</v>
      </c>
      <c r="D1582" s="64">
        <v>106</v>
      </c>
      <c r="E1582" s="64">
        <v>35.08</v>
      </c>
      <c r="F1582" s="65">
        <f>ROUND(E1582*(1+$I$3),2)</f>
        <v>35.08</v>
      </c>
      <c r="G1582" s="65">
        <f>ROUND(F1582*D1582,2)</f>
        <v>3718.48</v>
      </c>
      <c r="H1582" s="65">
        <f>ROUND(E1582*(1+$I$7),2)</f>
        <v>35.08</v>
      </c>
      <c r="I1582" s="65">
        <f>ROUND(D1582*H1582,2)</f>
        <v>3718.48</v>
      </c>
    </row>
    <row r="1583" spans="1:9" s="60" customFormat="1" ht="11.25" x14ac:dyDescent="0.2">
      <c r="A1583" s="62">
        <v>110413</v>
      </c>
      <c r="B1583" s="88" t="s">
        <v>1518</v>
      </c>
      <c r="C1583" s="63" t="s">
        <v>32</v>
      </c>
      <c r="D1583" s="64">
        <v>106</v>
      </c>
      <c r="E1583" s="64">
        <v>27.7</v>
      </c>
      <c r="F1583" s="65">
        <f>ROUND(E1583*(1+$I$3),2)</f>
        <v>27.7</v>
      </c>
      <c r="G1583" s="65">
        <f>ROUND(F1583*D1583,2)</f>
        <v>2936.2</v>
      </c>
      <c r="H1583" s="65">
        <f>ROUND(E1583*(1+$I$7),2)</f>
        <v>27.7</v>
      </c>
      <c r="I1583" s="65">
        <f>ROUND(D1583*H1583,2)</f>
        <v>2936.2</v>
      </c>
    </row>
    <row r="1584" spans="1:9" s="60" customFormat="1" ht="22.5" x14ac:dyDescent="0.2">
      <c r="A1584" s="62">
        <v>110417</v>
      </c>
      <c r="B1584" s="88" t="s">
        <v>1519</v>
      </c>
      <c r="C1584" s="63" t="s">
        <v>32</v>
      </c>
      <c r="D1584" s="64">
        <v>106</v>
      </c>
      <c r="E1584" s="64">
        <v>30.48</v>
      </c>
      <c r="F1584" s="65">
        <f>ROUND(E1584*(1+$I$3),2)</f>
        <v>30.48</v>
      </c>
      <c r="G1584" s="65">
        <f>ROUND(F1584*D1584,2)</f>
        <v>3230.88</v>
      </c>
      <c r="H1584" s="65">
        <f>ROUND(E1584*(1+$I$7),2)</f>
        <v>30.48</v>
      </c>
      <c r="I1584" s="65">
        <f>ROUND(D1584*H1584,2)</f>
        <v>3230.88</v>
      </c>
    </row>
    <row r="1585" spans="1:9" s="60" customFormat="1" ht="22.5" x14ac:dyDescent="0.2">
      <c r="A1585" s="62">
        <v>110450</v>
      </c>
      <c r="B1585" s="88" t="s">
        <v>1520</v>
      </c>
      <c r="C1585" s="63" t="s">
        <v>32</v>
      </c>
      <c r="D1585" s="64">
        <v>106</v>
      </c>
      <c r="E1585" s="64">
        <v>15.57</v>
      </c>
      <c r="F1585" s="65">
        <f>ROUND(E1585*(1+$I$3),2)</f>
        <v>15.57</v>
      </c>
      <c r="G1585" s="65">
        <f>ROUND(F1585*D1585,2)</f>
        <v>1650.42</v>
      </c>
      <c r="H1585" s="65">
        <f>ROUND(E1585*(1+$I$7),2)</f>
        <v>15.57</v>
      </c>
      <c r="I1585" s="65">
        <f>ROUND(D1585*H1585,2)</f>
        <v>1650.42</v>
      </c>
    </row>
    <row r="1586" spans="1:9" s="60" customFormat="1" ht="11.25" x14ac:dyDescent="0.2">
      <c r="A1586" s="62">
        <v>110456</v>
      </c>
      <c r="B1586" s="88" t="s">
        <v>1521</v>
      </c>
      <c r="C1586" s="63" t="s">
        <v>32</v>
      </c>
      <c r="D1586" s="64">
        <v>106</v>
      </c>
      <c r="E1586" s="64">
        <v>103.38</v>
      </c>
      <c r="F1586" s="65">
        <f>ROUND(E1586*(1+$I$3),2)</f>
        <v>103.38</v>
      </c>
      <c r="G1586" s="65">
        <f>ROUND(F1586*D1586,2)</f>
        <v>10958.28</v>
      </c>
      <c r="H1586" s="65">
        <f>ROUND(E1586*(1+$I$7),2)</f>
        <v>103.38</v>
      </c>
      <c r="I1586" s="65">
        <f>ROUND(D1586*H1586,2)</f>
        <v>10958.28</v>
      </c>
    </row>
    <row r="1587" spans="1:9" s="60" customFormat="1" ht="11.25" x14ac:dyDescent="0.2">
      <c r="A1587" s="62">
        <v>110458</v>
      </c>
      <c r="B1587" s="88" t="s">
        <v>1522</v>
      </c>
      <c r="C1587" s="63" t="s">
        <v>32</v>
      </c>
      <c r="D1587" s="64">
        <v>106</v>
      </c>
      <c r="E1587" s="64">
        <v>134.13999999999999</v>
      </c>
      <c r="F1587" s="65">
        <f>ROUND(E1587*(1+$I$3),2)</f>
        <v>134.13999999999999</v>
      </c>
      <c r="G1587" s="65">
        <f>ROUND(F1587*D1587,2)</f>
        <v>14218.84</v>
      </c>
      <c r="H1587" s="65">
        <f>ROUND(E1587*(1+$I$7),2)</f>
        <v>134.13999999999999</v>
      </c>
      <c r="I1587" s="65">
        <f>ROUND(D1587*H1587,2)</f>
        <v>14218.84</v>
      </c>
    </row>
    <row r="1588" spans="1:9" s="60" customFormat="1" ht="11.25" x14ac:dyDescent="0.2">
      <c r="A1588" s="62">
        <v>115002</v>
      </c>
      <c r="B1588" s="88" t="s">
        <v>1523</v>
      </c>
      <c r="C1588" s="63" t="s">
        <v>11</v>
      </c>
      <c r="D1588" s="64">
        <v>1350</v>
      </c>
      <c r="E1588" s="64">
        <v>4.0999999999999996</v>
      </c>
      <c r="F1588" s="65">
        <f>ROUND(E1588*(1+$I$3),2)</f>
        <v>4.0999999999999996</v>
      </c>
      <c r="G1588" s="65">
        <f>ROUND(F1588*D1588,2)</f>
        <v>5535</v>
      </c>
      <c r="H1588" s="65">
        <f>ROUND(E1588*(1+$I$7),2)</f>
        <v>4.0999999999999996</v>
      </c>
      <c r="I1588" s="65">
        <f>ROUND(D1588*H1588,2)</f>
        <v>5535</v>
      </c>
    </row>
    <row r="1589" spans="1:9" s="60" customFormat="1" ht="11.25" x14ac:dyDescent="0.2">
      <c r="A1589" s="62">
        <v>115003</v>
      </c>
      <c r="B1589" s="88" t="s">
        <v>1524</v>
      </c>
      <c r="C1589" s="63" t="s">
        <v>11</v>
      </c>
      <c r="D1589" s="64">
        <v>1350</v>
      </c>
      <c r="E1589" s="64">
        <v>8.19</v>
      </c>
      <c r="F1589" s="65">
        <f>ROUND(E1589*(1+$I$3),2)</f>
        <v>8.19</v>
      </c>
      <c r="G1589" s="65">
        <f>ROUND(F1589*D1589,2)</f>
        <v>11056.5</v>
      </c>
      <c r="H1589" s="65">
        <f>ROUND(E1589*(1+$I$7),2)</f>
        <v>8.19</v>
      </c>
      <c r="I1589" s="65">
        <f>ROUND(D1589*H1589,2)</f>
        <v>11056.5</v>
      </c>
    </row>
    <row r="1590" spans="1:9" s="60" customFormat="1" ht="11.25" x14ac:dyDescent="0.2">
      <c r="A1590" s="62">
        <v>115005</v>
      </c>
      <c r="B1590" s="88" t="s">
        <v>1525</v>
      </c>
      <c r="C1590" s="63" t="s">
        <v>11</v>
      </c>
      <c r="D1590" s="64">
        <v>800</v>
      </c>
      <c r="E1590" s="64">
        <v>28.68</v>
      </c>
      <c r="F1590" s="65">
        <f>ROUND(E1590*(1+$I$3),2)</f>
        <v>28.68</v>
      </c>
      <c r="G1590" s="65">
        <f>ROUND(F1590*D1590,2)</f>
        <v>22944</v>
      </c>
      <c r="H1590" s="65">
        <f>ROUND(E1590*(1+$I$7),2)</f>
        <v>28.68</v>
      </c>
      <c r="I1590" s="65">
        <f>ROUND(D1590*H1590,2)</f>
        <v>22944</v>
      </c>
    </row>
    <row r="1591" spans="1:9" s="60" customFormat="1" ht="11.25" x14ac:dyDescent="0.2">
      <c r="A1591" s="62">
        <v>115010</v>
      </c>
      <c r="B1591" s="88" t="s">
        <v>1526</v>
      </c>
      <c r="C1591" s="63" t="s">
        <v>11</v>
      </c>
      <c r="D1591" s="64">
        <v>15</v>
      </c>
      <c r="E1591" s="64">
        <v>25.61</v>
      </c>
      <c r="F1591" s="65">
        <f>ROUND(E1591*(1+$I$3),2)</f>
        <v>25.61</v>
      </c>
      <c r="G1591" s="65">
        <f>ROUND(F1591*D1591,2)</f>
        <v>384.15</v>
      </c>
      <c r="H1591" s="65">
        <f>ROUND(E1591*(1+$I$7),2)</f>
        <v>25.61</v>
      </c>
      <c r="I1591" s="65">
        <f>ROUND(D1591*H1591,2)</f>
        <v>384.15</v>
      </c>
    </row>
    <row r="1592" spans="1:9" s="60" customFormat="1" ht="11.25" x14ac:dyDescent="0.2">
      <c r="A1592" s="62">
        <v>115015</v>
      </c>
      <c r="B1592" s="88" t="s">
        <v>1527</v>
      </c>
      <c r="C1592" s="63" t="s">
        <v>11</v>
      </c>
      <c r="D1592" s="64">
        <v>15</v>
      </c>
      <c r="E1592" s="64">
        <v>51.21</v>
      </c>
      <c r="F1592" s="65">
        <f>ROUND(E1592*(1+$I$3),2)</f>
        <v>51.21</v>
      </c>
      <c r="G1592" s="65">
        <f>ROUND(F1592*D1592,2)</f>
        <v>768.15</v>
      </c>
      <c r="H1592" s="65">
        <f>ROUND(E1592*(1+$I$7),2)</f>
        <v>51.21</v>
      </c>
      <c r="I1592" s="65">
        <f>ROUND(D1592*H1592,2)</f>
        <v>768.15</v>
      </c>
    </row>
    <row r="1593" spans="1:9" s="60" customFormat="1" ht="11.25" x14ac:dyDescent="0.2">
      <c r="A1593" s="62">
        <v>116005</v>
      </c>
      <c r="B1593" s="88" t="s">
        <v>1528</v>
      </c>
      <c r="C1593" s="63" t="s">
        <v>11</v>
      </c>
      <c r="D1593" s="64">
        <v>15</v>
      </c>
      <c r="E1593" s="64">
        <v>28.68</v>
      </c>
      <c r="F1593" s="65">
        <f>ROUND(E1593*(1+$I$3),2)</f>
        <v>28.68</v>
      </c>
      <c r="G1593" s="65">
        <f>ROUND(F1593*D1593,2)</f>
        <v>430.2</v>
      </c>
      <c r="H1593" s="65">
        <f>ROUND(E1593*(1+$I$7),2)</f>
        <v>28.68</v>
      </c>
      <c r="I1593" s="65">
        <f>ROUND(D1593*H1593,2)</f>
        <v>430.2</v>
      </c>
    </row>
    <row r="1594" spans="1:9" s="60" customFormat="1" ht="11.25" x14ac:dyDescent="0.2">
      <c r="A1594" s="62">
        <v>116010</v>
      </c>
      <c r="B1594" s="88" t="s">
        <v>1529</v>
      </c>
      <c r="C1594" s="63" t="s">
        <v>11</v>
      </c>
      <c r="D1594" s="64">
        <v>40</v>
      </c>
      <c r="E1594" s="64">
        <v>6.72</v>
      </c>
      <c r="F1594" s="65">
        <f>ROUND(E1594*(1+$I$3),2)</f>
        <v>6.72</v>
      </c>
      <c r="G1594" s="65">
        <f>ROUND(F1594*D1594,2)</f>
        <v>268.8</v>
      </c>
      <c r="H1594" s="65">
        <f>ROUND(E1594*(1+$I$7),2)</f>
        <v>6.72</v>
      </c>
      <c r="I1594" s="65">
        <f>ROUND(D1594*H1594,2)</f>
        <v>268.8</v>
      </c>
    </row>
    <row r="1595" spans="1:9" s="60" customFormat="1" ht="11.25" x14ac:dyDescent="0.2">
      <c r="A1595" s="62">
        <v>116015</v>
      </c>
      <c r="B1595" s="88" t="s">
        <v>1530</v>
      </c>
      <c r="C1595" s="63" t="s">
        <v>11</v>
      </c>
      <c r="D1595" s="64">
        <v>15</v>
      </c>
      <c r="E1595" s="64">
        <v>20.16</v>
      </c>
      <c r="F1595" s="65">
        <f>ROUND(E1595*(1+$I$3),2)</f>
        <v>20.16</v>
      </c>
      <c r="G1595" s="65">
        <f>ROUND(F1595*D1595,2)</f>
        <v>302.39999999999998</v>
      </c>
      <c r="H1595" s="65">
        <f>ROUND(E1595*(1+$I$7),2)</f>
        <v>20.16</v>
      </c>
      <c r="I1595" s="65">
        <f>ROUND(D1595*H1595,2)</f>
        <v>302.39999999999998</v>
      </c>
    </row>
    <row r="1596" spans="1:9" s="60" customFormat="1" ht="11.25" x14ac:dyDescent="0.2">
      <c r="A1596" s="62">
        <v>117005</v>
      </c>
      <c r="B1596" s="88" t="s">
        <v>1531</v>
      </c>
      <c r="C1596" s="63" t="s">
        <v>11</v>
      </c>
      <c r="D1596" s="64">
        <v>15</v>
      </c>
      <c r="E1596" s="64">
        <v>19.63</v>
      </c>
      <c r="F1596" s="65">
        <f>ROUND(E1596*(1+$I$3),2)</f>
        <v>19.63</v>
      </c>
      <c r="G1596" s="65">
        <f>ROUND(F1596*D1596,2)</f>
        <v>294.45</v>
      </c>
      <c r="H1596" s="65">
        <f>ROUND(E1596*(1+$I$7),2)</f>
        <v>19.63</v>
      </c>
      <c r="I1596" s="65">
        <f>ROUND(D1596*H1596,2)</f>
        <v>294.45</v>
      </c>
    </row>
    <row r="1597" spans="1:9" s="60" customFormat="1" ht="11.25" x14ac:dyDescent="0.2">
      <c r="A1597" s="62">
        <v>118001</v>
      </c>
      <c r="B1597" s="88" t="s">
        <v>1939</v>
      </c>
      <c r="C1597" s="63" t="s">
        <v>32</v>
      </c>
      <c r="D1597" s="64">
        <v>1000</v>
      </c>
      <c r="E1597" s="64">
        <v>36.93</v>
      </c>
      <c r="F1597" s="65">
        <f>ROUND(E1597*(1+$I$3),2)</f>
        <v>36.93</v>
      </c>
      <c r="G1597" s="65">
        <f>ROUND(F1597*D1597,2)</f>
        <v>36930</v>
      </c>
      <c r="H1597" s="65">
        <f>ROUND(E1597*(1+$I$7),2)</f>
        <v>36.93</v>
      </c>
      <c r="I1597" s="65">
        <f>ROUND(D1597*H1597,2)</f>
        <v>36930</v>
      </c>
    </row>
    <row r="1598" spans="1:9" s="60" customFormat="1" ht="11.25" x14ac:dyDescent="0.2">
      <c r="A1598" s="62">
        <v>118005</v>
      </c>
      <c r="B1598" s="88" t="s">
        <v>1532</v>
      </c>
      <c r="C1598" s="63" t="s">
        <v>11</v>
      </c>
      <c r="D1598" s="64">
        <v>266</v>
      </c>
      <c r="E1598" s="64">
        <v>48.71</v>
      </c>
      <c r="F1598" s="65">
        <f>ROUND(E1598*(1+$I$3),2)</f>
        <v>48.71</v>
      </c>
      <c r="G1598" s="65">
        <f>ROUND(F1598*D1598,2)</f>
        <v>12956.86</v>
      </c>
      <c r="H1598" s="65">
        <f>ROUND(E1598*(1+$I$7),2)</f>
        <v>48.71</v>
      </c>
      <c r="I1598" s="65">
        <f>ROUND(D1598*H1598,2)</f>
        <v>12956.86</v>
      </c>
    </row>
    <row r="1599" spans="1:9" s="60" customFormat="1" ht="11.25" x14ac:dyDescent="0.2">
      <c r="A1599" s="62">
        <v>118006</v>
      </c>
      <c r="B1599" s="88" t="s">
        <v>1533</v>
      </c>
      <c r="C1599" s="63" t="s">
        <v>11</v>
      </c>
      <c r="D1599" s="64">
        <v>266</v>
      </c>
      <c r="E1599" s="64">
        <v>25.37</v>
      </c>
      <c r="F1599" s="65">
        <f>ROUND(E1599*(1+$I$3),2)</f>
        <v>25.37</v>
      </c>
      <c r="G1599" s="65">
        <f>ROUND(F1599*D1599,2)</f>
        <v>6748.42</v>
      </c>
      <c r="H1599" s="65">
        <f>ROUND(E1599*(1+$I$7),2)</f>
        <v>25.37</v>
      </c>
      <c r="I1599" s="65">
        <f>ROUND(D1599*H1599,2)</f>
        <v>6748.42</v>
      </c>
    </row>
    <row r="1600" spans="1:9" s="60" customFormat="1" ht="11.25" x14ac:dyDescent="0.2">
      <c r="A1600" s="62">
        <v>120130</v>
      </c>
      <c r="B1600" s="88" t="s">
        <v>1534</v>
      </c>
      <c r="C1600" s="63" t="s">
        <v>11</v>
      </c>
      <c r="D1600" s="64">
        <v>186</v>
      </c>
      <c r="E1600" s="64">
        <v>78.52</v>
      </c>
      <c r="F1600" s="65">
        <f>ROUND(E1600*(1+$I$3),2)</f>
        <v>78.52</v>
      </c>
      <c r="G1600" s="65">
        <f>ROUND(F1600*D1600,2)</f>
        <v>14604.72</v>
      </c>
      <c r="H1600" s="65">
        <f>ROUND(E1600*(1+$I$7),2)</f>
        <v>78.52</v>
      </c>
      <c r="I1600" s="65">
        <f>ROUND(D1600*H1600,2)</f>
        <v>14604.72</v>
      </c>
    </row>
    <row r="1601" spans="1:9" s="60" customFormat="1" ht="11.25" x14ac:dyDescent="0.2">
      <c r="A1601" s="62">
        <v>120140</v>
      </c>
      <c r="B1601" s="88" t="s">
        <v>1535</v>
      </c>
      <c r="C1601" s="63" t="s">
        <v>11</v>
      </c>
      <c r="D1601" s="64">
        <v>106</v>
      </c>
      <c r="E1601" s="64">
        <v>52.85</v>
      </c>
      <c r="F1601" s="65">
        <f>ROUND(E1601*(1+$I$3),2)</f>
        <v>52.85</v>
      </c>
      <c r="G1601" s="65">
        <f>ROUND(F1601*D1601,2)</f>
        <v>5602.1</v>
      </c>
      <c r="H1601" s="65">
        <f>ROUND(E1601*(1+$I$7),2)</f>
        <v>52.85</v>
      </c>
      <c r="I1601" s="65">
        <f>ROUND(D1601*H1601,2)</f>
        <v>5602.1</v>
      </c>
    </row>
    <row r="1602" spans="1:9" s="60" customFormat="1" ht="11.25" x14ac:dyDescent="0.2">
      <c r="A1602" s="62">
        <v>120142</v>
      </c>
      <c r="B1602" s="88" t="s">
        <v>1536</v>
      </c>
      <c r="C1602" s="63" t="s">
        <v>11</v>
      </c>
      <c r="D1602" s="64">
        <v>106</v>
      </c>
      <c r="E1602" s="64">
        <v>68.58</v>
      </c>
      <c r="F1602" s="65">
        <f>ROUND(E1602*(1+$I$3),2)</f>
        <v>68.58</v>
      </c>
      <c r="G1602" s="65">
        <f>ROUND(F1602*D1602,2)</f>
        <v>7269.48</v>
      </c>
      <c r="H1602" s="65">
        <f>ROUND(E1602*(1+$I$7),2)</f>
        <v>68.58</v>
      </c>
      <c r="I1602" s="65">
        <f>ROUND(D1602*H1602,2)</f>
        <v>7269.48</v>
      </c>
    </row>
    <row r="1603" spans="1:9" s="60" customFormat="1" ht="11.25" x14ac:dyDescent="0.2">
      <c r="A1603" s="62">
        <v>120143</v>
      </c>
      <c r="B1603" s="88" t="s">
        <v>1537</v>
      </c>
      <c r="C1603" s="63" t="s">
        <v>11</v>
      </c>
      <c r="D1603" s="64">
        <v>106</v>
      </c>
      <c r="E1603" s="64">
        <v>69.150000000000006</v>
      </c>
      <c r="F1603" s="65">
        <f>ROUND(E1603*(1+$I$3),2)</f>
        <v>69.150000000000006</v>
      </c>
      <c r="G1603" s="65">
        <f>ROUND(F1603*D1603,2)</f>
        <v>7329.9</v>
      </c>
      <c r="H1603" s="65">
        <f>ROUND(E1603*(1+$I$7),2)</f>
        <v>69.150000000000006</v>
      </c>
      <c r="I1603" s="65">
        <f>ROUND(D1603*H1603,2)</f>
        <v>7329.9</v>
      </c>
    </row>
    <row r="1604" spans="1:9" s="60" customFormat="1" ht="11.25" x14ac:dyDescent="0.2">
      <c r="A1604" s="62">
        <v>120145</v>
      </c>
      <c r="B1604" s="88" t="s">
        <v>1538</v>
      </c>
      <c r="C1604" s="63" t="s">
        <v>11</v>
      </c>
      <c r="D1604" s="64">
        <v>266</v>
      </c>
      <c r="E1604" s="64">
        <v>57.72</v>
      </c>
      <c r="F1604" s="65">
        <f>ROUND(E1604*(1+$I$3),2)</f>
        <v>57.72</v>
      </c>
      <c r="G1604" s="65">
        <f>ROUND(F1604*D1604,2)</f>
        <v>15353.52</v>
      </c>
      <c r="H1604" s="65">
        <f>ROUND(E1604*(1+$I$7),2)</f>
        <v>57.72</v>
      </c>
      <c r="I1604" s="65">
        <f>ROUND(D1604*H1604,2)</f>
        <v>15353.52</v>
      </c>
    </row>
    <row r="1605" spans="1:9" s="60" customFormat="1" ht="11.25" x14ac:dyDescent="0.2">
      <c r="A1605" s="62">
        <v>125001</v>
      </c>
      <c r="B1605" s="88" t="s">
        <v>1539</v>
      </c>
      <c r="C1605" s="63" t="s">
        <v>11</v>
      </c>
      <c r="D1605" s="64">
        <v>106</v>
      </c>
      <c r="E1605" s="64">
        <v>5.47</v>
      </c>
      <c r="F1605" s="65">
        <f>ROUND(E1605*(1+$I$3),2)</f>
        <v>5.47</v>
      </c>
      <c r="G1605" s="65">
        <f>ROUND(F1605*D1605,2)</f>
        <v>579.82000000000005</v>
      </c>
      <c r="H1605" s="65">
        <f>ROUND(E1605*(1+$I$7),2)</f>
        <v>5.47</v>
      </c>
      <c r="I1605" s="65">
        <f>ROUND(D1605*H1605,2)</f>
        <v>579.82000000000005</v>
      </c>
    </row>
    <row r="1606" spans="1:9" s="60" customFormat="1" ht="11.25" x14ac:dyDescent="0.2">
      <c r="A1606" s="62">
        <v>125002</v>
      </c>
      <c r="B1606" s="88" t="s">
        <v>1540</v>
      </c>
      <c r="C1606" s="63" t="s">
        <v>11</v>
      </c>
      <c r="D1606" s="64">
        <v>266</v>
      </c>
      <c r="E1606" s="64">
        <v>7.29</v>
      </c>
      <c r="F1606" s="65">
        <f>ROUND(E1606*(1+$I$3),2)</f>
        <v>7.29</v>
      </c>
      <c r="G1606" s="65">
        <f>ROUND(F1606*D1606,2)</f>
        <v>1939.14</v>
      </c>
      <c r="H1606" s="65">
        <f>ROUND(E1606*(1+$I$7),2)</f>
        <v>7.29</v>
      </c>
      <c r="I1606" s="65">
        <f>ROUND(D1606*H1606,2)</f>
        <v>1939.14</v>
      </c>
    </row>
    <row r="1607" spans="1:9" s="60" customFormat="1" ht="11.25" x14ac:dyDescent="0.2">
      <c r="A1607" s="62">
        <v>125005</v>
      </c>
      <c r="B1607" s="88" t="s">
        <v>1541</v>
      </c>
      <c r="C1607" s="63" t="s">
        <v>11</v>
      </c>
      <c r="D1607" s="64">
        <v>266</v>
      </c>
      <c r="E1607" s="64">
        <v>5.47</v>
      </c>
      <c r="F1607" s="65">
        <f>ROUND(E1607*(1+$I$3),2)</f>
        <v>5.47</v>
      </c>
      <c r="G1607" s="65">
        <f>ROUND(F1607*D1607,2)</f>
        <v>1455.02</v>
      </c>
      <c r="H1607" s="65">
        <f>ROUND(E1607*(1+$I$7),2)</f>
        <v>5.47</v>
      </c>
      <c r="I1607" s="65">
        <f>ROUND(D1607*H1607,2)</f>
        <v>1455.02</v>
      </c>
    </row>
    <row r="1608" spans="1:9" s="60" customFormat="1" ht="11.25" x14ac:dyDescent="0.2">
      <c r="A1608" s="62">
        <v>125020</v>
      </c>
      <c r="B1608" s="88" t="s">
        <v>1542</v>
      </c>
      <c r="C1608" s="63" t="s">
        <v>11</v>
      </c>
      <c r="D1608" s="64">
        <v>266</v>
      </c>
      <c r="E1608" s="64">
        <v>7.29</v>
      </c>
      <c r="F1608" s="65">
        <f>ROUND(E1608*(1+$I$3),2)</f>
        <v>7.29</v>
      </c>
      <c r="G1608" s="65">
        <f>ROUND(F1608*D1608,2)</f>
        <v>1939.14</v>
      </c>
      <c r="H1608" s="65">
        <f>ROUND(E1608*(1+$I$7),2)</f>
        <v>7.29</v>
      </c>
      <c r="I1608" s="65">
        <f>ROUND(D1608*H1608,2)</f>
        <v>1939.14</v>
      </c>
    </row>
    <row r="1609" spans="1:9" s="60" customFormat="1" ht="11.25" x14ac:dyDescent="0.2">
      <c r="A1609" s="62">
        <v>126001</v>
      </c>
      <c r="B1609" s="88" t="s">
        <v>1543</v>
      </c>
      <c r="C1609" s="63" t="s">
        <v>11</v>
      </c>
      <c r="D1609" s="64">
        <v>266</v>
      </c>
      <c r="E1609" s="64">
        <v>14.06</v>
      </c>
      <c r="F1609" s="65">
        <f>ROUND(E1609*(1+$I$3),2)</f>
        <v>14.06</v>
      </c>
      <c r="G1609" s="65">
        <f>ROUND(F1609*D1609,2)</f>
        <v>3739.96</v>
      </c>
      <c r="H1609" s="65">
        <f>ROUND(E1609*(1+$I$7),2)</f>
        <v>14.06</v>
      </c>
      <c r="I1609" s="65">
        <f>ROUND(D1609*H1609,2)</f>
        <v>3739.96</v>
      </c>
    </row>
    <row r="1610" spans="1:9" s="60" customFormat="1" ht="11.25" x14ac:dyDescent="0.2">
      <c r="A1610" s="62">
        <v>126002</v>
      </c>
      <c r="B1610" s="88" t="s">
        <v>1544</v>
      </c>
      <c r="C1610" s="63" t="s">
        <v>11</v>
      </c>
      <c r="D1610" s="64">
        <v>266</v>
      </c>
      <c r="E1610" s="64">
        <v>6.07</v>
      </c>
      <c r="F1610" s="65">
        <f>ROUND(E1610*(1+$I$3),2)</f>
        <v>6.07</v>
      </c>
      <c r="G1610" s="65">
        <f>ROUND(F1610*D1610,2)</f>
        <v>1614.62</v>
      </c>
      <c r="H1610" s="65">
        <f>ROUND(E1610*(1+$I$7),2)</f>
        <v>6.07</v>
      </c>
      <c r="I1610" s="65">
        <f>ROUND(D1610*H1610,2)</f>
        <v>1614.62</v>
      </c>
    </row>
    <row r="1611" spans="1:9" s="60" customFormat="1" ht="11.25" x14ac:dyDescent="0.2">
      <c r="A1611" s="62">
        <v>126020</v>
      </c>
      <c r="B1611" s="88" t="s">
        <v>1545</v>
      </c>
      <c r="C1611" s="63" t="s">
        <v>11</v>
      </c>
      <c r="D1611" s="64">
        <v>266</v>
      </c>
      <c r="E1611" s="64">
        <v>16.62</v>
      </c>
      <c r="F1611" s="65">
        <f>ROUND(E1611*(1+$I$3),2)</f>
        <v>16.62</v>
      </c>
      <c r="G1611" s="65">
        <f>ROUND(F1611*D1611,2)</f>
        <v>4420.92</v>
      </c>
      <c r="H1611" s="65">
        <f>ROUND(E1611*(1+$I$7),2)</f>
        <v>16.62</v>
      </c>
      <c r="I1611" s="65">
        <f>ROUND(D1611*H1611,2)</f>
        <v>4420.92</v>
      </c>
    </row>
    <row r="1612" spans="1:9" s="60" customFormat="1" ht="11.25" x14ac:dyDescent="0.2">
      <c r="A1612" s="62">
        <v>126030</v>
      </c>
      <c r="B1612" s="88" t="s">
        <v>1546</v>
      </c>
      <c r="C1612" s="63" t="s">
        <v>11</v>
      </c>
      <c r="D1612" s="64">
        <v>266</v>
      </c>
      <c r="E1612" s="64">
        <v>8.31</v>
      </c>
      <c r="F1612" s="65">
        <f>ROUND(E1612*(1+$I$3),2)</f>
        <v>8.31</v>
      </c>
      <c r="G1612" s="65">
        <f>ROUND(F1612*D1612,2)</f>
        <v>2210.46</v>
      </c>
      <c r="H1612" s="65">
        <f>ROUND(E1612*(1+$I$7),2)</f>
        <v>8.31</v>
      </c>
      <c r="I1612" s="65">
        <f>ROUND(D1612*H1612,2)</f>
        <v>2210.46</v>
      </c>
    </row>
    <row r="1613" spans="1:9" s="60" customFormat="1" ht="11.25" x14ac:dyDescent="0.2">
      <c r="A1613" s="62">
        <v>127030</v>
      </c>
      <c r="B1613" s="88" t="s">
        <v>1547</v>
      </c>
      <c r="C1613" s="63" t="s">
        <v>11</v>
      </c>
      <c r="D1613" s="64">
        <v>266</v>
      </c>
      <c r="E1613" s="64">
        <v>12.47</v>
      </c>
      <c r="F1613" s="65">
        <f>ROUND(E1613*(1+$I$3),2)</f>
        <v>12.47</v>
      </c>
      <c r="G1613" s="65">
        <f>ROUND(F1613*D1613,2)</f>
        <v>3317.02</v>
      </c>
      <c r="H1613" s="65">
        <f>ROUND(E1613*(1+$I$7),2)</f>
        <v>12.47</v>
      </c>
      <c r="I1613" s="65">
        <f>ROUND(D1613*H1613,2)</f>
        <v>3317.02</v>
      </c>
    </row>
    <row r="1614" spans="1:9" s="60" customFormat="1" ht="11.25" x14ac:dyDescent="0.2">
      <c r="A1614" s="62">
        <v>130101</v>
      </c>
      <c r="B1614" s="88" t="s">
        <v>1548</v>
      </c>
      <c r="C1614" s="63" t="s">
        <v>7</v>
      </c>
      <c r="D1614" s="64">
        <v>5</v>
      </c>
      <c r="E1614" s="64">
        <v>200.49</v>
      </c>
      <c r="F1614" s="65">
        <f>ROUND(E1614*(1+$I$3),2)</f>
        <v>200.49</v>
      </c>
      <c r="G1614" s="65">
        <f>ROUND(F1614*D1614,2)</f>
        <v>1002.45</v>
      </c>
      <c r="H1614" s="65">
        <f>ROUND(E1614*(1+$I$7),2)</f>
        <v>200.49</v>
      </c>
      <c r="I1614" s="65">
        <f>ROUND(D1614*H1614,2)</f>
        <v>1002.45</v>
      </c>
    </row>
    <row r="1615" spans="1:9" s="60" customFormat="1" ht="11.25" x14ac:dyDescent="0.2">
      <c r="A1615" s="62">
        <v>130102</v>
      </c>
      <c r="B1615" s="88" t="s">
        <v>1549</v>
      </c>
      <c r="C1615" s="63" t="s">
        <v>7</v>
      </c>
      <c r="D1615" s="64">
        <v>5</v>
      </c>
      <c r="E1615" s="64">
        <v>382.07</v>
      </c>
      <c r="F1615" s="65">
        <f>ROUND(E1615*(1+$I$3),2)</f>
        <v>382.07</v>
      </c>
      <c r="G1615" s="65">
        <f>ROUND(F1615*D1615,2)</f>
        <v>1910.35</v>
      </c>
      <c r="H1615" s="65">
        <f>ROUND(E1615*(1+$I$7),2)</f>
        <v>382.07</v>
      </c>
      <c r="I1615" s="65">
        <f>ROUND(D1615*H1615,2)</f>
        <v>1910.35</v>
      </c>
    </row>
    <row r="1616" spans="1:9" s="60" customFormat="1" ht="11.25" x14ac:dyDescent="0.2">
      <c r="A1616" s="62">
        <v>130110</v>
      </c>
      <c r="B1616" s="88" t="s">
        <v>28</v>
      </c>
      <c r="C1616" s="63" t="s">
        <v>7</v>
      </c>
      <c r="D1616" s="64">
        <v>45</v>
      </c>
      <c r="E1616" s="64">
        <v>143.13</v>
      </c>
      <c r="F1616" s="65">
        <f>ROUND(E1616*(1+$I$3),2)</f>
        <v>143.13</v>
      </c>
      <c r="G1616" s="65">
        <f>ROUND(F1616*D1616,2)</f>
        <v>6440.85</v>
      </c>
      <c r="H1616" s="65">
        <f>ROUND(E1616*(1+$I$7),2)</f>
        <v>143.13</v>
      </c>
      <c r="I1616" s="65">
        <f>ROUND(D1616*H1616,2)</f>
        <v>6440.85</v>
      </c>
    </row>
    <row r="1617" spans="1:9" s="60" customFormat="1" ht="11.25" x14ac:dyDescent="0.2">
      <c r="A1617" s="62">
        <v>130111</v>
      </c>
      <c r="B1617" s="88" t="s">
        <v>27</v>
      </c>
      <c r="C1617" s="63" t="s">
        <v>7</v>
      </c>
      <c r="D1617" s="64">
        <v>15</v>
      </c>
      <c r="E1617" s="64">
        <v>116.49</v>
      </c>
      <c r="F1617" s="65">
        <f>ROUND(E1617*(1+$I$3),2)</f>
        <v>116.49</v>
      </c>
      <c r="G1617" s="65">
        <f>ROUND(F1617*D1617,2)</f>
        <v>1747.35</v>
      </c>
      <c r="H1617" s="65">
        <f>ROUND(E1617*(1+$I$7),2)</f>
        <v>116.49</v>
      </c>
      <c r="I1617" s="65">
        <f>ROUND(D1617*H1617,2)</f>
        <v>1747.35</v>
      </c>
    </row>
    <row r="1618" spans="1:9" s="60" customFormat="1" ht="11.25" x14ac:dyDescent="0.2">
      <c r="A1618" s="62">
        <v>130114</v>
      </c>
      <c r="B1618" s="88" t="s">
        <v>63</v>
      </c>
      <c r="C1618" s="63" t="s">
        <v>7</v>
      </c>
      <c r="D1618" s="64">
        <v>45</v>
      </c>
      <c r="E1618" s="64">
        <v>366.2</v>
      </c>
      <c r="F1618" s="65">
        <f>ROUND(E1618*(1+$I$3),2)</f>
        <v>366.2</v>
      </c>
      <c r="G1618" s="65">
        <f>ROUND(F1618*D1618,2)</f>
        <v>16479</v>
      </c>
      <c r="H1618" s="65">
        <f>ROUND(E1618*(1+$I$7),2)</f>
        <v>366.2</v>
      </c>
      <c r="I1618" s="65">
        <f>ROUND(D1618*H1618,2)</f>
        <v>16479</v>
      </c>
    </row>
    <row r="1619" spans="1:9" s="60" customFormat="1" ht="11.25" x14ac:dyDescent="0.2">
      <c r="A1619" s="62">
        <v>130115</v>
      </c>
      <c r="B1619" s="88" t="s">
        <v>1550</v>
      </c>
      <c r="C1619" s="63" t="s">
        <v>7</v>
      </c>
      <c r="D1619" s="64">
        <v>15</v>
      </c>
      <c r="E1619" s="64">
        <v>395.09</v>
      </c>
      <c r="F1619" s="65">
        <f>ROUND(E1619*(1+$I$3),2)</f>
        <v>395.09</v>
      </c>
      <c r="G1619" s="65">
        <f>ROUND(F1619*D1619,2)</f>
        <v>5926.35</v>
      </c>
      <c r="H1619" s="65">
        <f>ROUND(E1619*(1+$I$7),2)</f>
        <v>395.09</v>
      </c>
      <c r="I1619" s="65">
        <f>ROUND(D1619*H1619,2)</f>
        <v>5926.35</v>
      </c>
    </row>
    <row r="1620" spans="1:9" s="60" customFormat="1" ht="11.25" x14ac:dyDescent="0.2">
      <c r="A1620" s="62">
        <v>130117</v>
      </c>
      <c r="B1620" s="88" t="s">
        <v>1551</v>
      </c>
      <c r="C1620" s="63" t="s">
        <v>7</v>
      </c>
      <c r="D1620" s="64">
        <v>15</v>
      </c>
      <c r="E1620" s="64">
        <v>560.87</v>
      </c>
      <c r="F1620" s="65">
        <f>ROUND(E1620*(1+$I$3),2)</f>
        <v>560.87</v>
      </c>
      <c r="G1620" s="65">
        <f>ROUND(F1620*D1620,2)</f>
        <v>8413.0499999999993</v>
      </c>
      <c r="H1620" s="65">
        <f>ROUND(E1620*(1+$I$7),2)</f>
        <v>560.87</v>
      </c>
      <c r="I1620" s="65">
        <f>ROUND(D1620*H1620,2)</f>
        <v>8413.0499999999993</v>
      </c>
    </row>
    <row r="1621" spans="1:9" s="60" customFormat="1" ht="11.25" x14ac:dyDescent="0.2">
      <c r="A1621" s="62">
        <v>130118</v>
      </c>
      <c r="B1621" s="88" t="s">
        <v>1552</v>
      </c>
      <c r="C1621" s="63" t="s">
        <v>7</v>
      </c>
      <c r="D1621" s="64">
        <v>15</v>
      </c>
      <c r="E1621" s="64">
        <v>654.65</v>
      </c>
      <c r="F1621" s="65">
        <f>ROUND(E1621*(1+$I$3),2)</f>
        <v>654.65</v>
      </c>
      <c r="G1621" s="65">
        <f>ROUND(F1621*D1621,2)</f>
        <v>9819.75</v>
      </c>
      <c r="H1621" s="65">
        <f>ROUND(E1621*(1+$I$7),2)</f>
        <v>654.65</v>
      </c>
      <c r="I1621" s="65">
        <f>ROUND(D1621*H1621,2)</f>
        <v>9819.75</v>
      </c>
    </row>
    <row r="1622" spans="1:9" s="60" customFormat="1" ht="11.25" x14ac:dyDescent="0.2">
      <c r="A1622" s="62">
        <v>130119</v>
      </c>
      <c r="B1622" s="88" t="s">
        <v>1553</v>
      </c>
      <c r="C1622" s="63" t="s">
        <v>7</v>
      </c>
      <c r="D1622" s="64">
        <v>15</v>
      </c>
      <c r="E1622" s="64">
        <v>337.42</v>
      </c>
      <c r="F1622" s="65">
        <f>ROUND(E1622*(1+$I$3),2)</f>
        <v>337.42</v>
      </c>
      <c r="G1622" s="65">
        <f>ROUND(F1622*D1622,2)</f>
        <v>5061.3</v>
      </c>
      <c r="H1622" s="65">
        <f>ROUND(E1622*(1+$I$7),2)</f>
        <v>337.42</v>
      </c>
      <c r="I1622" s="65">
        <f>ROUND(D1622*H1622,2)</f>
        <v>5061.3</v>
      </c>
    </row>
    <row r="1623" spans="1:9" s="60" customFormat="1" ht="11.25" x14ac:dyDescent="0.2">
      <c r="A1623" s="62">
        <v>130120</v>
      </c>
      <c r="B1623" s="88" t="s">
        <v>1554</v>
      </c>
      <c r="C1623" s="63" t="s">
        <v>7</v>
      </c>
      <c r="D1623" s="64">
        <v>15</v>
      </c>
      <c r="E1623" s="64">
        <v>368.5</v>
      </c>
      <c r="F1623" s="65">
        <f>ROUND(E1623*(1+$I$3),2)</f>
        <v>368.5</v>
      </c>
      <c r="G1623" s="65">
        <f>ROUND(F1623*D1623,2)</f>
        <v>5527.5</v>
      </c>
      <c r="H1623" s="65">
        <f>ROUND(E1623*(1+$I$7),2)</f>
        <v>368.5</v>
      </c>
      <c r="I1623" s="65">
        <f>ROUND(D1623*H1623,2)</f>
        <v>5527.5</v>
      </c>
    </row>
    <row r="1624" spans="1:9" s="60" customFormat="1" ht="11.25" x14ac:dyDescent="0.2">
      <c r="A1624" s="62">
        <v>130201</v>
      </c>
      <c r="B1624" s="88" t="s">
        <v>1555</v>
      </c>
      <c r="C1624" s="63" t="s">
        <v>11</v>
      </c>
      <c r="D1624" s="64">
        <v>1250</v>
      </c>
      <c r="E1624" s="64">
        <v>46.92</v>
      </c>
      <c r="F1624" s="65">
        <f>ROUND(E1624*(1+$I$3),2)</f>
        <v>46.92</v>
      </c>
      <c r="G1624" s="65">
        <f>ROUND(F1624*D1624,2)</f>
        <v>58650</v>
      </c>
      <c r="H1624" s="65">
        <f>ROUND(E1624*(1+$I$7),2)</f>
        <v>46.92</v>
      </c>
      <c r="I1624" s="65">
        <f>ROUND(D1624*H1624,2)</f>
        <v>58650</v>
      </c>
    </row>
    <row r="1625" spans="1:9" s="60" customFormat="1" ht="11.25" x14ac:dyDescent="0.2">
      <c r="A1625" s="62">
        <v>130202</v>
      </c>
      <c r="B1625" s="88" t="s">
        <v>1556</v>
      </c>
      <c r="C1625" s="63" t="s">
        <v>11</v>
      </c>
      <c r="D1625" s="64">
        <v>426</v>
      </c>
      <c r="E1625" s="64">
        <v>49.17</v>
      </c>
      <c r="F1625" s="65">
        <f>ROUND(E1625*(1+$I$3),2)</f>
        <v>49.17</v>
      </c>
      <c r="G1625" s="65">
        <f>ROUND(F1625*D1625,2)</f>
        <v>20946.419999999998</v>
      </c>
      <c r="H1625" s="65">
        <f>ROUND(E1625*(1+$I$7),2)</f>
        <v>49.17</v>
      </c>
      <c r="I1625" s="65">
        <f>ROUND(D1625*H1625,2)</f>
        <v>20946.419999999998</v>
      </c>
    </row>
    <row r="1626" spans="1:9" s="60" customFormat="1" ht="11.25" x14ac:dyDescent="0.2">
      <c r="A1626" s="62">
        <v>130203</v>
      </c>
      <c r="B1626" s="88" t="s">
        <v>1557</v>
      </c>
      <c r="C1626" s="63" t="s">
        <v>11</v>
      </c>
      <c r="D1626" s="64">
        <v>212</v>
      </c>
      <c r="E1626" s="64">
        <v>52.9</v>
      </c>
      <c r="F1626" s="65">
        <f>ROUND(E1626*(1+$I$3),2)</f>
        <v>52.9</v>
      </c>
      <c r="G1626" s="65">
        <f>ROUND(F1626*D1626,2)</f>
        <v>11214.8</v>
      </c>
      <c r="H1626" s="65">
        <f>ROUND(E1626*(1+$I$7),2)</f>
        <v>52.9</v>
      </c>
      <c r="I1626" s="65">
        <f>ROUND(D1626*H1626,2)</f>
        <v>11214.8</v>
      </c>
    </row>
    <row r="1627" spans="1:9" s="60" customFormat="1" ht="11.25" x14ac:dyDescent="0.2">
      <c r="A1627" s="62">
        <v>130204</v>
      </c>
      <c r="B1627" s="88" t="s">
        <v>1558</v>
      </c>
      <c r="C1627" s="63" t="s">
        <v>11</v>
      </c>
      <c r="D1627" s="64">
        <v>880</v>
      </c>
      <c r="E1627" s="64">
        <v>5.22</v>
      </c>
      <c r="F1627" s="65">
        <f>ROUND(E1627*(1+$I$3),2)</f>
        <v>5.22</v>
      </c>
      <c r="G1627" s="65">
        <f>ROUND(F1627*D1627,2)</f>
        <v>4593.6000000000004</v>
      </c>
      <c r="H1627" s="65">
        <f>ROUND(E1627*(1+$I$7),2)</f>
        <v>5.22</v>
      </c>
      <c r="I1627" s="65">
        <f>ROUND(D1627*H1627,2)</f>
        <v>4593.6000000000004</v>
      </c>
    </row>
    <row r="1628" spans="1:9" s="60" customFormat="1" ht="11.25" x14ac:dyDescent="0.2">
      <c r="A1628" s="62">
        <v>130205</v>
      </c>
      <c r="B1628" s="88" t="s">
        <v>1559</v>
      </c>
      <c r="C1628" s="63" t="s">
        <v>11</v>
      </c>
      <c r="D1628" s="64">
        <v>250</v>
      </c>
      <c r="E1628" s="64">
        <v>109.02</v>
      </c>
      <c r="F1628" s="65">
        <f>ROUND(E1628*(1+$I$3),2)</f>
        <v>109.02</v>
      </c>
      <c r="G1628" s="65">
        <f>ROUND(F1628*D1628,2)</f>
        <v>27255</v>
      </c>
      <c r="H1628" s="65">
        <f>ROUND(E1628*(1+$I$7),2)</f>
        <v>109.02</v>
      </c>
      <c r="I1628" s="65">
        <f>ROUND(D1628*H1628,2)</f>
        <v>27255</v>
      </c>
    </row>
    <row r="1629" spans="1:9" s="60" customFormat="1" ht="11.25" x14ac:dyDescent="0.2">
      <c r="A1629" s="62">
        <v>130206</v>
      </c>
      <c r="B1629" s="88" t="s">
        <v>1560</v>
      </c>
      <c r="C1629" s="63" t="s">
        <v>11</v>
      </c>
      <c r="D1629" s="64">
        <v>15</v>
      </c>
      <c r="E1629" s="64">
        <v>44.54</v>
      </c>
      <c r="F1629" s="65">
        <f>ROUND(E1629*(1+$I$3),2)</f>
        <v>44.54</v>
      </c>
      <c r="G1629" s="65">
        <f>ROUND(F1629*D1629,2)</f>
        <v>668.1</v>
      </c>
      <c r="H1629" s="65">
        <f>ROUND(E1629*(1+$I$7),2)</f>
        <v>44.54</v>
      </c>
      <c r="I1629" s="65">
        <f>ROUND(D1629*H1629,2)</f>
        <v>668.1</v>
      </c>
    </row>
    <row r="1630" spans="1:9" s="60" customFormat="1" ht="11.25" x14ac:dyDescent="0.2">
      <c r="A1630" s="62">
        <v>130207</v>
      </c>
      <c r="B1630" s="88" t="s">
        <v>1561</v>
      </c>
      <c r="C1630" s="63" t="s">
        <v>11</v>
      </c>
      <c r="D1630" s="64">
        <v>15</v>
      </c>
      <c r="E1630" s="64">
        <v>105.79</v>
      </c>
      <c r="F1630" s="65">
        <f>ROUND(E1630*(1+$I$3),2)</f>
        <v>105.79</v>
      </c>
      <c r="G1630" s="65">
        <f>ROUND(F1630*D1630,2)</f>
        <v>1586.85</v>
      </c>
      <c r="H1630" s="65">
        <f>ROUND(E1630*(1+$I$7),2)</f>
        <v>105.79</v>
      </c>
      <c r="I1630" s="65">
        <f>ROUND(D1630*H1630,2)</f>
        <v>1586.85</v>
      </c>
    </row>
    <row r="1631" spans="1:9" s="60" customFormat="1" ht="11.25" x14ac:dyDescent="0.2">
      <c r="A1631" s="62">
        <v>130208</v>
      </c>
      <c r="B1631" s="88" t="s">
        <v>1562</v>
      </c>
      <c r="C1631" s="63" t="s">
        <v>11</v>
      </c>
      <c r="D1631" s="64">
        <v>15</v>
      </c>
      <c r="E1631" s="64">
        <v>114.73</v>
      </c>
      <c r="F1631" s="65">
        <f>ROUND(E1631*(1+$I$3),2)</f>
        <v>114.73</v>
      </c>
      <c r="G1631" s="65">
        <f>ROUND(F1631*D1631,2)</f>
        <v>1720.95</v>
      </c>
      <c r="H1631" s="65">
        <f>ROUND(E1631*(1+$I$7),2)</f>
        <v>114.73</v>
      </c>
      <c r="I1631" s="65">
        <f>ROUND(D1631*H1631,2)</f>
        <v>1720.95</v>
      </c>
    </row>
    <row r="1632" spans="1:9" s="60" customFormat="1" ht="11.25" x14ac:dyDescent="0.2">
      <c r="A1632" s="62">
        <v>130209</v>
      </c>
      <c r="B1632" s="88" t="s">
        <v>1563</v>
      </c>
      <c r="C1632" s="63" t="s">
        <v>11</v>
      </c>
      <c r="D1632" s="64">
        <v>15</v>
      </c>
      <c r="E1632" s="64">
        <v>46.03</v>
      </c>
      <c r="F1632" s="65">
        <f>ROUND(E1632*(1+$I$3),2)</f>
        <v>46.03</v>
      </c>
      <c r="G1632" s="65">
        <f>ROUND(F1632*D1632,2)</f>
        <v>690.45</v>
      </c>
      <c r="H1632" s="65">
        <f>ROUND(E1632*(1+$I$7),2)</f>
        <v>46.03</v>
      </c>
      <c r="I1632" s="65">
        <f>ROUND(D1632*H1632,2)</f>
        <v>690.45</v>
      </c>
    </row>
    <row r="1633" spans="1:9" s="60" customFormat="1" ht="11.25" x14ac:dyDescent="0.2">
      <c r="A1633" s="62">
        <v>130210</v>
      </c>
      <c r="B1633" s="88" t="s">
        <v>1564</v>
      </c>
      <c r="C1633" s="63" t="s">
        <v>11</v>
      </c>
      <c r="D1633" s="64">
        <v>15</v>
      </c>
      <c r="E1633" s="64">
        <v>41.5</v>
      </c>
      <c r="F1633" s="65">
        <f>ROUND(E1633*(1+$I$3),2)</f>
        <v>41.5</v>
      </c>
      <c r="G1633" s="65">
        <f>ROUND(F1633*D1633,2)</f>
        <v>622.5</v>
      </c>
      <c r="H1633" s="65">
        <f>ROUND(E1633*(1+$I$7),2)</f>
        <v>41.5</v>
      </c>
      <c r="I1633" s="65">
        <f>ROUND(D1633*H1633,2)</f>
        <v>622.5</v>
      </c>
    </row>
    <row r="1634" spans="1:9" s="60" customFormat="1" ht="33.75" x14ac:dyDescent="0.2">
      <c r="A1634" s="62">
        <v>130237</v>
      </c>
      <c r="B1634" s="88" t="s">
        <v>1565</v>
      </c>
      <c r="C1634" s="63" t="s">
        <v>11</v>
      </c>
      <c r="D1634" s="64">
        <v>440</v>
      </c>
      <c r="E1634" s="64">
        <v>136.63999999999999</v>
      </c>
      <c r="F1634" s="65">
        <f>ROUND(E1634*(1+$I$3),2)</f>
        <v>136.63999999999999</v>
      </c>
      <c r="G1634" s="65">
        <f>ROUND(F1634*D1634,2)</f>
        <v>60121.599999999999</v>
      </c>
      <c r="H1634" s="65">
        <f>ROUND(E1634*(1+$I$7),2)</f>
        <v>136.63999999999999</v>
      </c>
      <c r="I1634" s="65">
        <f>ROUND(D1634*H1634,2)</f>
        <v>60121.599999999999</v>
      </c>
    </row>
    <row r="1635" spans="1:9" s="60" customFormat="1" ht="11.25" x14ac:dyDescent="0.2">
      <c r="A1635" s="62">
        <v>130238</v>
      </c>
      <c r="B1635" s="88" t="s">
        <v>1566</v>
      </c>
      <c r="C1635" s="63" t="s">
        <v>11</v>
      </c>
      <c r="D1635" s="64">
        <v>42</v>
      </c>
      <c r="E1635" s="64">
        <v>218.34</v>
      </c>
      <c r="F1635" s="65">
        <f>ROUND(E1635*(1+$I$3),2)</f>
        <v>218.34</v>
      </c>
      <c r="G1635" s="65">
        <f>ROUND(F1635*D1635,2)</f>
        <v>9170.2800000000007</v>
      </c>
      <c r="H1635" s="65">
        <f>ROUND(E1635*(1+$I$7),2)</f>
        <v>218.34</v>
      </c>
      <c r="I1635" s="65">
        <f>ROUND(D1635*H1635,2)</f>
        <v>9170.2800000000007</v>
      </c>
    </row>
    <row r="1636" spans="1:9" s="60" customFormat="1" ht="11.25" x14ac:dyDescent="0.2">
      <c r="A1636" s="62">
        <v>130239</v>
      </c>
      <c r="B1636" s="88" t="s">
        <v>1567</v>
      </c>
      <c r="C1636" s="63" t="s">
        <v>11</v>
      </c>
      <c r="D1636" s="64">
        <v>84</v>
      </c>
      <c r="E1636" s="64">
        <v>160.9</v>
      </c>
      <c r="F1636" s="65">
        <f>ROUND(E1636*(1+$I$3),2)</f>
        <v>160.9</v>
      </c>
      <c r="G1636" s="65">
        <f>ROUND(F1636*D1636,2)</f>
        <v>13515.6</v>
      </c>
      <c r="H1636" s="65">
        <f>ROUND(E1636*(1+$I$7),2)</f>
        <v>160.9</v>
      </c>
      <c r="I1636" s="65">
        <f>ROUND(D1636*H1636,2)</f>
        <v>13515.6</v>
      </c>
    </row>
    <row r="1637" spans="1:9" s="60" customFormat="1" ht="11.25" x14ac:dyDescent="0.2">
      <c r="A1637" s="62">
        <v>130240</v>
      </c>
      <c r="B1637" s="88" t="s">
        <v>1568</v>
      </c>
      <c r="C1637" s="63" t="s">
        <v>11</v>
      </c>
      <c r="D1637" s="64">
        <v>84</v>
      </c>
      <c r="E1637" s="64">
        <v>126.28</v>
      </c>
      <c r="F1637" s="65">
        <f>ROUND(E1637*(1+$I$3),2)</f>
        <v>126.28</v>
      </c>
      <c r="G1637" s="65">
        <f>ROUND(F1637*D1637,2)</f>
        <v>10607.52</v>
      </c>
      <c r="H1637" s="65">
        <f>ROUND(E1637*(1+$I$7),2)</f>
        <v>126.28</v>
      </c>
      <c r="I1637" s="65">
        <f>ROUND(D1637*H1637,2)</f>
        <v>10607.52</v>
      </c>
    </row>
    <row r="1638" spans="1:9" s="60" customFormat="1" ht="11.25" x14ac:dyDescent="0.2">
      <c r="A1638" s="62">
        <v>130242</v>
      </c>
      <c r="B1638" s="88" t="s">
        <v>1569</v>
      </c>
      <c r="C1638" s="63" t="s">
        <v>11</v>
      </c>
      <c r="D1638" s="64">
        <v>275</v>
      </c>
      <c r="E1638" s="64">
        <v>68.84</v>
      </c>
      <c r="F1638" s="65">
        <f>ROUND(E1638*(1+$I$3),2)</f>
        <v>68.84</v>
      </c>
      <c r="G1638" s="65">
        <f>ROUND(F1638*D1638,2)</f>
        <v>18931</v>
      </c>
      <c r="H1638" s="65">
        <f>ROUND(E1638*(1+$I$7),2)</f>
        <v>68.84</v>
      </c>
      <c r="I1638" s="65">
        <f>ROUND(D1638*H1638,2)</f>
        <v>18931</v>
      </c>
    </row>
    <row r="1639" spans="1:9" s="60" customFormat="1" ht="11.25" x14ac:dyDescent="0.2">
      <c r="A1639" s="62">
        <v>130243</v>
      </c>
      <c r="B1639" s="88" t="s">
        <v>1570</v>
      </c>
      <c r="C1639" s="63" t="s">
        <v>11</v>
      </c>
      <c r="D1639" s="64">
        <v>172</v>
      </c>
      <c r="E1639" s="64">
        <v>175.04</v>
      </c>
      <c r="F1639" s="65">
        <f>ROUND(E1639*(1+$I$3),2)</f>
        <v>175.04</v>
      </c>
      <c r="G1639" s="65">
        <f>ROUND(F1639*D1639,2)</f>
        <v>30106.880000000001</v>
      </c>
      <c r="H1639" s="65">
        <f>ROUND(E1639*(1+$I$7),2)</f>
        <v>175.04</v>
      </c>
      <c r="I1639" s="65">
        <f>ROUND(D1639*H1639,2)</f>
        <v>30106.880000000001</v>
      </c>
    </row>
    <row r="1640" spans="1:9" s="60" customFormat="1" ht="11.25" x14ac:dyDescent="0.2">
      <c r="A1640" s="62">
        <v>130244</v>
      </c>
      <c r="B1640" s="88" t="s">
        <v>1571</v>
      </c>
      <c r="C1640" s="63" t="s">
        <v>11</v>
      </c>
      <c r="D1640" s="64">
        <v>15</v>
      </c>
      <c r="E1640" s="64">
        <v>248.79</v>
      </c>
      <c r="F1640" s="65">
        <f>ROUND(E1640*(1+$I$3),2)</f>
        <v>248.79</v>
      </c>
      <c r="G1640" s="65">
        <f>ROUND(F1640*D1640,2)</f>
        <v>3731.85</v>
      </c>
      <c r="H1640" s="65">
        <f>ROUND(E1640*(1+$I$7),2)</f>
        <v>248.79</v>
      </c>
      <c r="I1640" s="65">
        <f>ROUND(D1640*H1640,2)</f>
        <v>3731.85</v>
      </c>
    </row>
    <row r="1641" spans="1:9" s="60" customFormat="1" ht="11.25" x14ac:dyDescent="0.2">
      <c r="A1641" s="62">
        <v>130246</v>
      </c>
      <c r="B1641" s="88" t="s">
        <v>1572</v>
      </c>
      <c r="C1641" s="63" t="s">
        <v>11</v>
      </c>
      <c r="D1641" s="64">
        <v>15</v>
      </c>
      <c r="E1641" s="64">
        <v>85.33</v>
      </c>
      <c r="F1641" s="65">
        <f>ROUND(E1641*(1+$I$3),2)</f>
        <v>85.33</v>
      </c>
      <c r="G1641" s="65">
        <f>ROUND(F1641*D1641,2)</f>
        <v>1279.95</v>
      </c>
      <c r="H1641" s="65">
        <f>ROUND(E1641*(1+$I$7),2)</f>
        <v>85.33</v>
      </c>
      <c r="I1641" s="65">
        <f>ROUND(D1641*H1641,2)</f>
        <v>1279.95</v>
      </c>
    </row>
    <row r="1642" spans="1:9" s="60" customFormat="1" ht="11.25" x14ac:dyDescent="0.2">
      <c r="A1642" s="62">
        <v>130247</v>
      </c>
      <c r="B1642" s="88" t="s">
        <v>1573</v>
      </c>
      <c r="C1642" s="63" t="s">
        <v>11</v>
      </c>
      <c r="D1642" s="64">
        <v>84</v>
      </c>
      <c r="E1642" s="64">
        <v>147.69</v>
      </c>
      <c r="F1642" s="65">
        <f>ROUND(E1642*(1+$I$3),2)</f>
        <v>147.69</v>
      </c>
      <c r="G1642" s="65">
        <f>ROUND(F1642*D1642,2)</f>
        <v>12405.96</v>
      </c>
      <c r="H1642" s="65">
        <f>ROUND(E1642*(1+$I$7),2)</f>
        <v>147.69</v>
      </c>
      <c r="I1642" s="65">
        <f>ROUND(D1642*H1642,2)</f>
        <v>12405.96</v>
      </c>
    </row>
    <row r="1643" spans="1:9" s="60" customFormat="1" ht="11.25" x14ac:dyDescent="0.2">
      <c r="A1643" s="62">
        <v>130254</v>
      </c>
      <c r="B1643" s="88" t="s">
        <v>1574</v>
      </c>
      <c r="C1643" s="63" t="s">
        <v>11</v>
      </c>
      <c r="D1643" s="64">
        <v>125</v>
      </c>
      <c r="E1643" s="64">
        <v>180.23</v>
      </c>
      <c r="F1643" s="65">
        <f>ROUND(E1643*(1+$I$3),2)</f>
        <v>180.23</v>
      </c>
      <c r="G1643" s="65">
        <f>ROUND(F1643*D1643,2)</f>
        <v>22528.75</v>
      </c>
      <c r="H1643" s="65">
        <f>ROUND(E1643*(1+$I$7),2)</f>
        <v>180.23</v>
      </c>
      <c r="I1643" s="65">
        <f>ROUND(D1643*H1643,2)</f>
        <v>22528.75</v>
      </c>
    </row>
    <row r="1644" spans="1:9" s="60" customFormat="1" ht="11.25" x14ac:dyDescent="0.2">
      <c r="A1644" s="62">
        <v>130287</v>
      </c>
      <c r="B1644" s="88" t="s">
        <v>1575</v>
      </c>
      <c r="C1644" s="63" t="s">
        <v>11</v>
      </c>
      <c r="D1644" s="64">
        <v>426</v>
      </c>
      <c r="E1644" s="64">
        <v>110.21</v>
      </c>
      <c r="F1644" s="65">
        <f>ROUND(E1644*(1+$I$3),2)</f>
        <v>110.21</v>
      </c>
      <c r="G1644" s="65">
        <f>ROUND(F1644*D1644,2)</f>
        <v>46949.46</v>
      </c>
      <c r="H1644" s="65">
        <f>ROUND(E1644*(1+$I$7),2)</f>
        <v>110.21</v>
      </c>
      <c r="I1644" s="65">
        <f>ROUND(D1644*H1644,2)</f>
        <v>46949.46</v>
      </c>
    </row>
    <row r="1645" spans="1:9" s="60" customFormat="1" ht="11.25" x14ac:dyDescent="0.2">
      <c r="A1645" s="62">
        <v>130288</v>
      </c>
      <c r="B1645" s="88" t="s">
        <v>1576</v>
      </c>
      <c r="C1645" s="63" t="s">
        <v>11</v>
      </c>
      <c r="D1645" s="64">
        <v>84</v>
      </c>
      <c r="E1645" s="64">
        <v>166.43</v>
      </c>
      <c r="F1645" s="65">
        <f>ROUND(E1645*(1+$I$3),2)</f>
        <v>166.43</v>
      </c>
      <c r="G1645" s="65">
        <f>ROUND(F1645*D1645,2)</f>
        <v>13980.12</v>
      </c>
      <c r="H1645" s="65">
        <f>ROUND(E1645*(1+$I$7),2)</f>
        <v>166.43</v>
      </c>
      <c r="I1645" s="65">
        <f>ROUND(D1645*H1645,2)</f>
        <v>13980.12</v>
      </c>
    </row>
    <row r="1646" spans="1:9" s="60" customFormat="1" ht="11.25" x14ac:dyDescent="0.2">
      <c r="A1646" s="62">
        <v>130290</v>
      </c>
      <c r="B1646" s="88" t="s">
        <v>1577</v>
      </c>
      <c r="C1646" s="63" t="s">
        <v>11</v>
      </c>
      <c r="D1646" s="64">
        <v>15</v>
      </c>
      <c r="E1646" s="64">
        <v>95.23</v>
      </c>
      <c r="F1646" s="65">
        <f>ROUND(E1646*(1+$I$3),2)</f>
        <v>95.23</v>
      </c>
      <c r="G1646" s="65">
        <f>ROUND(F1646*D1646,2)</f>
        <v>1428.45</v>
      </c>
      <c r="H1646" s="65">
        <f>ROUND(E1646*(1+$I$7),2)</f>
        <v>95.23</v>
      </c>
      <c r="I1646" s="65">
        <f>ROUND(D1646*H1646,2)</f>
        <v>1428.45</v>
      </c>
    </row>
    <row r="1647" spans="1:9" s="60" customFormat="1" ht="11.25" x14ac:dyDescent="0.2">
      <c r="A1647" s="62">
        <v>130291</v>
      </c>
      <c r="B1647" s="88" t="s">
        <v>1578</v>
      </c>
      <c r="C1647" s="63" t="s">
        <v>11</v>
      </c>
      <c r="D1647" s="64">
        <v>120</v>
      </c>
      <c r="E1647" s="64">
        <v>83.23</v>
      </c>
      <c r="F1647" s="65">
        <f>ROUND(E1647*(1+$I$3),2)</f>
        <v>83.23</v>
      </c>
      <c r="G1647" s="65">
        <f>ROUND(F1647*D1647,2)</f>
        <v>9987.6</v>
      </c>
      <c r="H1647" s="65">
        <f>ROUND(E1647*(1+$I$7),2)</f>
        <v>83.23</v>
      </c>
      <c r="I1647" s="65">
        <f>ROUND(D1647*H1647,2)</f>
        <v>9987.6</v>
      </c>
    </row>
    <row r="1648" spans="1:9" s="60" customFormat="1" ht="11.25" x14ac:dyDescent="0.2">
      <c r="A1648" s="62">
        <v>130292</v>
      </c>
      <c r="B1648" s="88" t="s">
        <v>1579</v>
      </c>
      <c r="C1648" s="63" t="s">
        <v>11</v>
      </c>
      <c r="D1648" s="64">
        <v>15</v>
      </c>
      <c r="E1648" s="64">
        <v>132.82</v>
      </c>
      <c r="F1648" s="65">
        <f>ROUND(E1648*(1+$I$3),2)</f>
        <v>132.82</v>
      </c>
      <c r="G1648" s="65">
        <f>ROUND(F1648*D1648,2)</f>
        <v>1992.3</v>
      </c>
      <c r="H1648" s="65">
        <f>ROUND(E1648*(1+$I$7),2)</f>
        <v>132.82</v>
      </c>
      <c r="I1648" s="65">
        <f>ROUND(D1648*H1648,2)</f>
        <v>1992.3</v>
      </c>
    </row>
    <row r="1649" spans="1:9" s="60" customFormat="1" ht="11.25" x14ac:dyDescent="0.2">
      <c r="A1649" s="62">
        <v>130293</v>
      </c>
      <c r="B1649" s="88" t="s">
        <v>1580</v>
      </c>
      <c r="C1649" s="63" t="s">
        <v>11</v>
      </c>
      <c r="D1649" s="64">
        <v>15</v>
      </c>
      <c r="E1649" s="64">
        <v>134.9</v>
      </c>
      <c r="F1649" s="65">
        <f>ROUND(E1649*(1+$I$3),2)</f>
        <v>134.9</v>
      </c>
      <c r="G1649" s="65">
        <f>ROUND(F1649*D1649,2)</f>
        <v>2023.5</v>
      </c>
      <c r="H1649" s="65">
        <f>ROUND(E1649*(1+$I$7),2)</f>
        <v>134.9</v>
      </c>
      <c r="I1649" s="65">
        <f>ROUND(D1649*H1649,2)</f>
        <v>2023.5</v>
      </c>
    </row>
    <row r="1650" spans="1:9" s="60" customFormat="1" ht="11.25" x14ac:dyDescent="0.2">
      <c r="A1650" s="62">
        <v>130304</v>
      </c>
      <c r="B1650" s="88" t="s">
        <v>1581</v>
      </c>
      <c r="C1650" s="63" t="s">
        <v>32</v>
      </c>
      <c r="D1650" s="64">
        <v>84</v>
      </c>
      <c r="E1650" s="64">
        <v>60.14</v>
      </c>
      <c r="F1650" s="65">
        <f>ROUND(E1650*(1+$I$3),2)</f>
        <v>60.14</v>
      </c>
      <c r="G1650" s="65">
        <f>ROUND(F1650*D1650,2)</f>
        <v>5051.76</v>
      </c>
      <c r="H1650" s="65">
        <f>ROUND(E1650*(1+$I$7),2)</f>
        <v>60.14</v>
      </c>
      <c r="I1650" s="65">
        <f>ROUND(D1650*H1650,2)</f>
        <v>5051.76</v>
      </c>
    </row>
    <row r="1651" spans="1:9" s="60" customFormat="1" ht="22.5" x14ac:dyDescent="0.2">
      <c r="A1651" s="62">
        <v>130305</v>
      </c>
      <c r="B1651" s="88" t="s">
        <v>1582</v>
      </c>
      <c r="C1651" s="63" t="s">
        <v>32</v>
      </c>
      <c r="D1651" s="64">
        <v>256</v>
      </c>
      <c r="E1651" s="64">
        <v>57.69</v>
      </c>
      <c r="F1651" s="65">
        <f>ROUND(E1651*(1+$I$3),2)</f>
        <v>57.69</v>
      </c>
      <c r="G1651" s="65">
        <f>ROUND(F1651*D1651,2)</f>
        <v>14768.64</v>
      </c>
      <c r="H1651" s="65">
        <f>ROUND(E1651*(1+$I$7),2)</f>
        <v>57.69</v>
      </c>
      <c r="I1651" s="65">
        <f>ROUND(D1651*H1651,2)</f>
        <v>14768.64</v>
      </c>
    </row>
    <row r="1652" spans="1:9" s="60" customFormat="1" ht="11.25" x14ac:dyDescent="0.2">
      <c r="A1652" s="62">
        <v>130307</v>
      </c>
      <c r="B1652" s="88" t="s">
        <v>1583</v>
      </c>
      <c r="C1652" s="63" t="s">
        <v>32</v>
      </c>
      <c r="D1652" s="64">
        <v>15</v>
      </c>
      <c r="E1652" s="64">
        <v>61.85</v>
      </c>
      <c r="F1652" s="65">
        <f>ROUND(E1652*(1+$I$3),2)</f>
        <v>61.85</v>
      </c>
      <c r="G1652" s="65">
        <f>ROUND(F1652*D1652,2)</f>
        <v>927.75</v>
      </c>
      <c r="H1652" s="65">
        <f>ROUND(E1652*(1+$I$7),2)</f>
        <v>61.85</v>
      </c>
      <c r="I1652" s="65">
        <f>ROUND(D1652*H1652,2)</f>
        <v>927.75</v>
      </c>
    </row>
    <row r="1653" spans="1:9" s="60" customFormat="1" ht="11.25" x14ac:dyDescent="0.2">
      <c r="A1653" s="62">
        <v>130309</v>
      </c>
      <c r="B1653" s="88" t="s">
        <v>1584</v>
      </c>
      <c r="C1653" s="63" t="s">
        <v>32</v>
      </c>
      <c r="D1653" s="64">
        <v>426</v>
      </c>
      <c r="E1653" s="64">
        <v>17.98</v>
      </c>
      <c r="F1653" s="65">
        <f>ROUND(E1653*(1+$I$3),2)</f>
        <v>17.98</v>
      </c>
      <c r="G1653" s="65">
        <f>ROUND(F1653*D1653,2)</f>
        <v>7659.48</v>
      </c>
      <c r="H1653" s="65">
        <f>ROUND(E1653*(1+$I$7),2)</f>
        <v>17.98</v>
      </c>
      <c r="I1653" s="65">
        <f>ROUND(D1653*H1653,2)</f>
        <v>7659.48</v>
      </c>
    </row>
    <row r="1654" spans="1:9" s="60" customFormat="1" ht="11.25" x14ac:dyDescent="0.2">
      <c r="A1654" s="62">
        <v>130327</v>
      </c>
      <c r="B1654" s="88" t="s">
        <v>1585</v>
      </c>
      <c r="C1654" s="63" t="s">
        <v>32</v>
      </c>
      <c r="D1654" s="64">
        <v>100</v>
      </c>
      <c r="E1654" s="64">
        <v>35.65</v>
      </c>
      <c r="F1654" s="65">
        <f>ROUND(E1654*(1+$I$3),2)</f>
        <v>35.65</v>
      </c>
      <c r="G1654" s="65">
        <f>ROUND(F1654*D1654,2)</f>
        <v>3565</v>
      </c>
      <c r="H1654" s="65">
        <f>ROUND(E1654*(1+$I$7),2)</f>
        <v>35.65</v>
      </c>
      <c r="I1654" s="65">
        <f>ROUND(D1654*H1654,2)</f>
        <v>3565</v>
      </c>
    </row>
    <row r="1655" spans="1:9" s="60" customFormat="1" ht="11.25" x14ac:dyDescent="0.2">
      <c r="A1655" s="62">
        <v>130331</v>
      </c>
      <c r="B1655" s="88" t="s">
        <v>1586</v>
      </c>
      <c r="C1655" s="63" t="s">
        <v>32</v>
      </c>
      <c r="D1655" s="64">
        <v>100</v>
      </c>
      <c r="E1655" s="64">
        <v>27</v>
      </c>
      <c r="F1655" s="65">
        <f>ROUND(E1655*(1+$I$3),2)</f>
        <v>27</v>
      </c>
      <c r="G1655" s="65">
        <f>ROUND(F1655*D1655,2)</f>
        <v>2700</v>
      </c>
      <c r="H1655" s="65">
        <f>ROUND(E1655*(1+$I$7),2)</f>
        <v>27</v>
      </c>
      <c r="I1655" s="65">
        <f>ROUND(D1655*H1655,2)</f>
        <v>2700</v>
      </c>
    </row>
    <row r="1656" spans="1:9" s="60" customFormat="1" ht="11.25" x14ac:dyDescent="0.2">
      <c r="A1656" s="62">
        <v>130335</v>
      </c>
      <c r="B1656" s="88" t="s">
        <v>1587</v>
      </c>
      <c r="C1656" s="63" t="s">
        <v>32</v>
      </c>
      <c r="D1656" s="64">
        <v>100</v>
      </c>
      <c r="E1656" s="64">
        <v>24.49</v>
      </c>
      <c r="F1656" s="65">
        <f>ROUND(E1656*(1+$I$3),2)</f>
        <v>24.49</v>
      </c>
      <c r="G1656" s="65">
        <f>ROUND(F1656*D1656,2)</f>
        <v>2449</v>
      </c>
      <c r="H1656" s="65">
        <f>ROUND(E1656*(1+$I$7),2)</f>
        <v>24.49</v>
      </c>
      <c r="I1656" s="65">
        <f>ROUND(D1656*H1656,2)</f>
        <v>2449</v>
      </c>
    </row>
    <row r="1657" spans="1:9" s="60" customFormat="1" ht="11.25" x14ac:dyDescent="0.2">
      <c r="A1657" s="62">
        <v>130336</v>
      </c>
      <c r="B1657" s="88" t="s">
        <v>1588</v>
      </c>
      <c r="C1657" s="63" t="s">
        <v>32</v>
      </c>
      <c r="D1657" s="64">
        <v>84</v>
      </c>
      <c r="E1657" s="64">
        <v>74.48</v>
      </c>
      <c r="F1657" s="65">
        <f>ROUND(E1657*(1+$I$3),2)</f>
        <v>74.48</v>
      </c>
      <c r="G1657" s="65">
        <f>ROUND(F1657*D1657,2)</f>
        <v>6256.32</v>
      </c>
      <c r="H1657" s="65">
        <f>ROUND(E1657*(1+$I$7),2)</f>
        <v>74.48</v>
      </c>
      <c r="I1657" s="65">
        <f>ROUND(D1657*H1657,2)</f>
        <v>6256.32</v>
      </c>
    </row>
    <row r="1658" spans="1:9" s="60" customFormat="1" ht="11.25" x14ac:dyDescent="0.2">
      <c r="A1658" s="62">
        <v>130340</v>
      </c>
      <c r="B1658" s="88" t="s">
        <v>1589</v>
      </c>
      <c r="C1658" s="63" t="s">
        <v>32</v>
      </c>
      <c r="D1658" s="64">
        <v>84</v>
      </c>
      <c r="E1658" s="64">
        <v>14.66</v>
      </c>
      <c r="F1658" s="65">
        <f>ROUND(E1658*(1+$I$3),2)</f>
        <v>14.66</v>
      </c>
      <c r="G1658" s="65">
        <f>ROUND(F1658*D1658,2)</f>
        <v>1231.44</v>
      </c>
      <c r="H1658" s="65">
        <f>ROUND(E1658*(1+$I$7),2)</f>
        <v>14.66</v>
      </c>
      <c r="I1658" s="65">
        <f>ROUND(D1658*H1658,2)</f>
        <v>1231.44</v>
      </c>
    </row>
    <row r="1659" spans="1:9" s="60" customFormat="1" ht="11.25" x14ac:dyDescent="0.2">
      <c r="A1659" s="62">
        <v>130365</v>
      </c>
      <c r="B1659" s="88" t="s">
        <v>1590</v>
      </c>
      <c r="C1659" s="63" t="s">
        <v>32</v>
      </c>
      <c r="D1659" s="64">
        <v>256</v>
      </c>
      <c r="E1659" s="64">
        <v>37.75</v>
      </c>
      <c r="F1659" s="65">
        <f>ROUND(E1659*(1+$I$3),2)</f>
        <v>37.75</v>
      </c>
      <c r="G1659" s="65">
        <f>ROUND(F1659*D1659,2)</f>
        <v>9664</v>
      </c>
      <c r="H1659" s="65">
        <f>ROUND(E1659*(1+$I$7),2)</f>
        <v>37.75</v>
      </c>
      <c r="I1659" s="65">
        <f>ROUND(D1659*H1659,2)</f>
        <v>9664</v>
      </c>
    </row>
    <row r="1660" spans="1:9" s="60" customFormat="1" ht="11.25" x14ac:dyDescent="0.2">
      <c r="A1660" s="62">
        <v>130367</v>
      </c>
      <c r="B1660" s="88" t="s">
        <v>1591</v>
      </c>
      <c r="C1660" s="63" t="s">
        <v>32</v>
      </c>
      <c r="D1660" s="64">
        <v>256</v>
      </c>
      <c r="E1660" s="64">
        <v>81.17</v>
      </c>
      <c r="F1660" s="65">
        <f>ROUND(E1660*(1+$I$3),2)</f>
        <v>81.17</v>
      </c>
      <c r="G1660" s="65">
        <f>ROUND(F1660*D1660,2)</f>
        <v>20779.52</v>
      </c>
      <c r="H1660" s="65">
        <f>ROUND(E1660*(1+$I$7),2)</f>
        <v>81.17</v>
      </c>
      <c r="I1660" s="65">
        <f>ROUND(D1660*H1660,2)</f>
        <v>20779.52</v>
      </c>
    </row>
    <row r="1661" spans="1:9" s="60" customFormat="1" ht="11.25" x14ac:dyDescent="0.2">
      <c r="A1661" s="62">
        <v>130369</v>
      </c>
      <c r="B1661" s="88" t="s">
        <v>1592</v>
      </c>
      <c r="C1661" s="63" t="s">
        <v>32</v>
      </c>
      <c r="D1661" s="64">
        <v>15</v>
      </c>
      <c r="E1661" s="64">
        <v>77.78</v>
      </c>
      <c r="F1661" s="65">
        <f>ROUND(E1661*(1+$I$3),2)</f>
        <v>77.78</v>
      </c>
      <c r="G1661" s="65">
        <f>ROUND(F1661*D1661,2)</f>
        <v>1166.7</v>
      </c>
      <c r="H1661" s="65">
        <f>ROUND(E1661*(1+$I$7),2)</f>
        <v>77.78</v>
      </c>
      <c r="I1661" s="65">
        <f>ROUND(D1661*H1661,2)</f>
        <v>1166.7</v>
      </c>
    </row>
    <row r="1662" spans="1:9" s="60" customFormat="1" ht="11.25" x14ac:dyDescent="0.2">
      <c r="A1662" s="62">
        <v>130385</v>
      </c>
      <c r="B1662" s="88" t="s">
        <v>1593</v>
      </c>
      <c r="C1662" s="63" t="s">
        <v>32</v>
      </c>
      <c r="D1662" s="64">
        <v>172</v>
      </c>
      <c r="E1662" s="64">
        <v>92.83</v>
      </c>
      <c r="F1662" s="65">
        <f>ROUND(E1662*(1+$I$3),2)</f>
        <v>92.83</v>
      </c>
      <c r="G1662" s="65">
        <f>ROUND(F1662*D1662,2)</f>
        <v>15966.76</v>
      </c>
      <c r="H1662" s="65">
        <f>ROUND(E1662*(1+$I$7),2)</f>
        <v>92.83</v>
      </c>
      <c r="I1662" s="65">
        <f>ROUND(D1662*H1662,2)</f>
        <v>15966.76</v>
      </c>
    </row>
    <row r="1663" spans="1:9" s="60" customFormat="1" ht="11.25" x14ac:dyDescent="0.2">
      <c r="A1663" s="62">
        <v>130387</v>
      </c>
      <c r="B1663" s="88" t="s">
        <v>1594</v>
      </c>
      <c r="C1663" s="63" t="s">
        <v>32</v>
      </c>
      <c r="D1663" s="64">
        <v>172</v>
      </c>
      <c r="E1663" s="64">
        <v>85.53</v>
      </c>
      <c r="F1663" s="65">
        <f>ROUND(E1663*(1+$I$3),2)</f>
        <v>85.53</v>
      </c>
      <c r="G1663" s="65">
        <f>ROUND(F1663*D1663,2)</f>
        <v>14711.16</v>
      </c>
      <c r="H1663" s="65">
        <f>ROUND(E1663*(1+$I$7),2)</f>
        <v>85.53</v>
      </c>
      <c r="I1663" s="65">
        <f>ROUND(D1663*H1663,2)</f>
        <v>14711.16</v>
      </c>
    </row>
    <row r="1664" spans="1:9" s="60" customFormat="1" ht="11.25" x14ac:dyDescent="0.2">
      <c r="A1664" s="62">
        <v>130394</v>
      </c>
      <c r="B1664" s="88" t="s">
        <v>1595</v>
      </c>
      <c r="C1664" s="63" t="s">
        <v>32</v>
      </c>
      <c r="D1664" s="64">
        <v>172</v>
      </c>
      <c r="E1664" s="64">
        <v>10.42</v>
      </c>
      <c r="F1664" s="65">
        <f>ROUND(E1664*(1+$I$3),2)</f>
        <v>10.42</v>
      </c>
      <c r="G1664" s="65">
        <f>ROUND(F1664*D1664,2)</f>
        <v>1792.24</v>
      </c>
      <c r="H1664" s="65">
        <f>ROUND(E1664*(1+$I$7),2)</f>
        <v>10.42</v>
      </c>
      <c r="I1664" s="65">
        <f>ROUND(D1664*H1664,2)</f>
        <v>1792.24</v>
      </c>
    </row>
    <row r="1665" spans="1:9" s="60" customFormat="1" ht="11.25" x14ac:dyDescent="0.2">
      <c r="A1665" s="62">
        <v>130405</v>
      </c>
      <c r="B1665" s="88" t="s">
        <v>1596</v>
      </c>
      <c r="C1665" s="63" t="s">
        <v>32</v>
      </c>
      <c r="D1665" s="64">
        <v>86</v>
      </c>
      <c r="E1665" s="64">
        <v>91.86</v>
      </c>
      <c r="F1665" s="65">
        <f>ROUND(E1665*(1+$I$3),2)</f>
        <v>91.86</v>
      </c>
      <c r="G1665" s="65">
        <f>ROUND(F1665*D1665,2)</f>
        <v>7899.96</v>
      </c>
      <c r="H1665" s="65">
        <f>ROUND(E1665*(1+$I$7),2)</f>
        <v>91.86</v>
      </c>
      <c r="I1665" s="65">
        <f>ROUND(D1665*H1665,2)</f>
        <v>7899.96</v>
      </c>
    </row>
    <row r="1666" spans="1:9" s="60" customFormat="1" ht="11.25" x14ac:dyDescent="0.2">
      <c r="A1666" s="62">
        <v>135001</v>
      </c>
      <c r="B1666" s="88" t="s">
        <v>1597</v>
      </c>
      <c r="C1666" s="63" t="s">
        <v>7</v>
      </c>
      <c r="D1666" s="64">
        <v>32</v>
      </c>
      <c r="E1666" s="64">
        <v>266.3</v>
      </c>
      <c r="F1666" s="65">
        <f>ROUND(E1666*(1+$I$3),2)</f>
        <v>266.3</v>
      </c>
      <c r="G1666" s="65">
        <f>ROUND(F1666*D1666,2)</f>
        <v>8521.6</v>
      </c>
      <c r="H1666" s="65">
        <f>ROUND(E1666*(1+$I$7),2)</f>
        <v>266.3</v>
      </c>
      <c r="I1666" s="65">
        <f>ROUND(D1666*H1666,2)</f>
        <v>8521.6</v>
      </c>
    </row>
    <row r="1667" spans="1:9" s="60" customFormat="1" ht="11.25" x14ac:dyDescent="0.2">
      <c r="A1667" s="62">
        <v>135005</v>
      </c>
      <c r="B1667" s="88" t="s">
        <v>1598</v>
      </c>
      <c r="C1667" s="63" t="s">
        <v>11</v>
      </c>
      <c r="D1667" s="64">
        <v>640</v>
      </c>
      <c r="E1667" s="64">
        <v>30.73</v>
      </c>
      <c r="F1667" s="65">
        <f>ROUND(E1667*(1+$I$3),2)</f>
        <v>30.73</v>
      </c>
      <c r="G1667" s="65">
        <f>ROUND(F1667*D1667,2)</f>
        <v>19667.2</v>
      </c>
      <c r="H1667" s="65">
        <f>ROUND(E1667*(1+$I$7),2)</f>
        <v>30.73</v>
      </c>
      <c r="I1667" s="65">
        <f>ROUND(D1667*H1667,2)</f>
        <v>19667.2</v>
      </c>
    </row>
    <row r="1668" spans="1:9" s="60" customFormat="1" ht="11.25" x14ac:dyDescent="0.2">
      <c r="A1668" s="62">
        <v>135010</v>
      </c>
      <c r="B1668" s="88" t="s">
        <v>1599</v>
      </c>
      <c r="C1668" s="63" t="s">
        <v>11</v>
      </c>
      <c r="D1668" s="64">
        <v>100</v>
      </c>
      <c r="E1668" s="64">
        <v>20.48</v>
      </c>
      <c r="F1668" s="65">
        <f>ROUND(E1668*(1+$I$3),2)</f>
        <v>20.48</v>
      </c>
      <c r="G1668" s="65">
        <f>ROUND(F1668*D1668,2)</f>
        <v>2048</v>
      </c>
      <c r="H1668" s="65">
        <f>ROUND(E1668*(1+$I$7),2)</f>
        <v>20.48</v>
      </c>
      <c r="I1668" s="65">
        <f>ROUND(D1668*H1668,2)</f>
        <v>2048</v>
      </c>
    </row>
    <row r="1669" spans="1:9" s="60" customFormat="1" ht="22.5" x14ac:dyDescent="0.2">
      <c r="A1669" s="62">
        <v>135012</v>
      </c>
      <c r="B1669" s="88" t="s">
        <v>1600</v>
      </c>
      <c r="C1669" s="63" t="s">
        <v>11</v>
      </c>
      <c r="D1669" s="64">
        <v>100</v>
      </c>
      <c r="E1669" s="64">
        <v>20.48</v>
      </c>
      <c r="F1669" s="65">
        <f>ROUND(E1669*(1+$I$3),2)</f>
        <v>20.48</v>
      </c>
      <c r="G1669" s="65">
        <f>ROUND(F1669*D1669,2)</f>
        <v>2048</v>
      </c>
      <c r="H1669" s="65">
        <f>ROUND(E1669*(1+$I$7),2)</f>
        <v>20.48</v>
      </c>
      <c r="I1669" s="65">
        <f>ROUND(D1669*H1669,2)</f>
        <v>2048</v>
      </c>
    </row>
    <row r="1670" spans="1:9" s="60" customFormat="1" ht="11.25" x14ac:dyDescent="0.2">
      <c r="A1670" s="62">
        <v>135014</v>
      </c>
      <c r="B1670" s="88" t="s">
        <v>1601</v>
      </c>
      <c r="C1670" s="63" t="s">
        <v>11</v>
      </c>
      <c r="D1670" s="64">
        <v>100</v>
      </c>
      <c r="E1670" s="64">
        <v>24.58</v>
      </c>
      <c r="F1670" s="65">
        <f>ROUND(E1670*(1+$I$3),2)</f>
        <v>24.58</v>
      </c>
      <c r="G1670" s="65">
        <f>ROUND(F1670*D1670,2)</f>
        <v>2458</v>
      </c>
      <c r="H1670" s="65">
        <f>ROUND(E1670*(1+$I$7),2)</f>
        <v>24.58</v>
      </c>
      <c r="I1670" s="65">
        <f>ROUND(D1670*H1670,2)</f>
        <v>2458</v>
      </c>
    </row>
    <row r="1671" spans="1:9" s="60" customFormat="1" ht="11.25" x14ac:dyDescent="0.2">
      <c r="A1671" s="62">
        <v>135020</v>
      </c>
      <c r="B1671" s="88" t="s">
        <v>1602</v>
      </c>
      <c r="C1671" s="63" t="s">
        <v>11</v>
      </c>
      <c r="D1671" s="64">
        <v>640</v>
      </c>
      <c r="E1671" s="64">
        <v>18.440000000000001</v>
      </c>
      <c r="F1671" s="65">
        <f>ROUND(E1671*(1+$I$3),2)</f>
        <v>18.440000000000001</v>
      </c>
      <c r="G1671" s="65">
        <f>ROUND(F1671*D1671,2)</f>
        <v>11801.6</v>
      </c>
      <c r="H1671" s="65">
        <f>ROUND(E1671*(1+$I$7),2)</f>
        <v>18.440000000000001</v>
      </c>
      <c r="I1671" s="65">
        <f>ROUND(D1671*H1671,2)</f>
        <v>11801.6</v>
      </c>
    </row>
    <row r="1672" spans="1:9" s="60" customFormat="1" ht="11.25" x14ac:dyDescent="0.2">
      <c r="A1672" s="62">
        <v>135030</v>
      </c>
      <c r="B1672" s="88" t="s">
        <v>1603</v>
      </c>
      <c r="C1672" s="63" t="s">
        <v>32</v>
      </c>
      <c r="D1672" s="64">
        <v>426</v>
      </c>
      <c r="E1672" s="64">
        <v>2.66</v>
      </c>
      <c r="F1672" s="65">
        <f>ROUND(E1672*(1+$I$3),2)</f>
        <v>2.66</v>
      </c>
      <c r="G1672" s="65">
        <f>ROUND(F1672*D1672,2)</f>
        <v>1133.1600000000001</v>
      </c>
      <c r="H1672" s="65">
        <f>ROUND(E1672*(1+$I$7),2)</f>
        <v>2.66</v>
      </c>
      <c r="I1672" s="65">
        <f>ROUND(D1672*H1672,2)</f>
        <v>1133.1600000000001</v>
      </c>
    </row>
    <row r="1673" spans="1:9" s="60" customFormat="1" ht="11.25" x14ac:dyDescent="0.2">
      <c r="A1673" s="62">
        <v>135040</v>
      </c>
      <c r="B1673" s="88" t="s">
        <v>1604</v>
      </c>
      <c r="C1673" s="63" t="s">
        <v>32</v>
      </c>
      <c r="D1673" s="64">
        <v>212</v>
      </c>
      <c r="E1673" s="64">
        <v>8.19</v>
      </c>
      <c r="F1673" s="65">
        <f>ROUND(E1673*(1+$I$3),2)</f>
        <v>8.19</v>
      </c>
      <c r="G1673" s="65">
        <f>ROUND(F1673*D1673,2)</f>
        <v>1736.28</v>
      </c>
      <c r="H1673" s="65">
        <f>ROUND(E1673*(1+$I$7),2)</f>
        <v>8.19</v>
      </c>
      <c r="I1673" s="65">
        <f>ROUND(D1673*H1673,2)</f>
        <v>1736.28</v>
      </c>
    </row>
    <row r="1674" spans="1:9" s="60" customFormat="1" ht="11.25" x14ac:dyDescent="0.2">
      <c r="A1674" s="62">
        <v>136002</v>
      </c>
      <c r="B1674" s="88" t="s">
        <v>1528</v>
      </c>
      <c r="C1674" s="63" t="s">
        <v>11</v>
      </c>
      <c r="D1674" s="64">
        <v>100</v>
      </c>
      <c r="E1674" s="64">
        <v>28.68</v>
      </c>
      <c r="F1674" s="65">
        <f>ROUND(E1674*(1+$I$3),2)</f>
        <v>28.68</v>
      </c>
      <c r="G1674" s="65">
        <f>ROUND(F1674*D1674,2)</f>
        <v>2868</v>
      </c>
      <c r="H1674" s="65">
        <f>ROUND(E1674*(1+$I$7),2)</f>
        <v>28.68</v>
      </c>
      <c r="I1674" s="65">
        <f>ROUND(D1674*H1674,2)</f>
        <v>2868</v>
      </c>
    </row>
    <row r="1675" spans="1:9" s="60" customFormat="1" ht="11.25" x14ac:dyDescent="0.2">
      <c r="A1675" s="62">
        <v>136010</v>
      </c>
      <c r="B1675" s="88" t="s">
        <v>1605</v>
      </c>
      <c r="C1675" s="63" t="s">
        <v>11</v>
      </c>
      <c r="D1675" s="64">
        <v>100</v>
      </c>
      <c r="E1675" s="64">
        <v>30.73</v>
      </c>
      <c r="F1675" s="65">
        <f>ROUND(E1675*(1+$I$3),2)</f>
        <v>30.73</v>
      </c>
      <c r="G1675" s="65">
        <f>ROUND(F1675*D1675,2)</f>
        <v>3073</v>
      </c>
      <c r="H1675" s="65">
        <f>ROUND(E1675*(1+$I$7),2)</f>
        <v>30.73</v>
      </c>
      <c r="I1675" s="65">
        <f>ROUND(D1675*H1675,2)</f>
        <v>3073</v>
      </c>
    </row>
    <row r="1676" spans="1:9" s="60" customFormat="1" ht="11.25" x14ac:dyDescent="0.2">
      <c r="A1676" s="62">
        <v>136012</v>
      </c>
      <c r="B1676" s="88" t="s">
        <v>1606</v>
      </c>
      <c r="C1676" s="63" t="s">
        <v>11</v>
      </c>
      <c r="D1676" s="64">
        <v>100</v>
      </c>
      <c r="E1676" s="64">
        <v>30.36</v>
      </c>
      <c r="F1676" s="65">
        <f>ROUND(E1676*(1+$I$3),2)</f>
        <v>30.36</v>
      </c>
      <c r="G1676" s="65">
        <f>ROUND(F1676*D1676,2)</f>
        <v>3036</v>
      </c>
      <c r="H1676" s="65">
        <f>ROUND(E1676*(1+$I$7),2)</f>
        <v>30.36</v>
      </c>
      <c r="I1676" s="65">
        <f>ROUND(D1676*H1676,2)</f>
        <v>3036</v>
      </c>
    </row>
    <row r="1677" spans="1:9" s="60" customFormat="1" ht="11.25" x14ac:dyDescent="0.2">
      <c r="A1677" s="62">
        <v>136014</v>
      </c>
      <c r="B1677" s="88" t="s">
        <v>1607</v>
      </c>
      <c r="C1677" s="63" t="s">
        <v>11</v>
      </c>
      <c r="D1677" s="64">
        <v>100</v>
      </c>
      <c r="E1677" s="64">
        <v>36.43</v>
      </c>
      <c r="F1677" s="65">
        <f>ROUND(E1677*(1+$I$3),2)</f>
        <v>36.43</v>
      </c>
      <c r="G1677" s="65">
        <f>ROUND(F1677*D1677,2)</f>
        <v>3643</v>
      </c>
      <c r="H1677" s="65">
        <f>ROUND(E1677*(1+$I$7),2)</f>
        <v>36.43</v>
      </c>
      <c r="I1677" s="65">
        <f>ROUND(D1677*H1677,2)</f>
        <v>3643</v>
      </c>
    </row>
    <row r="1678" spans="1:9" s="60" customFormat="1" ht="11.25" x14ac:dyDescent="0.2">
      <c r="A1678" s="62">
        <v>136020</v>
      </c>
      <c r="B1678" s="88" t="s">
        <v>1608</v>
      </c>
      <c r="C1678" s="63" t="s">
        <v>11</v>
      </c>
      <c r="D1678" s="64">
        <v>100</v>
      </c>
      <c r="E1678" s="64">
        <v>29.12</v>
      </c>
      <c r="F1678" s="65">
        <f>ROUND(E1678*(1+$I$3),2)</f>
        <v>29.12</v>
      </c>
      <c r="G1678" s="65">
        <f>ROUND(F1678*D1678,2)</f>
        <v>2912</v>
      </c>
      <c r="H1678" s="65">
        <f>ROUND(E1678*(1+$I$7),2)</f>
        <v>29.12</v>
      </c>
      <c r="I1678" s="65">
        <f>ROUND(D1678*H1678,2)</f>
        <v>2912</v>
      </c>
    </row>
    <row r="1679" spans="1:9" s="60" customFormat="1" ht="11.25" x14ac:dyDescent="0.2">
      <c r="A1679" s="62">
        <v>136030</v>
      </c>
      <c r="B1679" s="88" t="s">
        <v>1609</v>
      </c>
      <c r="C1679" s="63" t="s">
        <v>32</v>
      </c>
      <c r="D1679" s="64">
        <v>100</v>
      </c>
      <c r="E1679" s="64">
        <v>5.35</v>
      </c>
      <c r="F1679" s="65">
        <f>ROUND(E1679*(1+$I$3),2)</f>
        <v>5.35</v>
      </c>
      <c r="G1679" s="65">
        <f>ROUND(F1679*D1679,2)</f>
        <v>535</v>
      </c>
      <c r="H1679" s="65">
        <f>ROUND(E1679*(1+$I$7),2)</f>
        <v>5.35</v>
      </c>
      <c r="I1679" s="65">
        <f>ROUND(D1679*H1679,2)</f>
        <v>535</v>
      </c>
    </row>
    <row r="1680" spans="1:9" s="60" customFormat="1" ht="11.25" x14ac:dyDescent="0.2">
      <c r="A1680" s="62">
        <v>137010</v>
      </c>
      <c r="B1680" s="88" t="s">
        <v>1610</v>
      </c>
      <c r="C1680" s="63" t="s">
        <v>11</v>
      </c>
      <c r="D1680" s="64">
        <v>100</v>
      </c>
      <c r="E1680" s="64">
        <v>92.52</v>
      </c>
      <c r="F1680" s="65">
        <f>ROUND(E1680*(1+$I$3),2)</f>
        <v>92.52</v>
      </c>
      <c r="G1680" s="65">
        <f>ROUND(F1680*D1680,2)</f>
        <v>9252</v>
      </c>
      <c r="H1680" s="65">
        <f>ROUND(E1680*(1+$I$7),2)</f>
        <v>92.52</v>
      </c>
      <c r="I1680" s="65">
        <f>ROUND(D1680*H1680,2)</f>
        <v>9252</v>
      </c>
    </row>
    <row r="1681" spans="1:9" s="60" customFormat="1" ht="11.25" x14ac:dyDescent="0.2">
      <c r="A1681" s="62">
        <v>137012</v>
      </c>
      <c r="B1681" s="88" t="s">
        <v>1611</v>
      </c>
      <c r="C1681" s="63" t="s">
        <v>11</v>
      </c>
      <c r="D1681" s="64">
        <v>100</v>
      </c>
      <c r="E1681" s="64">
        <v>24.14</v>
      </c>
      <c r="F1681" s="65">
        <f>ROUND(E1681*(1+$I$3),2)</f>
        <v>24.14</v>
      </c>
      <c r="G1681" s="65">
        <f>ROUND(F1681*D1681,2)</f>
        <v>2414</v>
      </c>
      <c r="H1681" s="65">
        <f>ROUND(E1681*(1+$I$7),2)</f>
        <v>24.14</v>
      </c>
      <c r="I1681" s="65">
        <f>ROUND(D1681*H1681,2)</f>
        <v>2414</v>
      </c>
    </row>
    <row r="1682" spans="1:9" s="60" customFormat="1" ht="33.75" x14ac:dyDescent="0.2">
      <c r="A1682" s="62">
        <v>137014</v>
      </c>
      <c r="B1682" s="88" t="s">
        <v>1612</v>
      </c>
      <c r="C1682" s="63" t="s">
        <v>11</v>
      </c>
      <c r="D1682" s="64">
        <v>100</v>
      </c>
      <c r="E1682" s="64">
        <v>65.69</v>
      </c>
      <c r="F1682" s="65">
        <f>ROUND(E1682*(1+$I$3),2)</f>
        <v>65.69</v>
      </c>
      <c r="G1682" s="65">
        <f>ROUND(F1682*D1682,2)</f>
        <v>6569</v>
      </c>
      <c r="H1682" s="65">
        <f>ROUND(E1682*(1+$I$7),2)</f>
        <v>65.69</v>
      </c>
      <c r="I1682" s="65">
        <f>ROUND(D1682*H1682,2)</f>
        <v>6569</v>
      </c>
    </row>
    <row r="1683" spans="1:9" s="60" customFormat="1" ht="11.25" x14ac:dyDescent="0.2">
      <c r="A1683" s="62">
        <v>137020</v>
      </c>
      <c r="B1683" s="88" t="s">
        <v>1613</v>
      </c>
      <c r="C1683" s="63" t="s">
        <v>11</v>
      </c>
      <c r="D1683" s="64">
        <v>100</v>
      </c>
      <c r="E1683" s="64">
        <v>11.85</v>
      </c>
      <c r="F1683" s="65">
        <f>ROUND(E1683*(1+$I$3),2)</f>
        <v>11.85</v>
      </c>
      <c r="G1683" s="65">
        <f>ROUND(F1683*D1683,2)</f>
        <v>1185</v>
      </c>
      <c r="H1683" s="65">
        <f>ROUND(E1683*(1+$I$7),2)</f>
        <v>11.85</v>
      </c>
      <c r="I1683" s="65">
        <f>ROUND(D1683*H1683,2)</f>
        <v>1185</v>
      </c>
    </row>
    <row r="1684" spans="1:9" s="60" customFormat="1" ht="11.25" x14ac:dyDescent="0.2">
      <c r="A1684" s="62">
        <v>137030</v>
      </c>
      <c r="B1684" s="88" t="s">
        <v>1614</v>
      </c>
      <c r="C1684" s="63" t="s">
        <v>32</v>
      </c>
      <c r="D1684" s="64">
        <v>100</v>
      </c>
      <c r="E1684" s="64">
        <v>19.010000000000002</v>
      </c>
      <c r="F1684" s="65">
        <f>ROUND(E1684*(1+$I$3),2)</f>
        <v>19.010000000000002</v>
      </c>
      <c r="G1684" s="65">
        <f>ROUND(F1684*D1684,2)</f>
        <v>1901</v>
      </c>
      <c r="H1684" s="65">
        <f>ROUND(E1684*(1+$I$7),2)</f>
        <v>19.010000000000002</v>
      </c>
      <c r="I1684" s="65">
        <f>ROUND(D1684*H1684,2)</f>
        <v>1901</v>
      </c>
    </row>
    <row r="1685" spans="1:9" s="60" customFormat="1" ht="11.25" x14ac:dyDescent="0.2">
      <c r="A1685" s="62">
        <v>138015</v>
      </c>
      <c r="B1685" s="88" t="s">
        <v>1615</v>
      </c>
      <c r="C1685" s="63" t="s">
        <v>11</v>
      </c>
      <c r="D1685" s="64">
        <v>22</v>
      </c>
      <c r="E1685" s="64">
        <v>196.24</v>
      </c>
      <c r="F1685" s="65">
        <f>ROUND(E1685*(1+$I$3),2)</f>
        <v>196.24</v>
      </c>
      <c r="G1685" s="65">
        <f>ROUND(F1685*D1685,2)</f>
        <v>4317.28</v>
      </c>
      <c r="H1685" s="65">
        <f>ROUND(E1685*(1+$I$7),2)</f>
        <v>196.24</v>
      </c>
      <c r="I1685" s="65">
        <f>ROUND(D1685*H1685,2)</f>
        <v>4317.28</v>
      </c>
    </row>
    <row r="1686" spans="1:9" s="60" customFormat="1" ht="11.25" x14ac:dyDescent="0.2">
      <c r="A1686" s="62">
        <v>138016</v>
      </c>
      <c r="B1686" s="88" t="s">
        <v>1616</v>
      </c>
      <c r="C1686" s="63" t="s">
        <v>11</v>
      </c>
      <c r="D1686" s="64">
        <v>30</v>
      </c>
      <c r="E1686" s="64">
        <v>27.86</v>
      </c>
      <c r="F1686" s="65">
        <f>ROUND(E1686*(1+$I$3),2)</f>
        <v>27.86</v>
      </c>
      <c r="G1686" s="65">
        <f>ROUND(F1686*D1686,2)</f>
        <v>835.8</v>
      </c>
      <c r="H1686" s="65">
        <f>ROUND(E1686*(1+$I$7),2)</f>
        <v>27.86</v>
      </c>
      <c r="I1686" s="65">
        <f>ROUND(D1686*H1686,2)</f>
        <v>835.8</v>
      </c>
    </row>
    <row r="1687" spans="1:9" s="60" customFormat="1" ht="11.25" x14ac:dyDescent="0.2">
      <c r="A1687" s="62">
        <v>138017</v>
      </c>
      <c r="B1687" s="88" t="s">
        <v>1617</v>
      </c>
      <c r="C1687" s="63" t="s">
        <v>11</v>
      </c>
      <c r="D1687" s="64">
        <v>30</v>
      </c>
      <c r="E1687" s="64">
        <v>6.89</v>
      </c>
      <c r="F1687" s="65">
        <f>ROUND(E1687*(1+$I$3),2)</f>
        <v>6.89</v>
      </c>
      <c r="G1687" s="65">
        <f>ROUND(F1687*D1687,2)</f>
        <v>206.7</v>
      </c>
      <c r="H1687" s="65">
        <f>ROUND(E1687*(1+$I$7),2)</f>
        <v>6.89</v>
      </c>
      <c r="I1687" s="65">
        <f>ROUND(D1687*H1687,2)</f>
        <v>206.7</v>
      </c>
    </row>
    <row r="1688" spans="1:9" s="60" customFormat="1" ht="11.25" x14ac:dyDescent="0.2">
      <c r="A1688" s="62">
        <v>138018</v>
      </c>
      <c r="B1688" s="88" t="s">
        <v>1618</v>
      </c>
      <c r="C1688" s="63" t="s">
        <v>11</v>
      </c>
      <c r="D1688" s="64">
        <v>100</v>
      </c>
      <c r="E1688" s="64">
        <v>273.20999999999998</v>
      </c>
      <c r="F1688" s="65">
        <f>ROUND(E1688*(1+$I$3),2)</f>
        <v>273.20999999999998</v>
      </c>
      <c r="G1688" s="65">
        <f>ROUND(F1688*D1688,2)</f>
        <v>27321</v>
      </c>
      <c r="H1688" s="65">
        <f>ROUND(E1688*(1+$I$7),2)</f>
        <v>273.20999999999998</v>
      </c>
      <c r="I1688" s="65">
        <f>ROUND(D1688*H1688,2)</f>
        <v>27321</v>
      </c>
    </row>
    <row r="1689" spans="1:9" s="60" customFormat="1" ht="11.25" x14ac:dyDescent="0.2">
      <c r="A1689" s="62">
        <v>138041</v>
      </c>
      <c r="B1689" s="88" t="s">
        <v>1619</v>
      </c>
      <c r="C1689" s="63" t="s">
        <v>32</v>
      </c>
      <c r="D1689" s="64">
        <v>84</v>
      </c>
      <c r="E1689" s="64">
        <v>21.43</v>
      </c>
      <c r="F1689" s="65">
        <f>ROUND(E1689*(1+$I$3),2)</f>
        <v>21.43</v>
      </c>
      <c r="G1689" s="65">
        <f>ROUND(F1689*D1689,2)</f>
        <v>1800.12</v>
      </c>
      <c r="H1689" s="65">
        <f>ROUND(E1689*(1+$I$7),2)</f>
        <v>21.43</v>
      </c>
      <c r="I1689" s="65">
        <f>ROUND(D1689*H1689,2)</f>
        <v>1800.12</v>
      </c>
    </row>
    <row r="1690" spans="1:9" s="60" customFormat="1" ht="11.25" x14ac:dyDescent="0.2">
      <c r="A1690" s="62">
        <v>138061</v>
      </c>
      <c r="B1690" s="88" t="s">
        <v>1620</v>
      </c>
      <c r="C1690" s="63" t="s">
        <v>11</v>
      </c>
      <c r="D1690" s="64">
        <v>1500</v>
      </c>
      <c r="E1690" s="64">
        <v>7.43</v>
      </c>
      <c r="F1690" s="65">
        <f>ROUND(E1690*(1+$I$3),2)</f>
        <v>7.43</v>
      </c>
      <c r="G1690" s="65">
        <f>ROUND(F1690*D1690,2)</f>
        <v>11145</v>
      </c>
      <c r="H1690" s="65">
        <f>ROUND(E1690*(1+$I$7),2)</f>
        <v>7.43</v>
      </c>
      <c r="I1690" s="65">
        <f>ROUND(D1690*H1690,2)</f>
        <v>11145</v>
      </c>
    </row>
    <row r="1691" spans="1:9" s="60" customFormat="1" ht="11.25" x14ac:dyDescent="0.2">
      <c r="A1691" s="62">
        <v>138062</v>
      </c>
      <c r="B1691" s="88" t="s">
        <v>1621</v>
      </c>
      <c r="C1691" s="63" t="s">
        <v>11</v>
      </c>
      <c r="D1691" s="64">
        <v>15</v>
      </c>
      <c r="E1691" s="64">
        <v>7.43</v>
      </c>
      <c r="F1691" s="65">
        <f>ROUND(E1691*(1+$I$3),2)</f>
        <v>7.43</v>
      </c>
      <c r="G1691" s="65">
        <f>ROUND(F1691*D1691,2)</f>
        <v>111.45</v>
      </c>
      <c r="H1691" s="65">
        <f>ROUND(E1691*(1+$I$7),2)</f>
        <v>7.43</v>
      </c>
      <c r="I1691" s="65">
        <f>ROUND(D1691*H1691,2)</f>
        <v>111.45</v>
      </c>
    </row>
    <row r="1692" spans="1:9" s="60" customFormat="1" ht="11.25" x14ac:dyDescent="0.2">
      <c r="A1692" s="62">
        <v>138070</v>
      </c>
      <c r="B1692" s="88" t="s">
        <v>1622</v>
      </c>
      <c r="C1692" s="63" t="s">
        <v>11</v>
      </c>
      <c r="D1692" s="64">
        <v>750</v>
      </c>
      <c r="E1692" s="64">
        <v>26.17</v>
      </c>
      <c r="F1692" s="65">
        <f>ROUND(E1692*(1+$I$3),2)</f>
        <v>26.17</v>
      </c>
      <c r="G1692" s="65">
        <f>ROUND(F1692*D1692,2)</f>
        <v>19627.5</v>
      </c>
      <c r="H1692" s="65">
        <f>ROUND(E1692*(1+$I$7),2)</f>
        <v>26.17</v>
      </c>
      <c r="I1692" s="65">
        <f>ROUND(D1692*H1692,2)</f>
        <v>19627.5</v>
      </c>
    </row>
    <row r="1693" spans="1:9" s="60" customFormat="1" ht="11.25" x14ac:dyDescent="0.2">
      <c r="A1693" s="62">
        <v>140103</v>
      </c>
      <c r="B1693" s="88" t="s">
        <v>1623</v>
      </c>
      <c r="C1693" s="63" t="s">
        <v>11</v>
      </c>
      <c r="D1693" s="64">
        <v>60</v>
      </c>
      <c r="E1693" s="64">
        <v>151.38</v>
      </c>
      <c r="F1693" s="65">
        <f>ROUND(E1693*(1+$I$3),2)</f>
        <v>151.38</v>
      </c>
      <c r="G1693" s="65">
        <f>ROUND(F1693*D1693,2)</f>
        <v>9082.7999999999993</v>
      </c>
      <c r="H1693" s="65">
        <f>ROUND(E1693*(1+$I$7),2)</f>
        <v>151.38</v>
      </c>
      <c r="I1693" s="65">
        <f>ROUND(D1693*H1693,2)</f>
        <v>9082.7999999999993</v>
      </c>
    </row>
    <row r="1694" spans="1:9" s="60" customFormat="1" ht="11.25" x14ac:dyDescent="0.2">
      <c r="A1694" s="62">
        <v>140104</v>
      </c>
      <c r="B1694" s="88" t="s">
        <v>1624</v>
      </c>
      <c r="C1694" s="63" t="s">
        <v>11</v>
      </c>
      <c r="D1694" s="64">
        <v>96</v>
      </c>
      <c r="E1694" s="64">
        <v>170.55</v>
      </c>
      <c r="F1694" s="65">
        <f>ROUND(E1694*(1+$I$3),2)</f>
        <v>170.55</v>
      </c>
      <c r="G1694" s="65">
        <f>ROUND(F1694*D1694,2)</f>
        <v>16372.8</v>
      </c>
      <c r="H1694" s="65">
        <f>ROUND(E1694*(1+$I$7),2)</f>
        <v>170.55</v>
      </c>
      <c r="I1694" s="65">
        <f>ROUND(D1694*H1694,2)</f>
        <v>16372.8</v>
      </c>
    </row>
    <row r="1695" spans="1:9" s="60" customFormat="1" ht="11.25" x14ac:dyDescent="0.2">
      <c r="A1695" s="62">
        <v>140105</v>
      </c>
      <c r="B1695" s="88" t="s">
        <v>1625</v>
      </c>
      <c r="C1695" s="63" t="s">
        <v>11</v>
      </c>
      <c r="D1695" s="64">
        <v>48</v>
      </c>
      <c r="E1695" s="64">
        <v>178.53</v>
      </c>
      <c r="F1695" s="65">
        <f>ROUND(E1695*(1+$I$3),2)</f>
        <v>178.53</v>
      </c>
      <c r="G1695" s="65">
        <f>ROUND(F1695*D1695,2)</f>
        <v>8569.44</v>
      </c>
      <c r="H1695" s="65">
        <f>ROUND(E1695*(1+$I$7),2)</f>
        <v>178.53</v>
      </c>
      <c r="I1695" s="65">
        <f>ROUND(D1695*H1695,2)</f>
        <v>8569.44</v>
      </c>
    </row>
    <row r="1696" spans="1:9" s="60" customFormat="1" ht="11.25" x14ac:dyDescent="0.2">
      <c r="A1696" s="62">
        <v>140111</v>
      </c>
      <c r="B1696" s="88" t="s">
        <v>1626</v>
      </c>
      <c r="C1696" s="63" t="s">
        <v>11</v>
      </c>
      <c r="D1696" s="64">
        <v>192</v>
      </c>
      <c r="E1696" s="64">
        <v>155.65</v>
      </c>
      <c r="F1696" s="65">
        <f>ROUND(E1696*(1+$I$3),2)</f>
        <v>155.65</v>
      </c>
      <c r="G1696" s="65">
        <f>ROUND(F1696*D1696,2)</f>
        <v>29884.799999999999</v>
      </c>
      <c r="H1696" s="65">
        <f>ROUND(E1696*(1+$I$7),2)</f>
        <v>155.65</v>
      </c>
      <c r="I1696" s="65">
        <f>ROUND(D1696*H1696,2)</f>
        <v>29884.799999999999</v>
      </c>
    </row>
    <row r="1697" spans="1:9" s="60" customFormat="1" ht="11.25" x14ac:dyDescent="0.2">
      <c r="A1697" s="62">
        <v>140130</v>
      </c>
      <c r="B1697" s="88" t="s">
        <v>1627</v>
      </c>
      <c r="C1697" s="63" t="s">
        <v>11</v>
      </c>
      <c r="D1697" s="64">
        <v>48</v>
      </c>
      <c r="E1697" s="64">
        <v>322.82</v>
      </c>
      <c r="F1697" s="65">
        <f>ROUND(E1697*(1+$I$3),2)</f>
        <v>322.82</v>
      </c>
      <c r="G1697" s="65">
        <f>ROUND(F1697*D1697,2)</f>
        <v>15495.36</v>
      </c>
      <c r="H1697" s="65">
        <f>ROUND(E1697*(1+$I$7),2)</f>
        <v>322.82</v>
      </c>
      <c r="I1697" s="65">
        <f>ROUND(D1697*H1697,2)</f>
        <v>15495.36</v>
      </c>
    </row>
    <row r="1698" spans="1:9" s="60" customFormat="1" ht="11.25" x14ac:dyDescent="0.2">
      <c r="A1698" s="62">
        <v>140137</v>
      </c>
      <c r="B1698" s="88" t="s">
        <v>1628</v>
      </c>
      <c r="C1698" s="63" t="s">
        <v>11</v>
      </c>
      <c r="D1698" s="64">
        <v>48</v>
      </c>
      <c r="E1698" s="64">
        <v>561.12</v>
      </c>
      <c r="F1698" s="65">
        <f>ROUND(E1698*(1+$I$3),2)</f>
        <v>561.12</v>
      </c>
      <c r="G1698" s="65">
        <f>ROUND(F1698*D1698,2)</f>
        <v>26933.759999999998</v>
      </c>
      <c r="H1698" s="65">
        <f>ROUND(E1698*(1+$I$7),2)</f>
        <v>561.12</v>
      </c>
      <c r="I1698" s="65">
        <f>ROUND(D1698*H1698,2)</f>
        <v>26933.759999999998</v>
      </c>
    </row>
    <row r="1699" spans="1:9" s="60" customFormat="1" ht="11.25" x14ac:dyDescent="0.2">
      <c r="A1699" s="62">
        <v>140150</v>
      </c>
      <c r="B1699" s="88" t="s">
        <v>1629</v>
      </c>
      <c r="C1699" s="63" t="s">
        <v>11</v>
      </c>
      <c r="D1699" s="64">
        <v>48</v>
      </c>
      <c r="E1699" s="64">
        <v>282.36</v>
      </c>
      <c r="F1699" s="65">
        <f>ROUND(E1699*(1+$I$3),2)</f>
        <v>282.36</v>
      </c>
      <c r="G1699" s="65">
        <f>ROUND(F1699*D1699,2)</f>
        <v>13553.28</v>
      </c>
      <c r="H1699" s="65">
        <f>ROUND(E1699*(1+$I$7),2)</f>
        <v>282.36</v>
      </c>
      <c r="I1699" s="65">
        <f>ROUND(D1699*H1699,2)</f>
        <v>13553.28</v>
      </c>
    </row>
    <row r="1700" spans="1:9" s="60" customFormat="1" ht="11.25" x14ac:dyDescent="0.2">
      <c r="A1700" s="62">
        <v>140152</v>
      </c>
      <c r="B1700" s="88" t="s">
        <v>1630</v>
      </c>
      <c r="C1700" s="63" t="s">
        <v>11</v>
      </c>
      <c r="D1700" s="64">
        <v>24</v>
      </c>
      <c r="E1700" s="64">
        <v>366.33</v>
      </c>
      <c r="F1700" s="65">
        <f>ROUND(E1700*(1+$I$3),2)</f>
        <v>366.33</v>
      </c>
      <c r="G1700" s="65">
        <f>ROUND(F1700*D1700,2)</f>
        <v>8791.92</v>
      </c>
      <c r="H1700" s="65">
        <f>ROUND(E1700*(1+$I$7),2)</f>
        <v>366.33</v>
      </c>
      <c r="I1700" s="65">
        <f>ROUND(D1700*H1700,2)</f>
        <v>8791.92</v>
      </c>
    </row>
    <row r="1701" spans="1:9" s="60" customFormat="1" ht="11.25" x14ac:dyDescent="0.2">
      <c r="A1701" s="62">
        <v>140170</v>
      </c>
      <c r="B1701" s="88" t="s">
        <v>1631</v>
      </c>
      <c r="C1701" s="63" t="s">
        <v>11</v>
      </c>
      <c r="D1701" s="64">
        <v>48</v>
      </c>
      <c r="E1701" s="64">
        <v>164.39</v>
      </c>
      <c r="F1701" s="65">
        <f>ROUND(E1701*(1+$I$3),2)</f>
        <v>164.39</v>
      </c>
      <c r="G1701" s="65">
        <f>ROUND(F1701*D1701,2)</f>
        <v>7890.72</v>
      </c>
      <c r="H1701" s="65">
        <f>ROUND(E1701*(1+$I$7),2)</f>
        <v>164.39</v>
      </c>
      <c r="I1701" s="65">
        <f>ROUND(D1701*H1701,2)</f>
        <v>7890.72</v>
      </c>
    </row>
    <row r="1702" spans="1:9" s="60" customFormat="1" ht="11.25" x14ac:dyDescent="0.2">
      <c r="A1702" s="62">
        <v>140172</v>
      </c>
      <c r="B1702" s="88" t="s">
        <v>1632</v>
      </c>
      <c r="C1702" s="63" t="s">
        <v>11</v>
      </c>
      <c r="D1702" s="64">
        <v>48</v>
      </c>
      <c r="E1702" s="64">
        <v>503.16</v>
      </c>
      <c r="F1702" s="65">
        <f>ROUND(E1702*(1+$I$3),2)</f>
        <v>503.16</v>
      </c>
      <c r="G1702" s="65">
        <f>ROUND(F1702*D1702,2)</f>
        <v>24151.68</v>
      </c>
      <c r="H1702" s="65">
        <f>ROUND(E1702*(1+$I$7),2)</f>
        <v>503.16</v>
      </c>
      <c r="I1702" s="65">
        <f>ROUND(D1702*H1702,2)</f>
        <v>24151.68</v>
      </c>
    </row>
    <row r="1703" spans="1:9" s="60" customFormat="1" ht="11.25" x14ac:dyDescent="0.2">
      <c r="A1703" s="62">
        <v>145001</v>
      </c>
      <c r="B1703" s="88" t="s">
        <v>1633</v>
      </c>
      <c r="C1703" s="63" t="s">
        <v>11</v>
      </c>
      <c r="D1703" s="64">
        <v>235</v>
      </c>
      <c r="E1703" s="64">
        <v>68.73</v>
      </c>
      <c r="F1703" s="65">
        <f>ROUND(E1703*(1+$I$3),2)</f>
        <v>68.73</v>
      </c>
      <c r="G1703" s="65">
        <f>ROUND(F1703*D1703,2)</f>
        <v>16151.55</v>
      </c>
      <c r="H1703" s="65">
        <f>ROUND(E1703*(1+$I$7),2)</f>
        <v>68.73</v>
      </c>
      <c r="I1703" s="65">
        <f>ROUND(D1703*H1703,2)</f>
        <v>16151.55</v>
      </c>
    </row>
    <row r="1704" spans="1:9" s="60" customFormat="1" ht="11.25" x14ac:dyDescent="0.2">
      <c r="A1704" s="62">
        <v>146001</v>
      </c>
      <c r="B1704" s="88" t="s">
        <v>1634</v>
      </c>
      <c r="C1704" s="63" t="s">
        <v>11</v>
      </c>
      <c r="D1704" s="64">
        <v>235</v>
      </c>
      <c r="E1704" s="64">
        <v>103.09</v>
      </c>
      <c r="F1704" s="65">
        <f>ROUND(E1704*(1+$I$3),2)</f>
        <v>103.09</v>
      </c>
      <c r="G1704" s="65">
        <f>ROUND(F1704*D1704,2)</f>
        <v>24226.15</v>
      </c>
      <c r="H1704" s="65">
        <f>ROUND(E1704*(1+$I$7),2)</f>
        <v>103.09</v>
      </c>
      <c r="I1704" s="65">
        <f>ROUND(D1704*H1704,2)</f>
        <v>24226.15</v>
      </c>
    </row>
    <row r="1705" spans="1:9" s="60" customFormat="1" ht="11.25" x14ac:dyDescent="0.2">
      <c r="A1705" s="62">
        <v>147001</v>
      </c>
      <c r="B1705" s="88" t="s">
        <v>1635</v>
      </c>
      <c r="C1705" s="63" t="s">
        <v>11</v>
      </c>
      <c r="D1705" s="64">
        <v>118</v>
      </c>
      <c r="E1705" s="64">
        <v>74.67</v>
      </c>
      <c r="F1705" s="65">
        <f>ROUND(E1705*(1+$I$3),2)</f>
        <v>74.67</v>
      </c>
      <c r="G1705" s="65">
        <f>ROUND(F1705*D1705,2)</f>
        <v>8811.06</v>
      </c>
      <c r="H1705" s="65">
        <f>ROUND(E1705*(1+$I$7),2)</f>
        <v>74.67</v>
      </c>
      <c r="I1705" s="65">
        <f>ROUND(D1705*H1705,2)</f>
        <v>8811.06</v>
      </c>
    </row>
    <row r="1706" spans="1:9" s="60" customFormat="1" ht="11.25" x14ac:dyDescent="0.2">
      <c r="A1706" s="62">
        <v>150101</v>
      </c>
      <c r="B1706" s="88" t="s">
        <v>1636</v>
      </c>
      <c r="C1706" s="63" t="s">
        <v>11</v>
      </c>
      <c r="D1706" s="64">
        <v>266</v>
      </c>
      <c r="E1706" s="64">
        <v>6.36</v>
      </c>
      <c r="F1706" s="65">
        <f>ROUND(E1706*(1+$I$3),2)</f>
        <v>6.36</v>
      </c>
      <c r="G1706" s="65">
        <f>ROUND(F1706*D1706,2)</f>
        <v>1691.76</v>
      </c>
      <c r="H1706" s="65">
        <f>ROUND(E1706*(1+$I$7),2)</f>
        <v>6.36</v>
      </c>
      <c r="I1706" s="65">
        <f>ROUND(D1706*H1706,2)</f>
        <v>1691.76</v>
      </c>
    </row>
    <row r="1707" spans="1:9" s="60" customFormat="1" ht="11.25" x14ac:dyDescent="0.2">
      <c r="A1707" s="62">
        <v>150102</v>
      </c>
      <c r="B1707" s="88" t="s">
        <v>1637</v>
      </c>
      <c r="C1707" s="63" t="s">
        <v>11</v>
      </c>
      <c r="D1707" s="64">
        <v>266</v>
      </c>
      <c r="E1707" s="64">
        <v>8.73</v>
      </c>
      <c r="F1707" s="65">
        <f>ROUND(E1707*(1+$I$3),2)</f>
        <v>8.73</v>
      </c>
      <c r="G1707" s="65">
        <f>ROUND(F1707*D1707,2)</f>
        <v>2322.1799999999998</v>
      </c>
      <c r="H1707" s="65">
        <f>ROUND(E1707*(1+$I$7),2)</f>
        <v>8.73</v>
      </c>
      <c r="I1707" s="65">
        <f>ROUND(D1707*H1707,2)</f>
        <v>2322.1799999999998</v>
      </c>
    </row>
    <row r="1708" spans="1:9" s="60" customFormat="1" ht="11.25" x14ac:dyDescent="0.2">
      <c r="A1708" s="62">
        <v>150108</v>
      </c>
      <c r="B1708" s="88" t="s">
        <v>1638</v>
      </c>
      <c r="C1708" s="63" t="s">
        <v>11</v>
      </c>
      <c r="D1708" s="64">
        <v>266</v>
      </c>
      <c r="E1708" s="64">
        <v>9.98</v>
      </c>
      <c r="F1708" s="65">
        <f>ROUND(E1708*(1+$I$3),2)</f>
        <v>9.98</v>
      </c>
      <c r="G1708" s="65">
        <f>ROUND(F1708*D1708,2)</f>
        <v>2654.68</v>
      </c>
      <c r="H1708" s="65">
        <f>ROUND(E1708*(1+$I$7),2)</f>
        <v>9.98</v>
      </c>
      <c r="I1708" s="65">
        <f>ROUND(D1708*H1708,2)</f>
        <v>2654.68</v>
      </c>
    </row>
    <row r="1709" spans="1:9" s="60" customFormat="1" ht="11.25" x14ac:dyDescent="0.2">
      <c r="A1709" s="62">
        <v>150110</v>
      </c>
      <c r="B1709" s="88" t="s">
        <v>1639</v>
      </c>
      <c r="C1709" s="63" t="s">
        <v>11</v>
      </c>
      <c r="D1709" s="64">
        <v>20000</v>
      </c>
      <c r="E1709" s="64">
        <v>20.22</v>
      </c>
      <c r="F1709" s="65">
        <f>ROUND(E1709*(1+$I$3),2)</f>
        <v>20.22</v>
      </c>
      <c r="G1709" s="65">
        <f>ROUND(F1709*D1709,2)</f>
        <v>404400</v>
      </c>
      <c r="H1709" s="65">
        <f>ROUND(E1709*(1+$I$7),2)</f>
        <v>20.22</v>
      </c>
      <c r="I1709" s="65">
        <f>ROUND(D1709*H1709,2)</f>
        <v>404400</v>
      </c>
    </row>
    <row r="1710" spans="1:9" s="60" customFormat="1" ht="11.25" x14ac:dyDescent="0.2">
      <c r="A1710" s="62">
        <v>150111</v>
      </c>
      <c r="B1710" s="88" t="s">
        <v>1640</v>
      </c>
      <c r="C1710" s="63" t="s">
        <v>11</v>
      </c>
      <c r="D1710" s="64">
        <v>1400</v>
      </c>
      <c r="E1710" s="64">
        <v>30.87</v>
      </c>
      <c r="F1710" s="65">
        <f>ROUND(E1710*(1+$I$3),2)</f>
        <v>30.87</v>
      </c>
      <c r="G1710" s="65">
        <f>ROUND(F1710*D1710,2)</f>
        <v>43218</v>
      </c>
      <c r="H1710" s="65">
        <f>ROUND(E1710*(1+$I$7),2)</f>
        <v>30.87</v>
      </c>
      <c r="I1710" s="65">
        <f>ROUND(D1710*H1710,2)</f>
        <v>43218</v>
      </c>
    </row>
    <row r="1711" spans="1:9" s="60" customFormat="1" ht="11.25" x14ac:dyDescent="0.2">
      <c r="A1711" s="62">
        <v>150115</v>
      </c>
      <c r="B1711" s="88" t="s">
        <v>1641</v>
      </c>
      <c r="C1711" s="63" t="s">
        <v>11</v>
      </c>
      <c r="D1711" s="64">
        <v>80</v>
      </c>
      <c r="E1711" s="64">
        <v>20.94</v>
      </c>
      <c r="F1711" s="65">
        <f>ROUND(E1711*(1+$I$3),2)</f>
        <v>20.94</v>
      </c>
      <c r="G1711" s="65">
        <f>ROUND(F1711*D1711,2)</f>
        <v>1675.2</v>
      </c>
      <c r="H1711" s="65">
        <f>ROUND(E1711*(1+$I$7),2)</f>
        <v>20.94</v>
      </c>
      <c r="I1711" s="65">
        <f>ROUND(D1711*H1711,2)</f>
        <v>1675.2</v>
      </c>
    </row>
    <row r="1712" spans="1:9" s="60" customFormat="1" ht="11.25" x14ac:dyDescent="0.2">
      <c r="A1712" s="62">
        <v>150116</v>
      </c>
      <c r="B1712" s="88" t="s">
        <v>1642</v>
      </c>
      <c r="C1712" s="63" t="s">
        <v>11</v>
      </c>
      <c r="D1712" s="64">
        <v>800</v>
      </c>
      <c r="E1712" s="64">
        <v>34.1</v>
      </c>
      <c r="F1712" s="65">
        <f>ROUND(E1712*(1+$I$3),2)</f>
        <v>34.1</v>
      </c>
      <c r="G1712" s="65">
        <f>ROUND(F1712*D1712,2)</f>
        <v>27280</v>
      </c>
      <c r="H1712" s="65">
        <f>ROUND(E1712*(1+$I$7),2)</f>
        <v>34.1</v>
      </c>
      <c r="I1712" s="65">
        <f>ROUND(D1712*H1712,2)</f>
        <v>27280</v>
      </c>
    </row>
    <row r="1713" spans="1:9" s="60" customFormat="1" ht="11.25" x14ac:dyDescent="0.2">
      <c r="A1713" s="62">
        <v>150118</v>
      </c>
      <c r="B1713" s="88" t="s">
        <v>1643</v>
      </c>
      <c r="C1713" s="63" t="s">
        <v>11</v>
      </c>
      <c r="D1713" s="64">
        <v>266</v>
      </c>
      <c r="E1713" s="64">
        <v>62.48</v>
      </c>
      <c r="F1713" s="65">
        <f>ROUND(E1713*(1+$I$3),2)</f>
        <v>62.48</v>
      </c>
      <c r="G1713" s="65">
        <f>ROUND(F1713*D1713,2)</f>
        <v>16619.68</v>
      </c>
      <c r="H1713" s="65">
        <f>ROUND(E1713*(1+$I$7),2)</f>
        <v>62.48</v>
      </c>
      <c r="I1713" s="65">
        <f>ROUND(D1713*H1713,2)</f>
        <v>16619.68</v>
      </c>
    </row>
    <row r="1714" spans="1:9" s="60" customFormat="1" ht="11.25" x14ac:dyDescent="0.2">
      <c r="A1714" s="62">
        <v>150119</v>
      </c>
      <c r="B1714" s="88" t="s">
        <v>1644</v>
      </c>
      <c r="C1714" s="63" t="s">
        <v>11</v>
      </c>
      <c r="D1714" s="64">
        <v>532</v>
      </c>
      <c r="E1714" s="64">
        <v>22.89</v>
      </c>
      <c r="F1714" s="65">
        <f>ROUND(E1714*(1+$I$3),2)</f>
        <v>22.89</v>
      </c>
      <c r="G1714" s="65">
        <f>ROUND(F1714*D1714,2)</f>
        <v>12177.48</v>
      </c>
      <c r="H1714" s="65">
        <f>ROUND(E1714*(1+$I$7),2)</f>
        <v>22.89</v>
      </c>
      <c r="I1714" s="65">
        <f>ROUND(D1714*H1714,2)</f>
        <v>12177.48</v>
      </c>
    </row>
    <row r="1715" spans="1:9" s="60" customFormat="1" ht="11.25" x14ac:dyDescent="0.2">
      <c r="A1715" s="62">
        <v>150123</v>
      </c>
      <c r="B1715" s="88" t="s">
        <v>1645</v>
      </c>
      <c r="C1715" s="63" t="s">
        <v>11</v>
      </c>
      <c r="D1715" s="64">
        <v>3750</v>
      </c>
      <c r="E1715" s="64">
        <v>22.98</v>
      </c>
      <c r="F1715" s="65">
        <f>ROUND(E1715*(1+$I$3),2)</f>
        <v>22.98</v>
      </c>
      <c r="G1715" s="65">
        <f>ROUND(F1715*D1715,2)</f>
        <v>86175</v>
      </c>
      <c r="H1715" s="65">
        <f>ROUND(E1715*(1+$I$7),2)</f>
        <v>22.98</v>
      </c>
      <c r="I1715" s="65">
        <f>ROUND(D1715*H1715,2)</f>
        <v>86175</v>
      </c>
    </row>
    <row r="1716" spans="1:9" s="60" customFormat="1" ht="11.25" x14ac:dyDescent="0.2">
      <c r="A1716" s="62">
        <v>150124</v>
      </c>
      <c r="B1716" s="88" t="s">
        <v>1646</v>
      </c>
      <c r="C1716" s="63" t="s">
        <v>11</v>
      </c>
      <c r="D1716" s="64">
        <v>2250</v>
      </c>
      <c r="E1716" s="64">
        <v>44.51</v>
      </c>
      <c r="F1716" s="65">
        <f>ROUND(E1716*(1+$I$3),2)</f>
        <v>44.51</v>
      </c>
      <c r="G1716" s="65">
        <f>ROUND(F1716*D1716,2)</f>
        <v>100147.5</v>
      </c>
      <c r="H1716" s="65">
        <f>ROUND(E1716*(1+$I$7),2)</f>
        <v>44.51</v>
      </c>
      <c r="I1716" s="65">
        <f>ROUND(D1716*H1716,2)</f>
        <v>100147.5</v>
      </c>
    </row>
    <row r="1717" spans="1:9" s="60" customFormat="1" ht="11.25" x14ac:dyDescent="0.2">
      <c r="A1717" s="62">
        <v>150125</v>
      </c>
      <c r="B1717" s="88" t="s">
        <v>1647</v>
      </c>
      <c r="C1717" s="63" t="s">
        <v>11</v>
      </c>
      <c r="D1717" s="64">
        <v>532</v>
      </c>
      <c r="E1717" s="64">
        <v>37.590000000000003</v>
      </c>
      <c r="F1717" s="65">
        <f>ROUND(E1717*(1+$I$3),2)</f>
        <v>37.590000000000003</v>
      </c>
      <c r="G1717" s="65">
        <f>ROUND(F1717*D1717,2)</f>
        <v>19997.88</v>
      </c>
      <c r="H1717" s="65">
        <f>ROUND(E1717*(1+$I$7),2)</f>
        <v>37.590000000000003</v>
      </c>
      <c r="I1717" s="65">
        <f>ROUND(D1717*H1717,2)</f>
        <v>19997.88</v>
      </c>
    </row>
    <row r="1718" spans="1:9" s="60" customFormat="1" ht="11.25" x14ac:dyDescent="0.2">
      <c r="A1718" s="62">
        <v>150136</v>
      </c>
      <c r="B1718" s="88" t="s">
        <v>1648</v>
      </c>
      <c r="C1718" s="63" t="s">
        <v>11</v>
      </c>
      <c r="D1718" s="64">
        <v>65</v>
      </c>
      <c r="E1718" s="64">
        <v>138.47</v>
      </c>
      <c r="F1718" s="65">
        <f>ROUND(E1718*(1+$I$3),2)</f>
        <v>138.47</v>
      </c>
      <c r="G1718" s="65">
        <f>ROUND(F1718*D1718,2)</f>
        <v>9000.5499999999993</v>
      </c>
      <c r="H1718" s="65">
        <f>ROUND(E1718*(1+$I$7),2)</f>
        <v>138.47</v>
      </c>
      <c r="I1718" s="65">
        <f>ROUND(D1718*H1718,2)</f>
        <v>9000.5499999999993</v>
      </c>
    </row>
    <row r="1719" spans="1:9" s="60" customFormat="1" ht="11.25" x14ac:dyDescent="0.2">
      <c r="A1719" s="62">
        <v>150170</v>
      </c>
      <c r="B1719" s="88" t="s">
        <v>1649</v>
      </c>
      <c r="C1719" s="63" t="s">
        <v>11</v>
      </c>
      <c r="D1719" s="64">
        <v>260</v>
      </c>
      <c r="E1719" s="64">
        <v>30.65</v>
      </c>
      <c r="F1719" s="65">
        <f>ROUND(E1719*(1+$I$3),2)</f>
        <v>30.65</v>
      </c>
      <c r="G1719" s="65">
        <f>ROUND(F1719*D1719,2)</f>
        <v>7969</v>
      </c>
      <c r="H1719" s="65">
        <f>ROUND(E1719*(1+$I$7),2)</f>
        <v>30.65</v>
      </c>
      <c r="I1719" s="65">
        <f>ROUND(D1719*H1719,2)</f>
        <v>7969</v>
      </c>
    </row>
    <row r="1720" spans="1:9" s="60" customFormat="1" ht="11.25" x14ac:dyDescent="0.2">
      <c r="A1720" s="62">
        <v>150176</v>
      </c>
      <c r="B1720" s="88" t="s">
        <v>1650</v>
      </c>
      <c r="C1720" s="63" t="s">
        <v>11</v>
      </c>
      <c r="D1720" s="64">
        <v>400</v>
      </c>
      <c r="E1720" s="64">
        <v>25.36</v>
      </c>
      <c r="F1720" s="65">
        <f>ROUND(E1720*(1+$I$3),2)</f>
        <v>25.36</v>
      </c>
      <c r="G1720" s="65">
        <f>ROUND(F1720*D1720,2)</f>
        <v>10144</v>
      </c>
      <c r="H1720" s="65">
        <f>ROUND(E1720*(1+$I$7),2)</f>
        <v>25.36</v>
      </c>
      <c r="I1720" s="65">
        <f>ROUND(D1720*H1720,2)</f>
        <v>10144</v>
      </c>
    </row>
    <row r="1721" spans="1:9" s="60" customFormat="1" ht="11.25" x14ac:dyDescent="0.2">
      <c r="A1721" s="62">
        <v>150177</v>
      </c>
      <c r="B1721" s="88" t="s">
        <v>1651</v>
      </c>
      <c r="C1721" s="63" t="s">
        <v>11</v>
      </c>
      <c r="D1721" s="64">
        <v>400</v>
      </c>
      <c r="E1721" s="64">
        <v>34.380000000000003</v>
      </c>
      <c r="F1721" s="65">
        <f>ROUND(E1721*(1+$I$3),2)</f>
        <v>34.380000000000003</v>
      </c>
      <c r="G1721" s="65">
        <f>ROUND(F1721*D1721,2)</f>
        <v>13752</v>
      </c>
      <c r="H1721" s="65">
        <f>ROUND(E1721*(1+$I$7),2)</f>
        <v>34.380000000000003</v>
      </c>
      <c r="I1721" s="65">
        <f>ROUND(D1721*H1721,2)</f>
        <v>13752</v>
      </c>
    </row>
    <row r="1722" spans="1:9" s="60" customFormat="1" ht="11.25" x14ac:dyDescent="0.2">
      <c r="A1722" s="62">
        <v>150210</v>
      </c>
      <c r="B1722" s="88" t="s">
        <v>1652</v>
      </c>
      <c r="C1722" s="63" t="s">
        <v>11</v>
      </c>
      <c r="D1722" s="64">
        <v>750</v>
      </c>
      <c r="E1722" s="64">
        <v>25.01</v>
      </c>
      <c r="F1722" s="65">
        <f>ROUND(E1722*(1+$I$3),2)</f>
        <v>25.01</v>
      </c>
      <c r="G1722" s="65">
        <f>ROUND(F1722*D1722,2)</f>
        <v>18757.5</v>
      </c>
      <c r="H1722" s="65">
        <f>ROUND(E1722*(1+$I$7),2)</f>
        <v>25.01</v>
      </c>
      <c r="I1722" s="65">
        <f>ROUND(D1722*H1722,2)</f>
        <v>18757.5</v>
      </c>
    </row>
    <row r="1723" spans="1:9" s="60" customFormat="1" ht="11.25" x14ac:dyDescent="0.2">
      <c r="A1723" s="62">
        <v>150211</v>
      </c>
      <c r="B1723" s="88" t="s">
        <v>1653</v>
      </c>
      <c r="C1723" s="63" t="s">
        <v>11</v>
      </c>
      <c r="D1723" s="64">
        <v>533</v>
      </c>
      <c r="E1723" s="64">
        <v>42.27</v>
      </c>
      <c r="F1723" s="65">
        <f>ROUND(E1723*(1+$I$3),2)</f>
        <v>42.27</v>
      </c>
      <c r="G1723" s="65">
        <f>ROUND(F1723*D1723,2)</f>
        <v>22529.91</v>
      </c>
      <c r="H1723" s="65">
        <f>ROUND(E1723*(1+$I$7),2)</f>
        <v>42.27</v>
      </c>
      <c r="I1723" s="65">
        <f>ROUND(D1723*H1723,2)</f>
        <v>22529.91</v>
      </c>
    </row>
    <row r="1724" spans="1:9" s="60" customFormat="1" ht="11.25" x14ac:dyDescent="0.2">
      <c r="A1724" s="62">
        <v>150212</v>
      </c>
      <c r="B1724" s="88" t="s">
        <v>1654</v>
      </c>
      <c r="C1724" s="63" t="s">
        <v>11</v>
      </c>
      <c r="D1724" s="64">
        <v>665</v>
      </c>
      <c r="E1724" s="64">
        <v>12.88</v>
      </c>
      <c r="F1724" s="65">
        <f>ROUND(E1724*(1+$I$3),2)</f>
        <v>12.88</v>
      </c>
      <c r="G1724" s="65">
        <f>ROUND(F1724*D1724,2)</f>
        <v>8565.2000000000007</v>
      </c>
      <c r="H1724" s="65">
        <f>ROUND(E1724*(1+$I$7),2)</f>
        <v>12.88</v>
      </c>
      <c r="I1724" s="65">
        <f>ROUND(D1724*H1724,2)</f>
        <v>8565.2000000000007</v>
      </c>
    </row>
    <row r="1725" spans="1:9" s="60" customFormat="1" ht="11.25" x14ac:dyDescent="0.2">
      <c r="A1725" s="62">
        <v>150214</v>
      </c>
      <c r="B1725" s="88" t="s">
        <v>1655</v>
      </c>
      <c r="C1725" s="63" t="s">
        <v>32</v>
      </c>
      <c r="D1725" s="64">
        <v>1600</v>
      </c>
      <c r="E1725" s="64">
        <v>4.47</v>
      </c>
      <c r="F1725" s="65">
        <f>ROUND(E1725*(1+$I$3),2)</f>
        <v>4.47</v>
      </c>
      <c r="G1725" s="65">
        <f>ROUND(F1725*D1725,2)</f>
        <v>7152</v>
      </c>
      <c r="H1725" s="65">
        <f>ROUND(E1725*(1+$I$7),2)</f>
        <v>4.47</v>
      </c>
      <c r="I1725" s="65">
        <f>ROUND(D1725*H1725,2)</f>
        <v>7152</v>
      </c>
    </row>
    <row r="1726" spans="1:9" s="60" customFormat="1" ht="11.25" x14ac:dyDescent="0.2">
      <c r="A1726" s="62">
        <v>150240</v>
      </c>
      <c r="B1726" s="88" t="s">
        <v>1656</v>
      </c>
      <c r="C1726" s="63" t="s">
        <v>11</v>
      </c>
      <c r="D1726" s="64">
        <v>266</v>
      </c>
      <c r="E1726" s="64">
        <v>28.85</v>
      </c>
      <c r="F1726" s="65">
        <f>ROUND(E1726*(1+$I$3),2)</f>
        <v>28.85</v>
      </c>
      <c r="G1726" s="65">
        <f>ROUND(F1726*D1726,2)</f>
        <v>7674.1</v>
      </c>
      <c r="H1726" s="65">
        <f>ROUND(E1726*(1+$I$7),2)</f>
        <v>28.85</v>
      </c>
      <c r="I1726" s="65">
        <f>ROUND(D1726*H1726,2)</f>
        <v>7674.1</v>
      </c>
    </row>
    <row r="1727" spans="1:9" s="60" customFormat="1" ht="11.25" x14ac:dyDescent="0.2">
      <c r="A1727" s="62">
        <v>150260</v>
      </c>
      <c r="B1727" s="88" t="s">
        <v>1657</v>
      </c>
      <c r="C1727" s="63" t="s">
        <v>11</v>
      </c>
      <c r="D1727" s="64">
        <v>400</v>
      </c>
      <c r="E1727" s="64">
        <v>20.54</v>
      </c>
      <c r="F1727" s="65">
        <f>ROUND(E1727*(1+$I$3),2)</f>
        <v>20.54</v>
      </c>
      <c r="G1727" s="65">
        <f>ROUND(F1727*D1727,2)</f>
        <v>8216</v>
      </c>
      <c r="H1727" s="65">
        <f>ROUND(E1727*(1+$I$7),2)</f>
        <v>20.54</v>
      </c>
      <c r="I1727" s="65">
        <f>ROUND(D1727*H1727,2)</f>
        <v>8216</v>
      </c>
    </row>
    <row r="1728" spans="1:9" s="60" customFormat="1" ht="11.25" x14ac:dyDescent="0.2">
      <c r="A1728" s="62">
        <v>150304</v>
      </c>
      <c r="B1728" s="88" t="s">
        <v>1658</v>
      </c>
      <c r="C1728" s="63" t="s">
        <v>32</v>
      </c>
      <c r="D1728" s="64">
        <v>532</v>
      </c>
      <c r="E1728" s="64">
        <v>7.78</v>
      </c>
      <c r="F1728" s="65">
        <f>ROUND(E1728*(1+$I$3),2)</f>
        <v>7.78</v>
      </c>
      <c r="G1728" s="65">
        <f>ROUND(F1728*D1728,2)</f>
        <v>4138.96</v>
      </c>
      <c r="H1728" s="65">
        <f>ROUND(E1728*(1+$I$7),2)</f>
        <v>7.78</v>
      </c>
      <c r="I1728" s="65">
        <f>ROUND(D1728*H1728,2)</f>
        <v>4138.96</v>
      </c>
    </row>
    <row r="1729" spans="1:9" s="60" customFormat="1" ht="11.25" x14ac:dyDescent="0.2">
      <c r="A1729" s="62">
        <v>150310</v>
      </c>
      <c r="B1729" s="88" t="s">
        <v>1659</v>
      </c>
      <c r="C1729" s="63" t="s">
        <v>11</v>
      </c>
      <c r="D1729" s="64">
        <v>1000</v>
      </c>
      <c r="E1729" s="64">
        <v>49.99</v>
      </c>
      <c r="F1729" s="65">
        <f>ROUND(E1729*(1+$I$3),2)</f>
        <v>49.99</v>
      </c>
      <c r="G1729" s="65">
        <f>ROUND(F1729*D1729,2)</f>
        <v>49990</v>
      </c>
      <c r="H1729" s="65">
        <f>ROUND(E1729*(1+$I$7),2)</f>
        <v>49.99</v>
      </c>
      <c r="I1729" s="65">
        <f>ROUND(D1729*H1729,2)</f>
        <v>49990</v>
      </c>
    </row>
    <row r="1730" spans="1:9" s="60" customFormat="1" ht="11.25" x14ac:dyDescent="0.2">
      <c r="A1730" s="62">
        <v>150312</v>
      </c>
      <c r="B1730" s="88" t="s">
        <v>1660</v>
      </c>
      <c r="C1730" s="63" t="s">
        <v>11</v>
      </c>
      <c r="D1730" s="64">
        <v>1750</v>
      </c>
      <c r="E1730" s="64">
        <v>21.24</v>
      </c>
      <c r="F1730" s="65">
        <f>ROUND(E1730*(1+$I$3),2)</f>
        <v>21.24</v>
      </c>
      <c r="G1730" s="65">
        <f>ROUND(F1730*D1730,2)</f>
        <v>37170</v>
      </c>
      <c r="H1730" s="65">
        <f>ROUND(E1730*(1+$I$7),2)</f>
        <v>21.24</v>
      </c>
      <c r="I1730" s="65">
        <f>ROUND(D1730*H1730,2)</f>
        <v>37170</v>
      </c>
    </row>
    <row r="1731" spans="1:9" s="60" customFormat="1" ht="11.25" x14ac:dyDescent="0.2">
      <c r="A1731" s="62">
        <v>150314</v>
      </c>
      <c r="B1731" s="88" t="s">
        <v>1661</v>
      </c>
      <c r="C1731" s="63" t="s">
        <v>32</v>
      </c>
      <c r="D1731" s="64">
        <v>270</v>
      </c>
      <c r="E1731" s="64">
        <v>12.79</v>
      </c>
      <c r="F1731" s="65">
        <f>ROUND(E1731*(1+$I$3),2)</f>
        <v>12.79</v>
      </c>
      <c r="G1731" s="65">
        <f>ROUND(F1731*D1731,2)</f>
        <v>3453.3</v>
      </c>
      <c r="H1731" s="65">
        <f>ROUND(E1731*(1+$I$7),2)</f>
        <v>12.79</v>
      </c>
      <c r="I1731" s="65">
        <f>ROUND(D1731*H1731,2)</f>
        <v>3453.3</v>
      </c>
    </row>
    <row r="1732" spans="1:9" s="60" customFormat="1" ht="11.25" x14ac:dyDescent="0.2">
      <c r="A1732" s="62">
        <v>155001</v>
      </c>
      <c r="B1732" s="88" t="s">
        <v>1662</v>
      </c>
      <c r="C1732" s="63" t="s">
        <v>11</v>
      </c>
      <c r="D1732" s="64">
        <v>400</v>
      </c>
      <c r="E1732" s="64">
        <v>2.37</v>
      </c>
      <c r="F1732" s="65">
        <f>ROUND(E1732*(1+$I$3),2)</f>
        <v>2.37</v>
      </c>
      <c r="G1732" s="65">
        <f>ROUND(F1732*D1732,2)</f>
        <v>948</v>
      </c>
      <c r="H1732" s="65">
        <f>ROUND(E1732*(1+$I$7),2)</f>
        <v>2.37</v>
      </c>
      <c r="I1732" s="65">
        <f>ROUND(D1732*H1732,2)</f>
        <v>948</v>
      </c>
    </row>
    <row r="1733" spans="1:9" s="60" customFormat="1" ht="11.25" x14ac:dyDescent="0.2">
      <c r="A1733" s="62">
        <v>155003</v>
      </c>
      <c r="B1733" s="88" t="s">
        <v>1663</v>
      </c>
      <c r="C1733" s="63" t="s">
        <v>11</v>
      </c>
      <c r="D1733" s="64">
        <v>2650</v>
      </c>
      <c r="E1733" s="64">
        <v>5.45</v>
      </c>
      <c r="F1733" s="65">
        <f>ROUND(E1733*(1+$I$3),2)</f>
        <v>5.45</v>
      </c>
      <c r="G1733" s="65">
        <f>ROUND(F1733*D1733,2)</f>
        <v>14442.5</v>
      </c>
      <c r="H1733" s="65">
        <f>ROUND(E1733*(1+$I$7),2)</f>
        <v>5.45</v>
      </c>
      <c r="I1733" s="65">
        <f>ROUND(D1733*H1733,2)</f>
        <v>14442.5</v>
      </c>
    </row>
    <row r="1734" spans="1:9" s="60" customFormat="1" ht="11.25" x14ac:dyDescent="0.2">
      <c r="A1734" s="62">
        <v>155004</v>
      </c>
      <c r="B1734" s="88" t="s">
        <v>1664</v>
      </c>
      <c r="C1734" s="63" t="s">
        <v>11</v>
      </c>
      <c r="D1734" s="64">
        <v>400</v>
      </c>
      <c r="E1734" s="64">
        <v>9.94</v>
      </c>
      <c r="F1734" s="65">
        <f>ROUND(E1734*(1+$I$3),2)</f>
        <v>9.94</v>
      </c>
      <c r="G1734" s="65">
        <f>ROUND(F1734*D1734,2)</f>
        <v>3976</v>
      </c>
      <c r="H1734" s="65">
        <f>ROUND(E1734*(1+$I$7),2)</f>
        <v>9.94</v>
      </c>
      <c r="I1734" s="65">
        <f>ROUND(D1734*H1734,2)</f>
        <v>3976</v>
      </c>
    </row>
    <row r="1735" spans="1:9" s="60" customFormat="1" ht="11.25" x14ac:dyDescent="0.2">
      <c r="A1735" s="62">
        <v>155005</v>
      </c>
      <c r="B1735" s="88" t="s">
        <v>1665</v>
      </c>
      <c r="C1735" s="63" t="s">
        <v>11</v>
      </c>
      <c r="D1735" s="64">
        <v>106</v>
      </c>
      <c r="E1735" s="64">
        <v>94.2</v>
      </c>
      <c r="F1735" s="65">
        <f>ROUND(E1735*(1+$I$3),2)</f>
        <v>94.2</v>
      </c>
      <c r="G1735" s="65">
        <f>ROUND(F1735*D1735,2)</f>
        <v>9985.2000000000007</v>
      </c>
      <c r="H1735" s="65">
        <f>ROUND(E1735*(1+$I$7),2)</f>
        <v>94.2</v>
      </c>
      <c r="I1735" s="65">
        <f>ROUND(D1735*H1735,2)</f>
        <v>9985.2000000000007</v>
      </c>
    </row>
    <row r="1736" spans="1:9" s="60" customFormat="1" ht="11.25" x14ac:dyDescent="0.2">
      <c r="A1736" s="62">
        <v>155010</v>
      </c>
      <c r="B1736" s="88" t="s">
        <v>1666</v>
      </c>
      <c r="C1736" s="63" t="s">
        <v>11</v>
      </c>
      <c r="D1736" s="64">
        <v>532</v>
      </c>
      <c r="E1736" s="64">
        <v>7.42</v>
      </c>
      <c r="F1736" s="65">
        <f>ROUND(E1736*(1+$I$3),2)</f>
        <v>7.42</v>
      </c>
      <c r="G1736" s="65">
        <f>ROUND(F1736*D1736,2)</f>
        <v>3947.44</v>
      </c>
      <c r="H1736" s="65">
        <f>ROUND(E1736*(1+$I$7),2)</f>
        <v>7.42</v>
      </c>
      <c r="I1736" s="65">
        <f>ROUND(D1736*H1736,2)</f>
        <v>3947.44</v>
      </c>
    </row>
    <row r="1737" spans="1:9" s="60" customFormat="1" ht="11.25" x14ac:dyDescent="0.2">
      <c r="A1737" s="62">
        <v>155011</v>
      </c>
      <c r="B1737" s="88" t="s">
        <v>1667</v>
      </c>
      <c r="C1737" s="63" t="s">
        <v>11</v>
      </c>
      <c r="D1737" s="64">
        <v>132</v>
      </c>
      <c r="E1737" s="64">
        <v>12.31</v>
      </c>
      <c r="F1737" s="65">
        <f>ROUND(E1737*(1+$I$3),2)</f>
        <v>12.31</v>
      </c>
      <c r="G1737" s="65">
        <f>ROUND(F1737*D1737,2)</f>
        <v>1624.92</v>
      </c>
      <c r="H1737" s="65">
        <f>ROUND(E1737*(1+$I$7),2)</f>
        <v>12.31</v>
      </c>
      <c r="I1737" s="65">
        <f>ROUND(D1737*H1737,2)</f>
        <v>1624.92</v>
      </c>
    </row>
    <row r="1738" spans="1:9" s="60" customFormat="1" ht="11.25" x14ac:dyDescent="0.2">
      <c r="A1738" s="62">
        <v>155013</v>
      </c>
      <c r="B1738" s="88" t="s">
        <v>1668</v>
      </c>
      <c r="C1738" s="63" t="s">
        <v>32</v>
      </c>
      <c r="D1738" s="64">
        <v>266</v>
      </c>
      <c r="E1738" s="64">
        <v>1.25</v>
      </c>
      <c r="F1738" s="65">
        <f>ROUND(E1738*(1+$I$3),2)</f>
        <v>1.25</v>
      </c>
      <c r="G1738" s="65">
        <f>ROUND(F1738*D1738,2)</f>
        <v>332.5</v>
      </c>
      <c r="H1738" s="65">
        <f>ROUND(E1738*(1+$I$7),2)</f>
        <v>1.25</v>
      </c>
      <c r="I1738" s="65">
        <f>ROUND(D1738*H1738,2)</f>
        <v>332.5</v>
      </c>
    </row>
    <row r="1739" spans="1:9" s="60" customFormat="1" ht="22.5" x14ac:dyDescent="0.2">
      <c r="A1739" s="62">
        <v>155014</v>
      </c>
      <c r="B1739" s="88" t="s">
        <v>1669</v>
      </c>
      <c r="C1739" s="63" t="s">
        <v>32</v>
      </c>
      <c r="D1739" s="64">
        <v>132</v>
      </c>
      <c r="E1739" s="64">
        <v>1.75</v>
      </c>
      <c r="F1739" s="65">
        <f>ROUND(E1739*(1+$I$3),2)</f>
        <v>1.75</v>
      </c>
      <c r="G1739" s="65">
        <f>ROUND(F1739*D1739,2)</f>
        <v>231</v>
      </c>
      <c r="H1739" s="65">
        <f>ROUND(E1739*(1+$I$7),2)</f>
        <v>1.75</v>
      </c>
      <c r="I1739" s="65">
        <f>ROUND(D1739*H1739,2)</f>
        <v>231</v>
      </c>
    </row>
    <row r="1740" spans="1:9" s="60" customFormat="1" ht="11.25" x14ac:dyDescent="0.2">
      <c r="A1740" s="62">
        <v>155020</v>
      </c>
      <c r="B1740" s="88" t="s">
        <v>1670</v>
      </c>
      <c r="C1740" s="63" t="s">
        <v>11</v>
      </c>
      <c r="D1740" s="64">
        <v>1065.989</v>
      </c>
      <c r="E1740" s="64">
        <v>7.14</v>
      </c>
      <c r="F1740" s="65">
        <f>ROUND(E1740*(1+$I$3),2)</f>
        <v>7.14</v>
      </c>
      <c r="G1740" s="65">
        <f>ROUND(F1740*D1740,2)</f>
        <v>7611.16</v>
      </c>
      <c r="H1740" s="65">
        <f>ROUND(E1740*(1+$I$7),2)</f>
        <v>7.14</v>
      </c>
      <c r="I1740" s="65">
        <f>ROUND(D1740*H1740,2)</f>
        <v>7611.16</v>
      </c>
    </row>
    <row r="1741" spans="1:9" s="60" customFormat="1" ht="11.25" x14ac:dyDescent="0.2">
      <c r="A1741" s="62">
        <v>155021</v>
      </c>
      <c r="B1741" s="88" t="s">
        <v>1671</v>
      </c>
      <c r="C1741" s="63" t="s">
        <v>11</v>
      </c>
      <c r="D1741" s="64">
        <v>266</v>
      </c>
      <c r="E1741" s="64">
        <v>11.12</v>
      </c>
      <c r="F1741" s="65">
        <f>ROUND(E1741*(1+$I$3),2)</f>
        <v>11.12</v>
      </c>
      <c r="G1741" s="65">
        <f>ROUND(F1741*D1741,2)</f>
        <v>2957.92</v>
      </c>
      <c r="H1741" s="65">
        <f>ROUND(E1741*(1+$I$7),2)</f>
        <v>11.12</v>
      </c>
      <c r="I1741" s="65">
        <f>ROUND(D1741*H1741,2)</f>
        <v>2957.92</v>
      </c>
    </row>
    <row r="1742" spans="1:9" s="60" customFormat="1" ht="11.25" x14ac:dyDescent="0.2">
      <c r="A1742" s="62">
        <v>155023</v>
      </c>
      <c r="B1742" s="88" t="s">
        <v>1672</v>
      </c>
      <c r="C1742" s="63" t="s">
        <v>11</v>
      </c>
      <c r="D1742" s="64">
        <v>15</v>
      </c>
      <c r="E1742" s="64">
        <v>94.2</v>
      </c>
      <c r="F1742" s="65">
        <f>ROUND(E1742*(1+$I$3),2)</f>
        <v>94.2</v>
      </c>
      <c r="G1742" s="65">
        <f>ROUND(F1742*D1742,2)</f>
        <v>1413</v>
      </c>
      <c r="H1742" s="65">
        <f>ROUND(E1742*(1+$I$7),2)</f>
        <v>94.2</v>
      </c>
      <c r="I1742" s="65">
        <f>ROUND(D1742*H1742,2)</f>
        <v>1413</v>
      </c>
    </row>
    <row r="1743" spans="1:9" s="60" customFormat="1" ht="11.25" x14ac:dyDescent="0.2">
      <c r="A1743" s="62">
        <v>158001</v>
      </c>
      <c r="B1743" s="88" t="s">
        <v>1673</v>
      </c>
      <c r="C1743" s="63" t="s">
        <v>11</v>
      </c>
      <c r="D1743" s="64">
        <v>4000</v>
      </c>
      <c r="E1743" s="64">
        <v>16.73</v>
      </c>
      <c r="F1743" s="65">
        <f>ROUND(E1743*(1+$I$3),2)</f>
        <v>16.73</v>
      </c>
      <c r="G1743" s="65">
        <f>ROUND(F1743*D1743,2)</f>
        <v>66920</v>
      </c>
      <c r="H1743" s="65">
        <f>ROUND(E1743*(1+$I$7),2)</f>
        <v>16.73</v>
      </c>
      <c r="I1743" s="65">
        <f>ROUND(D1743*H1743,2)</f>
        <v>66920</v>
      </c>
    </row>
    <row r="1744" spans="1:9" s="60" customFormat="1" ht="11.25" x14ac:dyDescent="0.2">
      <c r="A1744" s="62">
        <v>158005</v>
      </c>
      <c r="B1744" s="88" t="s">
        <v>1674</v>
      </c>
      <c r="C1744" s="63" t="s">
        <v>11</v>
      </c>
      <c r="D1744" s="64">
        <v>4000</v>
      </c>
      <c r="E1744" s="64">
        <v>17.71</v>
      </c>
      <c r="F1744" s="65">
        <f>ROUND(E1744*(1+$I$3),2)</f>
        <v>17.71</v>
      </c>
      <c r="G1744" s="65">
        <f>ROUND(F1744*D1744,2)</f>
        <v>70840</v>
      </c>
      <c r="H1744" s="65">
        <f>ROUND(E1744*(1+$I$7),2)</f>
        <v>17.71</v>
      </c>
      <c r="I1744" s="65">
        <f>ROUND(D1744*H1744,2)</f>
        <v>70840</v>
      </c>
    </row>
    <row r="1745" spans="1:9" s="60" customFormat="1" ht="11.25" x14ac:dyDescent="0.2">
      <c r="A1745" s="62">
        <v>158030</v>
      </c>
      <c r="B1745" s="88" t="s">
        <v>1675</v>
      </c>
      <c r="C1745" s="63" t="s">
        <v>11</v>
      </c>
      <c r="D1745" s="64">
        <v>532</v>
      </c>
      <c r="E1745" s="64">
        <v>22.09</v>
      </c>
      <c r="F1745" s="65">
        <f>ROUND(E1745*(1+$I$3),2)</f>
        <v>22.09</v>
      </c>
      <c r="G1745" s="65">
        <f>ROUND(F1745*D1745,2)</f>
        <v>11751.88</v>
      </c>
      <c r="H1745" s="65">
        <f>ROUND(E1745*(1+$I$7),2)</f>
        <v>22.09</v>
      </c>
      <c r="I1745" s="65">
        <f>ROUND(D1745*H1745,2)</f>
        <v>11751.88</v>
      </c>
    </row>
    <row r="1746" spans="1:9" s="60" customFormat="1" ht="11.25" x14ac:dyDescent="0.2">
      <c r="A1746" s="62">
        <v>158031</v>
      </c>
      <c r="B1746" s="88" t="s">
        <v>1676</v>
      </c>
      <c r="C1746" s="63" t="s">
        <v>11</v>
      </c>
      <c r="D1746" s="64">
        <v>532</v>
      </c>
      <c r="E1746" s="64">
        <v>11.02</v>
      </c>
      <c r="F1746" s="65">
        <f>ROUND(E1746*(1+$I$3),2)</f>
        <v>11.02</v>
      </c>
      <c r="G1746" s="65">
        <f>ROUND(F1746*D1746,2)</f>
        <v>5862.64</v>
      </c>
      <c r="H1746" s="65">
        <f>ROUND(E1746*(1+$I$7),2)</f>
        <v>11.02</v>
      </c>
      <c r="I1746" s="65">
        <f>ROUND(D1746*H1746,2)</f>
        <v>5862.64</v>
      </c>
    </row>
    <row r="1747" spans="1:9" s="60" customFormat="1" ht="11.25" x14ac:dyDescent="0.2">
      <c r="A1747" s="62">
        <v>158032</v>
      </c>
      <c r="B1747" s="88" t="s">
        <v>1677</v>
      </c>
      <c r="C1747" s="63" t="s">
        <v>11</v>
      </c>
      <c r="D1747" s="64">
        <v>266</v>
      </c>
      <c r="E1747" s="64">
        <v>16.89</v>
      </c>
      <c r="F1747" s="65">
        <f>ROUND(E1747*(1+$I$3),2)</f>
        <v>16.89</v>
      </c>
      <c r="G1747" s="65">
        <f>ROUND(F1747*D1747,2)</f>
        <v>4492.74</v>
      </c>
      <c r="H1747" s="65">
        <f>ROUND(E1747*(1+$I$7),2)</f>
        <v>16.89</v>
      </c>
      <c r="I1747" s="65">
        <f>ROUND(D1747*H1747,2)</f>
        <v>4492.74</v>
      </c>
    </row>
    <row r="1748" spans="1:9" s="60" customFormat="1" ht="11.25" x14ac:dyDescent="0.2">
      <c r="A1748" s="62">
        <v>158033</v>
      </c>
      <c r="B1748" s="88" t="s">
        <v>1678</v>
      </c>
      <c r="C1748" s="63" t="s">
        <v>32</v>
      </c>
      <c r="D1748" s="64">
        <v>266</v>
      </c>
      <c r="E1748" s="64">
        <v>2.83</v>
      </c>
      <c r="F1748" s="65">
        <f>ROUND(E1748*(1+$I$3),2)</f>
        <v>2.83</v>
      </c>
      <c r="G1748" s="65">
        <f>ROUND(F1748*D1748,2)</f>
        <v>752.78</v>
      </c>
      <c r="H1748" s="65">
        <f>ROUND(E1748*(1+$I$7),2)</f>
        <v>2.83</v>
      </c>
      <c r="I1748" s="65">
        <f>ROUND(D1748*H1748,2)</f>
        <v>752.78</v>
      </c>
    </row>
    <row r="1749" spans="1:9" s="60" customFormat="1" ht="11.25" x14ac:dyDescent="0.2">
      <c r="A1749" s="62">
        <v>158034</v>
      </c>
      <c r="B1749" s="88" t="s">
        <v>1679</v>
      </c>
      <c r="C1749" s="63" t="s">
        <v>11</v>
      </c>
      <c r="D1749" s="64">
        <v>4000</v>
      </c>
      <c r="E1749" s="64">
        <v>29.24</v>
      </c>
      <c r="F1749" s="65">
        <f>ROUND(E1749*(1+$I$3),2)</f>
        <v>29.24</v>
      </c>
      <c r="G1749" s="65">
        <f>ROUND(F1749*D1749,2)</f>
        <v>116960</v>
      </c>
      <c r="H1749" s="65">
        <f>ROUND(E1749*(1+$I$7),2)</f>
        <v>29.24</v>
      </c>
      <c r="I1749" s="65">
        <f>ROUND(D1749*H1749,2)</f>
        <v>116960</v>
      </c>
    </row>
    <row r="1750" spans="1:9" s="60" customFormat="1" ht="11.25" x14ac:dyDescent="0.2">
      <c r="A1750" s="62">
        <v>170127</v>
      </c>
      <c r="B1750" s="88" t="s">
        <v>1680</v>
      </c>
      <c r="C1750" s="63" t="s">
        <v>32</v>
      </c>
      <c r="D1750" s="64">
        <v>15</v>
      </c>
      <c r="E1750" s="64">
        <v>463.23</v>
      </c>
      <c r="F1750" s="65">
        <f>ROUND(E1750*(1+$I$3),2)</f>
        <v>463.23</v>
      </c>
      <c r="G1750" s="65">
        <f>ROUND(F1750*D1750,2)</f>
        <v>6948.45</v>
      </c>
      <c r="H1750" s="65">
        <f>ROUND(E1750*(1+$I$7),2)</f>
        <v>463.23</v>
      </c>
      <c r="I1750" s="65">
        <f>ROUND(D1750*H1750,2)</f>
        <v>6948.45</v>
      </c>
    </row>
    <row r="1751" spans="1:9" s="60" customFormat="1" ht="11.25" x14ac:dyDescent="0.2">
      <c r="A1751" s="62">
        <v>170128</v>
      </c>
      <c r="B1751" s="88" t="s">
        <v>1681</v>
      </c>
      <c r="C1751" s="63" t="s">
        <v>32</v>
      </c>
      <c r="D1751" s="64">
        <v>15</v>
      </c>
      <c r="E1751" s="64">
        <v>194.56</v>
      </c>
      <c r="F1751" s="65">
        <f>ROUND(E1751*(1+$I$3),2)</f>
        <v>194.56</v>
      </c>
      <c r="G1751" s="65">
        <f>ROUND(F1751*D1751,2)</f>
        <v>2918.4</v>
      </c>
      <c r="H1751" s="65">
        <f>ROUND(E1751*(1+$I$7),2)</f>
        <v>194.56</v>
      </c>
      <c r="I1751" s="65">
        <f>ROUND(D1751*H1751,2)</f>
        <v>2918.4</v>
      </c>
    </row>
    <row r="1752" spans="1:9" s="60" customFormat="1" ht="11.25" x14ac:dyDescent="0.2">
      <c r="A1752" s="62">
        <v>170129</v>
      </c>
      <c r="B1752" s="88" t="s">
        <v>1682</v>
      </c>
      <c r="C1752" s="63" t="s">
        <v>32</v>
      </c>
      <c r="D1752" s="64">
        <v>15</v>
      </c>
      <c r="E1752" s="72">
        <v>726.7</v>
      </c>
      <c r="F1752" s="65">
        <f>ROUND(E1752*(1+$I$3),2)</f>
        <v>726.7</v>
      </c>
      <c r="G1752" s="65">
        <f>ROUND(F1752*D1752,2)</f>
        <v>10900.5</v>
      </c>
      <c r="H1752" s="65">
        <f>ROUND(E1752*(1+$I$7),2)</f>
        <v>726.7</v>
      </c>
      <c r="I1752" s="65">
        <f>ROUND(D1752*H1752,2)</f>
        <v>10900.5</v>
      </c>
    </row>
    <row r="1753" spans="1:9" s="60" customFormat="1" ht="11.25" x14ac:dyDescent="0.2">
      <c r="A1753" s="62">
        <v>170130</v>
      </c>
      <c r="B1753" s="88" t="s">
        <v>1683</v>
      </c>
      <c r="C1753" s="63" t="s">
        <v>32</v>
      </c>
      <c r="D1753" s="64">
        <v>15</v>
      </c>
      <c r="E1753" s="64">
        <v>754.97</v>
      </c>
      <c r="F1753" s="65">
        <f>ROUND(E1753*(1+$I$3),2)</f>
        <v>754.97</v>
      </c>
      <c r="G1753" s="65">
        <f>ROUND(F1753*D1753,2)</f>
        <v>11324.55</v>
      </c>
      <c r="H1753" s="65">
        <f>ROUND(E1753*(1+$I$7),2)</f>
        <v>754.97</v>
      </c>
      <c r="I1753" s="65">
        <f>ROUND(D1753*H1753,2)</f>
        <v>11324.55</v>
      </c>
    </row>
    <row r="1754" spans="1:9" s="60" customFormat="1" ht="11.25" x14ac:dyDescent="0.2">
      <c r="A1754" s="62">
        <v>170131</v>
      </c>
      <c r="B1754" s="88" t="s">
        <v>1684</v>
      </c>
      <c r="C1754" s="63" t="s">
        <v>32</v>
      </c>
      <c r="D1754" s="64">
        <v>50</v>
      </c>
      <c r="E1754" s="64">
        <v>1191.23</v>
      </c>
      <c r="F1754" s="65">
        <f>ROUND(E1754*(1+$I$3),2)</f>
        <v>1191.23</v>
      </c>
      <c r="G1754" s="65">
        <f>ROUND(F1754*D1754,2)</f>
        <v>59561.5</v>
      </c>
      <c r="H1754" s="65">
        <f>ROUND(E1754*(1+$I$7),2)</f>
        <v>1191.23</v>
      </c>
      <c r="I1754" s="65">
        <f>ROUND(D1754*H1754,2)</f>
        <v>59561.5</v>
      </c>
    </row>
    <row r="1755" spans="1:9" s="60" customFormat="1" ht="11.25" x14ac:dyDescent="0.2">
      <c r="A1755" s="62">
        <v>170132</v>
      </c>
      <c r="B1755" s="88" t="s">
        <v>1685</v>
      </c>
      <c r="C1755" s="63" t="s">
        <v>32</v>
      </c>
      <c r="D1755" s="64">
        <v>50</v>
      </c>
      <c r="E1755" s="64">
        <v>1297.52</v>
      </c>
      <c r="F1755" s="65">
        <f>ROUND(E1755*(1+$I$3),2)</f>
        <v>1297.52</v>
      </c>
      <c r="G1755" s="65">
        <f>ROUND(F1755*D1755,2)</f>
        <v>64876</v>
      </c>
      <c r="H1755" s="65">
        <f>ROUND(E1755*(1+$I$7),2)</f>
        <v>1297.52</v>
      </c>
      <c r="I1755" s="65">
        <f>ROUND(D1755*H1755,2)</f>
        <v>64876</v>
      </c>
    </row>
    <row r="1756" spans="1:9" s="60" customFormat="1" ht="11.25" x14ac:dyDescent="0.2">
      <c r="A1756" s="62">
        <v>170133</v>
      </c>
      <c r="B1756" s="88" t="s">
        <v>1686</v>
      </c>
      <c r="C1756" s="63" t="s">
        <v>32</v>
      </c>
      <c r="D1756" s="64">
        <v>20</v>
      </c>
      <c r="E1756" s="64">
        <v>297.42</v>
      </c>
      <c r="F1756" s="65">
        <f>ROUND(E1756*(1+$I$3),2)</f>
        <v>297.42</v>
      </c>
      <c r="G1756" s="65">
        <f>ROUND(F1756*D1756,2)</f>
        <v>5948.4</v>
      </c>
      <c r="H1756" s="65">
        <f>ROUND(E1756*(1+$I$7),2)</f>
        <v>297.42</v>
      </c>
      <c r="I1756" s="65">
        <f>ROUND(D1756*H1756,2)</f>
        <v>5948.4</v>
      </c>
    </row>
    <row r="1757" spans="1:9" s="60" customFormat="1" ht="11.25" x14ac:dyDescent="0.2">
      <c r="A1757" s="62">
        <v>170134</v>
      </c>
      <c r="B1757" s="88" t="s">
        <v>1687</v>
      </c>
      <c r="C1757" s="63" t="s">
        <v>13</v>
      </c>
      <c r="D1757" s="64">
        <v>4</v>
      </c>
      <c r="E1757" s="64">
        <v>3482.01</v>
      </c>
      <c r="F1757" s="65">
        <f>ROUND(E1757*(1+$I$3),2)</f>
        <v>3482.01</v>
      </c>
      <c r="G1757" s="65">
        <f>ROUND(F1757*D1757,2)</f>
        <v>13928.04</v>
      </c>
      <c r="H1757" s="65">
        <f>ROUND(E1757*(1+$I$7),2)</f>
        <v>3482.01</v>
      </c>
      <c r="I1757" s="65">
        <f>ROUND(D1757*H1757,2)</f>
        <v>13928.04</v>
      </c>
    </row>
    <row r="1758" spans="1:9" s="60" customFormat="1" ht="11.25" x14ac:dyDescent="0.2">
      <c r="A1758" s="62">
        <v>170135</v>
      </c>
      <c r="B1758" s="88" t="s">
        <v>1688</v>
      </c>
      <c r="C1758" s="63" t="s">
        <v>13</v>
      </c>
      <c r="D1758" s="64">
        <v>4</v>
      </c>
      <c r="E1758" s="64">
        <v>3002.74</v>
      </c>
      <c r="F1758" s="65">
        <f>ROUND(E1758*(1+$I$3),2)</f>
        <v>3002.74</v>
      </c>
      <c r="G1758" s="65">
        <f>ROUND(F1758*D1758,2)</f>
        <v>12010.96</v>
      </c>
      <c r="H1758" s="65">
        <f>ROUND(E1758*(1+$I$7),2)</f>
        <v>3002.74</v>
      </c>
      <c r="I1758" s="65">
        <f>ROUND(D1758*H1758,2)</f>
        <v>12010.96</v>
      </c>
    </row>
    <row r="1759" spans="1:9" s="60" customFormat="1" ht="11.25" x14ac:dyDescent="0.2">
      <c r="A1759" s="62">
        <v>170136</v>
      </c>
      <c r="B1759" s="88" t="s">
        <v>1689</v>
      </c>
      <c r="C1759" s="63" t="s">
        <v>13</v>
      </c>
      <c r="D1759" s="64">
        <v>4</v>
      </c>
      <c r="E1759" s="64">
        <v>4716.49</v>
      </c>
      <c r="F1759" s="65">
        <f>ROUND(E1759*(1+$I$3),2)</f>
        <v>4716.49</v>
      </c>
      <c r="G1759" s="65">
        <f>ROUND(F1759*D1759,2)</f>
        <v>18865.96</v>
      </c>
      <c r="H1759" s="65">
        <f>ROUND(E1759*(1+$I$7),2)</f>
        <v>4716.49</v>
      </c>
      <c r="I1759" s="65">
        <f>ROUND(D1759*H1759,2)</f>
        <v>18865.96</v>
      </c>
    </row>
    <row r="1760" spans="1:9" s="60" customFormat="1" ht="11.25" x14ac:dyDescent="0.2">
      <c r="A1760" s="62">
        <v>170137</v>
      </c>
      <c r="B1760" s="88" t="s">
        <v>1690</v>
      </c>
      <c r="C1760" s="63" t="s">
        <v>13</v>
      </c>
      <c r="D1760" s="64">
        <v>4</v>
      </c>
      <c r="E1760" s="64">
        <v>5724.85</v>
      </c>
      <c r="F1760" s="65">
        <f>ROUND(E1760*(1+$I$3),2)</f>
        <v>5724.85</v>
      </c>
      <c r="G1760" s="65">
        <f>ROUND(F1760*D1760,2)</f>
        <v>22899.4</v>
      </c>
      <c r="H1760" s="65">
        <f>ROUND(E1760*(1+$I$7),2)</f>
        <v>5724.85</v>
      </c>
      <c r="I1760" s="65">
        <f>ROUND(D1760*H1760,2)</f>
        <v>22899.4</v>
      </c>
    </row>
    <row r="1761" spans="1:9" s="60" customFormat="1" ht="11.25" x14ac:dyDescent="0.2">
      <c r="A1761" s="62">
        <v>170138</v>
      </c>
      <c r="B1761" s="88" t="s">
        <v>1691</v>
      </c>
      <c r="C1761" s="63" t="s">
        <v>13</v>
      </c>
      <c r="D1761" s="64">
        <v>2</v>
      </c>
      <c r="E1761" s="64">
        <v>7797.15</v>
      </c>
      <c r="F1761" s="65">
        <f>ROUND(E1761*(1+$I$3),2)</f>
        <v>7797.15</v>
      </c>
      <c r="G1761" s="65">
        <f>ROUND(F1761*D1761,2)</f>
        <v>15594.3</v>
      </c>
      <c r="H1761" s="65">
        <f>ROUND(E1761*(1+$I$7),2)</f>
        <v>7797.15</v>
      </c>
      <c r="I1761" s="65">
        <f>ROUND(D1761*H1761,2)</f>
        <v>15594.3</v>
      </c>
    </row>
    <row r="1762" spans="1:9" s="60" customFormat="1" ht="11.25" x14ac:dyDescent="0.2">
      <c r="A1762" s="62">
        <v>170140</v>
      </c>
      <c r="B1762" s="88" t="s">
        <v>1692</v>
      </c>
      <c r="C1762" s="63" t="s">
        <v>11</v>
      </c>
      <c r="D1762" s="64">
        <v>14</v>
      </c>
      <c r="E1762" s="64">
        <v>578.14</v>
      </c>
      <c r="F1762" s="65">
        <f>ROUND(E1762*(1+$I$3),2)</f>
        <v>578.14</v>
      </c>
      <c r="G1762" s="65">
        <f>ROUND(F1762*D1762,2)</f>
        <v>8093.96</v>
      </c>
      <c r="H1762" s="65">
        <f>ROUND(E1762*(1+$I$7),2)</f>
        <v>578.14</v>
      </c>
      <c r="I1762" s="65">
        <f>ROUND(D1762*H1762,2)</f>
        <v>8093.96</v>
      </c>
    </row>
    <row r="1763" spans="1:9" s="60" customFormat="1" ht="11.25" x14ac:dyDescent="0.2">
      <c r="A1763" s="62">
        <v>170141</v>
      </c>
      <c r="B1763" s="88" t="s">
        <v>1693</v>
      </c>
      <c r="C1763" s="63" t="s">
        <v>11</v>
      </c>
      <c r="D1763" s="64">
        <v>14</v>
      </c>
      <c r="E1763" s="64">
        <v>450.41</v>
      </c>
      <c r="F1763" s="65">
        <f>ROUND(E1763*(1+$I$3),2)</f>
        <v>450.41</v>
      </c>
      <c r="G1763" s="65">
        <f>ROUND(F1763*D1763,2)</f>
        <v>6305.74</v>
      </c>
      <c r="H1763" s="65">
        <f>ROUND(E1763*(1+$I$7),2)</f>
        <v>450.41</v>
      </c>
      <c r="I1763" s="65">
        <f>ROUND(D1763*H1763,2)</f>
        <v>6305.74</v>
      </c>
    </row>
    <row r="1764" spans="1:9" s="60" customFormat="1" ht="11.25" x14ac:dyDescent="0.2">
      <c r="A1764" s="62">
        <v>170142</v>
      </c>
      <c r="B1764" s="88" t="s">
        <v>1694</v>
      </c>
      <c r="C1764" s="63" t="s">
        <v>11</v>
      </c>
      <c r="D1764" s="64">
        <v>14</v>
      </c>
      <c r="E1764" s="64">
        <v>573.22</v>
      </c>
      <c r="F1764" s="65">
        <f>ROUND(E1764*(1+$I$3),2)</f>
        <v>573.22</v>
      </c>
      <c r="G1764" s="65">
        <f>ROUND(F1764*D1764,2)</f>
        <v>8025.08</v>
      </c>
      <c r="H1764" s="65">
        <f>ROUND(E1764*(1+$I$7),2)</f>
        <v>573.22</v>
      </c>
      <c r="I1764" s="65">
        <f>ROUND(D1764*H1764,2)</f>
        <v>8025.08</v>
      </c>
    </row>
    <row r="1765" spans="1:9" s="60" customFormat="1" ht="11.25" x14ac:dyDescent="0.2">
      <c r="A1765" s="62">
        <v>170143</v>
      </c>
      <c r="B1765" s="88" t="s">
        <v>1695</v>
      </c>
      <c r="C1765" s="63" t="s">
        <v>11</v>
      </c>
      <c r="D1765" s="64">
        <v>14</v>
      </c>
      <c r="E1765" s="64">
        <v>443.74</v>
      </c>
      <c r="F1765" s="65">
        <f>ROUND(E1765*(1+$I$3),2)</f>
        <v>443.74</v>
      </c>
      <c r="G1765" s="65">
        <f>ROUND(F1765*D1765,2)</f>
        <v>6212.36</v>
      </c>
      <c r="H1765" s="65">
        <f>ROUND(E1765*(1+$I$7),2)</f>
        <v>443.74</v>
      </c>
      <c r="I1765" s="65">
        <f>ROUND(D1765*H1765,2)</f>
        <v>6212.36</v>
      </c>
    </row>
    <row r="1766" spans="1:9" s="60" customFormat="1" ht="11.25" x14ac:dyDescent="0.2">
      <c r="A1766" s="62">
        <v>170144</v>
      </c>
      <c r="B1766" s="88" t="s">
        <v>1696</v>
      </c>
      <c r="C1766" s="63" t="s">
        <v>11</v>
      </c>
      <c r="D1766" s="64">
        <v>14</v>
      </c>
      <c r="E1766" s="64">
        <v>600.51</v>
      </c>
      <c r="F1766" s="65">
        <f>ROUND(E1766*(1+$I$3),2)</f>
        <v>600.51</v>
      </c>
      <c r="G1766" s="65">
        <f>ROUND(F1766*D1766,2)</f>
        <v>8407.14</v>
      </c>
      <c r="H1766" s="65">
        <f>ROUND(E1766*(1+$I$7),2)</f>
        <v>600.51</v>
      </c>
      <c r="I1766" s="65">
        <f>ROUND(D1766*H1766,2)</f>
        <v>8407.14</v>
      </c>
    </row>
    <row r="1767" spans="1:9" s="60" customFormat="1" ht="11.25" x14ac:dyDescent="0.2">
      <c r="A1767" s="62">
        <v>170145</v>
      </c>
      <c r="B1767" s="88" t="s">
        <v>1697</v>
      </c>
      <c r="C1767" s="63" t="s">
        <v>11</v>
      </c>
      <c r="D1767" s="64">
        <v>14</v>
      </c>
      <c r="E1767" s="64">
        <v>474.38</v>
      </c>
      <c r="F1767" s="65">
        <f>ROUND(E1767*(1+$I$3),2)</f>
        <v>474.38</v>
      </c>
      <c r="G1767" s="65">
        <f>ROUND(F1767*D1767,2)</f>
        <v>6641.32</v>
      </c>
      <c r="H1767" s="65">
        <f>ROUND(E1767*(1+$I$7),2)</f>
        <v>474.38</v>
      </c>
      <c r="I1767" s="65">
        <f>ROUND(D1767*H1767,2)</f>
        <v>6641.32</v>
      </c>
    </row>
    <row r="1768" spans="1:9" s="60" customFormat="1" ht="11.25" x14ac:dyDescent="0.2">
      <c r="A1768" s="62">
        <v>170170</v>
      </c>
      <c r="B1768" s="88" t="s">
        <v>1940</v>
      </c>
      <c r="C1768" s="63" t="s">
        <v>32</v>
      </c>
      <c r="D1768" s="64">
        <v>30</v>
      </c>
      <c r="E1768" s="64">
        <v>1961.01</v>
      </c>
      <c r="F1768" s="65">
        <f>ROUND(E1768*(1+$I$3),2)</f>
        <v>1961.01</v>
      </c>
      <c r="G1768" s="65">
        <f>ROUND(F1768*D1768,2)</f>
        <v>58830.3</v>
      </c>
      <c r="H1768" s="65">
        <f>ROUND(E1768*(1+$I$7),2)</f>
        <v>1961.01</v>
      </c>
      <c r="I1768" s="65">
        <f>ROUND(D1768*H1768,2)</f>
        <v>58830.3</v>
      </c>
    </row>
    <row r="1769" spans="1:9" s="60" customFormat="1" ht="11.25" x14ac:dyDescent="0.2">
      <c r="A1769" s="62">
        <v>170171</v>
      </c>
      <c r="B1769" s="88" t="s">
        <v>1942</v>
      </c>
      <c r="C1769" s="63" t="s">
        <v>32</v>
      </c>
      <c r="D1769" s="64">
        <v>40</v>
      </c>
      <c r="E1769" s="64">
        <v>3519.18</v>
      </c>
      <c r="F1769" s="65">
        <f>ROUND(E1769*(1+$I$3),2)</f>
        <v>3519.18</v>
      </c>
      <c r="G1769" s="65">
        <f>ROUND(F1769*D1769,2)</f>
        <v>140767.20000000001</v>
      </c>
      <c r="H1769" s="65">
        <f>ROUND(E1769*(1+$I$7),2)</f>
        <v>3519.18</v>
      </c>
      <c r="I1769" s="65">
        <f>ROUND(D1769*H1769,2)</f>
        <v>140767.20000000001</v>
      </c>
    </row>
    <row r="1770" spans="1:9" s="60" customFormat="1" ht="22.5" x14ac:dyDescent="0.2">
      <c r="A1770" s="62">
        <v>170172</v>
      </c>
      <c r="B1770" s="88" t="s">
        <v>1941</v>
      </c>
      <c r="C1770" s="63" t="s">
        <v>32</v>
      </c>
      <c r="D1770" s="64">
        <v>50</v>
      </c>
      <c r="E1770" s="64">
        <v>6955.16</v>
      </c>
      <c r="F1770" s="65">
        <f>ROUND(E1770*(1+$I$3),2)</f>
        <v>6955.16</v>
      </c>
      <c r="G1770" s="65">
        <f>ROUND(F1770*D1770,2)</f>
        <v>347758</v>
      </c>
      <c r="H1770" s="65">
        <f>ROUND(E1770*(1+$I$7),2)</f>
        <v>6955.16</v>
      </c>
      <c r="I1770" s="65">
        <f>ROUND(D1770*H1770,2)</f>
        <v>347758</v>
      </c>
    </row>
    <row r="1771" spans="1:9" s="60" customFormat="1" ht="11.25" x14ac:dyDescent="0.2">
      <c r="A1771" s="62">
        <v>170176</v>
      </c>
      <c r="B1771" s="88" t="s">
        <v>1698</v>
      </c>
      <c r="C1771" s="63" t="s">
        <v>32</v>
      </c>
      <c r="D1771" s="64">
        <v>15</v>
      </c>
      <c r="E1771" s="64">
        <v>348.15</v>
      </c>
      <c r="F1771" s="65">
        <f>ROUND(E1771*(1+$I$3),2)</f>
        <v>348.15</v>
      </c>
      <c r="G1771" s="65">
        <f>ROUND(F1771*D1771,2)</f>
        <v>5222.25</v>
      </c>
      <c r="H1771" s="65">
        <f>ROUND(E1771*(1+$I$7),2)</f>
        <v>348.15</v>
      </c>
      <c r="I1771" s="65">
        <f>ROUND(D1771*H1771,2)</f>
        <v>5222.25</v>
      </c>
    </row>
    <row r="1772" spans="1:9" s="60" customFormat="1" ht="11.25" x14ac:dyDescent="0.2">
      <c r="A1772" s="62">
        <v>170190</v>
      </c>
      <c r="B1772" s="88" t="s">
        <v>1699</v>
      </c>
      <c r="C1772" s="63" t="s">
        <v>11</v>
      </c>
      <c r="D1772" s="64">
        <v>26</v>
      </c>
      <c r="E1772" s="64">
        <v>259.89</v>
      </c>
      <c r="F1772" s="65">
        <f>ROUND(E1772*(1+$I$3),2)</f>
        <v>259.89</v>
      </c>
      <c r="G1772" s="65">
        <f>ROUND(F1772*D1772,2)</f>
        <v>6757.14</v>
      </c>
      <c r="H1772" s="65">
        <f>ROUND(E1772*(1+$I$7),2)</f>
        <v>259.89</v>
      </c>
      <c r="I1772" s="65">
        <f>ROUND(D1772*H1772,2)</f>
        <v>6757.14</v>
      </c>
    </row>
    <row r="1773" spans="1:9" s="60" customFormat="1" ht="11.25" x14ac:dyDescent="0.2">
      <c r="A1773" s="62">
        <v>170191</v>
      </c>
      <c r="B1773" s="88" t="s">
        <v>1700</v>
      </c>
      <c r="C1773" s="63" t="s">
        <v>11</v>
      </c>
      <c r="D1773" s="64">
        <v>26</v>
      </c>
      <c r="E1773" s="64">
        <v>268.61</v>
      </c>
      <c r="F1773" s="65">
        <f>ROUND(E1773*(1+$I$3),2)</f>
        <v>268.61</v>
      </c>
      <c r="G1773" s="65">
        <f>ROUND(F1773*D1773,2)</f>
        <v>6983.86</v>
      </c>
      <c r="H1773" s="65">
        <f>ROUND(E1773*(1+$I$7),2)</f>
        <v>268.61</v>
      </c>
      <c r="I1773" s="65">
        <f>ROUND(D1773*H1773,2)</f>
        <v>6983.86</v>
      </c>
    </row>
    <row r="1774" spans="1:9" s="60" customFormat="1" ht="22.5" x14ac:dyDescent="0.2">
      <c r="A1774" s="62">
        <v>170192</v>
      </c>
      <c r="B1774" s="88" t="s">
        <v>1701</v>
      </c>
      <c r="C1774" s="63" t="s">
        <v>11</v>
      </c>
      <c r="D1774" s="64">
        <v>8</v>
      </c>
      <c r="E1774" s="64">
        <v>905.44</v>
      </c>
      <c r="F1774" s="65">
        <f>ROUND(E1774*(1+$I$3),2)</f>
        <v>905.44</v>
      </c>
      <c r="G1774" s="65">
        <f>ROUND(F1774*D1774,2)</f>
        <v>7243.52</v>
      </c>
      <c r="H1774" s="65">
        <f>ROUND(E1774*(1+$I$7),2)</f>
        <v>905.44</v>
      </c>
      <c r="I1774" s="65">
        <f>ROUND(D1774*H1774,2)</f>
        <v>7243.52</v>
      </c>
    </row>
    <row r="1775" spans="1:9" s="60" customFormat="1" ht="11.25" x14ac:dyDescent="0.2">
      <c r="A1775" s="62">
        <v>170193</v>
      </c>
      <c r="B1775" s="88" t="s">
        <v>1702</v>
      </c>
      <c r="C1775" s="63" t="s">
        <v>11</v>
      </c>
      <c r="D1775" s="64">
        <v>8</v>
      </c>
      <c r="E1775" s="64">
        <v>970.58</v>
      </c>
      <c r="F1775" s="65">
        <f>ROUND(E1775*(1+$I$3),2)</f>
        <v>970.58</v>
      </c>
      <c r="G1775" s="65">
        <f>ROUND(F1775*D1775,2)</f>
        <v>7764.64</v>
      </c>
      <c r="H1775" s="65">
        <f>ROUND(E1775*(1+$I$7),2)</f>
        <v>970.58</v>
      </c>
      <c r="I1775" s="65">
        <f>ROUND(D1775*H1775,2)</f>
        <v>7764.64</v>
      </c>
    </row>
    <row r="1776" spans="1:9" s="60" customFormat="1" ht="22.5" x14ac:dyDescent="0.2">
      <c r="A1776" s="62">
        <v>170194</v>
      </c>
      <c r="B1776" s="88" t="s">
        <v>1703</v>
      </c>
      <c r="C1776" s="63" t="s">
        <v>11</v>
      </c>
      <c r="D1776" s="64">
        <v>8</v>
      </c>
      <c r="E1776" s="64">
        <v>885.04</v>
      </c>
      <c r="F1776" s="65">
        <f>ROUND(E1776*(1+$I$3),2)</f>
        <v>885.04</v>
      </c>
      <c r="G1776" s="65">
        <f>ROUND(F1776*D1776,2)</f>
        <v>7080.32</v>
      </c>
      <c r="H1776" s="65">
        <f>ROUND(E1776*(1+$I$7),2)</f>
        <v>885.04</v>
      </c>
      <c r="I1776" s="65">
        <f>ROUND(D1776*H1776,2)</f>
        <v>7080.32</v>
      </c>
    </row>
    <row r="1777" spans="1:9" s="60" customFormat="1" ht="11.25" x14ac:dyDescent="0.2">
      <c r="A1777" s="62">
        <v>170195</v>
      </c>
      <c r="B1777" s="88" t="s">
        <v>1704</v>
      </c>
      <c r="C1777" s="63" t="s">
        <v>11</v>
      </c>
      <c r="D1777" s="64">
        <v>8</v>
      </c>
      <c r="E1777" s="64">
        <v>931.81</v>
      </c>
      <c r="F1777" s="65">
        <f>ROUND(E1777*(1+$I$3),2)</f>
        <v>931.81</v>
      </c>
      <c r="G1777" s="65">
        <f>ROUND(F1777*D1777,2)</f>
        <v>7454.48</v>
      </c>
      <c r="H1777" s="65">
        <f>ROUND(E1777*(1+$I$7),2)</f>
        <v>931.81</v>
      </c>
      <c r="I1777" s="65">
        <f>ROUND(D1777*H1777,2)</f>
        <v>7454.48</v>
      </c>
    </row>
    <row r="1778" spans="1:9" s="60" customFormat="1" ht="11.25" x14ac:dyDescent="0.2">
      <c r="A1778" s="62">
        <v>170196</v>
      </c>
      <c r="B1778" s="88" t="s">
        <v>1705</v>
      </c>
      <c r="C1778" s="63" t="s">
        <v>11</v>
      </c>
      <c r="D1778" s="64">
        <v>8</v>
      </c>
      <c r="E1778" s="64">
        <v>1045.56</v>
      </c>
      <c r="F1778" s="65">
        <f>ROUND(E1778*(1+$I$3),2)</f>
        <v>1045.56</v>
      </c>
      <c r="G1778" s="65">
        <f>ROUND(F1778*D1778,2)</f>
        <v>8364.48</v>
      </c>
      <c r="H1778" s="65">
        <f>ROUND(E1778*(1+$I$7),2)</f>
        <v>1045.56</v>
      </c>
      <c r="I1778" s="65">
        <f>ROUND(D1778*H1778,2)</f>
        <v>8364.48</v>
      </c>
    </row>
    <row r="1779" spans="1:9" s="60" customFormat="1" ht="11.25" x14ac:dyDescent="0.2">
      <c r="A1779" s="62">
        <v>170197</v>
      </c>
      <c r="B1779" s="88" t="s">
        <v>1706</v>
      </c>
      <c r="C1779" s="63" t="s">
        <v>11</v>
      </c>
      <c r="D1779" s="64">
        <v>8</v>
      </c>
      <c r="E1779" s="64">
        <v>1076.68</v>
      </c>
      <c r="F1779" s="65">
        <f>ROUND(E1779*(1+$I$3),2)</f>
        <v>1076.68</v>
      </c>
      <c r="G1779" s="65">
        <f>ROUND(F1779*D1779,2)</f>
        <v>8613.44</v>
      </c>
      <c r="H1779" s="65">
        <f>ROUND(E1779*(1+$I$7),2)</f>
        <v>1076.68</v>
      </c>
      <c r="I1779" s="65">
        <f>ROUND(D1779*H1779,2)</f>
        <v>8613.44</v>
      </c>
    </row>
    <row r="1780" spans="1:9" s="60" customFormat="1" ht="11.25" x14ac:dyDescent="0.2">
      <c r="A1780" s="62">
        <v>170202</v>
      </c>
      <c r="B1780" s="88" t="s">
        <v>1943</v>
      </c>
      <c r="C1780" s="63" t="s">
        <v>11</v>
      </c>
      <c r="D1780" s="64">
        <v>500</v>
      </c>
      <c r="E1780" s="64">
        <v>57.14</v>
      </c>
      <c r="F1780" s="65">
        <f>ROUND(E1780*(1+$I$3),2)</f>
        <v>57.14</v>
      </c>
      <c r="G1780" s="65">
        <f>ROUND(F1780*D1780,2)</f>
        <v>28570</v>
      </c>
      <c r="H1780" s="65">
        <f>ROUND(E1780*(1+$I$7),2)</f>
        <v>57.14</v>
      </c>
      <c r="I1780" s="65">
        <f>ROUND(D1780*H1780,2)</f>
        <v>28570</v>
      </c>
    </row>
    <row r="1781" spans="1:9" s="60" customFormat="1" ht="11.25" x14ac:dyDescent="0.2">
      <c r="A1781" s="62">
        <v>170242</v>
      </c>
      <c r="B1781" s="88" t="s">
        <v>1707</v>
      </c>
      <c r="C1781" s="63" t="s">
        <v>7</v>
      </c>
      <c r="D1781" s="64">
        <v>45</v>
      </c>
      <c r="E1781" s="64">
        <v>567.94000000000005</v>
      </c>
      <c r="F1781" s="65">
        <f>ROUND(E1781*(1+$I$3),2)</f>
        <v>567.94000000000005</v>
      </c>
      <c r="G1781" s="65">
        <f>ROUND(F1781*D1781,2)</f>
        <v>25557.3</v>
      </c>
      <c r="H1781" s="65">
        <f>ROUND(E1781*(1+$I$7),2)</f>
        <v>567.94000000000005</v>
      </c>
      <c r="I1781" s="65">
        <f>ROUND(D1781*H1781,2)</f>
        <v>25557.3</v>
      </c>
    </row>
    <row r="1782" spans="1:9" s="60" customFormat="1" ht="11.25" x14ac:dyDescent="0.2">
      <c r="A1782" s="62">
        <v>170243</v>
      </c>
      <c r="B1782" s="88" t="s">
        <v>1708</v>
      </c>
      <c r="C1782" s="63" t="s">
        <v>7</v>
      </c>
      <c r="D1782" s="64">
        <v>23</v>
      </c>
      <c r="E1782" s="64">
        <v>908.76</v>
      </c>
      <c r="F1782" s="65">
        <f>ROUND(E1782*(1+$I$3),2)</f>
        <v>908.76</v>
      </c>
      <c r="G1782" s="65">
        <f>ROUND(F1782*D1782,2)</f>
        <v>20901.48</v>
      </c>
      <c r="H1782" s="65">
        <f>ROUND(E1782*(1+$I$7),2)</f>
        <v>908.76</v>
      </c>
      <c r="I1782" s="65">
        <f>ROUND(D1782*H1782,2)</f>
        <v>20901.48</v>
      </c>
    </row>
    <row r="1783" spans="1:9" s="60" customFormat="1" ht="11.25" x14ac:dyDescent="0.2">
      <c r="A1783" s="62">
        <v>170244</v>
      </c>
      <c r="B1783" s="88" t="s">
        <v>1709</v>
      </c>
      <c r="C1783" s="63" t="s">
        <v>7</v>
      </c>
      <c r="D1783" s="64">
        <v>12</v>
      </c>
      <c r="E1783" s="64">
        <v>580.70000000000005</v>
      </c>
      <c r="F1783" s="65">
        <f>ROUND(E1783*(1+$I$3),2)</f>
        <v>580.70000000000005</v>
      </c>
      <c r="G1783" s="65">
        <f>ROUND(F1783*D1783,2)</f>
        <v>6968.4</v>
      </c>
      <c r="H1783" s="65">
        <f>ROUND(E1783*(1+$I$7),2)</f>
        <v>580.70000000000005</v>
      </c>
      <c r="I1783" s="65">
        <f>ROUND(D1783*H1783,2)</f>
        <v>6968.4</v>
      </c>
    </row>
    <row r="1784" spans="1:9" s="60" customFormat="1" ht="11.25" x14ac:dyDescent="0.2">
      <c r="A1784" s="62">
        <v>170245</v>
      </c>
      <c r="B1784" s="88" t="s">
        <v>1710</v>
      </c>
      <c r="C1784" s="63" t="s">
        <v>7</v>
      </c>
      <c r="D1784" s="64">
        <v>5</v>
      </c>
      <c r="E1784" s="64">
        <v>921.53</v>
      </c>
      <c r="F1784" s="65">
        <f>ROUND(E1784*(1+$I$3),2)</f>
        <v>921.53</v>
      </c>
      <c r="G1784" s="65">
        <f>ROUND(F1784*D1784,2)</f>
        <v>4607.6499999999996</v>
      </c>
      <c r="H1784" s="65">
        <f>ROUND(E1784*(1+$I$7),2)</f>
        <v>921.53</v>
      </c>
      <c r="I1784" s="65">
        <f>ROUND(D1784*H1784,2)</f>
        <v>4607.6499999999996</v>
      </c>
    </row>
    <row r="1785" spans="1:9" s="60" customFormat="1" ht="11.25" x14ac:dyDescent="0.2">
      <c r="A1785" s="62">
        <v>170246</v>
      </c>
      <c r="B1785" s="88" t="s">
        <v>1711</v>
      </c>
      <c r="C1785" s="63" t="s">
        <v>7</v>
      </c>
      <c r="D1785" s="64">
        <v>5</v>
      </c>
      <c r="E1785" s="64">
        <v>237.82</v>
      </c>
      <c r="F1785" s="65">
        <f>ROUND(E1785*(1+$I$3),2)</f>
        <v>237.82</v>
      </c>
      <c r="G1785" s="65">
        <f>ROUND(F1785*D1785,2)</f>
        <v>1189.0999999999999</v>
      </c>
      <c r="H1785" s="65">
        <f>ROUND(E1785*(1+$I$7),2)</f>
        <v>237.82</v>
      </c>
      <c r="I1785" s="65">
        <f>ROUND(D1785*H1785,2)</f>
        <v>1189.0999999999999</v>
      </c>
    </row>
    <row r="1786" spans="1:9" s="60" customFormat="1" ht="11.25" x14ac:dyDescent="0.2">
      <c r="A1786" s="62">
        <v>170247</v>
      </c>
      <c r="B1786" s="88" t="s">
        <v>1712</v>
      </c>
      <c r="C1786" s="63" t="s">
        <v>7</v>
      </c>
      <c r="D1786" s="64">
        <v>5</v>
      </c>
      <c r="E1786" s="64">
        <v>578.65</v>
      </c>
      <c r="F1786" s="65">
        <f>ROUND(E1786*(1+$I$3),2)</f>
        <v>578.65</v>
      </c>
      <c r="G1786" s="65">
        <f>ROUND(F1786*D1786,2)</f>
        <v>2893.25</v>
      </c>
      <c r="H1786" s="65">
        <f>ROUND(E1786*(1+$I$7),2)</f>
        <v>578.65</v>
      </c>
      <c r="I1786" s="65">
        <f>ROUND(D1786*H1786,2)</f>
        <v>2893.25</v>
      </c>
    </row>
    <row r="1787" spans="1:9" s="60" customFormat="1" ht="11.25" x14ac:dyDescent="0.2">
      <c r="A1787" s="62">
        <v>170260</v>
      </c>
      <c r="B1787" s="88" t="s">
        <v>1944</v>
      </c>
      <c r="C1787" s="63" t="s">
        <v>11</v>
      </c>
      <c r="D1787" s="64">
        <v>125</v>
      </c>
      <c r="E1787" s="64">
        <v>73.349999999999994</v>
      </c>
      <c r="F1787" s="65">
        <f>ROUND(E1787*(1+$I$3),2)</f>
        <v>73.349999999999994</v>
      </c>
      <c r="G1787" s="65">
        <f>ROUND(F1787*D1787,2)</f>
        <v>9168.75</v>
      </c>
      <c r="H1787" s="65">
        <f>ROUND(E1787*(1+$I$7),2)</f>
        <v>73.349999999999994</v>
      </c>
      <c r="I1787" s="65">
        <f>ROUND(D1787*H1787,2)</f>
        <v>9168.75</v>
      </c>
    </row>
    <row r="1788" spans="1:9" s="60" customFormat="1" ht="11.25" x14ac:dyDescent="0.2">
      <c r="A1788" s="62">
        <v>170261</v>
      </c>
      <c r="B1788" s="88" t="s">
        <v>1945</v>
      </c>
      <c r="C1788" s="63" t="s">
        <v>11</v>
      </c>
      <c r="D1788" s="64">
        <v>250</v>
      </c>
      <c r="E1788" s="64">
        <v>89.96</v>
      </c>
      <c r="F1788" s="65">
        <f>ROUND(E1788*(1+$I$3),2)</f>
        <v>89.96</v>
      </c>
      <c r="G1788" s="65">
        <f>ROUND(F1788*D1788,2)</f>
        <v>22490</v>
      </c>
      <c r="H1788" s="65">
        <f>ROUND(E1788*(1+$I$7),2)</f>
        <v>89.96</v>
      </c>
      <c r="I1788" s="65">
        <f>ROUND(D1788*H1788,2)</f>
        <v>22490</v>
      </c>
    </row>
    <row r="1789" spans="1:9" s="60" customFormat="1" ht="11.25" x14ac:dyDescent="0.2">
      <c r="A1789" s="62">
        <v>170319</v>
      </c>
      <c r="B1789" s="88" t="s">
        <v>1713</v>
      </c>
      <c r="C1789" s="63" t="s">
        <v>13</v>
      </c>
      <c r="D1789" s="64">
        <v>3</v>
      </c>
      <c r="E1789" s="64">
        <v>4889.82</v>
      </c>
      <c r="F1789" s="65">
        <f>ROUND(E1789*(1+$I$3),2)</f>
        <v>4889.82</v>
      </c>
      <c r="G1789" s="65">
        <f>ROUND(F1789*D1789,2)</f>
        <v>14669.46</v>
      </c>
      <c r="H1789" s="65">
        <f>ROUND(E1789*(1+$I$7),2)</f>
        <v>4889.82</v>
      </c>
      <c r="I1789" s="65">
        <f>ROUND(D1789*H1789,2)</f>
        <v>14669.46</v>
      </c>
    </row>
    <row r="1790" spans="1:9" s="60" customFormat="1" ht="11.25" x14ac:dyDescent="0.2">
      <c r="A1790" s="62">
        <v>170320</v>
      </c>
      <c r="B1790" s="88" t="s">
        <v>1714</v>
      </c>
      <c r="C1790" s="63" t="s">
        <v>13</v>
      </c>
      <c r="D1790" s="64">
        <v>3</v>
      </c>
      <c r="E1790" s="64">
        <v>6860.83</v>
      </c>
      <c r="F1790" s="65">
        <f>ROUND(E1790*(1+$I$3),2)</f>
        <v>6860.83</v>
      </c>
      <c r="G1790" s="65">
        <f>ROUND(F1790*D1790,2)</f>
        <v>20582.490000000002</v>
      </c>
      <c r="H1790" s="65">
        <f>ROUND(E1790*(1+$I$7),2)</f>
        <v>6860.83</v>
      </c>
      <c r="I1790" s="65">
        <f>ROUND(D1790*H1790,2)</f>
        <v>20582.490000000002</v>
      </c>
    </row>
    <row r="1791" spans="1:9" s="60" customFormat="1" ht="11.25" x14ac:dyDescent="0.2">
      <c r="A1791" s="62">
        <v>170351</v>
      </c>
      <c r="B1791" s="88" t="s">
        <v>1715</v>
      </c>
      <c r="C1791" s="63" t="s">
        <v>11</v>
      </c>
      <c r="D1791" s="64">
        <v>15</v>
      </c>
      <c r="E1791" s="64">
        <v>104.16</v>
      </c>
      <c r="F1791" s="65">
        <f>ROUND(E1791*(1+$I$3),2)</f>
        <v>104.16</v>
      </c>
      <c r="G1791" s="65">
        <f>ROUND(F1791*D1791,2)</f>
        <v>1562.4</v>
      </c>
      <c r="H1791" s="65">
        <f>ROUND(E1791*(1+$I$7),2)</f>
        <v>104.16</v>
      </c>
      <c r="I1791" s="65">
        <f>ROUND(D1791*H1791,2)</f>
        <v>1562.4</v>
      </c>
    </row>
    <row r="1792" spans="1:9" s="60" customFormat="1" ht="11.25" x14ac:dyDescent="0.2">
      <c r="A1792" s="62">
        <v>170354</v>
      </c>
      <c r="B1792" s="88" t="s">
        <v>1716</v>
      </c>
      <c r="C1792" s="63" t="s">
        <v>11</v>
      </c>
      <c r="D1792" s="64">
        <v>300</v>
      </c>
      <c r="E1792" s="64">
        <v>99.54</v>
      </c>
      <c r="F1792" s="65">
        <f>ROUND(E1792*(1+$I$3),2)</f>
        <v>99.54</v>
      </c>
      <c r="G1792" s="65">
        <f>ROUND(F1792*D1792,2)</f>
        <v>29862</v>
      </c>
      <c r="H1792" s="65">
        <f>ROUND(E1792*(1+$I$7),2)</f>
        <v>99.54</v>
      </c>
      <c r="I1792" s="65">
        <f>ROUND(D1792*H1792,2)</f>
        <v>29862</v>
      </c>
    </row>
    <row r="1793" spans="1:9" s="60" customFormat="1" ht="11.25" x14ac:dyDescent="0.2">
      <c r="A1793" s="62">
        <v>170355</v>
      </c>
      <c r="B1793" s="88" t="s">
        <v>1717</v>
      </c>
      <c r="C1793" s="63" t="s">
        <v>13</v>
      </c>
      <c r="D1793" s="64">
        <v>40</v>
      </c>
      <c r="E1793" s="64">
        <v>211.92</v>
      </c>
      <c r="F1793" s="65">
        <f>ROUND(E1793*(1+$I$3),2)</f>
        <v>211.92</v>
      </c>
      <c r="G1793" s="65">
        <f>ROUND(F1793*D1793,2)</f>
        <v>8476.7999999999993</v>
      </c>
      <c r="H1793" s="65">
        <f>ROUND(E1793*(1+$I$7),2)</f>
        <v>211.92</v>
      </c>
      <c r="I1793" s="65">
        <f>ROUND(D1793*H1793,2)</f>
        <v>8476.7999999999993</v>
      </c>
    </row>
    <row r="1794" spans="1:9" s="60" customFormat="1" ht="11.25" x14ac:dyDescent="0.2">
      <c r="A1794" s="62">
        <v>170356</v>
      </c>
      <c r="B1794" s="88" t="s">
        <v>1718</v>
      </c>
      <c r="C1794" s="63" t="s">
        <v>13</v>
      </c>
      <c r="D1794" s="64">
        <v>40</v>
      </c>
      <c r="E1794" s="64">
        <v>392.45</v>
      </c>
      <c r="F1794" s="65">
        <f>ROUND(E1794*(1+$I$3),2)</f>
        <v>392.45</v>
      </c>
      <c r="G1794" s="65">
        <f>ROUND(F1794*D1794,2)</f>
        <v>15698</v>
      </c>
      <c r="H1794" s="65">
        <f>ROUND(E1794*(1+$I$7),2)</f>
        <v>392.45</v>
      </c>
      <c r="I1794" s="65">
        <f>ROUND(D1794*H1794,2)</f>
        <v>15698</v>
      </c>
    </row>
    <row r="1795" spans="1:9" s="60" customFormat="1" ht="11.25" x14ac:dyDescent="0.2">
      <c r="A1795" s="62">
        <v>170357</v>
      </c>
      <c r="B1795" s="88" t="s">
        <v>1719</v>
      </c>
      <c r="C1795" s="63" t="s">
        <v>13</v>
      </c>
      <c r="D1795" s="64">
        <v>40</v>
      </c>
      <c r="E1795" s="64">
        <v>523.27</v>
      </c>
      <c r="F1795" s="65">
        <f>ROUND(E1795*(1+$I$3),2)</f>
        <v>523.27</v>
      </c>
      <c r="G1795" s="65">
        <f>ROUND(F1795*D1795,2)</f>
        <v>20930.8</v>
      </c>
      <c r="H1795" s="65">
        <f>ROUND(E1795*(1+$I$7),2)</f>
        <v>523.27</v>
      </c>
      <c r="I1795" s="65">
        <f>ROUND(D1795*H1795,2)</f>
        <v>20930.8</v>
      </c>
    </row>
    <row r="1796" spans="1:9" s="60" customFormat="1" ht="11.25" x14ac:dyDescent="0.2">
      <c r="A1796" s="62">
        <v>170358</v>
      </c>
      <c r="B1796" s="88" t="s">
        <v>1720</v>
      </c>
      <c r="C1796" s="63" t="s">
        <v>13</v>
      </c>
      <c r="D1796" s="64">
        <v>40</v>
      </c>
      <c r="E1796" s="64">
        <v>289.88</v>
      </c>
      <c r="F1796" s="65">
        <f>ROUND(E1796*(1+$I$3),2)</f>
        <v>289.88</v>
      </c>
      <c r="G1796" s="65">
        <f>ROUND(F1796*D1796,2)</f>
        <v>11595.2</v>
      </c>
      <c r="H1796" s="65">
        <f>ROUND(E1796*(1+$I$7),2)</f>
        <v>289.88</v>
      </c>
      <c r="I1796" s="65">
        <f>ROUND(D1796*H1796,2)</f>
        <v>11595.2</v>
      </c>
    </row>
    <row r="1797" spans="1:9" s="60" customFormat="1" ht="11.25" x14ac:dyDescent="0.2">
      <c r="A1797" s="62">
        <v>170359</v>
      </c>
      <c r="B1797" s="88" t="s">
        <v>1721</v>
      </c>
      <c r="C1797" s="63" t="s">
        <v>13</v>
      </c>
      <c r="D1797" s="64">
        <v>40</v>
      </c>
      <c r="E1797" s="64">
        <v>222.36</v>
      </c>
      <c r="F1797" s="65">
        <f>ROUND(E1797*(1+$I$3),2)</f>
        <v>222.36</v>
      </c>
      <c r="G1797" s="65">
        <f>ROUND(F1797*D1797,2)</f>
        <v>8894.4</v>
      </c>
      <c r="H1797" s="65">
        <f>ROUND(E1797*(1+$I$7),2)</f>
        <v>222.36</v>
      </c>
      <c r="I1797" s="65">
        <f>ROUND(D1797*H1797,2)</f>
        <v>8894.4</v>
      </c>
    </row>
    <row r="1798" spans="1:9" s="60" customFormat="1" ht="11.25" x14ac:dyDescent="0.2">
      <c r="A1798" s="62">
        <v>170360</v>
      </c>
      <c r="B1798" s="88" t="s">
        <v>1722</v>
      </c>
      <c r="C1798" s="63" t="s">
        <v>13</v>
      </c>
      <c r="D1798" s="64">
        <v>6</v>
      </c>
      <c r="E1798" s="64">
        <v>2312.17</v>
      </c>
      <c r="F1798" s="65">
        <f>ROUND(E1798*(1+$I$3),2)</f>
        <v>2312.17</v>
      </c>
      <c r="G1798" s="65">
        <f>ROUND(F1798*D1798,2)</f>
        <v>13873.02</v>
      </c>
      <c r="H1798" s="65">
        <f>ROUND(E1798*(1+$I$7),2)</f>
        <v>2312.17</v>
      </c>
      <c r="I1798" s="65">
        <f>ROUND(D1798*H1798,2)</f>
        <v>13873.02</v>
      </c>
    </row>
    <row r="1799" spans="1:9" s="60" customFormat="1" ht="11.25" x14ac:dyDescent="0.2">
      <c r="A1799" s="62">
        <v>170361</v>
      </c>
      <c r="B1799" s="88" t="s">
        <v>1723</v>
      </c>
      <c r="C1799" s="63" t="s">
        <v>13</v>
      </c>
      <c r="D1799" s="64">
        <v>8</v>
      </c>
      <c r="E1799" s="64">
        <v>2833.56</v>
      </c>
      <c r="F1799" s="65">
        <f>ROUND(E1799*(1+$I$3),2)</f>
        <v>2833.56</v>
      </c>
      <c r="G1799" s="65">
        <f>ROUND(F1799*D1799,2)</f>
        <v>22668.48</v>
      </c>
      <c r="H1799" s="65">
        <f>ROUND(E1799*(1+$I$7),2)</f>
        <v>2833.56</v>
      </c>
      <c r="I1799" s="65">
        <f>ROUND(D1799*H1799,2)</f>
        <v>22668.48</v>
      </c>
    </row>
    <row r="1800" spans="1:9" s="60" customFormat="1" ht="11.25" x14ac:dyDescent="0.2">
      <c r="A1800" s="62">
        <v>170363</v>
      </c>
      <c r="B1800" s="88" t="s">
        <v>1724</v>
      </c>
      <c r="C1800" s="63" t="s">
        <v>13</v>
      </c>
      <c r="D1800" s="64">
        <v>3</v>
      </c>
      <c r="E1800" s="64">
        <v>5298.13</v>
      </c>
      <c r="F1800" s="65">
        <f>ROUND(E1800*(1+$I$3),2)</f>
        <v>5298.13</v>
      </c>
      <c r="G1800" s="65">
        <f>ROUND(F1800*D1800,2)</f>
        <v>15894.39</v>
      </c>
      <c r="H1800" s="65">
        <f>ROUND(E1800*(1+$I$7),2)</f>
        <v>5298.13</v>
      </c>
      <c r="I1800" s="65">
        <f>ROUND(D1800*H1800,2)</f>
        <v>15894.39</v>
      </c>
    </row>
    <row r="1801" spans="1:9" s="60" customFormat="1" ht="11.25" x14ac:dyDescent="0.2">
      <c r="A1801" s="62">
        <v>170365</v>
      </c>
      <c r="B1801" s="88" t="s">
        <v>1725</v>
      </c>
      <c r="C1801" s="63" t="s">
        <v>11</v>
      </c>
      <c r="D1801" s="64">
        <v>1200</v>
      </c>
      <c r="E1801" s="64">
        <v>10.02</v>
      </c>
      <c r="F1801" s="65">
        <f>ROUND(E1801*(1+$I$3),2)</f>
        <v>10.02</v>
      </c>
      <c r="G1801" s="65">
        <f>ROUND(F1801*D1801,2)</f>
        <v>12024</v>
      </c>
      <c r="H1801" s="65">
        <f>ROUND(E1801*(1+$I$7),2)</f>
        <v>10.02</v>
      </c>
      <c r="I1801" s="65">
        <f>ROUND(D1801*H1801,2)</f>
        <v>12024</v>
      </c>
    </row>
    <row r="1802" spans="1:9" s="60" customFormat="1" ht="11.25" x14ac:dyDescent="0.2">
      <c r="A1802" s="62">
        <v>170370</v>
      </c>
      <c r="B1802" s="88" t="s">
        <v>1726</v>
      </c>
      <c r="C1802" s="63" t="s">
        <v>11</v>
      </c>
      <c r="D1802" s="64">
        <v>660</v>
      </c>
      <c r="E1802" s="64">
        <v>25.32</v>
      </c>
      <c r="F1802" s="65">
        <f>ROUND(E1802*(1+$I$3),2)</f>
        <v>25.32</v>
      </c>
      <c r="G1802" s="65">
        <f>ROUND(F1802*D1802,2)</f>
        <v>16711.2</v>
      </c>
      <c r="H1802" s="65">
        <f>ROUND(E1802*(1+$I$7),2)</f>
        <v>25.32</v>
      </c>
      <c r="I1802" s="65">
        <f>ROUND(D1802*H1802,2)</f>
        <v>16711.2</v>
      </c>
    </row>
    <row r="1803" spans="1:9" s="60" customFormat="1" ht="11.25" x14ac:dyDescent="0.2">
      <c r="A1803" s="62">
        <v>170371</v>
      </c>
      <c r="B1803" s="88" t="s">
        <v>1727</v>
      </c>
      <c r="C1803" s="63" t="s">
        <v>11</v>
      </c>
      <c r="D1803" s="64">
        <v>66</v>
      </c>
      <c r="E1803" s="64">
        <v>27.76</v>
      </c>
      <c r="F1803" s="65">
        <f>ROUND(E1803*(1+$I$3),2)</f>
        <v>27.76</v>
      </c>
      <c r="G1803" s="65">
        <f>ROUND(F1803*D1803,2)</f>
        <v>1832.16</v>
      </c>
      <c r="H1803" s="65">
        <f>ROUND(E1803*(1+$I$7),2)</f>
        <v>27.76</v>
      </c>
      <c r="I1803" s="65">
        <f>ROUND(D1803*H1803,2)</f>
        <v>1832.16</v>
      </c>
    </row>
    <row r="1804" spans="1:9" s="60" customFormat="1" ht="11.25" x14ac:dyDescent="0.2">
      <c r="A1804" s="62">
        <v>170372</v>
      </c>
      <c r="B1804" s="88" t="s">
        <v>1728</v>
      </c>
      <c r="C1804" s="63" t="s">
        <v>32</v>
      </c>
      <c r="D1804" s="64">
        <v>1500</v>
      </c>
      <c r="E1804" s="64">
        <v>6.1</v>
      </c>
      <c r="F1804" s="65">
        <f>ROUND(E1804*(1+$I$3),2)</f>
        <v>6.1</v>
      </c>
      <c r="G1804" s="65">
        <f>ROUND(F1804*D1804,2)</f>
        <v>9150</v>
      </c>
      <c r="H1804" s="65">
        <f>ROUND(E1804*(1+$I$7),2)</f>
        <v>6.1</v>
      </c>
      <c r="I1804" s="65">
        <f>ROUND(D1804*H1804,2)</f>
        <v>9150</v>
      </c>
    </row>
    <row r="1805" spans="1:9" s="60" customFormat="1" ht="22.5" x14ac:dyDescent="0.2">
      <c r="A1805" s="62">
        <v>170373</v>
      </c>
      <c r="B1805" s="88" t="s">
        <v>1729</v>
      </c>
      <c r="C1805" s="63" t="s">
        <v>32</v>
      </c>
      <c r="D1805" s="64">
        <v>66</v>
      </c>
      <c r="E1805" s="64">
        <v>7.1</v>
      </c>
      <c r="F1805" s="65">
        <f>ROUND(E1805*(1+$I$3),2)</f>
        <v>7.1</v>
      </c>
      <c r="G1805" s="65">
        <f>ROUND(F1805*D1805,2)</f>
        <v>468.6</v>
      </c>
      <c r="H1805" s="65">
        <f>ROUND(E1805*(1+$I$7),2)</f>
        <v>7.1</v>
      </c>
      <c r="I1805" s="65">
        <f>ROUND(D1805*H1805,2)</f>
        <v>468.6</v>
      </c>
    </row>
    <row r="1806" spans="1:9" s="60" customFormat="1" ht="11.25" x14ac:dyDescent="0.2">
      <c r="A1806" s="62">
        <v>170383</v>
      </c>
      <c r="B1806" s="88" t="s">
        <v>1946</v>
      </c>
      <c r="C1806" s="63" t="s">
        <v>13</v>
      </c>
      <c r="D1806" s="64">
        <v>10</v>
      </c>
      <c r="E1806" s="64">
        <v>2852</v>
      </c>
      <c r="F1806" s="65">
        <f>ROUND(E1806*(1+$I$3),2)</f>
        <v>2852</v>
      </c>
      <c r="G1806" s="65">
        <f>ROUND(F1806*D1806,2)</f>
        <v>28520</v>
      </c>
      <c r="H1806" s="65">
        <f>ROUND(E1806*(1+$I$7),2)</f>
        <v>2852</v>
      </c>
      <c r="I1806" s="65">
        <f>ROUND(D1806*H1806,2)</f>
        <v>28520</v>
      </c>
    </row>
    <row r="1807" spans="1:9" s="60" customFormat="1" ht="11.25" x14ac:dyDescent="0.2">
      <c r="A1807" s="62">
        <v>170385</v>
      </c>
      <c r="B1807" s="88" t="s">
        <v>1947</v>
      </c>
      <c r="C1807" s="63" t="s">
        <v>13</v>
      </c>
      <c r="D1807" s="64">
        <v>10</v>
      </c>
      <c r="E1807" s="64">
        <v>2962.41</v>
      </c>
      <c r="F1807" s="65">
        <f>ROUND(E1807*(1+$I$3),2)</f>
        <v>2962.41</v>
      </c>
      <c r="G1807" s="65">
        <f>ROUND(F1807*D1807,2)</f>
        <v>29624.1</v>
      </c>
      <c r="H1807" s="65">
        <f>ROUND(E1807*(1+$I$7),2)</f>
        <v>2962.41</v>
      </c>
      <c r="I1807" s="65">
        <f>ROUND(D1807*H1807,2)</f>
        <v>29624.1</v>
      </c>
    </row>
    <row r="1808" spans="1:9" s="60" customFormat="1" ht="11.25" x14ac:dyDescent="0.2">
      <c r="A1808" s="62">
        <v>170401</v>
      </c>
      <c r="B1808" s="88" t="s">
        <v>1730</v>
      </c>
      <c r="C1808" s="63" t="s">
        <v>11</v>
      </c>
      <c r="D1808" s="64">
        <v>2000</v>
      </c>
      <c r="E1808" s="64">
        <v>10.94</v>
      </c>
      <c r="F1808" s="65">
        <f>ROUND(E1808*(1+$I$3),2)</f>
        <v>10.94</v>
      </c>
      <c r="G1808" s="65">
        <f>ROUND(F1808*D1808,2)</f>
        <v>21880</v>
      </c>
      <c r="H1808" s="65">
        <f>ROUND(E1808*(1+$I$7),2)</f>
        <v>10.94</v>
      </c>
      <c r="I1808" s="65">
        <f>ROUND(D1808*H1808,2)</f>
        <v>21880</v>
      </c>
    </row>
    <row r="1809" spans="1:9" s="60" customFormat="1" ht="33.75" x14ac:dyDescent="0.2">
      <c r="A1809" s="62">
        <v>170409</v>
      </c>
      <c r="B1809" s="88" t="s">
        <v>1731</v>
      </c>
      <c r="C1809" s="63" t="s">
        <v>11</v>
      </c>
      <c r="D1809" s="64">
        <v>265</v>
      </c>
      <c r="E1809" s="64">
        <v>9.11</v>
      </c>
      <c r="F1809" s="65">
        <f>ROUND(E1809*(1+$I$3),2)</f>
        <v>9.11</v>
      </c>
      <c r="G1809" s="65">
        <f>ROUND(F1809*D1809,2)</f>
        <v>2414.15</v>
      </c>
      <c r="H1809" s="65">
        <f>ROUND(E1809*(1+$I$7),2)</f>
        <v>9.11</v>
      </c>
      <c r="I1809" s="65">
        <f>ROUND(D1809*H1809,2)</f>
        <v>2414.15</v>
      </c>
    </row>
    <row r="1810" spans="1:9" s="60" customFormat="1" ht="11.25" x14ac:dyDescent="0.2">
      <c r="A1810" s="62">
        <v>170410</v>
      </c>
      <c r="B1810" s="88" t="s">
        <v>1732</v>
      </c>
      <c r="C1810" s="63" t="s">
        <v>11</v>
      </c>
      <c r="D1810" s="64">
        <v>134</v>
      </c>
      <c r="E1810" s="64">
        <v>13.67</v>
      </c>
      <c r="F1810" s="65">
        <f>ROUND(E1810*(1+$I$3),2)</f>
        <v>13.67</v>
      </c>
      <c r="G1810" s="65">
        <f>ROUND(F1810*D1810,2)</f>
        <v>1831.78</v>
      </c>
      <c r="H1810" s="65">
        <f>ROUND(E1810*(1+$I$7),2)</f>
        <v>13.67</v>
      </c>
      <c r="I1810" s="65">
        <f>ROUND(D1810*H1810,2)</f>
        <v>1831.78</v>
      </c>
    </row>
    <row r="1811" spans="1:9" s="60" customFormat="1" ht="11.25" x14ac:dyDescent="0.2">
      <c r="A1811" s="62">
        <v>170412</v>
      </c>
      <c r="B1811" s="88" t="s">
        <v>1733</v>
      </c>
      <c r="C1811" s="63" t="s">
        <v>11</v>
      </c>
      <c r="D1811" s="64">
        <v>134</v>
      </c>
      <c r="E1811" s="64">
        <v>6.64</v>
      </c>
      <c r="F1811" s="65">
        <f>ROUND(E1811*(1+$I$3),2)</f>
        <v>6.64</v>
      </c>
      <c r="G1811" s="65">
        <f>ROUND(F1811*D1811,2)</f>
        <v>889.76</v>
      </c>
      <c r="H1811" s="65">
        <f>ROUND(E1811*(1+$I$7),2)</f>
        <v>6.64</v>
      </c>
      <c r="I1811" s="65">
        <f>ROUND(D1811*H1811,2)</f>
        <v>889.76</v>
      </c>
    </row>
    <row r="1812" spans="1:9" s="60" customFormat="1" ht="11.25" x14ac:dyDescent="0.2">
      <c r="A1812" s="62">
        <v>170413</v>
      </c>
      <c r="B1812" s="88" t="s">
        <v>1734</v>
      </c>
      <c r="C1812" s="63" t="s">
        <v>11</v>
      </c>
      <c r="D1812" s="64">
        <v>132</v>
      </c>
      <c r="E1812" s="64">
        <v>9.59</v>
      </c>
      <c r="F1812" s="65">
        <f>ROUND(E1812*(1+$I$3),2)</f>
        <v>9.59</v>
      </c>
      <c r="G1812" s="65">
        <f>ROUND(F1812*D1812,2)</f>
        <v>1265.8800000000001</v>
      </c>
      <c r="H1812" s="65">
        <f>ROUND(E1812*(1+$I$7),2)</f>
        <v>9.59</v>
      </c>
      <c r="I1812" s="65">
        <f>ROUND(D1812*H1812,2)</f>
        <v>1265.8800000000001</v>
      </c>
    </row>
    <row r="1813" spans="1:9" s="60" customFormat="1" ht="11.25" x14ac:dyDescent="0.2">
      <c r="A1813" s="62">
        <v>170414</v>
      </c>
      <c r="B1813" s="88" t="s">
        <v>1735</v>
      </c>
      <c r="C1813" s="63" t="s">
        <v>11</v>
      </c>
      <c r="D1813" s="64">
        <v>136</v>
      </c>
      <c r="E1813" s="64">
        <v>6.64</v>
      </c>
      <c r="F1813" s="65">
        <f>ROUND(E1813*(1+$I$3),2)</f>
        <v>6.64</v>
      </c>
      <c r="G1813" s="65">
        <f>ROUND(F1813*D1813,2)</f>
        <v>903.04</v>
      </c>
      <c r="H1813" s="65">
        <f>ROUND(E1813*(1+$I$7),2)</f>
        <v>6.64</v>
      </c>
      <c r="I1813" s="65">
        <f>ROUND(D1813*H1813,2)</f>
        <v>903.04</v>
      </c>
    </row>
    <row r="1814" spans="1:9" s="60" customFormat="1" ht="11.25" x14ac:dyDescent="0.2">
      <c r="A1814" s="62">
        <v>170420</v>
      </c>
      <c r="B1814" s="88" t="s">
        <v>1736</v>
      </c>
      <c r="C1814" s="63" t="s">
        <v>13</v>
      </c>
      <c r="D1814" s="64">
        <v>60</v>
      </c>
      <c r="E1814" s="64">
        <v>54.68</v>
      </c>
      <c r="F1814" s="65">
        <f>ROUND(E1814*(1+$I$3),2)</f>
        <v>54.68</v>
      </c>
      <c r="G1814" s="65">
        <f>ROUND(F1814*D1814,2)</f>
        <v>3280.8</v>
      </c>
      <c r="H1814" s="65">
        <f>ROUND(E1814*(1+$I$7),2)</f>
        <v>54.68</v>
      </c>
      <c r="I1814" s="65">
        <f>ROUND(D1814*H1814,2)</f>
        <v>3280.8</v>
      </c>
    </row>
    <row r="1815" spans="1:9" s="60" customFormat="1" ht="11.25" x14ac:dyDescent="0.2">
      <c r="A1815" s="62">
        <v>170421</v>
      </c>
      <c r="B1815" s="88" t="s">
        <v>1737</v>
      </c>
      <c r="C1815" s="63" t="s">
        <v>13</v>
      </c>
      <c r="D1815" s="64">
        <v>44</v>
      </c>
      <c r="E1815" s="64">
        <v>145.81</v>
      </c>
      <c r="F1815" s="65">
        <f>ROUND(E1815*(1+$I$3),2)</f>
        <v>145.81</v>
      </c>
      <c r="G1815" s="65">
        <f>ROUND(F1815*D1815,2)</f>
        <v>6415.64</v>
      </c>
      <c r="H1815" s="65">
        <f>ROUND(E1815*(1+$I$7),2)</f>
        <v>145.81</v>
      </c>
      <c r="I1815" s="65">
        <f>ROUND(D1815*H1815,2)</f>
        <v>6415.64</v>
      </c>
    </row>
    <row r="1816" spans="1:9" s="60" customFormat="1" ht="11.25" x14ac:dyDescent="0.2">
      <c r="A1816" s="62">
        <v>170422</v>
      </c>
      <c r="B1816" s="88" t="s">
        <v>1738</v>
      </c>
      <c r="C1816" s="63" t="s">
        <v>13</v>
      </c>
      <c r="D1816" s="64">
        <v>7</v>
      </c>
      <c r="E1816" s="64">
        <v>328.08</v>
      </c>
      <c r="F1816" s="65">
        <f>ROUND(E1816*(1+$I$3),2)</f>
        <v>328.08</v>
      </c>
      <c r="G1816" s="65">
        <f>ROUND(F1816*D1816,2)</f>
        <v>2296.56</v>
      </c>
      <c r="H1816" s="65">
        <f>ROUND(E1816*(1+$I$7),2)</f>
        <v>328.08</v>
      </c>
      <c r="I1816" s="65">
        <f>ROUND(D1816*H1816,2)</f>
        <v>2296.56</v>
      </c>
    </row>
    <row r="1817" spans="1:9" s="60" customFormat="1" ht="11.25" x14ac:dyDescent="0.2">
      <c r="A1817" s="62">
        <v>170425</v>
      </c>
      <c r="B1817" s="88" t="s">
        <v>1739</v>
      </c>
      <c r="C1817" s="63" t="s">
        <v>32</v>
      </c>
      <c r="D1817" s="64">
        <v>1200</v>
      </c>
      <c r="E1817" s="64">
        <v>2.73</v>
      </c>
      <c r="F1817" s="65">
        <f>ROUND(E1817*(1+$I$3),2)</f>
        <v>2.73</v>
      </c>
      <c r="G1817" s="65">
        <f>ROUND(F1817*D1817,2)</f>
        <v>3276</v>
      </c>
      <c r="H1817" s="65">
        <f>ROUND(E1817*(1+$I$7),2)</f>
        <v>2.73</v>
      </c>
      <c r="I1817" s="65">
        <f>ROUND(D1817*H1817,2)</f>
        <v>3276</v>
      </c>
    </row>
    <row r="1818" spans="1:9" s="60" customFormat="1" ht="11.25" x14ac:dyDescent="0.2">
      <c r="A1818" s="62">
        <v>170430</v>
      </c>
      <c r="B1818" s="88" t="s">
        <v>1740</v>
      </c>
      <c r="C1818" s="63" t="s">
        <v>13</v>
      </c>
      <c r="D1818" s="64">
        <v>132</v>
      </c>
      <c r="E1818" s="64">
        <v>5.47</v>
      </c>
      <c r="F1818" s="65">
        <f>ROUND(E1818*(1+$I$3),2)</f>
        <v>5.47</v>
      </c>
      <c r="G1818" s="65">
        <f>ROUND(F1818*D1818,2)</f>
        <v>722.04</v>
      </c>
      <c r="H1818" s="65">
        <f>ROUND(E1818*(1+$I$7),2)</f>
        <v>5.47</v>
      </c>
      <c r="I1818" s="65">
        <f>ROUND(D1818*H1818,2)</f>
        <v>722.04</v>
      </c>
    </row>
    <row r="1819" spans="1:9" s="60" customFormat="1" ht="11.25" x14ac:dyDescent="0.2">
      <c r="A1819" s="62">
        <v>170450</v>
      </c>
      <c r="B1819" s="88" t="s">
        <v>1741</v>
      </c>
      <c r="C1819" s="63" t="s">
        <v>11</v>
      </c>
      <c r="D1819" s="64">
        <v>15</v>
      </c>
      <c r="E1819" s="64">
        <v>7.58</v>
      </c>
      <c r="F1819" s="65">
        <f>ROUND(E1819*(1+$I$3),2)</f>
        <v>7.58</v>
      </c>
      <c r="G1819" s="65">
        <f>ROUND(F1819*D1819,2)</f>
        <v>113.7</v>
      </c>
      <c r="H1819" s="65">
        <f>ROUND(E1819*(1+$I$7),2)</f>
        <v>7.58</v>
      </c>
      <c r="I1819" s="65">
        <f>ROUND(D1819*H1819,2)</f>
        <v>113.7</v>
      </c>
    </row>
    <row r="1820" spans="1:9" s="60" customFormat="1" ht="11.25" x14ac:dyDescent="0.2">
      <c r="A1820" s="62">
        <v>170501</v>
      </c>
      <c r="B1820" s="88" t="s">
        <v>1948</v>
      </c>
      <c r="C1820" s="63" t="s">
        <v>11</v>
      </c>
      <c r="D1820" s="64">
        <v>50</v>
      </c>
      <c r="E1820" s="64">
        <v>331.26</v>
      </c>
      <c r="F1820" s="65">
        <f>ROUND(E1820*(1+$I$3),2)</f>
        <v>331.26</v>
      </c>
      <c r="G1820" s="65">
        <f>ROUND(F1820*D1820,2)</f>
        <v>16563</v>
      </c>
      <c r="H1820" s="65">
        <f>ROUND(E1820*(1+$I$7),2)</f>
        <v>331.26</v>
      </c>
      <c r="I1820" s="65">
        <f>ROUND(D1820*H1820,2)</f>
        <v>16563</v>
      </c>
    </row>
    <row r="1821" spans="1:9" s="60" customFormat="1" ht="11.25" x14ac:dyDescent="0.2">
      <c r="A1821" s="62">
        <v>170502</v>
      </c>
      <c r="B1821" s="88" t="s">
        <v>1949</v>
      </c>
      <c r="C1821" s="63" t="s">
        <v>11</v>
      </c>
      <c r="D1821" s="64">
        <v>50</v>
      </c>
      <c r="E1821" s="64">
        <v>316.2</v>
      </c>
      <c r="F1821" s="65">
        <f>ROUND(E1821*(1+$I$3),2)</f>
        <v>316.2</v>
      </c>
      <c r="G1821" s="65">
        <f>ROUND(F1821*D1821,2)</f>
        <v>15810</v>
      </c>
      <c r="H1821" s="65">
        <f>ROUND(E1821*(1+$I$7),2)</f>
        <v>316.2</v>
      </c>
      <c r="I1821" s="65">
        <f>ROUND(D1821*H1821,2)</f>
        <v>15810</v>
      </c>
    </row>
    <row r="1822" spans="1:9" s="60" customFormat="1" ht="11.25" x14ac:dyDescent="0.2">
      <c r="A1822" s="62">
        <v>170507</v>
      </c>
      <c r="B1822" s="88" t="s">
        <v>1950</v>
      </c>
      <c r="C1822" s="63" t="s">
        <v>11</v>
      </c>
      <c r="D1822" s="64">
        <v>50</v>
      </c>
      <c r="E1822" s="64">
        <v>478.92</v>
      </c>
      <c r="F1822" s="65">
        <f>ROUND(E1822*(1+$I$3),2)</f>
        <v>478.92</v>
      </c>
      <c r="G1822" s="65">
        <f>ROUND(F1822*D1822,2)</f>
        <v>23946</v>
      </c>
      <c r="H1822" s="65">
        <f>ROUND(E1822*(1+$I$7),2)</f>
        <v>478.92</v>
      </c>
      <c r="I1822" s="65">
        <f>ROUND(D1822*H1822,2)</f>
        <v>23946</v>
      </c>
    </row>
    <row r="1823" spans="1:9" s="60" customFormat="1" ht="11.25" x14ac:dyDescent="0.2">
      <c r="A1823" s="62">
        <v>170520</v>
      </c>
      <c r="B1823" s="88" t="s">
        <v>1742</v>
      </c>
      <c r="C1823" s="63" t="s">
        <v>13</v>
      </c>
      <c r="D1823" s="64">
        <v>4</v>
      </c>
      <c r="E1823" s="64">
        <v>187.54</v>
      </c>
      <c r="F1823" s="65">
        <f>ROUND(E1823*(1+$I$3),2)</f>
        <v>187.54</v>
      </c>
      <c r="G1823" s="65">
        <f>ROUND(F1823*D1823,2)</f>
        <v>750.16</v>
      </c>
      <c r="H1823" s="65">
        <f>ROUND(E1823*(1+$I$7),2)</f>
        <v>187.54</v>
      </c>
      <c r="I1823" s="65">
        <f>ROUND(D1823*H1823,2)</f>
        <v>750.16</v>
      </c>
    </row>
    <row r="1824" spans="1:9" s="60" customFormat="1" ht="11.25" x14ac:dyDescent="0.2">
      <c r="A1824" s="62">
        <v>170521</v>
      </c>
      <c r="B1824" s="88" t="s">
        <v>1743</v>
      </c>
      <c r="C1824" s="63" t="s">
        <v>13</v>
      </c>
      <c r="D1824" s="64">
        <v>40</v>
      </c>
      <c r="E1824" s="64">
        <v>220.41</v>
      </c>
      <c r="F1824" s="65">
        <f>ROUND(E1824*(1+$I$3),2)</f>
        <v>220.41</v>
      </c>
      <c r="G1824" s="65">
        <f>ROUND(F1824*D1824,2)</f>
        <v>8816.4</v>
      </c>
      <c r="H1824" s="65">
        <f>ROUND(E1824*(1+$I$7),2)</f>
        <v>220.41</v>
      </c>
      <c r="I1824" s="65">
        <f>ROUND(D1824*H1824,2)</f>
        <v>8816.4</v>
      </c>
    </row>
    <row r="1825" spans="1:9" s="60" customFormat="1" ht="11.25" x14ac:dyDescent="0.2">
      <c r="A1825" s="62">
        <v>170522</v>
      </c>
      <c r="B1825" s="88" t="s">
        <v>1744</v>
      </c>
      <c r="C1825" s="63" t="s">
        <v>13</v>
      </c>
      <c r="D1825" s="64">
        <v>4</v>
      </c>
      <c r="E1825" s="64">
        <v>214.19</v>
      </c>
      <c r="F1825" s="65">
        <f>ROUND(E1825*(1+$I$3),2)</f>
        <v>214.19</v>
      </c>
      <c r="G1825" s="65">
        <f>ROUND(F1825*D1825,2)</f>
        <v>856.76</v>
      </c>
      <c r="H1825" s="65">
        <f>ROUND(E1825*(1+$I$7),2)</f>
        <v>214.19</v>
      </c>
      <c r="I1825" s="65">
        <f>ROUND(D1825*H1825,2)</f>
        <v>856.76</v>
      </c>
    </row>
    <row r="1826" spans="1:9" s="60" customFormat="1" ht="11.25" x14ac:dyDescent="0.2">
      <c r="A1826" s="62">
        <v>170523</v>
      </c>
      <c r="B1826" s="88" t="s">
        <v>1745</v>
      </c>
      <c r="C1826" s="63" t="s">
        <v>13</v>
      </c>
      <c r="D1826" s="64">
        <v>12</v>
      </c>
      <c r="E1826" s="64">
        <v>291.16000000000003</v>
      </c>
      <c r="F1826" s="65">
        <f>ROUND(E1826*(1+$I$3),2)</f>
        <v>291.16000000000003</v>
      </c>
      <c r="G1826" s="65">
        <f>ROUND(F1826*D1826,2)</f>
        <v>3493.92</v>
      </c>
      <c r="H1826" s="65">
        <f>ROUND(E1826*(1+$I$7),2)</f>
        <v>291.16000000000003</v>
      </c>
      <c r="I1826" s="65">
        <f>ROUND(D1826*H1826,2)</f>
        <v>3493.92</v>
      </c>
    </row>
    <row r="1827" spans="1:9" s="60" customFormat="1" ht="11.25" x14ac:dyDescent="0.2">
      <c r="A1827" s="62">
        <v>170524</v>
      </c>
      <c r="B1827" s="88" t="s">
        <v>1746</v>
      </c>
      <c r="C1827" s="63" t="s">
        <v>32</v>
      </c>
      <c r="D1827" s="64">
        <v>54</v>
      </c>
      <c r="E1827" s="64">
        <v>64.84</v>
      </c>
      <c r="F1827" s="65">
        <f>ROUND(E1827*(1+$I$3),2)</f>
        <v>64.84</v>
      </c>
      <c r="G1827" s="65">
        <f>ROUND(F1827*D1827,2)</f>
        <v>3501.36</v>
      </c>
      <c r="H1827" s="65">
        <f>ROUND(E1827*(1+$I$7),2)</f>
        <v>64.84</v>
      </c>
      <c r="I1827" s="65">
        <f>ROUND(D1827*H1827,2)</f>
        <v>3501.36</v>
      </c>
    </row>
    <row r="1828" spans="1:9" s="60" customFormat="1" ht="11.25" x14ac:dyDescent="0.2">
      <c r="A1828" s="62">
        <v>170525</v>
      </c>
      <c r="B1828" s="88" t="s">
        <v>1747</v>
      </c>
      <c r="C1828" s="63" t="s">
        <v>32</v>
      </c>
      <c r="D1828" s="64">
        <v>14</v>
      </c>
      <c r="E1828" s="64">
        <v>381.45</v>
      </c>
      <c r="F1828" s="65">
        <f>ROUND(E1828*(1+$I$3),2)</f>
        <v>381.45</v>
      </c>
      <c r="G1828" s="65">
        <f>ROUND(F1828*D1828,2)</f>
        <v>5340.3</v>
      </c>
      <c r="H1828" s="65">
        <f>ROUND(E1828*(1+$I$7),2)</f>
        <v>381.45</v>
      </c>
      <c r="I1828" s="65">
        <f>ROUND(D1828*H1828,2)</f>
        <v>5340.3</v>
      </c>
    </row>
    <row r="1829" spans="1:9" s="60" customFormat="1" ht="22.5" x14ac:dyDescent="0.2">
      <c r="A1829" s="62">
        <v>170526</v>
      </c>
      <c r="B1829" s="88" t="s">
        <v>1748</v>
      </c>
      <c r="C1829" s="63" t="s">
        <v>13</v>
      </c>
      <c r="D1829" s="64">
        <v>250</v>
      </c>
      <c r="E1829" s="64">
        <v>31.43</v>
      </c>
      <c r="F1829" s="65">
        <f>ROUND(E1829*(1+$I$3),2)</f>
        <v>31.43</v>
      </c>
      <c r="G1829" s="65">
        <f>ROUND(F1829*D1829,2)</f>
        <v>7857.5</v>
      </c>
      <c r="H1829" s="65">
        <f>ROUND(E1829*(1+$I$7),2)</f>
        <v>31.43</v>
      </c>
      <c r="I1829" s="65">
        <f>ROUND(D1829*H1829,2)</f>
        <v>7857.5</v>
      </c>
    </row>
    <row r="1830" spans="1:9" s="60" customFormat="1" ht="11.25" x14ac:dyDescent="0.2">
      <c r="A1830" s="62">
        <v>170527</v>
      </c>
      <c r="B1830" s="88" t="s">
        <v>1749</v>
      </c>
      <c r="C1830" s="63" t="s">
        <v>13</v>
      </c>
      <c r="D1830" s="64">
        <v>15</v>
      </c>
      <c r="E1830" s="64">
        <v>614.03</v>
      </c>
      <c r="F1830" s="65">
        <f>ROUND(E1830*(1+$I$3),2)</f>
        <v>614.03</v>
      </c>
      <c r="G1830" s="65">
        <f>ROUND(F1830*D1830,2)</f>
        <v>9210.4500000000007</v>
      </c>
      <c r="H1830" s="65">
        <f>ROUND(E1830*(1+$I$7),2)</f>
        <v>614.03</v>
      </c>
      <c r="I1830" s="65">
        <f>ROUND(D1830*H1830,2)</f>
        <v>9210.4500000000007</v>
      </c>
    </row>
    <row r="1831" spans="1:9" s="60" customFormat="1" ht="11.25" x14ac:dyDescent="0.2">
      <c r="A1831" s="62">
        <v>170533</v>
      </c>
      <c r="B1831" s="88" t="s">
        <v>1750</v>
      </c>
      <c r="C1831" s="63" t="s">
        <v>11</v>
      </c>
      <c r="D1831" s="64">
        <v>35</v>
      </c>
      <c r="E1831" s="64">
        <v>259.82</v>
      </c>
      <c r="F1831" s="65">
        <f>ROUND(E1831*(1+$I$3),2)</f>
        <v>259.82</v>
      </c>
      <c r="G1831" s="65">
        <f>ROUND(F1831*D1831,2)</f>
        <v>9093.7000000000007</v>
      </c>
      <c r="H1831" s="65">
        <f>ROUND(E1831*(1+$I$7),2)</f>
        <v>259.82</v>
      </c>
      <c r="I1831" s="65">
        <f>ROUND(D1831*H1831,2)</f>
        <v>9093.7000000000007</v>
      </c>
    </row>
    <row r="1832" spans="1:9" s="60" customFormat="1" ht="11.25" x14ac:dyDescent="0.2">
      <c r="A1832" s="62">
        <v>170540</v>
      </c>
      <c r="B1832" s="88" t="s">
        <v>1751</v>
      </c>
      <c r="C1832" s="63" t="s">
        <v>32</v>
      </c>
      <c r="D1832" s="64">
        <v>7</v>
      </c>
      <c r="E1832" s="64">
        <v>143.76</v>
      </c>
      <c r="F1832" s="65">
        <f>ROUND(E1832*(1+$I$3),2)</f>
        <v>143.76</v>
      </c>
      <c r="G1832" s="65">
        <f>ROUND(F1832*D1832,2)</f>
        <v>1006.32</v>
      </c>
      <c r="H1832" s="65">
        <f>ROUND(E1832*(1+$I$7),2)</f>
        <v>143.76</v>
      </c>
      <c r="I1832" s="65">
        <f>ROUND(D1832*H1832,2)</f>
        <v>1006.32</v>
      </c>
    </row>
    <row r="1833" spans="1:9" s="60" customFormat="1" ht="11.25" x14ac:dyDescent="0.2">
      <c r="A1833" s="62">
        <v>170541</v>
      </c>
      <c r="B1833" s="88" t="s">
        <v>1752</v>
      </c>
      <c r="C1833" s="63" t="s">
        <v>32</v>
      </c>
      <c r="D1833" s="64">
        <v>7</v>
      </c>
      <c r="E1833" s="64">
        <v>38.880000000000003</v>
      </c>
      <c r="F1833" s="65">
        <f>ROUND(E1833*(1+$I$3),2)</f>
        <v>38.880000000000003</v>
      </c>
      <c r="G1833" s="65">
        <f>ROUND(F1833*D1833,2)</f>
        <v>272.16000000000003</v>
      </c>
      <c r="H1833" s="65">
        <f>ROUND(E1833*(1+$I$7),2)</f>
        <v>38.880000000000003</v>
      </c>
      <c r="I1833" s="65">
        <f>ROUND(D1833*H1833,2)</f>
        <v>272.16000000000003</v>
      </c>
    </row>
    <row r="1834" spans="1:9" s="60" customFormat="1" ht="11.25" x14ac:dyDescent="0.2">
      <c r="A1834" s="62">
        <v>170551</v>
      </c>
      <c r="B1834" s="88" t="s">
        <v>1753</v>
      </c>
      <c r="C1834" s="63" t="s">
        <v>32</v>
      </c>
      <c r="D1834" s="64">
        <v>14</v>
      </c>
      <c r="E1834" s="64">
        <v>173</v>
      </c>
      <c r="F1834" s="65">
        <f>ROUND(E1834*(1+$I$3),2)</f>
        <v>173</v>
      </c>
      <c r="G1834" s="65">
        <f>ROUND(F1834*D1834,2)</f>
        <v>2422</v>
      </c>
      <c r="H1834" s="65">
        <f>ROUND(E1834*(1+$I$7),2)</f>
        <v>173</v>
      </c>
      <c r="I1834" s="65">
        <f>ROUND(D1834*H1834,2)</f>
        <v>2422</v>
      </c>
    </row>
    <row r="1835" spans="1:9" s="60" customFormat="1" ht="11.25" x14ac:dyDescent="0.2">
      <c r="A1835" s="62">
        <v>170552</v>
      </c>
      <c r="B1835" s="88" t="s">
        <v>1754</v>
      </c>
      <c r="C1835" s="63" t="s">
        <v>32</v>
      </c>
      <c r="D1835" s="64">
        <v>65</v>
      </c>
      <c r="E1835" s="64">
        <v>371.83</v>
      </c>
      <c r="F1835" s="65">
        <f>ROUND(E1835*(1+$I$3),2)</f>
        <v>371.83</v>
      </c>
      <c r="G1835" s="65">
        <f>ROUND(F1835*D1835,2)</f>
        <v>24168.95</v>
      </c>
      <c r="H1835" s="65">
        <f>ROUND(E1835*(1+$I$7),2)</f>
        <v>371.83</v>
      </c>
      <c r="I1835" s="65">
        <f>ROUND(D1835*H1835,2)</f>
        <v>24168.95</v>
      </c>
    </row>
    <row r="1836" spans="1:9" s="60" customFormat="1" ht="11.25" x14ac:dyDescent="0.2">
      <c r="A1836" s="62">
        <v>170553</v>
      </c>
      <c r="B1836" s="88" t="s">
        <v>1755</v>
      </c>
      <c r="C1836" s="63" t="s">
        <v>32</v>
      </c>
      <c r="D1836" s="64">
        <v>65</v>
      </c>
      <c r="E1836" s="64">
        <v>151.09</v>
      </c>
      <c r="F1836" s="65">
        <f>ROUND(E1836*(1+$I$3),2)</f>
        <v>151.09</v>
      </c>
      <c r="G1836" s="65">
        <f>ROUND(F1836*D1836,2)</f>
        <v>9820.85</v>
      </c>
      <c r="H1836" s="65">
        <f>ROUND(E1836*(1+$I$7),2)</f>
        <v>151.09</v>
      </c>
      <c r="I1836" s="65">
        <f>ROUND(D1836*H1836,2)</f>
        <v>9820.85</v>
      </c>
    </row>
    <row r="1837" spans="1:9" s="60" customFormat="1" ht="11.25" x14ac:dyDescent="0.2">
      <c r="A1837" s="62">
        <v>170561</v>
      </c>
      <c r="B1837" s="88" t="s">
        <v>1756</v>
      </c>
      <c r="C1837" s="63" t="s">
        <v>13</v>
      </c>
      <c r="D1837" s="64">
        <v>35</v>
      </c>
      <c r="E1837" s="64">
        <v>708.1</v>
      </c>
      <c r="F1837" s="65">
        <f>ROUND(E1837*(1+$I$3),2)</f>
        <v>708.1</v>
      </c>
      <c r="G1837" s="65">
        <f>ROUND(F1837*D1837,2)</f>
        <v>24783.5</v>
      </c>
      <c r="H1837" s="65">
        <f>ROUND(E1837*(1+$I$7),2)</f>
        <v>708.1</v>
      </c>
      <c r="I1837" s="65">
        <f>ROUND(D1837*H1837,2)</f>
        <v>24783.5</v>
      </c>
    </row>
    <row r="1838" spans="1:9" s="60" customFormat="1" ht="11.25" x14ac:dyDescent="0.2">
      <c r="A1838" s="62">
        <v>170580</v>
      </c>
      <c r="B1838" s="88" t="s">
        <v>1757</v>
      </c>
      <c r="C1838" s="63" t="s">
        <v>13</v>
      </c>
      <c r="D1838" s="64">
        <v>5</v>
      </c>
      <c r="E1838" s="64">
        <v>2392.46</v>
      </c>
      <c r="F1838" s="65">
        <f>ROUND(E1838*(1+$I$3),2)</f>
        <v>2392.46</v>
      </c>
      <c r="G1838" s="65">
        <f>ROUND(F1838*D1838,2)</f>
        <v>11962.3</v>
      </c>
      <c r="H1838" s="65">
        <f>ROUND(E1838*(1+$I$7),2)</f>
        <v>2392.46</v>
      </c>
      <c r="I1838" s="65">
        <f>ROUND(D1838*H1838,2)</f>
        <v>11962.3</v>
      </c>
    </row>
    <row r="1839" spans="1:9" s="60" customFormat="1" ht="11.25" x14ac:dyDescent="0.2">
      <c r="A1839" s="62">
        <v>170590</v>
      </c>
      <c r="B1839" s="88" t="s">
        <v>1758</v>
      </c>
      <c r="C1839" s="63" t="s">
        <v>13</v>
      </c>
      <c r="D1839" s="64">
        <v>12</v>
      </c>
      <c r="E1839" s="64">
        <v>1157.07</v>
      </c>
      <c r="F1839" s="65">
        <f>ROUND(E1839*(1+$I$3),2)</f>
        <v>1157.07</v>
      </c>
      <c r="G1839" s="65">
        <f>ROUND(F1839*D1839,2)</f>
        <v>13884.84</v>
      </c>
      <c r="H1839" s="65">
        <f>ROUND(E1839*(1+$I$7),2)</f>
        <v>1157.07</v>
      </c>
      <c r="I1839" s="65">
        <f>ROUND(D1839*H1839,2)</f>
        <v>13884.84</v>
      </c>
    </row>
    <row r="1840" spans="1:9" s="60" customFormat="1" ht="11.25" x14ac:dyDescent="0.2">
      <c r="A1840" s="62">
        <v>170591</v>
      </c>
      <c r="B1840" s="88" t="s">
        <v>1759</v>
      </c>
      <c r="C1840" s="63" t="s">
        <v>13</v>
      </c>
      <c r="D1840" s="64">
        <v>2</v>
      </c>
      <c r="E1840" s="64">
        <v>1309.17</v>
      </c>
      <c r="F1840" s="65">
        <f>ROUND(E1840*(1+$I$3),2)</f>
        <v>1309.17</v>
      </c>
      <c r="G1840" s="65">
        <f>ROUND(F1840*D1840,2)</f>
        <v>2618.34</v>
      </c>
      <c r="H1840" s="65">
        <f>ROUND(E1840*(1+$I$7),2)</f>
        <v>1309.17</v>
      </c>
      <c r="I1840" s="65">
        <f>ROUND(D1840*H1840,2)</f>
        <v>2618.34</v>
      </c>
    </row>
    <row r="1841" spans="1:9" s="60" customFormat="1" ht="11.25" x14ac:dyDescent="0.2">
      <c r="A1841" s="62">
        <v>170592</v>
      </c>
      <c r="B1841" s="88" t="s">
        <v>1760</v>
      </c>
      <c r="C1841" s="63" t="s">
        <v>13</v>
      </c>
      <c r="D1841" s="64">
        <v>2</v>
      </c>
      <c r="E1841" s="64">
        <v>523.35</v>
      </c>
      <c r="F1841" s="65">
        <f>ROUND(E1841*(1+$I$3),2)</f>
        <v>523.35</v>
      </c>
      <c r="G1841" s="65">
        <f>ROUND(F1841*D1841,2)</f>
        <v>1046.7</v>
      </c>
      <c r="H1841" s="65">
        <f>ROUND(E1841*(1+$I$7),2)</f>
        <v>523.35</v>
      </c>
      <c r="I1841" s="65">
        <f>ROUND(D1841*H1841,2)</f>
        <v>1046.7</v>
      </c>
    </row>
    <row r="1842" spans="1:9" s="60" customFormat="1" ht="11.25" x14ac:dyDescent="0.2">
      <c r="A1842" s="62">
        <v>170593</v>
      </c>
      <c r="B1842" s="88" t="s">
        <v>1761</v>
      </c>
      <c r="C1842" s="63" t="s">
        <v>13</v>
      </c>
      <c r="D1842" s="64">
        <v>60</v>
      </c>
      <c r="E1842" s="64">
        <v>51.57</v>
      </c>
      <c r="F1842" s="65">
        <f>ROUND(E1842*(1+$I$3),2)</f>
        <v>51.57</v>
      </c>
      <c r="G1842" s="65">
        <f>ROUND(F1842*D1842,2)</f>
        <v>3094.2</v>
      </c>
      <c r="H1842" s="65">
        <f>ROUND(E1842*(1+$I$7),2)</f>
        <v>51.57</v>
      </c>
      <c r="I1842" s="65">
        <f>ROUND(D1842*H1842,2)</f>
        <v>3094.2</v>
      </c>
    </row>
    <row r="1843" spans="1:9" s="60" customFormat="1" ht="11.25" x14ac:dyDescent="0.2">
      <c r="A1843" s="62">
        <v>170594</v>
      </c>
      <c r="B1843" s="88" t="s">
        <v>1762</v>
      </c>
      <c r="C1843" s="63" t="s">
        <v>13</v>
      </c>
      <c r="D1843" s="64">
        <v>60</v>
      </c>
      <c r="E1843" s="64">
        <v>87.67</v>
      </c>
      <c r="F1843" s="65">
        <f>ROUND(E1843*(1+$I$3),2)</f>
        <v>87.67</v>
      </c>
      <c r="G1843" s="65">
        <f>ROUND(F1843*D1843,2)</f>
        <v>5260.2</v>
      </c>
      <c r="H1843" s="65">
        <f>ROUND(E1843*(1+$I$7),2)</f>
        <v>87.67</v>
      </c>
      <c r="I1843" s="65">
        <f>ROUND(D1843*H1843,2)</f>
        <v>5260.2</v>
      </c>
    </row>
    <row r="1844" spans="1:9" s="60" customFormat="1" ht="22.5" x14ac:dyDescent="0.2">
      <c r="A1844" s="62">
        <v>170595</v>
      </c>
      <c r="B1844" s="88" t="s">
        <v>1763</v>
      </c>
      <c r="C1844" s="63" t="s">
        <v>13</v>
      </c>
      <c r="D1844" s="64">
        <v>60</v>
      </c>
      <c r="E1844" s="64">
        <v>18.71</v>
      </c>
      <c r="F1844" s="65">
        <f>ROUND(E1844*(1+$I$3),2)</f>
        <v>18.71</v>
      </c>
      <c r="G1844" s="65">
        <f>ROUND(F1844*D1844,2)</f>
        <v>1122.5999999999999</v>
      </c>
      <c r="H1844" s="65">
        <f>ROUND(E1844*(1+$I$7),2)</f>
        <v>18.71</v>
      </c>
      <c r="I1844" s="65">
        <f>ROUND(D1844*H1844,2)</f>
        <v>1122.5999999999999</v>
      </c>
    </row>
    <row r="1845" spans="1:9" s="60" customFormat="1" ht="11.25" x14ac:dyDescent="0.2">
      <c r="A1845" s="62">
        <v>170596</v>
      </c>
      <c r="B1845" s="88" t="s">
        <v>1764</v>
      </c>
      <c r="C1845" s="63" t="s">
        <v>13</v>
      </c>
      <c r="D1845" s="64">
        <v>60</v>
      </c>
      <c r="E1845" s="64">
        <v>15.48</v>
      </c>
      <c r="F1845" s="65">
        <f>ROUND(E1845*(1+$I$3),2)</f>
        <v>15.48</v>
      </c>
      <c r="G1845" s="65">
        <f>ROUND(F1845*D1845,2)</f>
        <v>928.8</v>
      </c>
      <c r="H1845" s="65">
        <f>ROUND(E1845*(1+$I$7),2)</f>
        <v>15.48</v>
      </c>
      <c r="I1845" s="65">
        <f>ROUND(D1845*H1845,2)</f>
        <v>928.8</v>
      </c>
    </row>
    <row r="1846" spans="1:9" s="60" customFormat="1" ht="11.25" x14ac:dyDescent="0.2">
      <c r="A1846" s="62">
        <v>170597</v>
      </c>
      <c r="B1846" s="88" t="s">
        <v>1765</v>
      </c>
      <c r="C1846" s="63" t="s">
        <v>13</v>
      </c>
      <c r="D1846" s="64">
        <v>90</v>
      </c>
      <c r="E1846" s="64">
        <v>24.91</v>
      </c>
      <c r="F1846" s="65">
        <f>ROUND(E1846*(1+$I$3),2)</f>
        <v>24.91</v>
      </c>
      <c r="G1846" s="65">
        <f>ROUND(F1846*D1846,2)</f>
        <v>2241.9</v>
      </c>
      <c r="H1846" s="65">
        <f>ROUND(E1846*(1+$I$7),2)</f>
        <v>24.91</v>
      </c>
      <c r="I1846" s="65">
        <f>ROUND(D1846*H1846,2)</f>
        <v>2241.9</v>
      </c>
    </row>
    <row r="1847" spans="1:9" s="60" customFormat="1" ht="11.25" x14ac:dyDescent="0.2">
      <c r="A1847" s="62">
        <v>170598</v>
      </c>
      <c r="B1847" s="88" t="s">
        <v>1766</v>
      </c>
      <c r="C1847" s="63" t="s">
        <v>13</v>
      </c>
      <c r="D1847" s="64">
        <v>270</v>
      </c>
      <c r="E1847" s="64">
        <v>5.78</v>
      </c>
      <c r="F1847" s="65">
        <f>ROUND(E1847*(1+$I$3),2)</f>
        <v>5.78</v>
      </c>
      <c r="G1847" s="65">
        <f>ROUND(F1847*D1847,2)</f>
        <v>1560.6</v>
      </c>
      <c r="H1847" s="65">
        <f>ROUND(E1847*(1+$I$7),2)</f>
        <v>5.78</v>
      </c>
      <c r="I1847" s="65">
        <f>ROUND(D1847*H1847,2)</f>
        <v>1560.6</v>
      </c>
    </row>
    <row r="1848" spans="1:9" s="60" customFormat="1" ht="11.25" x14ac:dyDescent="0.2">
      <c r="A1848" s="62">
        <v>171011</v>
      </c>
      <c r="B1848" s="88" t="s">
        <v>1951</v>
      </c>
      <c r="C1848" s="63" t="s">
        <v>13</v>
      </c>
      <c r="D1848" s="64">
        <v>25</v>
      </c>
      <c r="E1848" s="64">
        <v>1729.1</v>
      </c>
      <c r="F1848" s="65">
        <f>ROUND(E1848*(1+$I$3),2)</f>
        <v>1729.1</v>
      </c>
      <c r="G1848" s="65">
        <f>ROUND(F1848*D1848,2)</f>
        <v>43227.5</v>
      </c>
      <c r="H1848" s="65">
        <f>ROUND(E1848*(1+$I$7),2)</f>
        <v>1729.1</v>
      </c>
      <c r="I1848" s="65">
        <f>ROUND(D1848*H1848,2)</f>
        <v>43227.5</v>
      </c>
    </row>
    <row r="1849" spans="1:9" s="60" customFormat="1" ht="11.25" x14ac:dyDescent="0.2">
      <c r="A1849" s="62">
        <v>171012</v>
      </c>
      <c r="B1849" s="88" t="s">
        <v>1952</v>
      </c>
      <c r="C1849" s="63" t="s">
        <v>13</v>
      </c>
      <c r="D1849" s="64">
        <v>25</v>
      </c>
      <c r="E1849" s="64">
        <v>2264.8200000000002</v>
      </c>
      <c r="F1849" s="65">
        <f>ROUND(E1849*(1+$I$3),2)</f>
        <v>2264.8200000000002</v>
      </c>
      <c r="G1849" s="65">
        <f>ROUND(F1849*D1849,2)</f>
        <v>56620.5</v>
      </c>
      <c r="H1849" s="65">
        <f>ROUND(E1849*(1+$I$7),2)</f>
        <v>2264.8200000000002</v>
      </c>
      <c r="I1849" s="65">
        <f>ROUND(D1849*H1849,2)</f>
        <v>56620.5</v>
      </c>
    </row>
    <row r="1850" spans="1:9" s="60" customFormat="1" ht="11.25" x14ac:dyDescent="0.2">
      <c r="A1850" s="62">
        <v>171017</v>
      </c>
      <c r="B1850" s="88" t="s">
        <v>1767</v>
      </c>
      <c r="C1850" s="63" t="s">
        <v>13</v>
      </c>
      <c r="D1850" s="64">
        <v>2</v>
      </c>
      <c r="E1850" s="64">
        <v>152.9</v>
      </c>
      <c r="F1850" s="65">
        <f>ROUND(E1850*(1+$I$3),2)</f>
        <v>152.9</v>
      </c>
      <c r="G1850" s="65">
        <f>ROUND(F1850*D1850,2)</f>
        <v>305.8</v>
      </c>
      <c r="H1850" s="65">
        <f>ROUND(E1850*(1+$I$7),2)</f>
        <v>152.9</v>
      </c>
      <c r="I1850" s="65">
        <f>ROUND(D1850*H1850,2)</f>
        <v>305.8</v>
      </c>
    </row>
    <row r="1851" spans="1:9" s="60" customFormat="1" ht="11.25" x14ac:dyDescent="0.2">
      <c r="A1851" s="62">
        <v>171018</v>
      </c>
      <c r="B1851" s="88" t="s">
        <v>1768</v>
      </c>
      <c r="C1851" s="63" t="s">
        <v>32</v>
      </c>
      <c r="D1851" s="64">
        <v>7</v>
      </c>
      <c r="E1851" s="64">
        <v>275.36</v>
      </c>
      <c r="F1851" s="65">
        <f>ROUND(E1851*(1+$I$3),2)</f>
        <v>275.36</v>
      </c>
      <c r="G1851" s="65">
        <f>ROUND(F1851*D1851,2)</f>
        <v>1927.52</v>
      </c>
      <c r="H1851" s="65">
        <f>ROUND(E1851*(1+$I$7),2)</f>
        <v>275.36</v>
      </c>
      <c r="I1851" s="65">
        <f>ROUND(D1851*H1851,2)</f>
        <v>1927.52</v>
      </c>
    </row>
    <row r="1852" spans="1:9" s="60" customFormat="1" ht="11.25" x14ac:dyDescent="0.2">
      <c r="A1852" s="62">
        <v>171019</v>
      </c>
      <c r="B1852" s="88" t="s">
        <v>1769</v>
      </c>
      <c r="C1852" s="63" t="s">
        <v>13</v>
      </c>
      <c r="D1852" s="64">
        <v>4</v>
      </c>
      <c r="E1852" s="64">
        <v>266.25</v>
      </c>
      <c r="F1852" s="65">
        <f>ROUND(E1852*(1+$I$3),2)</f>
        <v>266.25</v>
      </c>
      <c r="G1852" s="65">
        <f>ROUND(F1852*D1852,2)</f>
        <v>1065</v>
      </c>
      <c r="H1852" s="65">
        <f>ROUND(E1852*(1+$I$7),2)</f>
        <v>266.25</v>
      </c>
      <c r="I1852" s="65">
        <f>ROUND(D1852*H1852,2)</f>
        <v>1065</v>
      </c>
    </row>
    <row r="1853" spans="1:9" s="60" customFormat="1" ht="11.25" x14ac:dyDescent="0.2">
      <c r="A1853" s="62">
        <v>171025</v>
      </c>
      <c r="B1853" s="88" t="s">
        <v>1953</v>
      </c>
      <c r="C1853" s="63" t="s">
        <v>13</v>
      </c>
      <c r="D1853" s="64">
        <v>25</v>
      </c>
      <c r="E1853" s="64">
        <v>1096.57</v>
      </c>
      <c r="F1853" s="65">
        <f>ROUND(E1853*(1+$I$3),2)</f>
        <v>1096.57</v>
      </c>
      <c r="G1853" s="65">
        <f>ROUND(F1853*D1853,2)</f>
        <v>27414.25</v>
      </c>
      <c r="H1853" s="65">
        <f>ROUND(E1853*(1+$I$7),2)</f>
        <v>1096.57</v>
      </c>
      <c r="I1853" s="65">
        <f>ROUND(D1853*H1853,2)</f>
        <v>27414.25</v>
      </c>
    </row>
    <row r="1854" spans="1:9" s="60" customFormat="1" ht="11.25" x14ac:dyDescent="0.2">
      <c r="A1854" s="62">
        <v>171073</v>
      </c>
      <c r="B1854" s="88" t="s">
        <v>1770</v>
      </c>
      <c r="C1854" s="63" t="s">
        <v>13</v>
      </c>
      <c r="D1854" s="64">
        <v>15</v>
      </c>
      <c r="E1854" s="64">
        <v>1313.09</v>
      </c>
      <c r="F1854" s="65">
        <f>ROUND(E1854*(1+$I$3),2)</f>
        <v>1313.09</v>
      </c>
      <c r="G1854" s="65">
        <f>ROUND(F1854*D1854,2)</f>
        <v>19696.349999999999</v>
      </c>
      <c r="H1854" s="65">
        <f>ROUND(E1854*(1+$I$7),2)</f>
        <v>1313.09</v>
      </c>
      <c r="I1854" s="65">
        <f>ROUND(D1854*H1854,2)</f>
        <v>19696.349999999999</v>
      </c>
    </row>
    <row r="1855" spans="1:9" s="60" customFormat="1" ht="11.25" x14ac:dyDescent="0.2">
      <c r="A1855" s="62">
        <v>173001</v>
      </c>
      <c r="B1855" s="88" t="s">
        <v>1771</v>
      </c>
      <c r="C1855" s="63" t="s">
        <v>13</v>
      </c>
      <c r="D1855" s="64">
        <v>1</v>
      </c>
      <c r="E1855" s="64">
        <v>2252.54</v>
      </c>
      <c r="F1855" s="65">
        <f>ROUND(E1855*(1+$I$3),2)</f>
        <v>2252.54</v>
      </c>
      <c r="G1855" s="65">
        <f>ROUND(F1855*D1855,2)</f>
        <v>2252.54</v>
      </c>
      <c r="H1855" s="65">
        <f>ROUND(E1855*(1+$I$7),2)</f>
        <v>2252.54</v>
      </c>
      <c r="I1855" s="65">
        <f>ROUND(D1855*H1855,2)</f>
        <v>2252.54</v>
      </c>
    </row>
    <row r="1856" spans="1:9" s="60" customFormat="1" ht="11.25" x14ac:dyDescent="0.2">
      <c r="A1856" s="62">
        <v>173002</v>
      </c>
      <c r="B1856" s="88" t="s">
        <v>1772</v>
      </c>
      <c r="C1856" s="63" t="s">
        <v>11</v>
      </c>
      <c r="D1856" s="64">
        <v>90</v>
      </c>
      <c r="E1856" s="64">
        <v>266.91000000000003</v>
      </c>
      <c r="F1856" s="65">
        <f>ROUND(E1856*(1+$I$3),2)</f>
        <v>266.91000000000003</v>
      </c>
      <c r="G1856" s="65">
        <f>ROUND(F1856*D1856,2)</f>
        <v>24021.9</v>
      </c>
      <c r="H1856" s="65">
        <f>ROUND(E1856*(1+$I$7),2)</f>
        <v>266.91000000000003</v>
      </c>
      <c r="I1856" s="65">
        <f>ROUND(D1856*H1856,2)</f>
        <v>24021.9</v>
      </c>
    </row>
    <row r="1857" spans="1:9" s="60" customFormat="1" ht="11.25" x14ac:dyDescent="0.2">
      <c r="A1857" s="62">
        <v>174501</v>
      </c>
      <c r="B1857" s="88" t="s">
        <v>1773</v>
      </c>
      <c r="C1857" s="63" t="s">
        <v>1774</v>
      </c>
      <c r="D1857" s="64">
        <v>15</v>
      </c>
      <c r="E1857" s="64">
        <v>7.07</v>
      </c>
      <c r="F1857" s="65">
        <f>ROUND(E1857*(1+$I$3),2)</f>
        <v>7.07</v>
      </c>
      <c r="G1857" s="65">
        <f>ROUND(F1857*D1857,2)</f>
        <v>106.05</v>
      </c>
      <c r="H1857" s="65">
        <f>ROUND(E1857*(1+$I$7),2)</f>
        <v>7.07</v>
      </c>
      <c r="I1857" s="65">
        <f>ROUND(D1857*H1857,2)</f>
        <v>106.05</v>
      </c>
    </row>
    <row r="1858" spans="1:9" s="60" customFormat="1" ht="11.25" x14ac:dyDescent="0.2">
      <c r="A1858" s="62">
        <v>174502</v>
      </c>
      <c r="B1858" s="88" t="s">
        <v>1775</v>
      </c>
      <c r="C1858" s="63" t="s">
        <v>7</v>
      </c>
      <c r="D1858" s="64">
        <v>250</v>
      </c>
      <c r="E1858" s="64">
        <v>6.25</v>
      </c>
      <c r="F1858" s="65">
        <f>ROUND(E1858*(1+$I$3),2)</f>
        <v>6.25</v>
      </c>
      <c r="G1858" s="65">
        <f>ROUND(F1858*D1858,2)</f>
        <v>1562.5</v>
      </c>
      <c r="H1858" s="65">
        <f>ROUND(E1858*(1+$I$7),2)</f>
        <v>6.25</v>
      </c>
      <c r="I1858" s="65">
        <f>ROUND(D1858*H1858,2)</f>
        <v>1562.5</v>
      </c>
    </row>
    <row r="1859" spans="1:9" s="60" customFormat="1" ht="11.25" x14ac:dyDescent="0.2">
      <c r="A1859" s="62">
        <v>175001</v>
      </c>
      <c r="B1859" s="88" t="s">
        <v>1776</v>
      </c>
      <c r="C1859" s="63" t="s">
        <v>32</v>
      </c>
      <c r="D1859" s="64">
        <v>15</v>
      </c>
      <c r="E1859" s="64">
        <v>45.57</v>
      </c>
      <c r="F1859" s="65">
        <f>ROUND(E1859*(1+$I$3),2)</f>
        <v>45.57</v>
      </c>
      <c r="G1859" s="65">
        <f>ROUND(F1859*D1859,2)</f>
        <v>683.55</v>
      </c>
      <c r="H1859" s="65">
        <f>ROUND(E1859*(1+$I$7),2)</f>
        <v>45.57</v>
      </c>
      <c r="I1859" s="65">
        <f>ROUND(D1859*H1859,2)</f>
        <v>683.55</v>
      </c>
    </row>
    <row r="1860" spans="1:9" s="60" customFormat="1" ht="11.25" x14ac:dyDescent="0.2">
      <c r="A1860" s="62">
        <v>175015</v>
      </c>
      <c r="B1860" s="88" t="s">
        <v>1777</v>
      </c>
      <c r="C1860" s="63" t="s">
        <v>11</v>
      </c>
      <c r="D1860" s="64">
        <v>134</v>
      </c>
      <c r="E1860" s="64">
        <v>2.04</v>
      </c>
      <c r="F1860" s="65">
        <f>ROUND(E1860*(1+$I$3),2)</f>
        <v>2.04</v>
      </c>
      <c r="G1860" s="65">
        <f>ROUND(F1860*D1860,2)</f>
        <v>273.36</v>
      </c>
      <c r="H1860" s="65">
        <f>ROUND(E1860*(1+$I$7),2)</f>
        <v>2.04</v>
      </c>
      <c r="I1860" s="65">
        <f>ROUND(D1860*H1860,2)</f>
        <v>273.36</v>
      </c>
    </row>
    <row r="1861" spans="1:9" s="60" customFormat="1" ht="11.25" x14ac:dyDescent="0.2">
      <c r="A1861" s="62">
        <v>175020</v>
      </c>
      <c r="B1861" s="88" t="s">
        <v>76</v>
      </c>
      <c r="C1861" s="63" t="s">
        <v>7</v>
      </c>
      <c r="D1861" s="64">
        <v>14</v>
      </c>
      <c r="E1861" s="64">
        <v>200.49</v>
      </c>
      <c r="F1861" s="65">
        <f>ROUND(E1861*(1+$I$3),2)</f>
        <v>200.49</v>
      </c>
      <c r="G1861" s="65">
        <f>ROUND(F1861*D1861,2)</f>
        <v>2806.86</v>
      </c>
      <c r="H1861" s="65">
        <f>ROUND(E1861*(1+$I$7),2)</f>
        <v>200.49</v>
      </c>
      <c r="I1861" s="65">
        <f>ROUND(D1861*H1861,2)</f>
        <v>2806.86</v>
      </c>
    </row>
    <row r="1862" spans="1:9" s="60" customFormat="1" ht="11.25" x14ac:dyDescent="0.2">
      <c r="A1862" s="62">
        <v>175021</v>
      </c>
      <c r="B1862" s="88" t="s">
        <v>77</v>
      </c>
      <c r="C1862" s="63" t="s">
        <v>7</v>
      </c>
      <c r="D1862" s="64">
        <v>14</v>
      </c>
      <c r="E1862" s="64">
        <v>364.53</v>
      </c>
      <c r="F1862" s="65">
        <f>ROUND(E1862*(1+$I$3),2)</f>
        <v>364.53</v>
      </c>
      <c r="G1862" s="65">
        <f>ROUND(F1862*D1862,2)</f>
        <v>5103.42</v>
      </c>
      <c r="H1862" s="65">
        <f>ROUND(E1862*(1+$I$7),2)</f>
        <v>364.53</v>
      </c>
      <c r="I1862" s="65">
        <f>ROUND(D1862*H1862,2)</f>
        <v>5103.42</v>
      </c>
    </row>
    <row r="1863" spans="1:9" s="60" customFormat="1" ht="11.25" x14ac:dyDescent="0.2">
      <c r="A1863" s="62">
        <v>175022</v>
      </c>
      <c r="B1863" s="88" t="s">
        <v>78</v>
      </c>
      <c r="C1863" s="63" t="s">
        <v>7</v>
      </c>
      <c r="D1863" s="64">
        <v>14</v>
      </c>
      <c r="E1863" s="64">
        <v>140.11000000000001</v>
      </c>
      <c r="F1863" s="65">
        <f>ROUND(E1863*(1+$I$3),2)</f>
        <v>140.11000000000001</v>
      </c>
      <c r="G1863" s="65">
        <f>ROUND(F1863*D1863,2)</f>
        <v>1961.54</v>
      </c>
      <c r="H1863" s="65">
        <f>ROUND(E1863*(1+$I$7),2)</f>
        <v>140.11000000000001</v>
      </c>
      <c r="I1863" s="65">
        <f>ROUND(D1863*H1863,2)</f>
        <v>1961.54</v>
      </c>
    </row>
    <row r="1864" spans="1:9" s="60" customFormat="1" ht="11.25" x14ac:dyDescent="0.2">
      <c r="A1864" s="62">
        <v>175023</v>
      </c>
      <c r="B1864" s="88" t="s">
        <v>79</v>
      </c>
      <c r="C1864" s="63" t="s">
        <v>7</v>
      </c>
      <c r="D1864" s="64">
        <v>7</v>
      </c>
      <c r="E1864" s="64">
        <v>280.23</v>
      </c>
      <c r="F1864" s="65">
        <f>ROUND(E1864*(1+$I$3),2)</f>
        <v>280.23</v>
      </c>
      <c r="G1864" s="65">
        <f>ROUND(F1864*D1864,2)</f>
        <v>1961.61</v>
      </c>
      <c r="H1864" s="65">
        <f>ROUND(E1864*(1+$I$7),2)</f>
        <v>280.23</v>
      </c>
      <c r="I1864" s="65">
        <f>ROUND(D1864*H1864,2)</f>
        <v>1961.61</v>
      </c>
    </row>
    <row r="1865" spans="1:9" s="60" customFormat="1" ht="11.25" x14ac:dyDescent="0.2">
      <c r="A1865" s="62">
        <v>175025</v>
      </c>
      <c r="B1865" s="88" t="s">
        <v>1778</v>
      </c>
      <c r="C1865" s="63" t="s">
        <v>11</v>
      </c>
      <c r="D1865" s="64">
        <v>15</v>
      </c>
      <c r="E1865" s="64">
        <v>10.94</v>
      </c>
      <c r="F1865" s="65">
        <f>ROUND(E1865*(1+$I$3),2)</f>
        <v>10.94</v>
      </c>
      <c r="G1865" s="65">
        <f>ROUND(F1865*D1865,2)</f>
        <v>164.1</v>
      </c>
      <c r="H1865" s="65">
        <f>ROUND(E1865*(1+$I$7),2)</f>
        <v>10.94</v>
      </c>
      <c r="I1865" s="65">
        <f>ROUND(D1865*H1865,2)</f>
        <v>164.1</v>
      </c>
    </row>
    <row r="1866" spans="1:9" s="60" customFormat="1" ht="11.25" x14ac:dyDescent="0.2">
      <c r="A1866" s="62">
        <v>175030</v>
      </c>
      <c r="B1866" s="88" t="s">
        <v>1779</v>
      </c>
      <c r="C1866" s="63" t="s">
        <v>11</v>
      </c>
      <c r="D1866" s="64">
        <v>26</v>
      </c>
      <c r="E1866" s="64">
        <v>9.11</v>
      </c>
      <c r="F1866" s="65">
        <f>ROUND(E1866*(1+$I$3),2)</f>
        <v>9.11</v>
      </c>
      <c r="G1866" s="65">
        <f>ROUND(F1866*D1866,2)</f>
        <v>236.86</v>
      </c>
      <c r="H1866" s="65">
        <f>ROUND(E1866*(1+$I$7),2)</f>
        <v>9.11</v>
      </c>
      <c r="I1866" s="65">
        <f>ROUND(D1866*H1866,2)</f>
        <v>236.86</v>
      </c>
    </row>
    <row r="1867" spans="1:9" s="60" customFormat="1" ht="11.25" x14ac:dyDescent="0.2">
      <c r="A1867" s="62">
        <v>175040</v>
      </c>
      <c r="B1867" s="88" t="s">
        <v>1780</v>
      </c>
      <c r="C1867" s="63" t="s">
        <v>11</v>
      </c>
      <c r="D1867" s="64">
        <v>15</v>
      </c>
      <c r="E1867" s="64">
        <v>27.34</v>
      </c>
      <c r="F1867" s="65">
        <f>ROUND(E1867*(1+$I$3),2)</f>
        <v>27.34</v>
      </c>
      <c r="G1867" s="65">
        <f>ROUND(F1867*D1867,2)</f>
        <v>410.1</v>
      </c>
      <c r="H1867" s="65">
        <f>ROUND(E1867*(1+$I$7),2)</f>
        <v>27.34</v>
      </c>
      <c r="I1867" s="65">
        <f>ROUND(D1867*H1867,2)</f>
        <v>410.1</v>
      </c>
    </row>
    <row r="1868" spans="1:9" s="60" customFormat="1" ht="11.25" x14ac:dyDescent="0.2">
      <c r="A1868" s="62">
        <v>175045</v>
      </c>
      <c r="B1868" s="88" t="s">
        <v>1781</v>
      </c>
      <c r="C1868" s="63" t="s">
        <v>32</v>
      </c>
      <c r="D1868" s="64">
        <v>26</v>
      </c>
      <c r="E1868" s="64">
        <v>7.29</v>
      </c>
      <c r="F1868" s="65">
        <f>ROUND(E1868*(1+$I$3),2)</f>
        <v>7.29</v>
      </c>
      <c r="G1868" s="65">
        <f>ROUND(F1868*D1868,2)</f>
        <v>189.54</v>
      </c>
      <c r="H1868" s="65">
        <f>ROUND(E1868*(1+$I$7),2)</f>
        <v>7.29</v>
      </c>
      <c r="I1868" s="65">
        <f>ROUND(D1868*H1868,2)</f>
        <v>189.54</v>
      </c>
    </row>
    <row r="1869" spans="1:9" s="60" customFormat="1" ht="11.25" x14ac:dyDescent="0.2">
      <c r="A1869" s="62">
        <v>175048</v>
      </c>
      <c r="B1869" s="88" t="s">
        <v>1782</v>
      </c>
      <c r="C1869" s="63" t="s">
        <v>32</v>
      </c>
      <c r="D1869" s="64">
        <v>26</v>
      </c>
      <c r="E1869" s="64">
        <v>10.94</v>
      </c>
      <c r="F1869" s="65">
        <f>ROUND(E1869*(1+$I$3),2)</f>
        <v>10.94</v>
      </c>
      <c r="G1869" s="65">
        <f>ROUND(F1869*D1869,2)</f>
        <v>284.44</v>
      </c>
      <c r="H1869" s="65">
        <f>ROUND(E1869*(1+$I$7),2)</f>
        <v>10.94</v>
      </c>
      <c r="I1869" s="65">
        <f>ROUND(D1869*H1869,2)</f>
        <v>284.44</v>
      </c>
    </row>
    <row r="1870" spans="1:9" s="60" customFormat="1" ht="11.25" x14ac:dyDescent="0.2">
      <c r="A1870" s="62">
        <v>176005</v>
      </c>
      <c r="B1870" s="88" t="s">
        <v>1783</v>
      </c>
      <c r="C1870" s="63" t="s">
        <v>32</v>
      </c>
      <c r="D1870" s="64">
        <v>10</v>
      </c>
      <c r="E1870" s="64">
        <v>9.11</v>
      </c>
      <c r="F1870" s="65">
        <f>ROUND(E1870*(1+$I$3),2)</f>
        <v>9.11</v>
      </c>
      <c r="G1870" s="65">
        <f>ROUND(F1870*D1870,2)</f>
        <v>91.1</v>
      </c>
      <c r="H1870" s="65">
        <f>ROUND(E1870*(1+$I$7),2)</f>
        <v>9.11</v>
      </c>
      <c r="I1870" s="65">
        <f>ROUND(D1870*H1870,2)</f>
        <v>91.1</v>
      </c>
    </row>
    <row r="1871" spans="1:9" s="60" customFormat="1" ht="11.25" x14ac:dyDescent="0.2">
      <c r="A1871" s="62">
        <v>176030</v>
      </c>
      <c r="B1871" s="88" t="s">
        <v>1784</v>
      </c>
      <c r="C1871" s="63" t="s">
        <v>11</v>
      </c>
      <c r="D1871" s="64">
        <v>26</v>
      </c>
      <c r="E1871" s="64">
        <v>12.76</v>
      </c>
      <c r="F1871" s="65">
        <f>ROUND(E1871*(1+$I$3),2)</f>
        <v>12.76</v>
      </c>
      <c r="G1871" s="65">
        <f>ROUND(F1871*D1871,2)</f>
        <v>331.76</v>
      </c>
      <c r="H1871" s="65">
        <f>ROUND(E1871*(1+$I$7),2)</f>
        <v>12.76</v>
      </c>
      <c r="I1871" s="65">
        <f>ROUND(D1871*H1871,2)</f>
        <v>331.76</v>
      </c>
    </row>
    <row r="1872" spans="1:9" s="60" customFormat="1" ht="11.25" x14ac:dyDescent="0.2">
      <c r="A1872" s="62">
        <v>176032</v>
      </c>
      <c r="B1872" s="88" t="s">
        <v>1785</v>
      </c>
      <c r="C1872" s="63" t="s">
        <v>11</v>
      </c>
      <c r="D1872" s="64">
        <v>14</v>
      </c>
      <c r="E1872" s="64">
        <v>23.69</v>
      </c>
      <c r="F1872" s="65">
        <f>ROUND(E1872*(1+$I$3),2)</f>
        <v>23.69</v>
      </c>
      <c r="G1872" s="65">
        <f>ROUND(F1872*D1872,2)</f>
        <v>331.66</v>
      </c>
      <c r="H1872" s="65">
        <f>ROUND(E1872*(1+$I$7),2)</f>
        <v>23.69</v>
      </c>
      <c r="I1872" s="65">
        <f>ROUND(D1872*H1872,2)</f>
        <v>331.66</v>
      </c>
    </row>
    <row r="1873" spans="1:9" s="60" customFormat="1" ht="11.25" x14ac:dyDescent="0.2">
      <c r="A1873" s="62">
        <v>176035</v>
      </c>
      <c r="B1873" s="88" t="s">
        <v>1786</v>
      </c>
      <c r="C1873" s="63" t="s">
        <v>11</v>
      </c>
      <c r="D1873" s="64">
        <v>80</v>
      </c>
      <c r="E1873" s="64">
        <v>10.94</v>
      </c>
      <c r="F1873" s="65">
        <f>ROUND(E1873*(1+$I$3),2)</f>
        <v>10.94</v>
      </c>
      <c r="G1873" s="65">
        <f>ROUND(F1873*D1873,2)</f>
        <v>875.2</v>
      </c>
      <c r="H1873" s="65">
        <f>ROUND(E1873*(1+$I$7),2)</f>
        <v>10.94</v>
      </c>
      <c r="I1873" s="65">
        <f>ROUND(D1873*H1873,2)</f>
        <v>875.2</v>
      </c>
    </row>
    <row r="1874" spans="1:9" s="60" customFormat="1" ht="11.25" x14ac:dyDescent="0.2">
      <c r="A1874" s="62">
        <v>176038</v>
      </c>
      <c r="B1874" s="88" t="s">
        <v>1787</v>
      </c>
      <c r="C1874" s="63" t="s">
        <v>11</v>
      </c>
      <c r="D1874" s="64">
        <v>150</v>
      </c>
      <c r="E1874" s="64">
        <v>10.94</v>
      </c>
      <c r="F1874" s="65">
        <f>ROUND(E1874*(1+$I$3),2)</f>
        <v>10.94</v>
      </c>
      <c r="G1874" s="65">
        <f>ROUND(F1874*D1874,2)</f>
        <v>1641</v>
      </c>
      <c r="H1874" s="65">
        <f>ROUND(E1874*(1+$I$7),2)</f>
        <v>10.94</v>
      </c>
      <c r="I1874" s="65">
        <f>ROUND(D1874*H1874,2)</f>
        <v>1641</v>
      </c>
    </row>
    <row r="1875" spans="1:9" s="60" customFormat="1" ht="11.25" x14ac:dyDescent="0.2">
      <c r="A1875" s="62">
        <v>176045</v>
      </c>
      <c r="B1875" s="88" t="s">
        <v>1788</v>
      </c>
      <c r="C1875" s="63" t="s">
        <v>32</v>
      </c>
      <c r="D1875" s="64">
        <v>90</v>
      </c>
      <c r="E1875" s="64">
        <v>9.11</v>
      </c>
      <c r="F1875" s="65">
        <f>ROUND(E1875*(1+$I$3),2)</f>
        <v>9.11</v>
      </c>
      <c r="G1875" s="65">
        <f>ROUND(F1875*D1875,2)</f>
        <v>819.9</v>
      </c>
      <c r="H1875" s="65">
        <f>ROUND(E1875*(1+$I$7),2)</f>
        <v>9.11</v>
      </c>
      <c r="I1875" s="65">
        <f>ROUND(D1875*H1875,2)</f>
        <v>819.9</v>
      </c>
    </row>
    <row r="1876" spans="1:9" s="60" customFormat="1" ht="11.25" x14ac:dyDescent="0.2">
      <c r="A1876" s="62">
        <v>176050</v>
      </c>
      <c r="B1876" s="88" t="s">
        <v>1789</v>
      </c>
      <c r="C1876" s="63" t="s">
        <v>13</v>
      </c>
      <c r="D1876" s="64">
        <v>25</v>
      </c>
      <c r="E1876" s="64">
        <v>44.47</v>
      </c>
      <c r="F1876" s="65">
        <f>ROUND(E1876*(1+$I$3),2)</f>
        <v>44.47</v>
      </c>
      <c r="G1876" s="65">
        <f>ROUND(F1876*D1876,2)</f>
        <v>1111.75</v>
      </c>
      <c r="H1876" s="65">
        <f>ROUND(E1876*(1+$I$7),2)</f>
        <v>44.47</v>
      </c>
      <c r="I1876" s="65">
        <f>ROUND(D1876*H1876,2)</f>
        <v>1111.75</v>
      </c>
    </row>
    <row r="1877" spans="1:9" s="60" customFormat="1" ht="11.25" x14ac:dyDescent="0.2">
      <c r="A1877" s="62">
        <v>176087</v>
      </c>
      <c r="B1877" s="88" t="s">
        <v>1790</v>
      </c>
      <c r="C1877" s="63" t="s">
        <v>32</v>
      </c>
      <c r="D1877" s="64">
        <v>5</v>
      </c>
      <c r="E1877" s="64">
        <v>8.9600000000000009</v>
      </c>
      <c r="F1877" s="65">
        <f>ROUND(E1877*(1+$I$3),2)</f>
        <v>8.9600000000000009</v>
      </c>
      <c r="G1877" s="65">
        <f>ROUND(F1877*D1877,2)</f>
        <v>44.8</v>
      </c>
      <c r="H1877" s="65">
        <f>ROUND(E1877*(1+$I$7),2)</f>
        <v>8.9600000000000009</v>
      </c>
      <c r="I1877" s="65">
        <f>ROUND(D1877*H1877,2)</f>
        <v>44.8</v>
      </c>
    </row>
    <row r="1878" spans="1:9" s="60" customFormat="1" ht="11.25" x14ac:dyDescent="0.2">
      <c r="A1878" s="62">
        <v>176090</v>
      </c>
      <c r="B1878" s="88" t="s">
        <v>1791</v>
      </c>
      <c r="C1878" s="63" t="s">
        <v>13</v>
      </c>
      <c r="D1878" s="64">
        <v>26</v>
      </c>
      <c r="E1878" s="64">
        <v>41.66</v>
      </c>
      <c r="F1878" s="65">
        <f>ROUND(E1878*(1+$I$3),2)</f>
        <v>41.66</v>
      </c>
      <c r="G1878" s="65">
        <f>ROUND(F1878*D1878,2)</f>
        <v>1083.1600000000001</v>
      </c>
      <c r="H1878" s="65">
        <f>ROUND(E1878*(1+$I$7),2)</f>
        <v>41.66</v>
      </c>
      <c r="I1878" s="65">
        <f>ROUND(D1878*H1878,2)</f>
        <v>1083.1600000000001</v>
      </c>
    </row>
    <row r="1879" spans="1:9" s="60" customFormat="1" ht="11.25" x14ac:dyDescent="0.2">
      <c r="A1879" s="62">
        <v>176091</v>
      </c>
      <c r="B1879" s="88" t="s">
        <v>1792</v>
      </c>
      <c r="C1879" s="63" t="s">
        <v>13</v>
      </c>
      <c r="D1879" s="64">
        <v>4</v>
      </c>
      <c r="E1879" s="64">
        <v>52.08</v>
      </c>
      <c r="F1879" s="65">
        <f>ROUND(E1879*(1+$I$3),2)</f>
        <v>52.08</v>
      </c>
      <c r="G1879" s="65">
        <f>ROUND(F1879*D1879,2)</f>
        <v>208.32</v>
      </c>
      <c r="H1879" s="65">
        <f>ROUND(E1879*(1+$I$7),2)</f>
        <v>52.08</v>
      </c>
      <c r="I1879" s="65">
        <f>ROUND(D1879*H1879,2)</f>
        <v>208.32</v>
      </c>
    </row>
    <row r="1880" spans="1:9" s="60" customFormat="1" ht="11.25" x14ac:dyDescent="0.2">
      <c r="A1880" s="62">
        <v>176092</v>
      </c>
      <c r="B1880" s="88" t="s">
        <v>1793</v>
      </c>
      <c r="C1880" s="63" t="s">
        <v>13</v>
      </c>
      <c r="D1880" s="64">
        <v>6</v>
      </c>
      <c r="E1880" s="64">
        <v>7.32</v>
      </c>
      <c r="F1880" s="65">
        <f>ROUND(E1880*(1+$I$3),2)</f>
        <v>7.32</v>
      </c>
      <c r="G1880" s="65">
        <f>ROUND(F1880*D1880,2)</f>
        <v>43.92</v>
      </c>
      <c r="H1880" s="65">
        <f>ROUND(E1880*(1+$I$7),2)</f>
        <v>7.32</v>
      </c>
      <c r="I1880" s="65">
        <f>ROUND(D1880*H1880,2)</f>
        <v>43.92</v>
      </c>
    </row>
    <row r="1881" spans="1:9" s="60" customFormat="1" ht="11.25" x14ac:dyDescent="0.2">
      <c r="A1881" s="62">
        <v>176093</v>
      </c>
      <c r="B1881" s="88" t="s">
        <v>1794</v>
      </c>
      <c r="C1881" s="63" t="s">
        <v>32</v>
      </c>
      <c r="D1881" s="64">
        <v>7</v>
      </c>
      <c r="E1881" s="64">
        <v>15.62</v>
      </c>
      <c r="F1881" s="65">
        <f>ROUND(E1881*(1+$I$3),2)</f>
        <v>15.62</v>
      </c>
      <c r="G1881" s="65">
        <f>ROUND(F1881*D1881,2)</f>
        <v>109.34</v>
      </c>
      <c r="H1881" s="65">
        <f>ROUND(E1881*(1+$I$7),2)</f>
        <v>15.62</v>
      </c>
      <c r="I1881" s="65">
        <f>ROUND(D1881*H1881,2)</f>
        <v>109.34</v>
      </c>
    </row>
    <row r="1882" spans="1:9" s="60" customFormat="1" ht="11.25" x14ac:dyDescent="0.2">
      <c r="A1882" s="62">
        <v>176094</v>
      </c>
      <c r="B1882" s="88" t="s">
        <v>1795</v>
      </c>
      <c r="C1882" s="63" t="s">
        <v>11</v>
      </c>
      <c r="D1882" s="64">
        <v>7</v>
      </c>
      <c r="E1882" s="64">
        <v>26.04</v>
      </c>
      <c r="F1882" s="65">
        <f>ROUND(E1882*(1+$I$3),2)</f>
        <v>26.04</v>
      </c>
      <c r="G1882" s="65">
        <f>ROUND(F1882*D1882,2)</f>
        <v>182.28</v>
      </c>
      <c r="H1882" s="65">
        <f>ROUND(E1882*(1+$I$7),2)</f>
        <v>26.04</v>
      </c>
      <c r="I1882" s="65">
        <f>ROUND(D1882*H1882,2)</f>
        <v>182.28</v>
      </c>
    </row>
    <row r="1883" spans="1:9" s="60" customFormat="1" ht="11.25" x14ac:dyDescent="0.2">
      <c r="A1883" s="62">
        <v>176095</v>
      </c>
      <c r="B1883" s="88" t="s">
        <v>1796</v>
      </c>
      <c r="C1883" s="63" t="s">
        <v>32</v>
      </c>
      <c r="D1883" s="64">
        <v>350</v>
      </c>
      <c r="E1883" s="64">
        <v>47.09</v>
      </c>
      <c r="F1883" s="65">
        <f>ROUND(E1883*(1+$I$3),2)</f>
        <v>47.09</v>
      </c>
      <c r="G1883" s="65">
        <f>ROUND(F1883*D1883,2)</f>
        <v>16481.5</v>
      </c>
      <c r="H1883" s="65">
        <f>ROUND(E1883*(1+$I$7),2)</f>
        <v>47.09</v>
      </c>
      <c r="I1883" s="65">
        <f>ROUND(D1883*H1883,2)</f>
        <v>16481.5</v>
      </c>
    </row>
    <row r="1884" spans="1:9" s="60" customFormat="1" ht="11.25" x14ac:dyDescent="0.2">
      <c r="A1884" s="62">
        <v>176096</v>
      </c>
      <c r="B1884" s="88" t="s">
        <v>1797</v>
      </c>
      <c r="C1884" s="63" t="s">
        <v>32</v>
      </c>
      <c r="D1884" s="64">
        <v>134</v>
      </c>
      <c r="E1884" s="64">
        <v>41.52</v>
      </c>
      <c r="F1884" s="65">
        <f>ROUND(E1884*(1+$I$3),2)</f>
        <v>41.52</v>
      </c>
      <c r="G1884" s="65">
        <f>ROUND(F1884*D1884,2)</f>
        <v>5563.68</v>
      </c>
      <c r="H1884" s="65">
        <f>ROUND(E1884*(1+$I$7),2)</f>
        <v>41.52</v>
      </c>
      <c r="I1884" s="65">
        <f>ROUND(D1884*H1884,2)</f>
        <v>5563.68</v>
      </c>
    </row>
    <row r="1885" spans="1:9" s="60" customFormat="1" ht="11.25" x14ac:dyDescent="0.2">
      <c r="A1885" s="62">
        <v>176097</v>
      </c>
      <c r="B1885" s="88" t="s">
        <v>1798</v>
      </c>
      <c r="C1885" s="63" t="s">
        <v>11</v>
      </c>
      <c r="D1885" s="64">
        <v>45</v>
      </c>
      <c r="E1885" s="64">
        <v>61.21</v>
      </c>
      <c r="F1885" s="65">
        <f>ROUND(E1885*(1+$I$3),2)</f>
        <v>61.21</v>
      </c>
      <c r="G1885" s="65">
        <f>ROUND(F1885*D1885,2)</f>
        <v>2754.45</v>
      </c>
      <c r="H1885" s="65">
        <f>ROUND(E1885*(1+$I$7),2)</f>
        <v>61.21</v>
      </c>
      <c r="I1885" s="65">
        <f>ROUND(D1885*H1885,2)</f>
        <v>2754.45</v>
      </c>
    </row>
    <row r="1886" spans="1:9" s="60" customFormat="1" ht="11.25" x14ac:dyDescent="0.2">
      <c r="A1886" s="62">
        <v>177001</v>
      </c>
      <c r="B1886" s="88" t="s">
        <v>1799</v>
      </c>
      <c r="C1886" s="63" t="s">
        <v>11</v>
      </c>
      <c r="D1886" s="64">
        <v>90</v>
      </c>
      <c r="E1886" s="64">
        <v>31.84</v>
      </c>
      <c r="F1886" s="65">
        <f>ROUND(E1886*(1+$I$3),2)</f>
        <v>31.84</v>
      </c>
      <c r="G1886" s="65">
        <f>ROUND(F1886*D1886,2)</f>
        <v>2865.6</v>
      </c>
      <c r="H1886" s="65">
        <f>ROUND(E1886*(1+$I$7),2)</f>
        <v>31.84</v>
      </c>
      <c r="I1886" s="65">
        <f>ROUND(D1886*H1886,2)</f>
        <v>2865.6</v>
      </c>
    </row>
    <row r="1887" spans="1:9" s="60" customFormat="1" ht="11.25" x14ac:dyDescent="0.2">
      <c r="A1887" s="62">
        <v>177035</v>
      </c>
      <c r="B1887" s="88" t="s">
        <v>1800</v>
      </c>
      <c r="C1887" s="63" t="s">
        <v>11</v>
      </c>
      <c r="D1887" s="64">
        <v>30</v>
      </c>
      <c r="E1887" s="64">
        <v>29.95</v>
      </c>
      <c r="F1887" s="65">
        <f>ROUND(E1887*(1+$I$3),2)</f>
        <v>29.95</v>
      </c>
      <c r="G1887" s="65">
        <f>ROUND(F1887*D1887,2)</f>
        <v>898.5</v>
      </c>
      <c r="H1887" s="65">
        <f>ROUND(E1887*(1+$I$7),2)</f>
        <v>29.95</v>
      </c>
      <c r="I1887" s="65">
        <f>ROUND(D1887*H1887,2)</f>
        <v>898.5</v>
      </c>
    </row>
    <row r="1888" spans="1:9" s="60" customFormat="1" ht="11.25" x14ac:dyDescent="0.2">
      <c r="A1888" s="62">
        <v>177036</v>
      </c>
      <c r="B1888" s="88" t="s">
        <v>1801</v>
      </c>
      <c r="C1888" s="63" t="s">
        <v>11</v>
      </c>
      <c r="D1888" s="64">
        <v>30</v>
      </c>
      <c r="E1888" s="64">
        <v>24.92</v>
      </c>
      <c r="F1888" s="65">
        <f>ROUND(E1888*(1+$I$3),2)</f>
        <v>24.92</v>
      </c>
      <c r="G1888" s="65">
        <f>ROUND(F1888*D1888,2)</f>
        <v>747.6</v>
      </c>
      <c r="H1888" s="65">
        <f>ROUND(E1888*(1+$I$7),2)</f>
        <v>24.92</v>
      </c>
      <c r="I1888" s="65">
        <f>ROUND(D1888*H1888,2)</f>
        <v>747.6</v>
      </c>
    </row>
    <row r="1889" spans="1:9" s="60" customFormat="1" ht="11.25" x14ac:dyDescent="0.2">
      <c r="A1889" s="62">
        <v>177038</v>
      </c>
      <c r="B1889" s="88" t="s">
        <v>1802</v>
      </c>
      <c r="C1889" s="63" t="s">
        <v>11</v>
      </c>
      <c r="D1889" s="64">
        <v>80</v>
      </c>
      <c r="E1889" s="64">
        <v>64.38</v>
      </c>
      <c r="F1889" s="65">
        <f>ROUND(E1889*(1+$I$3),2)</f>
        <v>64.38</v>
      </c>
      <c r="G1889" s="65">
        <f>ROUND(F1889*D1889,2)</f>
        <v>5150.3999999999996</v>
      </c>
      <c r="H1889" s="65">
        <f>ROUND(E1889*(1+$I$7),2)</f>
        <v>64.38</v>
      </c>
      <c r="I1889" s="65">
        <f>ROUND(D1889*H1889,2)</f>
        <v>5150.3999999999996</v>
      </c>
    </row>
    <row r="1890" spans="1:9" s="60" customFormat="1" ht="11.25" x14ac:dyDescent="0.2">
      <c r="A1890" s="62">
        <v>177039</v>
      </c>
      <c r="B1890" s="88" t="s">
        <v>1803</v>
      </c>
      <c r="C1890" s="63" t="s">
        <v>11</v>
      </c>
      <c r="D1890" s="64">
        <v>150</v>
      </c>
      <c r="E1890" s="64">
        <v>44.6</v>
      </c>
      <c r="F1890" s="65">
        <f>ROUND(E1890*(1+$I$3),2)</f>
        <v>44.6</v>
      </c>
      <c r="G1890" s="65">
        <f>ROUND(F1890*D1890,2)</f>
        <v>6690</v>
      </c>
      <c r="H1890" s="65">
        <f>ROUND(E1890*(1+$I$7),2)</f>
        <v>44.6</v>
      </c>
      <c r="I1890" s="65">
        <f>ROUND(D1890*H1890,2)</f>
        <v>6690</v>
      </c>
    </row>
    <row r="1891" spans="1:9" s="60" customFormat="1" ht="11.25" x14ac:dyDescent="0.2">
      <c r="A1891" s="62">
        <v>177040</v>
      </c>
      <c r="B1891" s="88" t="s">
        <v>1804</v>
      </c>
      <c r="C1891" s="63" t="s">
        <v>11</v>
      </c>
      <c r="D1891" s="64">
        <v>80</v>
      </c>
      <c r="E1891" s="64">
        <v>59.94</v>
      </c>
      <c r="F1891" s="65">
        <f>ROUND(E1891*(1+$I$3),2)</f>
        <v>59.94</v>
      </c>
      <c r="G1891" s="65">
        <f>ROUND(F1891*D1891,2)</f>
        <v>4795.2</v>
      </c>
      <c r="H1891" s="65">
        <f>ROUND(E1891*(1+$I$7),2)</f>
        <v>59.94</v>
      </c>
      <c r="I1891" s="65">
        <f>ROUND(D1891*H1891,2)</f>
        <v>4795.2</v>
      </c>
    </row>
    <row r="1892" spans="1:9" s="60" customFormat="1" ht="11.25" x14ac:dyDescent="0.2">
      <c r="A1892" s="62">
        <v>177041</v>
      </c>
      <c r="B1892" s="88" t="s">
        <v>1805</v>
      </c>
      <c r="C1892" s="63" t="s">
        <v>11</v>
      </c>
      <c r="D1892" s="64">
        <v>150</v>
      </c>
      <c r="E1892" s="64">
        <v>40.57</v>
      </c>
      <c r="F1892" s="65">
        <f>ROUND(E1892*(1+$I$3),2)</f>
        <v>40.57</v>
      </c>
      <c r="G1892" s="65">
        <f>ROUND(F1892*D1892,2)</f>
        <v>6085.5</v>
      </c>
      <c r="H1892" s="65">
        <f>ROUND(E1892*(1+$I$7),2)</f>
        <v>40.57</v>
      </c>
      <c r="I1892" s="65">
        <f>ROUND(D1892*H1892,2)</f>
        <v>6085.5</v>
      </c>
    </row>
    <row r="1893" spans="1:9" s="60" customFormat="1" ht="11.25" x14ac:dyDescent="0.2">
      <c r="A1893" s="62">
        <v>177045</v>
      </c>
      <c r="B1893" s="88" t="s">
        <v>1806</v>
      </c>
      <c r="C1893" s="63" t="s">
        <v>32</v>
      </c>
      <c r="D1893" s="64">
        <v>90</v>
      </c>
      <c r="E1893" s="64">
        <v>49.52</v>
      </c>
      <c r="F1893" s="65">
        <f>ROUND(E1893*(1+$I$3),2)</f>
        <v>49.52</v>
      </c>
      <c r="G1893" s="65">
        <f>ROUND(F1893*D1893,2)</f>
        <v>4456.8</v>
      </c>
      <c r="H1893" s="65">
        <f>ROUND(E1893*(1+$I$7),2)</f>
        <v>49.52</v>
      </c>
      <c r="I1893" s="65">
        <f>ROUND(D1893*H1893,2)</f>
        <v>4456.8</v>
      </c>
    </row>
    <row r="1894" spans="1:9" s="60" customFormat="1" ht="11.25" x14ac:dyDescent="0.2">
      <c r="A1894" s="62">
        <v>177087</v>
      </c>
      <c r="B1894" s="88" t="s">
        <v>1807</v>
      </c>
      <c r="C1894" s="63" t="s">
        <v>32</v>
      </c>
      <c r="D1894" s="64">
        <v>5</v>
      </c>
      <c r="E1894" s="64">
        <v>22.22</v>
      </c>
      <c r="F1894" s="65">
        <f>ROUND(E1894*(1+$I$3),2)</f>
        <v>22.22</v>
      </c>
      <c r="G1894" s="65">
        <f>ROUND(F1894*D1894,2)</f>
        <v>111.1</v>
      </c>
      <c r="H1894" s="65">
        <f>ROUND(E1894*(1+$I$7),2)</f>
        <v>22.22</v>
      </c>
      <c r="I1894" s="65">
        <f>ROUND(D1894*H1894,2)</f>
        <v>111.1</v>
      </c>
    </row>
    <row r="1895" spans="1:9" s="60" customFormat="1" ht="11.25" x14ac:dyDescent="0.2">
      <c r="A1895" s="62">
        <v>177090</v>
      </c>
      <c r="B1895" s="88" t="s">
        <v>1808</v>
      </c>
      <c r="C1895" s="63" t="s">
        <v>13</v>
      </c>
      <c r="D1895" s="64">
        <v>5</v>
      </c>
      <c r="E1895" s="64">
        <v>80.510000000000005</v>
      </c>
      <c r="F1895" s="65">
        <f>ROUND(E1895*(1+$I$3),2)</f>
        <v>80.510000000000005</v>
      </c>
      <c r="G1895" s="65">
        <f>ROUND(F1895*D1895,2)</f>
        <v>402.55</v>
      </c>
      <c r="H1895" s="65">
        <f>ROUND(E1895*(1+$I$7),2)</f>
        <v>80.510000000000005</v>
      </c>
      <c r="I1895" s="65">
        <f>ROUND(D1895*H1895,2)</f>
        <v>402.55</v>
      </c>
    </row>
    <row r="1896" spans="1:9" s="60" customFormat="1" ht="11.25" x14ac:dyDescent="0.2">
      <c r="A1896" s="62">
        <v>177091</v>
      </c>
      <c r="B1896" s="88" t="s">
        <v>1809</v>
      </c>
      <c r="C1896" s="63" t="s">
        <v>13</v>
      </c>
      <c r="D1896" s="64">
        <v>5</v>
      </c>
      <c r="E1896" s="64">
        <v>106.55</v>
      </c>
      <c r="F1896" s="65">
        <f>ROUND(E1896*(1+$I$3),2)</f>
        <v>106.55</v>
      </c>
      <c r="G1896" s="65">
        <f>ROUND(F1896*D1896,2)</f>
        <v>532.75</v>
      </c>
      <c r="H1896" s="65">
        <f>ROUND(E1896*(1+$I$7),2)</f>
        <v>106.55</v>
      </c>
      <c r="I1896" s="65">
        <f>ROUND(D1896*H1896,2)</f>
        <v>532.75</v>
      </c>
    </row>
    <row r="1897" spans="1:9" s="60" customFormat="1" ht="11.25" x14ac:dyDescent="0.2">
      <c r="A1897" s="62">
        <v>177092</v>
      </c>
      <c r="B1897" s="88" t="s">
        <v>1810</v>
      </c>
      <c r="C1897" s="63" t="s">
        <v>13</v>
      </c>
      <c r="D1897" s="64">
        <v>5</v>
      </c>
      <c r="E1897" s="64">
        <v>31.62</v>
      </c>
      <c r="F1897" s="65">
        <f>ROUND(E1897*(1+$I$3),2)</f>
        <v>31.62</v>
      </c>
      <c r="G1897" s="65">
        <f>ROUND(F1897*D1897,2)</f>
        <v>158.1</v>
      </c>
      <c r="H1897" s="65">
        <f>ROUND(E1897*(1+$I$7),2)</f>
        <v>31.62</v>
      </c>
      <c r="I1897" s="65">
        <f>ROUND(D1897*H1897,2)</f>
        <v>158.1</v>
      </c>
    </row>
    <row r="1898" spans="1:9" s="60" customFormat="1" ht="11.25" x14ac:dyDescent="0.2">
      <c r="A1898" s="62">
        <v>177093</v>
      </c>
      <c r="B1898" s="88" t="s">
        <v>1811</v>
      </c>
      <c r="C1898" s="63" t="s">
        <v>32</v>
      </c>
      <c r="D1898" s="64">
        <v>15</v>
      </c>
      <c r="E1898" s="64">
        <v>22.03</v>
      </c>
      <c r="F1898" s="65">
        <f>ROUND(E1898*(1+$I$3),2)</f>
        <v>22.03</v>
      </c>
      <c r="G1898" s="65">
        <f>ROUND(F1898*D1898,2)</f>
        <v>330.45</v>
      </c>
      <c r="H1898" s="65">
        <f>ROUND(E1898*(1+$I$7),2)</f>
        <v>22.03</v>
      </c>
      <c r="I1898" s="65">
        <f>ROUND(D1898*H1898,2)</f>
        <v>330.45</v>
      </c>
    </row>
    <row r="1899" spans="1:9" s="60" customFormat="1" ht="11.25" x14ac:dyDescent="0.2">
      <c r="A1899" s="62">
        <v>177094</v>
      </c>
      <c r="B1899" s="88" t="s">
        <v>1812</v>
      </c>
      <c r="C1899" s="63" t="s">
        <v>11</v>
      </c>
      <c r="D1899" s="64">
        <v>10</v>
      </c>
      <c r="E1899" s="64">
        <v>76.2</v>
      </c>
      <c r="F1899" s="65">
        <f>ROUND(E1899*(1+$I$3),2)</f>
        <v>76.2</v>
      </c>
      <c r="G1899" s="65">
        <f>ROUND(F1899*D1899,2)</f>
        <v>762</v>
      </c>
      <c r="H1899" s="65">
        <f>ROUND(E1899*(1+$I$7),2)</f>
        <v>76.2</v>
      </c>
      <c r="I1899" s="65">
        <f>ROUND(D1899*H1899,2)</f>
        <v>762</v>
      </c>
    </row>
    <row r="1900" spans="1:9" s="60" customFormat="1" ht="11.25" x14ac:dyDescent="0.2">
      <c r="A1900" s="62">
        <v>177096</v>
      </c>
      <c r="B1900" s="88" t="s">
        <v>1813</v>
      </c>
      <c r="C1900" s="63" t="s">
        <v>32</v>
      </c>
      <c r="D1900" s="64">
        <v>134</v>
      </c>
      <c r="E1900" s="64">
        <v>61.74</v>
      </c>
      <c r="F1900" s="65">
        <f>ROUND(E1900*(1+$I$3),2)</f>
        <v>61.74</v>
      </c>
      <c r="G1900" s="65">
        <f>ROUND(F1900*D1900,2)</f>
        <v>8273.16</v>
      </c>
      <c r="H1900" s="65">
        <f>ROUND(E1900*(1+$I$7),2)</f>
        <v>61.74</v>
      </c>
      <c r="I1900" s="65">
        <f>ROUND(D1900*H1900,2)</f>
        <v>8273.16</v>
      </c>
    </row>
    <row r="1901" spans="1:9" s="60" customFormat="1" ht="11.25" x14ac:dyDescent="0.2">
      <c r="A1901" s="62">
        <v>178015</v>
      </c>
      <c r="B1901" s="88" t="s">
        <v>1814</v>
      </c>
      <c r="C1901" s="63" t="s">
        <v>11</v>
      </c>
      <c r="D1901" s="64">
        <v>350</v>
      </c>
      <c r="E1901" s="64">
        <v>87.41</v>
      </c>
      <c r="F1901" s="65">
        <f>ROUND(E1901*(1+$I$3),2)</f>
        <v>87.41</v>
      </c>
      <c r="G1901" s="65">
        <f>ROUND(F1901*D1901,2)</f>
        <v>30593.5</v>
      </c>
      <c r="H1901" s="65">
        <f>ROUND(E1901*(1+$I$7),2)</f>
        <v>87.41</v>
      </c>
      <c r="I1901" s="65">
        <f>ROUND(D1901*H1901,2)</f>
        <v>30593.5</v>
      </c>
    </row>
    <row r="1902" spans="1:9" s="60" customFormat="1" ht="11.25" x14ac:dyDescent="0.2">
      <c r="A1902" s="62">
        <v>178019</v>
      </c>
      <c r="B1902" s="88" t="s">
        <v>1815</v>
      </c>
      <c r="C1902" s="63" t="s">
        <v>68</v>
      </c>
      <c r="D1902" s="64">
        <v>450</v>
      </c>
      <c r="E1902" s="64">
        <v>12.65</v>
      </c>
      <c r="F1902" s="65">
        <f>ROUND(E1902*(1+$I$3),2)</f>
        <v>12.65</v>
      </c>
      <c r="G1902" s="65">
        <f>ROUND(F1902*D1902,2)</f>
        <v>5692.5</v>
      </c>
      <c r="H1902" s="65">
        <f>ROUND(E1902*(1+$I$7),2)</f>
        <v>12.65</v>
      </c>
      <c r="I1902" s="65">
        <f>ROUND(D1902*H1902,2)</f>
        <v>5692.5</v>
      </c>
    </row>
    <row r="1903" spans="1:9" s="60" customFormat="1" ht="11.25" x14ac:dyDescent="0.2">
      <c r="A1903" s="62">
        <v>178070</v>
      </c>
      <c r="B1903" s="88" t="s">
        <v>1816</v>
      </c>
      <c r="C1903" s="63" t="s">
        <v>13</v>
      </c>
      <c r="D1903" s="64">
        <v>2</v>
      </c>
      <c r="E1903" s="64">
        <v>595.02</v>
      </c>
      <c r="F1903" s="65">
        <f>ROUND(E1903*(1+$I$3),2)</f>
        <v>595.02</v>
      </c>
      <c r="G1903" s="65">
        <f>ROUND(F1903*D1903,2)</f>
        <v>1190.04</v>
      </c>
      <c r="H1903" s="65">
        <f>ROUND(E1903*(1+$I$7),2)</f>
        <v>595.02</v>
      </c>
      <c r="I1903" s="65">
        <f>ROUND(D1903*H1903,2)</f>
        <v>1190.04</v>
      </c>
    </row>
    <row r="1904" spans="1:9" s="60" customFormat="1" ht="11.25" x14ac:dyDescent="0.2">
      <c r="A1904" s="62">
        <v>178072</v>
      </c>
      <c r="B1904" s="88" t="s">
        <v>1817</v>
      </c>
      <c r="C1904" s="63" t="s">
        <v>32</v>
      </c>
      <c r="D1904" s="64">
        <v>350</v>
      </c>
      <c r="E1904" s="64">
        <v>5.68</v>
      </c>
      <c r="F1904" s="65">
        <f>ROUND(E1904*(1+$I$3),2)</f>
        <v>5.68</v>
      </c>
      <c r="G1904" s="65">
        <f>ROUND(F1904*D1904,2)</f>
        <v>1988</v>
      </c>
      <c r="H1904" s="65">
        <f>ROUND(E1904*(1+$I$7),2)</f>
        <v>5.68</v>
      </c>
      <c r="I1904" s="65">
        <f>ROUND(D1904*H1904,2)</f>
        <v>1988</v>
      </c>
    </row>
    <row r="1905" spans="1:9" s="60" customFormat="1" ht="11.25" x14ac:dyDescent="0.2">
      <c r="A1905" s="62">
        <v>178073</v>
      </c>
      <c r="B1905" s="88" t="s">
        <v>1818</v>
      </c>
      <c r="C1905" s="63" t="s">
        <v>32</v>
      </c>
      <c r="D1905" s="64">
        <v>350</v>
      </c>
      <c r="E1905" s="64">
        <v>6.68</v>
      </c>
      <c r="F1905" s="65">
        <f>ROUND(E1905*(1+$I$3),2)</f>
        <v>6.68</v>
      </c>
      <c r="G1905" s="65">
        <f>ROUND(F1905*D1905,2)</f>
        <v>2338</v>
      </c>
      <c r="H1905" s="65">
        <f>ROUND(E1905*(1+$I$7),2)</f>
        <v>6.68</v>
      </c>
      <c r="I1905" s="65">
        <f>ROUND(D1905*H1905,2)</f>
        <v>2338</v>
      </c>
    </row>
    <row r="1906" spans="1:9" s="60" customFormat="1" ht="11.25" x14ac:dyDescent="0.2">
      <c r="A1906" s="62">
        <v>180101</v>
      </c>
      <c r="B1906" s="88" t="s">
        <v>1819</v>
      </c>
      <c r="C1906" s="63" t="s">
        <v>13</v>
      </c>
      <c r="D1906" s="64">
        <v>15</v>
      </c>
      <c r="E1906" s="64">
        <v>21.36</v>
      </c>
      <c r="F1906" s="65">
        <f>ROUND(E1906*(1+$I$3),2)</f>
        <v>21.36</v>
      </c>
      <c r="G1906" s="65">
        <f>ROUND(F1906*D1906,2)</f>
        <v>320.39999999999998</v>
      </c>
      <c r="H1906" s="65">
        <f>ROUND(E1906*(1+$I$7),2)</f>
        <v>21.36</v>
      </c>
      <c r="I1906" s="65">
        <f>ROUND(D1906*H1906,2)</f>
        <v>320.39999999999998</v>
      </c>
    </row>
    <row r="1907" spans="1:9" s="60" customFormat="1" ht="11.25" x14ac:dyDescent="0.2">
      <c r="A1907" s="62">
        <v>180103</v>
      </c>
      <c r="B1907" s="88" t="s">
        <v>1820</v>
      </c>
      <c r="C1907" s="63" t="s">
        <v>13</v>
      </c>
      <c r="D1907" s="64">
        <v>15</v>
      </c>
      <c r="E1907" s="64">
        <v>121.4</v>
      </c>
      <c r="F1907" s="65">
        <f>ROUND(E1907*(1+$I$3),2)</f>
        <v>121.4</v>
      </c>
      <c r="G1907" s="65">
        <f>ROUND(F1907*D1907,2)</f>
        <v>1821</v>
      </c>
      <c r="H1907" s="65">
        <f>ROUND(E1907*(1+$I$7),2)</f>
        <v>121.4</v>
      </c>
      <c r="I1907" s="65">
        <f>ROUND(D1907*H1907,2)</f>
        <v>1821</v>
      </c>
    </row>
    <row r="1908" spans="1:9" s="60" customFormat="1" ht="11.25" x14ac:dyDescent="0.2">
      <c r="A1908" s="62">
        <v>180203</v>
      </c>
      <c r="B1908" s="88" t="s">
        <v>1821</v>
      </c>
      <c r="C1908" s="63" t="s">
        <v>13</v>
      </c>
      <c r="D1908" s="64">
        <v>15</v>
      </c>
      <c r="E1908" s="64">
        <v>214.7</v>
      </c>
      <c r="F1908" s="65">
        <f>ROUND(E1908*(1+$I$3),2)</f>
        <v>214.7</v>
      </c>
      <c r="G1908" s="65">
        <f>ROUND(F1908*D1908,2)</f>
        <v>3220.5</v>
      </c>
      <c r="H1908" s="65">
        <f>ROUND(E1908*(1+$I$7),2)</f>
        <v>214.7</v>
      </c>
      <c r="I1908" s="65">
        <f>ROUND(D1908*H1908,2)</f>
        <v>3220.5</v>
      </c>
    </row>
    <row r="1909" spans="1:9" s="60" customFormat="1" ht="11.25" x14ac:dyDescent="0.2">
      <c r="A1909" s="62">
        <v>180204</v>
      </c>
      <c r="B1909" s="88" t="s">
        <v>1822</v>
      </c>
      <c r="C1909" s="63" t="s">
        <v>13</v>
      </c>
      <c r="D1909" s="64">
        <v>15</v>
      </c>
      <c r="E1909" s="64">
        <v>275.08</v>
      </c>
      <c r="F1909" s="65">
        <f>ROUND(E1909*(1+$I$3),2)</f>
        <v>275.08</v>
      </c>
      <c r="G1909" s="65">
        <f>ROUND(F1909*D1909,2)</f>
        <v>4126.2</v>
      </c>
      <c r="H1909" s="65">
        <f>ROUND(E1909*(1+$I$7),2)</f>
        <v>275.08</v>
      </c>
      <c r="I1909" s="65">
        <f>ROUND(D1909*H1909,2)</f>
        <v>4126.2</v>
      </c>
    </row>
    <row r="1910" spans="1:9" s="60" customFormat="1" ht="11.25" x14ac:dyDescent="0.2">
      <c r="A1910" s="62">
        <v>180205</v>
      </c>
      <c r="B1910" s="88" t="s">
        <v>1823</v>
      </c>
      <c r="C1910" s="63" t="s">
        <v>13</v>
      </c>
      <c r="D1910" s="64">
        <v>15</v>
      </c>
      <c r="E1910" s="64">
        <v>184.06</v>
      </c>
      <c r="F1910" s="65">
        <f>ROUND(E1910*(1+$I$3),2)</f>
        <v>184.06</v>
      </c>
      <c r="G1910" s="65">
        <f>ROUND(F1910*D1910,2)</f>
        <v>2760.9</v>
      </c>
      <c r="H1910" s="65">
        <f>ROUND(E1910*(1+$I$7),2)</f>
        <v>184.06</v>
      </c>
      <c r="I1910" s="65">
        <f>ROUND(D1910*H1910,2)</f>
        <v>2760.9</v>
      </c>
    </row>
    <row r="1911" spans="1:9" s="60" customFormat="1" ht="11.25" x14ac:dyDescent="0.2">
      <c r="A1911" s="62">
        <v>180206</v>
      </c>
      <c r="B1911" s="88" t="s">
        <v>1824</v>
      </c>
      <c r="C1911" s="63" t="s">
        <v>13</v>
      </c>
      <c r="D1911" s="64">
        <v>15</v>
      </c>
      <c r="E1911" s="64">
        <v>180.56</v>
      </c>
      <c r="F1911" s="65">
        <f>ROUND(E1911*(1+$I$3),2)</f>
        <v>180.56</v>
      </c>
      <c r="G1911" s="65">
        <f>ROUND(F1911*D1911,2)</f>
        <v>2708.4</v>
      </c>
      <c r="H1911" s="65">
        <f>ROUND(E1911*(1+$I$7),2)</f>
        <v>180.56</v>
      </c>
      <c r="I1911" s="65">
        <f>ROUND(D1911*H1911,2)</f>
        <v>2708.4</v>
      </c>
    </row>
    <row r="1912" spans="1:9" s="60" customFormat="1" ht="11.25" x14ac:dyDescent="0.2">
      <c r="A1912" s="62">
        <v>180207</v>
      </c>
      <c r="B1912" s="88" t="s">
        <v>1825</v>
      </c>
      <c r="C1912" s="63" t="s">
        <v>13</v>
      </c>
      <c r="D1912" s="64">
        <v>15</v>
      </c>
      <c r="E1912" s="64">
        <v>166.05</v>
      </c>
      <c r="F1912" s="65">
        <f>ROUND(E1912*(1+$I$3),2)</f>
        <v>166.05</v>
      </c>
      <c r="G1912" s="65">
        <f>ROUND(F1912*D1912,2)</f>
        <v>2490.75</v>
      </c>
      <c r="H1912" s="65">
        <f>ROUND(E1912*(1+$I$7),2)</f>
        <v>166.05</v>
      </c>
      <c r="I1912" s="65">
        <f>ROUND(D1912*H1912,2)</f>
        <v>2490.75</v>
      </c>
    </row>
    <row r="1913" spans="1:9" s="60" customFormat="1" ht="11.25" x14ac:dyDescent="0.2">
      <c r="A1913" s="62">
        <v>180208</v>
      </c>
      <c r="B1913" s="88" t="s">
        <v>1826</v>
      </c>
      <c r="C1913" s="63" t="s">
        <v>13</v>
      </c>
      <c r="D1913" s="64">
        <v>15</v>
      </c>
      <c r="E1913" s="64">
        <v>177.95</v>
      </c>
      <c r="F1913" s="65">
        <f>ROUND(E1913*(1+$I$3),2)</f>
        <v>177.95</v>
      </c>
      <c r="G1913" s="65">
        <f>ROUND(F1913*D1913,2)</f>
        <v>2669.25</v>
      </c>
      <c r="H1913" s="65">
        <f>ROUND(E1913*(1+$I$7),2)</f>
        <v>177.95</v>
      </c>
      <c r="I1913" s="65">
        <f>ROUND(D1913*H1913,2)</f>
        <v>2669.25</v>
      </c>
    </row>
    <row r="1914" spans="1:9" s="60" customFormat="1" ht="11.25" x14ac:dyDescent="0.2">
      <c r="A1914" s="62">
        <v>180209</v>
      </c>
      <c r="B1914" s="88" t="s">
        <v>1827</v>
      </c>
      <c r="C1914" s="63" t="s">
        <v>13</v>
      </c>
      <c r="D1914" s="64">
        <v>15</v>
      </c>
      <c r="E1914" s="64">
        <v>191.44</v>
      </c>
      <c r="F1914" s="65">
        <f>ROUND(E1914*(1+$I$3),2)</f>
        <v>191.44</v>
      </c>
      <c r="G1914" s="65">
        <f>ROUND(F1914*D1914,2)</f>
        <v>2871.6</v>
      </c>
      <c r="H1914" s="65">
        <f>ROUND(E1914*(1+$I$7),2)</f>
        <v>191.44</v>
      </c>
      <c r="I1914" s="65">
        <f>ROUND(D1914*H1914,2)</f>
        <v>2871.6</v>
      </c>
    </row>
    <row r="1915" spans="1:9" s="60" customFormat="1" ht="11.25" x14ac:dyDescent="0.2">
      <c r="A1915" s="62">
        <v>180210</v>
      </c>
      <c r="B1915" s="88" t="s">
        <v>1828</v>
      </c>
      <c r="C1915" s="63" t="s">
        <v>13</v>
      </c>
      <c r="D1915" s="64">
        <v>15</v>
      </c>
      <c r="E1915" s="64">
        <v>218.02</v>
      </c>
      <c r="F1915" s="65">
        <f>ROUND(E1915*(1+$I$3),2)</f>
        <v>218.02</v>
      </c>
      <c r="G1915" s="65">
        <f>ROUND(F1915*D1915,2)</f>
        <v>3270.3</v>
      </c>
      <c r="H1915" s="65">
        <f>ROUND(E1915*(1+$I$7),2)</f>
        <v>218.02</v>
      </c>
      <c r="I1915" s="65">
        <f>ROUND(D1915*H1915,2)</f>
        <v>3270.3</v>
      </c>
    </row>
    <row r="1916" spans="1:9" s="60" customFormat="1" ht="11.25" x14ac:dyDescent="0.2">
      <c r="A1916" s="62">
        <v>180211</v>
      </c>
      <c r="B1916" s="88" t="s">
        <v>1829</v>
      </c>
      <c r="C1916" s="63" t="s">
        <v>13</v>
      </c>
      <c r="D1916" s="64">
        <v>15</v>
      </c>
      <c r="E1916" s="64">
        <v>171.52</v>
      </c>
      <c r="F1916" s="65">
        <f>ROUND(E1916*(1+$I$3),2)</f>
        <v>171.52</v>
      </c>
      <c r="G1916" s="65">
        <f>ROUND(F1916*D1916,2)</f>
        <v>2572.8000000000002</v>
      </c>
      <c r="H1916" s="65">
        <f>ROUND(E1916*(1+$I$7),2)</f>
        <v>171.52</v>
      </c>
      <c r="I1916" s="65">
        <f>ROUND(D1916*H1916,2)</f>
        <v>2572.8000000000002</v>
      </c>
    </row>
    <row r="1917" spans="1:9" s="60" customFormat="1" ht="11.25" x14ac:dyDescent="0.2">
      <c r="A1917" s="62">
        <v>180212</v>
      </c>
      <c r="B1917" s="88" t="s">
        <v>1830</v>
      </c>
      <c r="C1917" s="63" t="s">
        <v>13</v>
      </c>
      <c r="D1917" s="64">
        <v>15</v>
      </c>
      <c r="E1917" s="64">
        <v>151.72</v>
      </c>
      <c r="F1917" s="65">
        <f>ROUND(E1917*(1+$I$3),2)</f>
        <v>151.72</v>
      </c>
      <c r="G1917" s="65">
        <f>ROUND(F1917*D1917,2)</f>
        <v>2275.8000000000002</v>
      </c>
      <c r="H1917" s="65">
        <f>ROUND(E1917*(1+$I$7),2)</f>
        <v>151.72</v>
      </c>
      <c r="I1917" s="65">
        <f>ROUND(D1917*H1917,2)</f>
        <v>2275.8000000000002</v>
      </c>
    </row>
    <row r="1918" spans="1:9" s="60" customFormat="1" ht="11.25" x14ac:dyDescent="0.2">
      <c r="A1918" s="62">
        <v>180213</v>
      </c>
      <c r="B1918" s="88" t="s">
        <v>1831</v>
      </c>
      <c r="C1918" s="63" t="s">
        <v>13</v>
      </c>
      <c r="D1918" s="64">
        <v>15</v>
      </c>
      <c r="E1918" s="64">
        <v>146.08000000000001</v>
      </c>
      <c r="F1918" s="65">
        <f>ROUND(E1918*(1+$I$3),2)</f>
        <v>146.08000000000001</v>
      </c>
      <c r="G1918" s="65">
        <f>ROUND(F1918*D1918,2)</f>
        <v>2191.1999999999998</v>
      </c>
      <c r="H1918" s="65">
        <f>ROUND(E1918*(1+$I$7),2)</f>
        <v>146.08000000000001</v>
      </c>
      <c r="I1918" s="65">
        <f>ROUND(D1918*H1918,2)</f>
        <v>2191.1999999999998</v>
      </c>
    </row>
    <row r="1919" spans="1:9" s="60" customFormat="1" ht="11.25" x14ac:dyDescent="0.2">
      <c r="A1919" s="62">
        <v>180214</v>
      </c>
      <c r="B1919" s="88" t="s">
        <v>1832</v>
      </c>
      <c r="C1919" s="63" t="s">
        <v>13</v>
      </c>
      <c r="D1919" s="64">
        <v>15</v>
      </c>
      <c r="E1919" s="64">
        <v>157.04</v>
      </c>
      <c r="F1919" s="65">
        <f>ROUND(E1919*(1+$I$3),2)</f>
        <v>157.04</v>
      </c>
      <c r="G1919" s="65">
        <f>ROUND(F1919*D1919,2)</f>
        <v>2355.6</v>
      </c>
      <c r="H1919" s="65">
        <f>ROUND(E1919*(1+$I$7),2)</f>
        <v>157.04</v>
      </c>
      <c r="I1919" s="65">
        <f>ROUND(D1919*H1919,2)</f>
        <v>2355.6</v>
      </c>
    </row>
    <row r="1920" spans="1:9" s="60" customFormat="1" ht="11.25" x14ac:dyDescent="0.2">
      <c r="A1920" s="62">
        <v>180215</v>
      </c>
      <c r="B1920" s="88" t="s">
        <v>1833</v>
      </c>
      <c r="C1920" s="63" t="s">
        <v>13</v>
      </c>
      <c r="D1920" s="64">
        <v>15</v>
      </c>
      <c r="E1920" s="64">
        <v>140.02000000000001</v>
      </c>
      <c r="F1920" s="65">
        <f>ROUND(E1920*(1+$I$3),2)</f>
        <v>140.02000000000001</v>
      </c>
      <c r="G1920" s="65">
        <f>ROUND(F1920*D1920,2)</f>
        <v>2100.3000000000002</v>
      </c>
      <c r="H1920" s="65">
        <f>ROUND(E1920*(1+$I$7),2)</f>
        <v>140.02000000000001</v>
      </c>
      <c r="I1920" s="65">
        <f>ROUND(D1920*H1920,2)</f>
        <v>2100.3000000000002</v>
      </c>
    </row>
    <row r="1921" spans="1:9" s="60" customFormat="1" ht="11.25" x14ac:dyDescent="0.2">
      <c r="A1921" s="62">
        <v>180216</v>
      </c>
      <c r="B1921" s="88" t="s">
        <v>1834</v>
      </c>
      <c r="C1921" s="63" t="s">
        <v>13</v>
      </c>
      <c r="D1921" s="64">
        <v>15</v>
      </c>
      <c r="E1921" s="64">
        <v>143.91999999999999</v>
      </c>
      <c r="F1921" s="65">
        <f>ROUND(E1921*(1+$I$3),2)</f>
        <v>143.91999999999999</v>
      </c>
      <c r="G1921" s="65">
        <f>ROUND(F1921*D1921,2)</f>
        <v>2158.8000000000002</v>
      </c>
      <c r="H1921" s="65">
        <f>ROUND(E1921*(1+$I$7),2)</f>
        <v>143.91999999999999</v>
      </c>
      <c r="I1921" s="65">
        <f>ROUND(D1921*H1921,2)</f>
        <v>2158.8000000000002</v>
      </c>
    </row>
    <row r="1922" spans="1:9" s="60" customFormat="1" ht="11.25" x14ac:dyDescent="0.2">
      <c r="A1922" s="62">
        <v>180217</v>
      </c>
      <c r="B1922" s="88" t="s">
        <v>1835</v>
      </c>
      <c r="C1922" s="63" t="s">
        <v>13</v>
      </c>
      <c r="D1922" s="64">
        <v>15</v>
      </c>
      <c r="E1922" s="64">
        <v>255.53</v>
      </c>
      <c r="F1922" s="65">
        <f>ROUND(E1922*(1+$I$3),2)</f>
        <v>255.53</v>
      </c>
      <c r="G1922" s="65">
        <f>ROUND(F1922*D1922,2)</f>
        <v>3832.95</v>
      </c>
      <c r="H1922" s="65">
        <f>ROUND(E1922*(1+$I$7),2)</f>
        <v>255.53</v>
      </c>
      <c r="I1922" s="65">
        <f>ROUND(D1922*H1922,2)</f>
        <v>3832.95</v>
      </c>
    </row>
    <row r="1923" spans="1:9" s="60" customFormat="1" ht="11.25" x14ac:dyDescent="0.2">
      <c r="A1923" s="62">
        <v>180218</v>
      </c>
      <c r="B1923" s="88" t="s">
        <v>1836</v>
      </c>
      <c r="C1923" s="63" t="s">
        <v>13</v>
      </c>
      <c r="D1923" s="64">
        <v>15</v>
      </c>
      <c r="E1923" s="64">
        <v>128.79</v>
      </c>
      <c r="F1923" s="65">
        <f>ROUND(E1923*(1+$I$3),2)</f>
        <v>128.79</v>
      </c>
      <c r="G1923" s="65">
        <f>ROUND(F1923*D1923,2)</f>
        <v>1931.85</v>
      </c>
      <c r="H1923" s="65">
        <f>ROUND(E1923*(1+$I$7),2)</f>
        <v>128.79</v>
      </c>
      <c r="I1923" s="65">
        <f>ROUND(D1923*H1923,2)</f>
        <v>1931.85</v>
      </c>
    </row>
    <row r="1924" spans="1:9" s="60" customFormat="1" ht="11.25" x14ac:dyDescent="0.2">
      <c r="A1924" s="62">
        <v>180219</v>
      </c>
      <c r="B1924" s="88" t="s">
        <v>1837</v>
      </c>
      <c r="C1924" s="63" t="s">
        <v>13</v>
      </c>
      <c r="D1924" s="64">
        <v>15</v>
      </c>
      <c r="E1924" s="64">
        <v>155.21</v>
      </c>
      <c r="F1924" s="65">
        <f>ROUND(E1924*(1+$I$3),2)</f>
        <v>155.21</v>
      </c>
      <c r="G1924" s="65">
        <f>ROUND(F1924*D1924,2)</f>
        <v>2328.15</v>
      </c>
      <c r="H1924" s="65">
        <f>ROUND(E1924*(1+$I$7),2)</f>
        <v>155.21</v>
      </c>
      <c r="I1924" s="65">
        <f>ROUND(D1924*H1924,2)</f>
        <v>2328.15</v>
      </c>
    </row>
    <row r="1925" spans="1:9" s="60" customFormat="1" ht="11.25" x14ac:dyDescent="0.2">
      <c r="A1925" s="62">
        <v>180220</v>
      </c>
      <c r="B1925" s="88" t="s">
        <v>1838</v>
      </c>
      <c r="C1925" s="63" t="s">
        <v>13</v>
      </c>
      <c r="D1925" s="64">
        <v>15</v>
      </c>
      <c r="E1925" s="64">
        <v>151.78</v>
      </c>
      <c r="F1925" s="65">
        <f>ROUND(E1925*(1+$I$3),2)</f>
        <v>151.78</v>
      </c>
      <c r="G1925" s="65">
        <f>ROUND(F1925*D1925,2)</f>
        <v>2276.6999999999998</v>
      </c>
      <c r="H1925" s="65">
        <f>ROUND(E1925*(1+$I$7),2)</f>
        <v>151.78</v>
      </c>
      <c r="I1925" s="65">
        <f>ROUND(D1925*H1925,2)</f>
        <v>2276.6999999999998</v>
      </c>
    </row>
    <row r="1926" spans="1:9" s="60" customFormat="1" ht="11.25" x14ac:dyDescent="0.2">
      <c r="A1926" s="62">
        <v>180221</v>
      </c>
      <c r="B1926" s="88" t="s">
        <v>1839</v>
      </c>
      <c r="C1926" s="63" t="s">
        <v>13</v>
      </c>
      <c r="D1926" s="64">
        <v>15</v>
      </c>
      <c r="E1926" s="64">
        <v>181.74</v>
      </c>
      <c r="F1926" s="65">
        <f>ROUND(E1926*(1+$I$3),2)</f>
        <v>181.74</v>
      </c>
      <c r="G1926" s="65">
        <f>ROUND(F1926*D1926,2)</f>
        <v>2726.1</v>
      </c>
      <c r="H1926" s="65">
        <f>ROUND(E1926*(1+$I$7),2)</f>
        <v>181.74</v>
      </c>
      <c r="I1926" s="65">
        <f>ROUND(D1926*H1926,2)</f>
        <v>2726.1</v>
      </c>
    </row>
    <row r="1927" spans="1:9" s="60" customFormat="1" ht="11.25" x14ac:dyDescent="0.2">
      <c r="A1927" s="62">
        <v>180222</v>
      </c>
      <c r="B1927" s="88" t="s">
        <v>1840</v>
      </c>
      <c r="C1927" s="63" t="s">
        <v>13</v>
      </c>
      <c r="D1927" s="64">
        <v>15</v>
      </c>
      <c r="E1927" s="64">
        <v>148.29</v>
      </c>
      <c r="F1927" s="65">
        <f>ROUND(E1927*(1+$I$3),2)</f>
        <v>148.29</v>
      </c>
      <c r="G1927" s="65">
        <f>ROUND(F1927*D1927,2)</f>
        <v>2224.35</v>
      </c>
      <c r="H1927" s="65">
        <f>ROUND(E1927*(1+$I$7),2)</f>
        <v>148.29</v>
      </c>
      <c r="I1927" s="65">
        <f>ROUND(D1927*H1927,2)</f>
        <v>2224.35</v>
      </c>
    </row>
    <row r="1928" spans="1:9" s="60" customFormat="1" ht="11.25" x14ac:dyDescent="0.2">
      <c r="A1928" s="62">
        <v>180223</v>
      </c>
      <c r="B1928" s="88" t="s">
        <v>1841</v>
      </c>
      <c r="C1928" s="63" t="s">
        <v>13</v>
      </c>
      <c r="D1928" s="64">
        <v>15</v>
      </c>
      <c r="E1928" s="64">
        <v>126.53</v>
      </c>
      <c r="F1928" s="65">
        <f>ROUND(E1928*(1+$I$3),2)</f>
        <v>126.53</v>
      </c>
      <c r="G1928" s="65">
        <f>ROUND(F1928*D1928,2)</f>
        <v>1897.95</v>
      </c>
      <c r="H1928" s="65">
        <f>ROUND(E1928*(1+$I$7),2)</f>
        <v>126.53</v>
      </c>
      <c r="I1928" s="65">
        <f>ROUND(D1928*H1928,2)</f>
        <v>1897.95</v>
      </c>
    </row>
    <row r="1929" spans="1:9" s="60" customFormat="1" ht="11.25" x14ac:dyDescent="0.2">
      <c r="A1929" s="62">
        <v>180224</v>
      </c>
      <c r="B1929" s="88" t="s">
        <v>1842</v>
      </c>
      <c r="C1929" s="63" t="s">
        <v>13</v>
      </c>
      <c r="D1929" s="64">
        <v>15</v>
      </c>
      <c r="E1929" s="64">
        <v>180.75</v>
      </c>
      <c r="F1929" s="65">
        <f>ROUND(E1929*(1+$I$3),2)</f>
        <v>180.75</v>
      </c>
      <c r="G1929" s="65">
        <f>ROUND(F1929*D1929,2)</f>
        <v>2711.25</v>
      </c>
      <c r="H1929" s="65">
        <f>ROUND(E1929*(1+$I$7),2)</f>
        <v>180.75</v>
      </c>
      <c r="I1929" s="65">
        <f>ROUND(D1929*H1929,2)</f>
        <v>2711.25</v>
      </c>
    </row>
    <row r="1930" spans="1:9" s="60" customFormat="1" ht="11.25" x14ac:dyDescent="0.2">
      <c r="A1930" s="62">
        <v>180225</v>
      </c>
      <c r="B1930" s="88" t="s">
        <v>1843</v>
      </c>
      <c r="C1930" s="63" t="s">
        <v>13</v>
      </c>
      <c r="D1930" s="64">
        <v>15</v>
      </c>
      <c r="E1930" s="64">
        <v>137.68</v>
      </c>
      <c r="F1930" s="65">
        <f>ROUND(E1930*(1+$I$3),2)</f>
        <v>137.68</v>
      </c>
      <c r="G1930" s="65">
        <f>ROUND(F1930*D1930,2)</f>
        <v>2065.1999999999998</v>
      </c>
      <c r="H1930" s="65">
        <f>ROUND(E1930*(1+$I$7),2)</f>
        <v>137.68</v>
      </c>
      <c r="I1930" s="65">
        <f>ROUND(D1930*H1930,2)</f>
        <v>2065.1999999999998</v>
      </c>
    </row>
    <row r="1931" spans="1:9" s="60" customFormat="1" ht="11.25" x14ac:dyDescent="0.2">
      <c r="A1931" s="62">
        <v>180226</v>
      </c>
      <c r="B1931" s="88" t="s">
        <v>1844</v>
      </c>
      <c r="C1931" s="63" t="s">
        <v>13</v>
      </c>
      <c r="D1931" s="64">
        <v>15</v>
      </c>
      <c r="E1931" s="64">
        <v>222.1</v>
      </c>
      <c r="F1931" s="65">
        <f>ROUND(E1931*(1+$I$3),2)</f>
        <v>222.1</v>
      </c>
      <c r="G1931" s="65">
        <f>ROUND(F1931*D1931,2)</f>
        <v>3331.5</v>
      </c>
      <c r="H1931" s="65">
        <f>ROUND(E1931*(1+$I$7),2)</f>
        <v>222.1</v>
      </c>
      <c r="I1931" s="65">
        <f>ROUND(D1931*H1931,2)</f>
        <v>3331.5</v>
      </c>
    </row>
    <row r="1932" spans="1:9" s="60" customFormat="1" ht="11.25" x14ac:dyDescent="0.2">
      <c r="A1932" s="62">
        <v>180227</v>
      </c>
      <c r="B1932" s="88" t="s">
        <v>1845</v>
      </c>
      <c r="C1932" s="63" t="s">
        <v>13</v>
      </c>
      <c r="D1932" s="64">
        <v>15</v>
      </c>
      <c r="E1932" s="64">
        <v>214.84</v>
      </c>
      <c r="F1932" s="65">
        <f>ROUND(E1932*(1+$I$3),2)</f>
        <v>214.84</v>
      </c>
      <c r="G1932" s="65">
        <f>ROUND(F1932*D1932,2)</f>
        <v>3222.6</v>
      </c>
      <c r="H1932" s="65">
        <f>ROUND(E1932*(1+$I$7),2)</f>
        <v>214.84</v>
      </c>
      <c r="I1932" s="65">
        <f>ROUND(D1932*H1932,2)</f>
        <v>3222.6</v>
      </c>
    </row>
    <row r="1933" spans="1:9" s="60" customFormat="1" ht="11.25" x14ac:dyDescent="0.2">
      <c r="A1933" s="62">
        <v>180228</v>
      </c>
      <c r="B1933" s="88" t="s">
        <v>1846</v>
      </c>
      <c r="C1933" s="63" t="s">
        <v>13</v>
      </c>
      <c r="D1933" s="64">
        <v>15</v>
      </c>
      <c r="E1933" s="64">
        <v>145.58000000000001</v>
      </c>
      <c r="F1933" s="65">
        <f>ROUND(E1933*(1+$I$3),2)</f>
        <v>145.58000000000001</v>
      </c>
      <c r="G1933" s="65">
        <f>ROUND(F1933*D1933,2)</f>
        <v>2183.6999999999998</v>
      </c>
      <c r="H1933" s="65">
        <f>ROUND(E1933*(1+$I$7),2)</f>
        <v>145.58000000000001</v>
      </c>
      <c r="I1933" s="65">
        <f>ROUND(D1933*H1933,2)</f>
        <v>2183.6999999999998</v>
      </c>
    </row>
    <row r="1934" spans="1:9" s="60" customFormat="1" ht="11.25" x14ac:dyDescent="0.2">
      <c r="A1934" s="62">
        <v>180229</v>
      </c>
      <c r="B1934" s="88" t="s">
        <v>1847</v>
      </c>
      <c r="C1934" s="63" t="s">
        <v>13</v>
      </c>
      <c r="D1934" s="64">
        <v>15</v>
      </c>
      <c r="E1934" s="64">
        <v>251.42</v>
      </c>
      <c r="F1934" s="65">
        <f>ROUND(E1934*(1+$I$3),2)</f>
        <v>251.42</v>
      </c>
      <c r="G1934" s="65">
        <f>ROUND(F1934*D1934,2)</f>
        <v>3771.3</v>
      </c>
      <c r="H1934" s="65">
        <f>ROUND(E1934*(1+$I$7),2)</f>
        <v>251.42</v>
      </c>
      <c r="I1934" s="65">
        <f>ROUND(D1934*H1934,2)</f>
        <v>3771.3</v>
      </c>
    </row>
    <row r="1935" spans="1:9" s="60" customFormat="1" ht="11.25" x14ac:dyDescent="0.2">
      <c r="A1935" s="62">
        <v>180230</v>
      </c>
      <c r="B1935" s="88" t="s">
        <v>1848</v>
      </c>
      <c r="C1935" s="63" t="s">
        <v>13</v>
      </c>
      <c r="D1935" s="64">
        <v>15</v>
      </c>
      <c r="E1935" s="64">
        <v>180.24</v>
      </c>
      <c r="F1935" s="65">
        <f>ROUND(E1935*(1+$I$3),2)</f>
        <v>180.24</v>
      </c>
      <c r="G1935" s="65">
        <f>ROUND(F1935*D1935,2)</f>
        <v>2703.6</v>
      </c>
      <c r="H1935" s="65">
        <f>ROUND(E1935*(1+$I$7),2)</f>
        <v>180.24</v>
      </c>
      <c r="I1935" s="65">
        <f>ROUND(D1935*H1935,2)</f>
        <v>2703.6</v>
      </c>
    </row>
    <row r="1936" spans="1:9" s="60" customFormat="1" ht="11.25" x14ac:dyDescent="0.2">
      <c r="A1936" s="62">
        <v>180231</v>
      </c>
      <c r="B1936" s="88" t="s">
        <v>1849</v>
      </c>
      <c r="C1936" s="63" t="s">
        <v>13</v>
      </c>
      <c r="D1936" s="64">
        <v>15</v>
      </c>
      <c r="E1936" s="64">
        <v>142.02000000000001</v>
      </c>
      <c r="F1936" s="65">
        <f>ROUND(E1936*(1+$I$3),2)</f>
        <v>142.02000000000001</v>
      </c>
      <c r="G1936" s="65">
        <f>ROUND(F1936*D1936,2)</f>
        <v>2130.3000000000002</v>
      </c>
      <c r="H1936" s="65">
        <f>ROUND(E1936*(1+$I$7),2)</f>
        <v>142.02000000000001</v>
      </c>
      <c r="I1936" s="65">
        <f>ROUND(D1936*H1936,2)</f>
        <v>2130.3000000000002</v>
      </c>
    </row>
    <row r="1937" spans="1:9" s="60" customFormat="1" ht="11.25" x14ac:dyDescent="0.2">
      <c r="A1937" s="62">
        <v>180232</v>
      </c>
      <c r="B1937" s="88" t="s">
        <v>1850</v>
      </c>
      <c r="C1937" s="63" t="s">
        <v>13</v>
      </c>
      <c r="D1937" s="64">
        <v>15</v>
      </c>
      <c r="E1937" s="64">
        <v>160.18</v>
      </c>
      <c r="F1937" s="65">
        <f>ROUND(E1937*(1+$I$3),2)</f>
        <v>160.18</v>
      </c>
      <c r="G1937" s="65">
        <f>ROUND(F1937*D1937,2)</f>
        <v>2402.6999999999998</v>
      </c>
      <c r="H1937" s="65">
        <f>ROUND(E1937*(1+$I$7),2)</f>
        <v>160.18</v>
      </c>
      <c r="I1937" s="65">
        <f>ROUND(D1937*H1937,2)</f>
        <v>2402.6999999999998</v>
      </c>
    </row>
    <row r="1938" spans="1:9" s="60" customFormat="1" ht="11.25" x14ac:dyDescent="0.2">
      <c r="A1938" s="62">
        <v>180233</v>
      </c>
      <c r="B1938" s="88" t="s">
        <v>1851</v>
      </c>
      <c r="C1938" s="63" t="s">
        <v>13</v>
      </c>
      <c r="D1938" s="64">
        <v>15</v>
      </c>
      <c r="E1938" s="64">
        <v>197.28</v>
      </c>
      <c r="F1938" s="65">
        <f>ROUND(E1938*(1+$I$3),2)</f>
        <v>197.28</v>
      </c>
      <c r="G1938" s="65">
        <f>ROUND(F1938*D1938,2)</f>
        <v>2959.2</v>
      </c>
      <c r="H1938" s="65">
        <f>ROUND(E1938*(1+$I$7),2)</f>
        <v>197.28</v>
      </c>
      <c r="I1938" s="65">
        <f>ROUND(D1938*H1938,2)</f>
        <v>2959.2</v>
      </c>
    </row>
    <row r="1939" spans="1:9" s="60" customFormat="1" ht="11.25" x14ac:dyDescent="0.2">
      <c r="A1939" s="62">
        <v>180234</v>
      </c>
      <c r="B1939" s="88" t="s">
        <v>1852</v>
      </c>
      <c r="C1939" s="63" t="s">
        <v>13</v>
      </c>
      <c r="D1939" s="64">
        <v>15</v>
      </c>
      <c r="E1939" s="64">
        <v>165.93</v>
      </c>
      <c r="F1939" s="65">
        <f>ROUND(E1939*(1+$I$3),2)</f>
        <v>165.93</v>
      </c>
      <c r="G1939" s="65">
        <f>ROUND(F1939*D1939,2)</f>
        <v>2488.9499999999998</v>
      </c>
      <c r="H1939" s="65">
        <f>ROUND(E1939*(1+$I$7),2)</f>
        <v>165.93</v>
      </c>
      <c r="I1939" s="65">
        <f>ROUND(D1939*H1939,2)</f>
        <v>2488.9499999999998</v>
      </c>
    </row>
    <row r="1940" spans="1:9" s="60" customFormat="1" ht="11.25" x14ac:dyDescent="0.2">
      <c r="A1940" s="62">
        <v>180235</v>
      </c>
      <c r="B1940" s="88" t="s">
        <v>1853</v>
      </c>
      <c r="C1940" s="63" t="s">
        <v>13</v>
      </c>
      <c r="D1940" s="64">
        <v>15</v>
      </c>
      <c r="E1940" s="64">
        <v>222</v>
      </c>
      <c r="F1940" s="65">
        <f>ROUND(E1940*(1+$I$3),2)</f>
        <v>222</v>
      </c>
      <c r="G1940" s="65">
        <f>ROUND(F1940*D1940,2)</f>
        <v>3330</v>
      </c>
      <c r="H1940" s="65">
        <f>ROUND(E1940*(1+$I$7),2)</f>
        <v>222</v>
      </c>
      <c r="I1940" s="65">
        <f>ROUND(D1940*H1940,2)</f>
        <v>3330</v>
      </c>
    </row>
    <row r="1941" spans="1:9" s="60" customFormat="1" ht="11.25" x14ac:dyDescent="0.2">
      <c r="A1941" s="62">
        <v>180236</v>
      </c>
      <c r="B1941" s="88" t="s">
        <v>1854</v>
      </c>
      <c r="C1941" s="63" t="s">
        <v>13</v>
      </c>
      <c r="D1941" s="64">
        <v>15</v>
      </c>
      <c r="E1941" s="64">
        <v>192.75</v>
      </c>
      <c r="F1941" s="65">
        <f>ROUND(E1941*(1+$I$3),2)</f>
        <v>192.75</v>
      </c>
      <c r="G1941" s="65">
        <f>ROUND(F1941*D1941,2)</f>
        <v>2891.25</v>
      </c>
      <c r="H1941" s="65">
        <f>ROUND(E1941*(1+$I$7),2)</f>
        <v>192.75</v>
      </c>
      <c r="I1941" s="65">
        <f>ROUND(D1941*H1941,2)</f>
        <v>2891.25</v>
      </c>
    </row>
    <row r="1942" spans="1:9" s="60" customFormat="1" ht="11.25" x14ac:dyDescent="0.2">
      <c r="A1942" s="62">
        <v>180237</v>
      </c>
      <c r="B1942" s="88" t="s">
        <v>1855</v>
      </c>
      <c r="C1942" s="63" t="s">
        <v>13</v>
      </c>
      <c r="D1942" s="64">
        <v>15</v>
      </c>
      <c r="E1942" s="64">
        <v>208.27</v>
      </c>
      <c r="F1942" s="65">
        <f>ROUND(E1942*(1+$I$3),2)</f>
        <v>208.27</v>
      </c>
      <c r="G1942" s="65">
        <f>ROUND(F1942*D1942,2)</f>
        <v>3124.05</v>
      </c>
      <c r="H1942" s="65">
        <f>ROUND(E1942*(1+$I$7),2)</f>
        <v>208.27</v>
      </c>
      <c r="I1942" s="65">
        <f>ROUND(D1942*H1942,2)</f>
        <v>3124.05</v>
      </c>
    </row>
    <row r="1943" spans="1:9" s="60" customFormat="1" ht="11.25" x14ac:dyDescent="0.2">
      <c r="A1943" s="62">
        <v>180238</v>
      </c>
      <c r="B1943" s="88" t="s">
        <v>1856</v>
      </c>
      <c r="C1943" s="63" t="s">
        <v>13</v>
      </c>
      <c r="D1943" s="64">
        <v>15</v>
      </c>
      <c r="E1943" s="64">
        <v>180.19</v>
      </c>
      <c r="F1943" s="65">
        <f>ROUND(E1943*(1+$I$3),2)</f>
        <v>180.19</v>
      </c>
      <c r="G1943" s="65">
        <f>ROUND(F1943*D1943,2)</f>
        <v>2702.85</v>
      </c>
      <c r="H1943" s="65">
        <f>ROUND(E1943*(1+$I$7),2)</f>
        <v>180.19</v>
      </c>
      <c r="I1943" s="65">
        <f>ROUND(D1943*H1943,2)</f>
        <v>2702.85</v>
      </c>
    </row>
    <row r="1944" spans="1:9" s="60" customFormat="1" ht="11.25" x14ac:dyDescent="0.2">
      <c r="A1944" s="62">
        <v>180239</v>
      </c>
      <c r="B1944" s="88" t="s">
        <v>1857</v>
      </c>
      <c r="C1944" s="63" t="s">
        <v>13</v>
      </c>
      <c r="D1944" s="64">
        <v>15</v>
      </c>
      <c r="E1944" s="64">
        <v>213.33</v>
      </c>
      <c r="F1944" s="65">
        <f>ROUND(E1944*(1+$I$3),2)</f>
        <v>213.33</v>
      </c>
      <c r="G1944" s="65">
        <f>ROUND(F1944*D1944,2)</f>
        <v>3199.95</v>
      </c>
      <c r="H1944" s="65">
        <f>ROUND(E1944*(1+$I$7),2)</f>
        <v>213.33</v>
      </c>
      <c r="I1944" s="65">
        <f>ROUND(D1944*H1944,2)</f>
        <v>3199.95</v>
      </c>
    </row>
    <row r="1945" spans="1:9" s="60" customFormat="1" ht="11.25" x14ac:dyDescent="0.2">
      <c r="A1945" s="62">
        <v>180240</v>
      </c>
      <c r="B1945" s="88" t="s">
        <v>1858</v>
      </c>
      <c r="C1945" s="63" t="s">
        <v>13</v>
      </c>
      <c r="D1945" s="64">
        <v>15</v>
      </c>
      <c r="E1945" s="64">
        <v>204.41</v>
      </c>
      <c r="F1945" s="65">
        <f>ROUND(E1945*(1+$I$3),2)</f>
        <v>204.41</v>
      </c>
      <c r="G1945" s="65">
        <f>ROUND(F1945*D1945,2)</f>
        <v>3066.15</v>
      </c>
      <c r="H1945" s="65">
        <f>ROUND(E1945*(1+$I$7),2)</f>
        <v>204.41</v>
      </c>
      <c r="I1945" s="65">
        <f>ROUND(D1945*H1945,2)</f>
        <v>3066.15</v>
      </c>
    </row>
    <row r="1946" spans="1:9" s="60" customFormat="1" ht="11.25" x14ac:dyDescent="0.2">
      <c r="A1946" s="62">
        <v>180241</v>
      </c>
      <c r="B1946" s="88" t="s">
        <v>1859</v>
      </c>
      <c r="C1946" s="63" t="s">
        <v>13</v>
      </c>
      <c r="D1946" s="64">
        <v>15</v>
      </c>
      <c r="E1946" s="64">
        <v>201.48</v>
      </c>
      <c r="F1946" s="65">
        <f>ROUND(E1946*(1+$I$3),2)</f>
        <v>201.48</v>
      </c>
      <c r="G1946" s="65">
        <f>ROUND(F1946*D1946,2)</f>
        <v>3022.2</v>
      </c>
      <c r="H1946" s="65">
        <f>ROUND(E1946*(1+$I$7),2)</f>
        <v>201.48</v>
      </c>
      <c r="I1946" s="65">
        <f>ROUND(D1946*H1946,2)</f>
        <v>3022.2</v>
      </c>
    </row>
    <row r="1947" spans="1:9" s="60" customFormat="1" ht="11.25" x14ac:dyDescent="0.2">
      <c r="A1947" s="62">
        <v>180242</v>
      </c>
      <c r="B1947" s="88" t="s">
        <v>1860</v>
      </c>
      <c r="C1947" s="63" t="s">
        <v>13</v>
      </c>
      <c r="D1947" s="64">
        <v>15</v>
      </c>
      <c r="E1947" s="64">
        <v>187.41</v>
      </c>
      <c r="F1947" s="65">
        <f>ROUND(E1947*(1+$I$3),2)</f>
        <v>187.41</v>
      </c>
      <c r="G1947" s="65">
        <f>ROUND(F1947*D1947,2)</f>
        <v>2811.15</v>
      </c>
      <c r="H1947" s="65">
        <f>ROUND(E1947*(1+$I$7),2)</f>
        <v>187.41</v>
      </c>
      <c r="I1947" s="65">
        <f>ROUND(D1947*H1947,2)</f>
        <v>2811.15</v>
      </c>
    </row>
    <row r="1948" spans="1:9" s="60" customFormat="1" ht="11.25" x14ac:dyDescent="0.2">
      <c r="A1948" s="62">
        <v>180250</v>
      </c>
      <c r="B1948" s="88" t="s">
        <v>1861</v>
      </c>
      <c r="C1948" s="63" t="s">
        <v>13</v>
      </c>
      <c r="D1948" s="64">
        <v>15</v>
      </c>
      <c r="E1948" s="64">
        <v>209.12</v>
      </c>
      <c r="F1948" s="65">
        <f>ROUND(E1948*(1+$I$3),2)</f>
        <v>209.12</v>
      </c>
      <c r="G1948" s="65">
        <f>ROUND(F1948*D1948,2)</f>
        <v>3136.8</v>
      </c>
      <c r="H1948" s="65">
        <f>ROUND(E1948*(1+$I$7),2)</f>
        <v>209.12</v>
      </c>
      <c r="I1948" s="65">
        <f>ROUND(D1948*H1948,2)</f>
        <v>3136.8</v>
      </c>
    </row>
    <row r="1949" spans="1:9" s="60" customFormat="1" ht="11.25" x14ac:dyDescent="0.2">
      <c r="A1949" s="62">
        <v>180252</v>
      </c>
      <c r="B1949" s="88" t="s">
        <v>1862</v>
      </c>
      <c r="C1949" s="63" t="s">
        <v>13</v>
      </c>
      <c r="D1949" s="64">
        <v>15</v>
      </c>
      <c r="E1949" s="64">
        <v>120.95</v>
      </c>
      <c r="F1949" s="65">
        <f>ROUND(E1949*(1+$I$3),2)</f>
        <v>120.95</v>
      </c>
      <c r="G1949" s="65">
        <f>ROUND(F1949*D1949,2)</f>
        <v>1814.25</v>
      </c>
      <c r="H1949" s="65">
        <f>ROUND(E1949*(1+$I$7),2)</f>
        <v>120.95</v>
      </c>
      <c r="I1949" s="65">
        <f>ROUND(D1949*H1949,2)</f>
        <v>1814.25</v>
      </c>
    </row>
    <row r="1950" spans="1:9" s="60" customFormat="1" ht="11.25" x14ac:dyDescent="0.2">
      <c r="A1950" s="62">
        <v>180255</v>
      </c>
      <c r="B1950" s="88" t="s">
        <v>1863</v>
      </c>
      <c r="C1950" s="63" t="s">
        <v>13</v>
      </c>
      <c r="D1950" s="64">
        <v>15</v>
      </c>
      <c r="E1950" s="64">
        <v>206.97</v>
      </c>
      <c r="F1950" s="65">
        <f>ROUND(E1950*(1+$I$3),2)</f>
        <v>206.97</v>
      </c>
      <c r="G1950" s="65">
        <f>ROUND(F1950*D1950,2)</f>
        <v>3104.55</v>
      </c>
      <c r="H1950" s="65">
        <f>ROUND(E1950*(1+$I$7),2)</f>
        <v>206.97</v>
      </c>
      <c r="I1950" s="65">
        <f>ROUND(D1950*H1950,2)</f>
        <v>3104.55</v>
      </c>
    </row>
    <row r="1951" spans="1:9" s="60" customFormat="1" ht="11.25" x14ac:dyDescent="0.2">
      <c r="A1951" s="62">
        <v>180261</v>
      </c>
      <c r="B1951" s="88" t="s">
        <v>1864</v>
      </c>
      <c r="C1951" s="63" t="s">
        <v>13</v>
      </c>
      <c r="D1951" s="64">
        <v>15</v>
      </c>
      <c r="E1951" s="64">
        <v>52.4</v>
      </c>
      <c r="F1951" s="65">
        <f>ROUND(E1951*(1+$I$3),2)</f>
        <v>52.4</v>
      </c>
      <c r="G1951" s="65">
        <f>ROUND(F1951*D1951,2)</f>
        <v>786</v>
      </c>
      <c r="H1951" s="65">
        <f>ROUND(E1951*(1+$I$7),2)</f>
        <v>52.4</v>
      </c>
      <c r="I1951" s="65">
        <f>ROUND(D1951*H1951,2)</f>
        <v>786</v>
      </c>
    </row>
    <row r="1952" spans="1:9" s="60" customFormat="1" ht="11.25" x14ac:dyDescent="0.2">
      <c r="A1952" s="62">
        <v>180263</v>
      </c>
      <c r="B1952" s="88" t="s">
        <v>1865</v>
      </c>
      <c r="C1952" s="63" t="s">
        <v>13</v>
      </c>
      <c r="D1952" s="64">
        <v>15</v>
      </c>
      <c r="E1952" s="64">
        <v>196.26</v>
      </c>
      <c r="F1952" s="65">
        <f>ROUND(E1952*(1+$I$3),2)</f>
        <v>196.26</v>
      </c>
      <c r="G1952" s="65">
        <f>ROUND(F1952*D1952,2)</f>
        <v>2943.9</v>
      </c>
      <c r="H1952" s="65">
        <f>ROUND(E1952*(1+$I$7),2)</f>
        <v>196.26</v>
      </c>
      <c r="I1952" s="65">
        <f>ROUND(D1952*H1952,2)</f>
        <v>2943.9</v>
      </c>
    </row>
    <row r="1953" spans="1:9" s="60" customFormat="1" ht="11.25" x14ac:dyDescent="0.2">
      <c r="A1953" s="62">
        <v>180265</v>
      </c>
      <c r="B1953" s="88" t="s">
        <v>1866</v>
      </c>
      <c r="C1953" s="63" t="s">
        <v>13</v>
      </c>
      <c r="D1953" s="64">
        <v>15</v>
      </c>
      <c r="E1953" s="64">
        <v>205.21</v>
      </c>
      <c r="F1953" s="65">
        <f>ROUND(E1953*(1+$I$3),2)</f>
        <v>205.21</v>
      </c>
      <c r="G1953" s="65">
        <f>ROUND(F1953*D1953,2)</f>
        <v>3078.15</v>
      </c>
      <c r="H1953" s="65">
        <f>ROUND(E1953*(1+$I$7),2)</f>
        <v>205.21</v>
      </c>
      <c r="I1953" s="65">
        <f>ROUND(D1953*H1953,2)</f>
        <v>3078.15</v>
      </c>
    </row>
    <row r="1954" spans="1:9" s="60" customFormat="1" ht="11.25" x14ac:dyDescent="0.2">
      <c r="A1954" s="62">
        <v>180267</v>
      </c>
      <c r="B1954" s="88" t="s">
        <v>1867</v>
      </c>
      <c r="C1954" s="63" t="s">
        <v>13</v>
      </c>
      <c r="D1954" s="64">
        <v>15</v>
      </c>
      <c r="E1954" s="64">
        <v>125.51</v>
      </c>
      <c r="F1954" s="65">
        <f>ROUND(E1954*(1+$I$3),2)</f>
        <v>125.51</v>
      </c>
      <c r="G1954" s="65">
        <f>ROUND(F1954*D1954,2)</f>
        <v>1882.65</v>
      </c>
      <c r="H1954" s="65">
        <f>ROUND(E1954*(1+$I$7),2)</f>
        <v>125.51</v>
      </c>
      <c r="I1954" s="65">
        <f>ROUND(D1954*H1954,2)</f>
        <v>1882.65</v>
      </c>
    </row>
    <row r="1955" spans="1:9" s="60" customFormat="1" ht="11.25" x14ac:dyDescent="0.2">
      <c r="A1955" s="62">
        <v>180270</v>
      </c>
      <c r="B1955" s="88" t="s">
        <v>1868</v>
      </c>
      <c r="C1955" s="63" t="s">
        <v>13</v>
      </c>
      <c r="D1955" s="64">
        <v>15</v>
      </c>
      <c r="E1955" s="64">
        <v>85.55</v>
      </c>
      <c r="F1955" s="65">
        <f>ROUND(E1955*(1+$I$3),2)</f>
        <v>85.55</v>
      </c>
      <c r="G1955" s="65">
        <f>ROUND(F1955*D1955,2)</f>
        <v>1283.25</v>
      </c>
      <c r="H1955" s="65">
        <f>ROUND(E1955*(1+$I$7),2)</f>
        <v>85.55</v>
      </c>
      <c r="I1955" s="65">
        <f>ROUND(D1955*H1955,2)</f>
        <v>1283.25</v>
      </c>
    </row>
    <row r="1956" spans="1:9" s="60" customFormat="1" ht="11.25" x14ac:dyDescent="0.2">
      <c r="A1956" s="62">
        <v>180273</v>
      </c>
      <c r="B1956" s="88" t="s">
        <v>1869</v>
      </c>
      <c r="C1956" s="63" t="s">
        <v>13</v>
      </c>
      <c r="D1956" s="64">
        <v>15</v>
      </c>
      <c r="E1956" s="64">
        <v>124.79</v>
      </c>
      <c r="F1956" s="65">
        <f>ROUND(E1956*(1+$I$3),2)</f>
        <v>124.79</v>
      </c>
      <c r="G1956" s="65">
        <f>ROUND(F1956*D1956,2)</f>
        <v>1871.85</v>
      </c>
      <c r="H1956" s="65">
        <f>ROUND(E1956*(1+$I$7),2)</f>
        <v>124.79</v>
      </c>
      <c r="I1956" s="65">
        <f>ROUND(D1956*H1956,2)</f>
        <v>1871.85</v>
      </c>
    </row>
    <row r="1957" spans="1:9" s="60" customFormat="1" ht="11.25" x14ac:dyDescent="0.2">
      <c r="A1957" s="62">
        <v>180275</v>
      </c>
      <c r="B1957" s="88" t="s">
        <v>1870</v>
      </c>
      <c r="C1957" s="63" t="s">
        <v>13</v>
      </c>
      <c r="D1957" s="64">
        <v>15</v>
      </c>
      <c r="E1957" s="64">
        <v>79.680000000000007</v>
      </c>
      <c r="F1957" s="65">
        <f>ROUND(E1957*(1+$I$3),2)</f>
        <v>79.680000000000007</v>
      </c>
      <c r="G1957" s="65">
        <f>ROUND(F1957*D1957,2)</f>
        <v>1195.2</v>
      </c>
      <c r="H1957" s="65">
        <f>ROUND(E1957*(1+$I$7),2)</f>
        <v>79.680000000000007</v>
      </c>
      <c r="I1957" s="65">
        <f>ROUND(D1957*H1957,2)</f>
        <v>1195.2</v>
      </c>
    </row>
    <row r="1958" spans="1:9" s="60" customFormat="1" ht="11.25" x14ac:dyDescent="0.2">
      <c r="A1958" s="62">
        <v>180277</v>
      </c>
      <c r="B1958" s="88" t="s">
        <v>1871</v>
      </c>
      <c r="C1958" s="63" t="s">
        <v>13</v>
      </c>
      <c r="D1958" s="64">
        <v>15</v>
      </c>
      <c r="E1958" s="64">
        <v>81.91</v>
      </c>
      <c r="F1958" s="65">
        <f>ROUND(E1958*(1+$I$3),2)</f>
        <v>81.91</v>
      </c>
      <c r="G1958" s="65">
        <f>ROUND(F1958*D1958,2)</f>
        <v>1228.6500000000001</v>
      </c>
      <c r="H1958" s="65">
        <f>ROUND(E1958*(1+$I$7),2)</f>
        <v>81.91</v>
      </c>
      <c r="I1958" s="65">
        <f>ROUND(D1958*H1958,2)</f>
        <v>1228.6500000000001</v>
      </c>
    </row>
    <row r="1959" spans="1:9" s="60" customFormat="1" ht="11.25" x14ac:dyDescent="0.2">
      <c r="A1959" s="62">
        <v>180280</v>
      </c>
      <c r="B1959" s="88" t="s">
        <v>1872</v>
      </c>
      <c r="C1959" s="63" t="s">
        <v>13</v>
      </c>
      <c r="D1959" s="64">
        <v>15</v>
      </c>
      <c r="E1959" s="64">
        <v>78.89</v>
      </c>
      <c r="F1959" s="65">
        <f>ROUND(E1959*(1+$I$3),2)</f>
        <v>78.89</v>
      </c>
      <c r="G1959" s="65">
        <f>ROUND(F1959*D1959,2)</f>
        <v>1183.3499999999999</v>
      </c>
      <c r="H1959" s="65">
        <f>ROUND(E1959*(1+$I$7),2)</f>
        <v>78.89</v>
      </c>
      <c r="I1959" s="65">
        <f>ROUND(D1959*H1959,2)</f>
        <v>1183.3499999999999</v>
      </c>
    </row>
    <row r="1960" spans="1:9" s="60" customFormat="1" ht="11.25" x14ac:dyDescent="0.2">
      <c r="A1960" s="62">
        <v>180290</v>
      </c>
      <c r="B1960" s="88" t="s">
        <v>1873</v>
      </c>
      <c r="C1960" s="63" t="s">
        <v>13</v>
      </c>
      <c r="D1960" s="64">
        <v>15</v>
      </c>
      <c r="E1960" s="64">
        <v>218.25</v>
      </c>
      <c r="F1960" s="65">
        <f>ROUND(E1960*(1+$I$3),2)</f>
        <v>218.25</v>
      </c>
      <c r="G1960" s="65">
        <f>ROUND(F1960*D1960,2)</f>
        <v>3273.75</v>
      </c>
      <c r="H1960" s="65">
        <f>ROUND(E1960*(1+$I$7),2)</f>
        <v>218.25</v>
      </c>
      <c r="I1960" s="65">
        <f>ROUND(D1960*H1960,2)</f>
        <v>3273.75</v>
      </c>
    </row>
    <row r="1961" spans="1:9" s="60" customFormat="1" ht="11.25" x14ac:dyDescent="0.2">
      <c r="A1961" s="62">
        <v>180291</v>
      </c>
      <c r="B1961" s="88" t="s">
        <v>1874</v>
      </c>
      <c r="C1961" s="63" t="s">
        <v>13</v>
      </c>
      <c r="D1961" s="64">
        <v>15</v>
      </c>
      <c r="E1961" s="64">
        <v>209.89</v>
      </c>
      <c r="F1961" s="65">
        <f>ROUND(E1961*(1+$I$3),2)</f>
        <v>209.89</v>
      </c>
      <c r="G1961" s="65">
        <f>ROUND(F1961*D1961,2)</f>
        <v>3148.35</v>
      </c>
      <c r="H1961" s="65">
        <f>ROUND(E1961*(1+$I$7),2)</f>
        <v>209.89</v>
      </c>
      <c r="I1961" s="65">
        <f>ROUND(D1961*H1961,2)</f>
        <v>3148.35</v>
      </c>
    </row>
    <row r="1962" spans="1:9" s="60" customFormat="1" ht="11.25" x14ac:dyDescent="0.2">
      <c r="A1962" s="62">
        <v>180292</v>
      </c>
      <c r="B1962" s="88" t="s">
        <v>1875</v>
      </c>
      <c r="C1962" s="63" t="s">
        <v>13</v>
      </c>
      <c r="D1962" s="64">
        <v>15</v>
      </c>
      <c r="E1962" s="64">
        <v>215.34</v>
      </c>
      <c r="F1962" s="65">
        <f>ROUND(E1962*(1+$I$3),2)</f>
        <v>215.34</v>
      </c>
      <c r="G1962" s="65">
        <f>ROUND(F1962*D1962,2)</f>
        <v>3230.1</v>
      </c>
      <c r="H1962" s="65">
        <f>ROUND(E1962*(1+$I$7),2)</f>
        <v>215.34</v>
      </c>
      <c r="I1962" s="65">
        <f>ROUND(D1962*H1962,2)</f>
        <v>3230.1</v>
      </c>
    </row>
    <row r="1963" spans="1:9" s="60" customFormat="1" ht="11.25" x14ac:dyDescent="0.2">
      <c r="A1963" s="62">
        <v>180301</v>
      </c>
      <c r="B1963" s="88" t="s">
        <v>1876</v>
      </c>
      <c r="C1963" s="63" t="s">
        <v>11</v>
      </c>
      <c r="D1963" s="64">
        <v>15</v>
      </c>
      <c r="E1963" s="64">
        <v>15.21</v>
      </c>
      <c r="F1963" s="65">
        <f>ROUND(E1963*(1+$I$3),2)</f>
        <v>15.21</v>
      </c>
      <c r="G1963" s="65">
        <f>ROUND(F1963*D1963,2)</f>
        <v>228.15</v>
      </c>
      <c r="H1963" s="65">
        <f>ROUND(E1963*(1+$I$7),2)</f>
        <v>15.21</v>
      </c>
      <c r="I1963" s="65">
        <f>ROUND(D1963*H1963,2)</f>
        <v>228.15</v>
      </c>
    </row>
    <row r="1964" spans="1:9" s="60" customFormat="1" ht="11.25" x14ac:dyDescent="0.2">
      <c r="A1964" s="62">
        <v>180303</v>
      </c>
      <c r="B1964" s="88" t="s">
        <v>1877</v>
      </c>
      <c r="C1964" s="63" t="s">
        <v>11</v>
      </c>
      <c r="D1964" s="64">
        <v>15</v>
      </c>
      <c r="E1964" s="64">
        <v>20.27</v>
      </c>
      <c r="F1964" s="65">
        <f>ROUND(E1964*(1+$I$3),2)</f>
        <v>20.27</v>
      </c>
      <c r="G1964" s="65">
        <f>ROUND(F1964*D1964,2)</f>
        <v>304.05</v>
      </c>
      <c r="H1964" s="65">
        <f>ROUND(E1964*(1+$I$7),2)</f>
        <v>20.27</v>
      </c>
      <c r="I1964" s="65">
        <f>ROUND(D1964*H1964,2)</f>
        <v>304.05</v>
      </c>
    </row>
    <row r="1965" spans="1:9" s="60" customFormat="1" ht="11.25" x14ac:dyDescent="0.2">
      <c r="A1965" s="62">
        <v>180305</v>
      </c>
      <c r="B1965" s="88" t="s">
        <v>1878</v>
      </c>
      <c r="C1965" s="63" t="s">
        <v>11</v>
      </c>
      <c r="D1965" s="64">
        <v>1457.85</v>
      </c>
      <c r="E1965" s="64">
        <v>19.940000000000001</v>
      </c>
      <c r="F1965" s="65">
        <f>ROUND(E1965*(1+$I$3),2)</f>
        <v>19.940000000000001</v>
      </c>
      <c r="G1965" s="65">
        <f>ROUND(F1965*D1965,2)</f>
        <v>29069.53</v>
      </c>
      <c r="H1965" s="65">
        <f>ROUND(E1965*(1+$I$7),2)</f>
        <v>19.940000000000001</v>
      </c>
      <c r="I1965" s="65">
        <f>ROUND(D1965*H1965,2)</f>
        <v>29069.53</v>
      </c>
    </row>
    <row r="1966" spans="1:9" s="60" customFormat="1" ht="11.25" x14ac:dyDescent="0.2">
      <c r="A1966" s="62">
        <v>180307</v>
      </c>
      <c r="B1966" s="88" t="s">
        <v>1879</v>
      </c>
      <c r="C1966" s="63" t="s">
        <v>11</v>
      </c>
      <c r="D1966" s="64">
        <v>15</v>
      </c>
      <c r="E1966" s="64">
        <v>37.83</v>
      </c>
      <c r="F1966" s="65">
        <f>ROUND(E1966*(1+$I$3),2)</f>
        <v>37.83</v>
      </c>
      <c r="G1966" s="65">
        <f>ROUND(F1966*D1966,2)</f>
        <v>567.45000000000005</v>
      </c>
      <c r="H1966" s="65">
        <f>ROUND(E1966*(1+$I$7),2)</f>
        <v>37.83</v>
      </c>
      <c r="I1966" s="65">
        <f>ROUND(D1966*H1966,2)</f>
        <v>567.45000000000005</v>
      </c>
    </row>
    <row r="1967" spans="1:9" s="60" customFormat="1" ht="11.25" x14ac:dyDescent="0.2">
      <c r="A1967" s="62">
        <v>180313</v>
      </c>
      <c r="B1967" s="88" t="s">
        <v>1880</v>
      </c>
      <c r="C1967" s="63" t="s">
        <v>1881</v>
      </c>
      <c r="D1967" s="64">
        <v>15</v>
      </c>
      <c r="E1967" s="64">
        <v>52.66</v>
      </c>
      <c r="F1967" s="65">
        <f>ROUND(E1967*(1+$I$3),2)</f>
        <v>52.66</v>
      </c>
      <c r="G1967" s="65">
        <f>ROUND(F1967*D1967,2)</f>
        <v>789.9</v>
      </c>
      <c r="H1967" s="65">
        <f>ROUND(E1967*(1+$I$7),2)</f>
        <v>52.66</v>
      </c>
      <c r="I1967" s="65">
        <f>ROUND(D1967*H1967,2)</f>
        <v>789.9</v>
      </c>
    </row>
    <row r="1968" spans="1:9" s="60" customFormat="1" ht="11.25" x14ac:dyDescent="0.2">
      <c r="A1968" s="62">
        <v>180315</v>
      </c>
      <c r="B1968" s="88" t="s">
        <v>1882</v>
      </c>
      <c r="C1968" s="63" t="s">
        <v>1881</v>
      </c>
      <c r="D1968" s="64">
        <v>15</v>
      </c>
      <c r="E1968" s="64">
        <v>34.19</v>
      </c>
      <c r="F1968" s="65">
        <f>ROUND(E1968*(1+$I$3),2)</f>
        <v>34.19</v>
      </c>
      <c r="G1968" s="65">
        <f>ROUND(F1968*D1968,2)</f>
        <v>512.85</v>
      </c>
      <c r="H1968" s="65">
        <f>ROUND(E1968*(1+$I$7),2)</f>
        <v>34.19</v>
      </c>
      <c r="I1968" s="65">
        <f>ROUND(D1968*H1968,2)</f>
        <v>512.85</v>
      </c>
    </row>
    <row r="1969" spans="1:9" s="60" customFormat="1" ht="11.25" x14ac:dyDescent="0.2">
      <c r="A1969" s="62">
        <v>180317</v>
      </c>
      <c r="B1969" s="88" t="s">
        <v>1883</v>
      </c>
      <c r="C1969" s="63" t="s">
        <v>1881</v>
      </c>
      <c r="D1969" s="64">
        <v>15</v>
      </c>
      <c r="E1969" s="64">
        <v>59.44</v>
      </c>
      <c r="F1969" s="65">
        <f>ROUND(E1969*(1+$I$3),2)</f>
        <v>59.44</v>
      </c>
      <c r="G1969" s="65">
        <f>ROUND(F1969*D1969,2)</f>
        <v>891.6</v>
      </c>
      <c r="H1969" s="65">
        <f>ROUND(E1969*(1+$I$7),2)</f>
        <v>59.44</v>
      </c>
      <c r="I1969" s="65">
        <f>ROUND(D1969*H1969,2)</f>
        <v>891.6</v>
      </c>
    </row>
    <row r="1970" spans="1:9" s="60" customFormat="1" ht="11.25" x14ac:dyDescent="0.2">
      <c r="A1970" s="62">
        <v>180319</v>
      </c>
      <c r="B1970" s="88" t="s">
        <v>1884</v>
      </c>
      <c r="C1970" s="63" t="s">
        <v>1881</v>
      </c>
      <c r="D1970" s="64">
        <v>15</v>
      </c>
      <c r="E1970" s="64">
        <v>34.54</v>
      </c>
      <c r="F1970" s="65">
        <f>ROUND(E1970*(1+$I$3),2)</f>
        <v>34.54</v>
      </c>
      <c r="G1970" s="65">
        <f>ROUND(F1970*D1970,2)</f>
        <v>518.1</v>
      </c>
      <c r="H1970" s="65">
        <f>ROUND(E1970*(1+$I$7),2)</f>
        <v>34.54</v>
      </c>
      <c r="I1970" s="65">
        <f>ROUND(D1970*H1970,2)</f>
        <v>518.1</v>
      </c>
    </row>
    <row r="1971" spans="1:9" s="60" customFormat="1" ht="11.25" x14ac:dyDescent="0.2">
      <c r="A1971" s="62">
        <v>180321</v>
      </c>
      <c r="B1971" s="88" t="s">
        <v>1885</v>
      </c>
      <c r="C1971" s="63" t="s">
        <v>1881</v>
      </c>
      <c r="D1971" s="64">
        <v>15</v>
      </c>
      <c r="E1971" s="64">
        <v>47.9</v>
      </c>
      <c r="F1971" s="65">
        <f>ROUND(E1971*(1+$I$3),2)</f>
        <v>47.9</v>
      </c>
      <c r="G1971" s="65">
        <f>ROUND(F1971*D1971,2)</f>
        <v>718.5</v>
      </c>
      <c r="H1971" s="65">
        <f>ROUND(E1971*(1+$I$7),2)</f>
        <v>47.9</v>
      </c>
      <c r="I1971" s="65">
        <f>ROUND(D1971*H1971,2)</f>
        <v>718.5</v>
      </c>
    </row>
    <row r="1972" spans="1:9" s="60" customFormat="1" ht="11.25" x14ac:dyDescent="0.2">
      <c r="A1972" s="62">
        <v>180323</v>
      </c>
      <c r="B1972" s="88" t="s">
        <v>1886</v>
      </c>
      <c r="C1972" s="63" t="s">
        <v>1881</v>
      </c>
      <c r="D1972" s="64">
        <v>15</v>
      </c>
      <c r="E1972" s="64">
        <v>36.33</v>
      </c>
      <c r="F1972" s="65">
        <f>ROUND(E1972*(1+$I$3),2)</f>
        <v>36.33</v>
      </c>
      <c r="G1972" s="65">
        <f>ROUND(F1972*D1972,2)</f>
        <v>544.95000000000005</v>
      </c>
      <c r="H1972" s="65">
        <f>ROUND(E1972*(1+$I$7),2)</f>
        <v>36.33</v>
      </c>
      <c r="I1972" s="65">
        <f>ROUND(D1972*H1972,2)</f>
        <v>544.95000000000005</v>
      </c>
    </row>
    <row r="1973" spans="1:9" s="60" customFormat="1" ht="11.25" x14ac:dyDescent="0.2">
      <c r="A1973" s="62">
        <v>180325</v>
      </c>
      <c r="B1973" s="88" t="s">
        <v>1887</v>
      </c>
      <c r="C1973" s="63" t="s">
        <v>13</v>
      </c>
      <c r="D1973" s="64">
        <v>15</v>
      </c>
      <c r="E1973" s="64">
        <v>51.44</v>
      </c>
      <c r="F1973" s="65">
        <f>ROUND(E1973*(1+$I$3),2)</f>
        <v>51.44</v>
      </c>
      <c r="G1973" s="65">
        <f>ROUND(F1973*D1973,2)</f>
        <v>771.6</v>
      </c>
      <c r="H1973" s="65">
        <f>ROUND(E1973*(1+$I$7),2)</f>
        <v>51.44</v>
      </c>
      <c r="I1973" s="65">
        <f>ROUND(D1973*H1973,2)</f>
        <v>771.6</v>
      </c>
    </row>
    <row r="1974" spans="1:9" s="60" customFormat="1" ht="11.25" x14ac:dyDescent="0.2">
      <c r="A1974" s="62">
        <v>180327</v>
      </c>
      <c r="B1974" s="88" t="s">
        <v>1888</v>
      </c>
      <c r="C1974" s="63" t="s">
        <v>1881</v>
      </c>
      <c r="D1974" s="64">
        <v>15</v>
      </c>
      <c r="E1974" s="64">
        <v>34.450000000000003</v>
      </c>
      <c r="F1974" s="65">
        <f>ROUND(E1974*(1+$I$3),2)</f>
        <v>34.450000000000003</v>
      </c>
      <c r="G1974" s="65">
        <f>ROUND(F1974*D1974,2)</f>
        <v>516.75</v>
      </c>
      <c r="H1974" s="65">
        <f>ROUND(E1974*(1+$I$7),2)</f>
        <v>34.450000000000003</v>
      </c>
      <c r="I1974" s="65">
        <f>ROUND(D1974*H1974,2)</f>
        <v>516.75</v>
      </c>
    </row>
    <row r="1975" spans="1:9" s="60" customFormat="1" ht="11.25" x14ac:dyDescent="0.2">
      <c r="A1975" s="62">
        <v>180329</v>
      </c>
      <c r="B1975" s="88" t="s">
        <v>1889</v>
      </c>
      <c r="C1975" s="63" t="s">
        <v>1881</v>
      </c>
      <c r="D1975" s="64">
        <v>15</v>
      </c>
      <c r="E1975" s="64">
        <v>39.25</v>
      </c>
      <c r="F1975" s="65">
        <f>ROUND(E1975*(1+$I$3),2)</f>
        <v>39.25</v>
      </c>
      <c r="G1975" s="65">
        <f>ROUND(F1975*D1975,2)</f>
        <v>588.75</v>
      </c>
      <c r="H1975" s="65">
        <f>ROUND(E1975*(1+$I$7),2)</f>
        <v>39.25</v>
      </c>
      <c r="I1975" s="65">
        <f>ROUND(D1975*H1975,2)</f>
        <v>588.75</v>
      </c>
    </row>
    <row r="1976" spans="1:9" s="60" customFormat="1" ht="11.25" x14ac:dyDescent="0.2">
      <c r="A1976" s="62">
        <v>180341</v>
      </c>
      <c r="B1976" s="88" t="s">
        <v>1890</v>
      </c>
      <c r="C1976" s="63" t="s">
        <v>13</v>
      </c>
      <c r="D1976" s="64">
        <v>15</v>
      </c>
      <c r="E1976" s="64">
        <v>34.76</v>
      </c>
      <c r="F1976" s="65">
        <f>ROUND(E1976*(1+$I$3),2)</f>
        <v>34.76</v>
      </c>
      <c r="G1976" s="65">
        <f>ROUND(F1976*D1976,2)</f>
        <v>521.4</v>
      </c>
      <c r="H1976" s="65">
        <f>ROUND(E1976*(1+$I$7),2)</f>
        <v>34.76</v>
      </c>
      <c r="I1976" s="65">
        <f>ROUND(D1976*H1976,2)</f>
        <v>521.4</v>
      </c>
    </row>
    <row r="1977" spans="1:9" s="60" customFormat="1" ht="11.25" x14ac:dyDescent="0.2">
      <c r="A1977" s="62">
        <v>180343</v>
      </c>
      <c r="B1977" s="88" t="s">
        <v>1891</v>
      </c>
      <c r="C1977" s="63" t="s">
        <v>13</v>
      </c>
      <c r="D1977" s="64">
        <v>15</v>
      </c>
      <c r="E1977" s="64">
        <v>46.08</v>
      </c>
      <c r="F1977" s="65">
        <f>ROUND(E1977*(1+$I$3),2)</f>
        <v>46.08</v>
      </c>
      <c r="G1977" s="65">
        <f>ROUND(F1977*D1977,2)</f>
        <v>691.2</v>
      </c>
      <c r="H1977" s="65">
        <f>ROUND(E1977*(1+$I$7),2)</f>
        <v>46.08</v>
      </c>
      <c r="I1977" s="65">
        <f>ROUND(D1977*H1977,2)</f>
        <v>691.2</v>
      </c>
    </row>
    <row r="1978" spans="1:9" s="60" customFormat="1" ht="11.25" x14ac:dyDescent="0.2">
      <c r="A1978" s="62">
        <v>180345</v>
      </c>
      <c r="B1978" s="88" t="s">
        <v>1892</v>
      </c>
      <c r="C1978" s="63" t="s">
        <v>13</v>
      </c>
      <c r="D1978" s="64">
        <v>15</v>
      </c>
      <c r="E1978" s="64">
        <v>43.73</v>
      </c>
      <c r="F1978" s="65">
        <f>ROUND(E1978*(1+$I$3),2)</f>
        <v>43.73</v>
      </c>
      <c r="G1978" s="65">
        <f>ROUND(F1978*D1978,2)</f>
        <v>655.95</v>
      </c>
      <c r="H1978" s="65">
        <f>ROUND(E1978*(1+$I$7),2)</f>
        <v>43.73</v>
      </c>
      <c r="I1978" s="65">
        <f>ROUND(D1978*H1978,2)</f>
        <v>655.95</v>
      </c>
    </row>
    <row r="1979" spans="1:9" s="60" customFormat="1" ht="11.25" x14ac:dyDescent="0.2">
      <c r="A1979" s="62">
        <v>180347</v>
      </c>
      <c r="B1979" s="88" t="s">
        <v>1893</v>
      </c>
      <c r="C1979" s="63" t="s">
        <v>13</v>
      </c>
      <c r="D1979" s="64">
        <v>15</v>
      </c>
      <c r="E1979" s="64">
        <v>44.56</v>
      </c>
      <c r="F1979" s="65">
        <f>ROUND(E1979*(1+$I$3),2)</f>
        <v>44.56</v>
      </c>
      <c r="G1979" s="65">
        <f>ROUND(F1979*D1979,2)</f>
        <v>668.4</v>
      </c>
      <c r="H1979" s="65">
        <f>ROUND(E1979*(1+$I$7),2)</f>
        <v>44.56</v>
      </c>
      <c r="I1979" s="65">
        <f>ROUND(D1979*H1979,2)</f>
        <v>668.4</v>
      </c>
    </row>
    <row r="1980" spans="1:9" s="60" customFormat="1" ht="11.25" x14ac:dyDescent="0.2">
      <c r="A1980" s="62">
        <v>180349</v>
      </c>
      <c r="B1980" s="88" t="s">
        <v>1894</v>
      </c>
      <c r="C1980" s="63" t="s">
        <v>13</v>
      </c>
      <c r="D1980" s="64">
        <v>15</v>
      </c>
      <c r="E1980" s="64">
        <v>48.02</v>
      </c>
      <c r="F1980" s="65">
        <f>ROUND(E1980*(1+$I$3),2)</f>
        <v>48.02</v>
      </c>
      <c r="G1980" s="65">
        <f>ROUND(F1980*D1980,2)</f>
        <v>720.3</v>
      </c>
      <c r="H1980" s="65">
        <f>ROUND(E1980*(1+$I$7),2)</f>
        <v>48.02</v>
      </c>
      <c r="I1980" s="65">
        <f>ROUND(D1980*H1980,2)</f>
        <v>720.3</v>
      </c>
    </row>
    <row r="1981" spans="1:9" s="60" customFormat="1" ht="11.25" x14ac:dyDescent="0.2">
      <c r="A1981" s="62">
        <v>180351</v>
      </c>
      <c r="B1981" s="88" t="s">
        <v>1895</v>
      </c>
      <c r="C1981" s="63" t="s">
        <v>13</v>
      </c>
      <c r="D1981" s="64">
        <v>15</v>
      </c>
      <c r="E1981" s="64">
        <v>42.41</v>
      </c>
      <c r="F1981" s="65">
        <f>ROUND(E1981*(1+$I$3),2)</f>
        <v>42.41</v>
      </c>
      <c r="G1981" s="65">
        <f>ROUND(F1981*D1981,2)</f>
        <v>636.15</v>
      </c>
      <c r="H1981" s="65">
        <f>ROUND(E1981*(1+$I$7),2)</f>
        <v>42.41</v>
      </c>
      <c r="I1981" s="65">
        <f>ROUND(D1981*H1981,2)</f>
        <v>636.15</v>
      </c>
    </row>
    <row r="1982" spans="1:9" s="60" customFormat="1" ht="11.25" x14ac:dyDescent="0.2">
      <c r="A1982" s="62">
        <v>180353</v>
      </c>
      <c r="B1982" s="88" t="s">
        <v>1896</v>
      </c>
      <c r="C1982" s="63" t="s">
        <v>13</v>
      </c>
      <c r="D1982" s="64">
        <v>15</v>
      </c>
      <c r="E1982" s="64">
        <v>5.91</v>
      </c>
      <c r="F1982" s="65">
        <f>ROUND(E1982*(1+$I$3),2)</f>
        <v>5.91</v>
      </c>
      <c r="G1982" s="65">
        <f>ROUND(F1982*D1982,2)</f>
        <v>88.65</v>
      </c>
      <c r="H1982" s="65">
        <f>ROUND(E1982*(1+$I$7),2)</f>
        <v>5.91</v>
      </c>
      <c r="I1982" s="65">
        <f>ROUND(D1982*H1982,2)</f>
        <v>88.65</v>
      </c>
    </row>
    <row r="1983" spans="1:9" s="60" customFormat="1" ht="11.25" x14ac:dyDescent="0.2">
      <c r="A1983" s="62">
        <v>180361</v>
      </c>
      <c r="B1983" s="88" t="s">
        <v>1897</v>
      </c>
      <c r="C1983" s="63" t="s">
        <v>13</v>
      </c>
      <c r="D1983" s="64">
        <v>15</v>
      </c>
      <c r="E1983" s="64">
        <v>38.11</v>
      </c>
      <c r="F1983" s="65">
        <f>ROUND(E1983*(1+$I$3),2)</f>
        <v>38.11</v>
      </c>
      <c r="G1983" s="65">
        <f>ROUND(F1983*D1983,2)</f>
        <v>571.65</v>
      </c>
      <c r="H1983" s="65">
        <f>ROUND(E1983*(1+$I$7),2)</f>
        <v>38.11</v>
      </c>
      <c r="I1983" s="65">
        <f>ROUND(D1983*H1983,2)</f>
        <v>571.65</v>
      </c>
    </row>
    <row r="1984" spans="1:9" s="60" customFormat="1" ht="11.25" x14ac:dyDescent="0.2">
      <c r="A1984" s="62">
        <v>180363</v>
      </c>
      <c r="B1984" s="88" t="s">
        <v>1898</v>
      </c>
      <c r="C1984" s="63" t="s">
        <v>13</v>
      </c>
      <c r="D1984" s="64">
        <v>15</v>
      </c>
      <c r="E1984" s="64">
        <v>37.96</v>
      </c>
      <c r="F1984" s="65">
        <f>ROUND(E1984*(1+$I$3),2)</f>
        <v>37.96</v>
      </c>
      <c r="G1984" s="65">
        <f>ROUND(F1984*D1984,2)</f>
        <v>569.4</v>
      </c>
      <c r="H1984" s="65">
        <f>ROUND(E1984*(1+$I$7),2)</f>
        <v>37.96</v>
      </c>
      <c r="I1984" s="65">
        <f>ROUND(D1984*H1984,2)</f>
        <v>569.4</v>
      </c>
    </row>
    <row r="1985" spans="1:9" s="60" customFormat="1" ht="11.25" x14ac:dyDescent="0.2">
      <c r="A1985" s="62">
        <v>180365</v>
      </c>
      <c r="B1985" s="88" t="s">
        <v>1899</v>
      </c>
      <c r="C1985" s="63" t="s">
        <v>13</v>
      </c>
      <c r="D1985" s="64">
        <v>15</v>
      </c>
      <c r="E1985" s="64">
        <v>38.76</v>
      </c>
      <c r="F1985" s="65">
        <f>ROUND(E1985*(1+$I$3),2)</f>
        <v>38.76</v>
      </c>
      <c r="G1985" s="65">
        <f>ROUND(F1985*D1985,2)</f>
        <v>581.4</v>
      </c>
      <c r="H1985" s="65">
        <f>ROUND(E1985*(1+$I$7),2)</f>
        <v>38.76</v>
      </c>
      <c r="I1985" s="65">
        <f>ROUND(D1985*H1985,2)</f>
        <v>581.4</v>
      </c>
    </row>
    <row r="1986" spans="1:9" s="60" customFormat="1" ht="11.25" x14ac:dyDescent="0.2">
      <c r="A1986" s="62">
        <v>180367</v>
      </c>
      <c r="B1986" s="88" t="s">
        <v>1900</v>
      </c>
      <c r="C1986" s="63" t="s">
        <v>13</v>
      </c>
      <c r="D1986" s="64">
        <v>15</v>
      </c>
      <c r="E1986" s="64">
        <v>48.01</v>
      </c>
      <c r="F1986" s="65">
        <f>ROUND(E1986*(1+$I$3),2)</f>
        <v>48.01</v>
      </c>
      <c r="G1986" s="65">
        <f>ROUND(F1986*D1986,2)</f>
        <v>720.15</v>
      </c>
      <c r="H1986" s="65">
        <f>ROUND(E1986*(1+$I$7),2)</f>
        <v>48.01</v>
      </c>
      <c r="I1986" s="65">
        <f>ROUND(D1986*H1986,2)</f>
        <v>720.15</v>
      </c>
    </row>
    <row r="1987" spans="1:9" s="60" customFormat="1" ht="11.25" x14ac:dyDescent="0.2">
      <c r="A1987" s="62">
        <v>180369</v>
      </c>
      <c r="B1987" s="88" t="s">
        <v>1901</v>
      </c>
      <c r="C1987" s="63" t="s">
        <v>13</v>
      </c>
      <c r="D1987" s="64">
        <v>15</v>
      </c>
      <c r="E1987" s="64">
        <v>50.91</v>
      </c>
      <c r="F1987" s="65">
        <f>ROUND(E1987*(1+$I$3),2)</f>
        <v>50.91</v>
      </c>
      <c r="G1987" s="65">
        <f>ROUND(F1987*D1987,2)</f>
        <v>763.65</v>
      </c>
      <c r="H1987" s="65">
        <f>ROUND(E1987*(1+$I$7),2)</f>
        <v>50.91</v>
      </c>
      <c r="I1987" s="65">
        <f>ROUND(D1987*H1987,2)</f>
        <v>763.65</v>
      </c>
    </row>
    <row r="1988" spans="1:9" s="60" customFormat="1" ht="11.25" x14ac:dyDescent="0.2">
      <c r="A1988" s="62">
        <v>180371</v>
      </c>
      <c r="B1988" s="88" t="s">
        <v>1902</v>
      </c>
      <c r="C1988" s="63" t="s">
        <v>13</v>
      </c>
      <c r="D1988" s="64">
        <v>15</v>
      </c>
      <c r="E1988" s="64">
        <v>31.37</v>
      </c>
      <c r="F1988" s="65">
        <f>ROUND(E1988*(1+$I$3),2)</f>
        <v>31.37</v>
      </c>
      <c r="G1988" s="65">
        <f>ROUND(F1988*D1988,2)</f>
        <v>470.55</v>
      </c>
      <c r="H1988" s="65">
        <f>ROUND(E1988*(1+$I$7),2)</f>
        <v>31.37</v>
      </c>
      <c r="I1988" s="65">
        <f>ROUND(D1988*H1988,2)</f>
        <v>470.55</v>
      </c>
    </row>
    <row r="1989" spans="1:9" s="60" customFormat="1" ht="11.25" x14ac:dyDescent="0.2">
      <c r="A1989" s="62">
        <v>180373</v>
      </c>
      <c r="B1989" s="88" t="s">
        <v>1903</v>
      </c>
      <c r="C1989" s="63" t="s">
        <v>13</v>
      </c>
      <c r="D1989" s="64">
        <v>15</v>
      </c>
      <c r="E1989" s="64">
        <v>35.35</v>
      </c>
      <c r="F1989" s="65">
        <f>ROUND(E1989*(1+$I$3),2)</f>
        <v>35.35</v>
      </c>
      <c r="G1989" s="65">
        <f>ROUND(F1989*D1989,2)</f>
        <v>530.25</v>
      </c>
      <c r="H1989" s="65">
        <f>ROUND(E1989*(1+$I$7),2)</f>
        <v>35.35</v>
      </c>
      <c r="I1989" s="65">
        <f>ROUND(D1989*H1989,2)</f>
        <v>530.25</v>
      </c>
    </row>
    <row r="1990" spans="1:9" s="60" customFormat="1" ht="11.25" x14ac:dyDescent="0.2">
      <c r="A1990" s="62">
        <v>180375</v>
      </c>
      <c r="B1990" s="88" t="s">
        <v>1904</v>
      </c>
      <c r="C1990" s="63" t="s">
        <v>13</v>
      </c>
      <c r="D1990" s="64">
        <v>15</v>
      </c>
      <c r="E1990" s="64">
        <v>27.79</v>
      </c>
      <c r="F1990" s="65">
        <f>ROUND(E1990*(1+$I$3),2)</f>
        <v>27.79</v>
      </c>
      <c r="G1990" s="65">
        <f>ROUND(F1990*D1990,2)</f>
        <v>416.85</v>
      </c>
      <c r="H1990" s="65">
        <f>ROUND(E1990*(1+$I$7),2)</f>
        <v>27.79</v>
      </c>
      <c r="I1990" s="65">
        <f>ROUND(D1990*H1990,2)</f>
        <v>416.85</v>
      </c>
    </row>
    <row r="1991" spans="1:9" s="60" customFormat="1" ht="11.25" x14ac:dyDescent="0.2">
      <c r="A1991" s="62">
        <v>180377</v>
      </c>
      <c r="B1991" s="88" t="s">
        <v>1905</v>
      </c>
      <c r="C1991" s="63" t="s">
        <v>13</v>
      </c>
      <c r="D1991" s="64">
        <v>15</v>
      </c>
      <c r="E1991" s="64">
        <v>45.58</v>
      </c>
      <c r="F1991" s="65">
        <f>ROUND(E1991*(1+$I$3),2)</f>
        <v>45.58</v>
      </c>
      <c r="G1991" s="65">
        <f>ROUND(F1991*D1991,2)</f>
        <v>683.7</v>
      </c>
      <c r="H1991" s="65">
        <f>ROUND(E1991*(1+$I$7),2)</f>
        <v>45.58</v>
      </c>
      <c r="I1991" s="65">
        <f>ROUND(D1991*H1991,2)</f>
        <v>683.7</v>
      </c>
    </row>
    <row r="1992" spans="1:9" s="60" customFormat="1" ht="11.25" x14ac:dyDescent="0.2">
      <c r="A1992" s="62">
        <v>180379</v>
      </c>
      <c r="B1992" s="88" t="s">
        <v>1906</v>
      </c>
      <c r="C1992" s="63" t="s">
        <v>13</v>
      </c>
      <c r="D1992" s="64">
        <v>15</v>
      </c>
      <c r="E1992" s="64">
        <v>41.9</v>
      </c>
      <c r="F1992" s="65">
        <f>ROUND(E1992*(1+$I$3),2)</f>
        <v>41.9</v>
      </c>
      <c r="G1992" s="65">
        <f>ROUND(F1992*D1992,2)</f>
        <v>628.5</v>
      </c>
      <c r="H1992" s="65">
        <f>ROUND(E1992*(1+$I$7),2)</f>
        <v>41.9</v>
      </c>
      <c r="I1992" s="65">
        <f>ROUND(D1992*H1992,2)</f>
        <v>628.5</v>
      </c>
    </row>
    <row r="1993" spans="1:9" s="60" customFormat="1" ht="11.25" x14ac:dyDescent="0.2">
      <c r="A1993" s="62">
        <v>180383</v>
      </c>
      <c r="B1993" s="88" t="s">
        <v>1907</v>
      </c>
      <c r="C1993" s="63" t="s">
        <v>13</v>
      </c>
      <c r="D1993" s="64">
        <v>15</v>
      </c>
      <c r="E1993" s="64">
        <v>37.21</v>
      </c>
      <c r="F1993" s="65">
        <f>ROUND(E1993*(1+$I$3),2)</f>
        <v>37.21</v>
      </c>
      <c r="G1993" s="65">
        <f>ROUND(F1993*D1993,2)</f>
        <v>558.15</v>
      </c>
      <c r="H1993" s="65">
        <f>ROUND(E1993*(1+$I$7),2)</f>
        <v>37.21</v>
      </c>
      <c r="I1993" s="65">
        <f>ROUND(D1993*H1993,2)</f>
        <v>558.15</v>
      </c>
    </row>
    <row r="1994" spans="1:9" s="60" customFormat="1" ht="11.25" x14ac:dyDescent="0.2">
      <c r="A1994" s="62">
        <v>180385</v>
      </c>
      <c r="B1994" s="88" t="s">
        <v>1908</v>
      </c>
      <c r="C1994" s="63" t="s">
        <v>13</v>
      </c>
      <c r="D1994" s="64">
        <v>15</v>
      </c>
      <c r="E1994" s="64">
        <v>34.99</v>
      </c>
      <c r="F1994" s="65">
        <f>ROUND(E1994*(1+$I$3),2)</f>
        <v>34.99</v>
      </c>
      <c r="G1994" s="65">
        <f>ROUND(F1994*D1994,2)</f>
        <v>524.85</v>
      </c>
      <c r="H1994" s="65">
        <f>ROUND(E1994*(1+$I$7),2)</f>
        <v>34.99</v>
      </c>
      <c r="I1994" s="65">
        <f>ROUND(D1994*H1994,2)</f>
        <v>524.85</v>
      </c>
    </row>
    <row r="1995" spans="1:9" s="60" customFormat="1" ht="11.25" x14ac:dyDescent="0.2">
      <c r="A1995" s="62">
        <v>180387</v>
      </c>
      <c r="B1995" s="88" t="s">
        <v>1909</v>
      </c>
      <c r="C1995" s="63" t="s">
        <v>13</v>
      </c>
      <c r="D1995" s="64">
        <v>15</v>
      </c>
      <c r="E1995" s="64">
        <v>48.09</v>
      </c>
      <c r="F1995" s="65">
        <f>ROUND(E1995*(1+$I$3),2)</f>
        <v>48.09</v>
      </c>
      <c r="G1995" s="65">
        <f>ROUND(F1995*D1995,2)</f>
        <v>721.35</v>
      </c>
      <c r="H1995" s="65">
        <f>ROUND(E1995*(1+$I$7),2)</f>
        <v>48.09</v>
      </c>
      <c r="I1995" s="65">
        <f>ROUND(D1995*H1995,2)</f>
        <v>721.35</v>
      </c>
    </row>
    <row r="1996" spans="1:9" s="60" customFormat="1" ht="11.25" x14ac:dyDescent="0.2">
      <c r="A1996" s="62">
        <v>181050</v>
      </c>
      <c r="B1996" s="88" t="s">
        <v>1910</v>
      </c>
      <c r="C1996" s="63" t="s">
        <v>13</v>
      </c>
      <c r="D1996" s="64">
        <v>15</v>
      </c>
      <c r="E1996" s="64">
        <v>233.92</v>
      </c>
      <c r="F1996" s="65">
        <f>ROUND(E1996*(1+$I$3),2)</f>
        <v>233.92</v>
      </c>
      <c r="G1996" s="65">
        <f>ROUND(F1996*D1996,2)</f>
        <v>3508.8</v>
      </c>
      <c r="H1996" s="65">
        <f>ROUND(E1996*(1+$I$7),2)</f>
        <v>233.92</v>
      </c>
      <c r="I1996" s="65">
        <f>ROUND(D1996*H1996,2)</f>
        <v>3508.8</v>
      </c>
    </row>
    <row r="1997" spans="1:9" s="60" customFormat="1" ht="11.25" x14ac:dyDescent="0.2">
      <c r="A1997" s="62">
        <v>181056</v>
      </c>
      <c r="B1997" s="88" t="s">
        <v>1911</v>
      </c>
      <c r="C1997" s="63" t="s">
        <v>32</v>
      </c>
      <c r="D1997" s="64">
        <v>15</v>
      </c>
      <c r="E1997" s="64">
        <v>79.849999999999994</v>
      </c>
      <c r="F1997" s="65">
        <f>ROUND(E1997*(1+$I$3),2)</f>
        <v>79.849999999999994</v>
      </c>
      <c r="G1997" s="65">
        <f>ROUND(F1997*D1997,2)</f>
        <v>1197.75</v>
      </c>
      <c r="H1997" s="65">
        <f>ROUND(E1997*(1+$I$7),2)</f>
        <v>79.849999999999994</v>
      </c>
      <c r="I1997" s="65">
        <f>ROUND(D1997*H1997,2)</f>
        <v>1197.75</v>
      </c>
    </row>
    <row r="1998" spans="1:9" s="60" customFormat="1" ht="11.25" x14ac:dyDescent="0.2">
      <c r="A1998" s="62">
        <v>181060</v>
      </c>
      <c r="B1998" s="88" t="s">
        <v>1912</v>
      </c>
      <c r="C1998" s="63" t="s">
        <v>11</v>
      </c>
      <c r="D1998" s="64">
        <v>15</v>
      </c>
      <c r="E1998" s="64">
        <v>79.53</v>
      </c>
      <c r="F1998" s="65">
        <f>ROUND(E1998*(1+$I$3),2)</f>
        <v>79.53</v>
      </c>
      <c r="G1998" s="65">
        <f>ROUND(F1998*D1998,2)</f>
        <v>1192.95</v>
      </c>
      <c r="H1998" s="65">
        <f>ROUND(E1998*(1+$I$7),2)</f>
        <v>79.53</v>
      </c>
      <c r="I1998" s="65">
        <f>ROUND(D1998*H1998,2)</f>
        <v>1192.95</v>
      </c>
    </row>
    <row r="1999" spans="1:9" s="60" customFormat="1" ht="11.25" x14ac:dyDescent="0.2">
      <c r="A1999" s="62">
        <v>181090</v>
      </c>
      <c r="B1999" s="88" t="s">
        <v>1913</v>
      </c>
      <c r="C1999" s="63" t="s">
        <v>13</v>
      </c>
      <c r="D1999" s="64">
        <v>15</v>
      </c>
      <c r="E1999" s="64">
        <v>373.29</v>
      </c>
      <c r="F1999" s="65">
        <f>ROUND(E1999*(1+$I$3),2)</f>
        <v>373.29</v>
      </c>
      <c r="G1999" s="65">
        <f>ROUND(F1999*D1999,2)</f>
        <v>5599.35</v>
      </c>
      <c r="H1999" s="65">
        <f>ROUND(E1999*(1+$I$7),2)</f>
        <v>373.29</v>
      </c>
      <c r="I1999" s="65">
        <f>ROUND(D1999*H1999,2)</f>
        <v>5599.35</v>
      </c>
    </row>
    <row r="2000" spans="1:9" s="60" customFormat="1" ht="11.25" x14ac:dyDescent="0.2">
      <c r="A2000" s="62">
        <v>181550</v>
      </c>
      <c r="B2000" s="88" t="s">
        <v>1914</v>
      </c>
      <c r="C2000" s="63" t="s">
        <v>7</v>
      </c>
      <c r="D2000" s="64">
        <v>15</v>
      </c>
      <c r="E2000" s="64">
        <v>167.95</v>
      </c>
      <c r="F2000" s="65">
        <f>ROUND(E2000*(1+$I$3),2)</f>
        <v>167.95</v>
      </c>
      <c r="G2000" s="65">
        <f>ROUND(F2000*D2000,2)</f>
        <v>2519.25</v>
      </c>
      <c r="H2000" s="65">
        <f>ROUND(E2000*(1+$I$7),2)</f>
        <v>167.95</v>
      </c>
      <c r="I2000" s="65">
        <f>ROUND(D2000*H2000,2)</f>
        <v>2519.25</v>
      </c>
    </row>
    <row r="2001" spans="1:9" s="60" customFormat="1" ht="11.25" x14ac:dyDescent="0.2">
      <c r="A2001" s="62">
        <v>181551</v>
      </c>
      <c r="B2001" s="88" t="s">
        <v>1915</v>
      </c>
      <c r="C2001" s="63" t="s">
        <v>7</v>
      </c>
      <c r="D2001" s="64">
        <v>15</v>
      </c>
      <c r="E2001" s="64">
        <v>143.13</v>
      </c>
      <c r="F2001" s="65">
        <f>ROUND(E2001*(1+$I$3),2)</f>
        <v>143.13</v>
      </c>
      <c r="G2001" s="65">
        <f>ROUND(F2001*D2001,2)</f>
        <v>2146.9499999999998</v>
      </c>
      <c r="H2001" s="65">
        <f>ROUND(E2001*(1+$I$7),2)</f>
        <v>143.13</v>
      </c>
      <c r="I2001" s="65">
        <f>ROUND(D2001*H2001,2)</f>
        <v>2146.9499999999998</v>
      </c>
    </row>
    <row r="2002" spans="1:9" s="60" customFormat="1" ht="11.25" x14ac:dyDescent="0.2">
      <c r="A2002" s="62">
        <v>186007</v>
      </c>
      <c r="B2002" s="88" t="s">
        <v>1916</v>
      </c>
      <c r="C2002" s="63" t="s">
        <v>11</v>
      </c>
      <c r="D2002" s="64">
        <v>2500</v>
      </c>
      <c r="E2002" s="64">
        <v>4.55</v>
      </c>
      <c r="F2002" s="65">
        <f>ROUND(E2002*(1+$I$3),2)</f>
        <v>4.55</v>
      </c>
      <c r="G2002" s="65">
        <f>ROUND(F2002*D2002,2)</f>
        <v>11375</v>
      </c>
      <c r="H2002" s="65">
        <f>ROUND(E2002*(1+$I$7),2)</f>
        <v>4.55</v>
      </c>
      <c r="I2002" s="65">
        <f>ROUND(D2002*H2002,2)</f>
        <v>11375</v>
      </c>
    </row>
    <row r="2003" spans="1:9" s="60" customFormat="1" ht="11.25" x14ac:dyDescent="0.2">
      <c r="A2003" s="62">
        <v>187007</v>
      </c>
      <c r="B2003" s="88" t="s">
        <v>1917</v>
      </c>
      <c r="C2003" s="63" t="s">
        <v>11</v>
      </c>
      <c r="D2003" s="64">
        <v>1524</v>
      </c>
      <c r="E2003" s="64">
        <v>32.32</v>
      </c>
      <c r="F2003" s="65">
        <f>ROUND(E2003*(1+$I$3),2)</f>
        <v>32.32</v>
      </c>
      <c r="G2003" s="65">
        <f>ROUND(F2003*D2003,2)</f>
        <v>49255.68</v>
      </c>
      <c r="H2003" s="65">
        <f>ROUND(E2003*(1+$I$7),2)</f>
        <v>32.32</v>
      </c>
      <c r="I2003" s="65">
        <f>ROUND(D2003*H2003,2)</f>
        <v>49255.68</v>
      </c>
    </row>
    <row r="2004" spans="1:9" s="60" customFormat="1" ht="11.25" x14ac:dyDescent="0.2">
      <c r="A2004" s="62">
        <v>187040</v>
      </c>
      <c r="B2004" s="88" t="s">
        <v>1918</v>
      </c>
      <c r="C2004" s="63" t="s">
        <v>13</v>
      </c>
      <c r="D2004" s="64">
        <v>15</v>
      </c>
      <c r="E2004" s="64">
        <v>1101.95</v>
      </c>
      <c r="F2004" s="65">
        <f>ROUND(E2004*(1+$I$3),2)</f>
        <v>1101.95</v>
      </c>
      <c r="G2004" s="65">
        <f>ROUND(F2004*D2004,2)</f>
        <v>16529.25</v>
      </c>
      <c r="H2004" s="65">
        <f>ROUND(E2004*(1+$I$7),2)</f>
        <v>1101.95</v>
      </c>
      <c r="I2004" s="65">
        <f>ROUND(D2004*H2004,2)</f>
        <v>16529.25</v>
      </c>
    </row>
    <row r="2005" spans="1:9" s="60" customFormat="1" ht="11.25" x14ac:dyDescent="0.2">
      <c r="A2005" s="62">
        <v>187041</v>
      </c>
      <c r="B2005" s="88" t="s">
        <v>1919</v>
      </c>
      <c r="C2005" s="63" t="s">
        <v>13</v>
      </c>
      <c r="D2005" s="64">
        <v>6</v>
      </c>
      <c r="E2005" s="64">
        <v>7793.1</v>
      </c>
      <c r="F2005" s="65">
        <f>ROUND(E2005*(1+$I$3),2)</f>
        <v>7793.1</v>
      </c>
      <c r="G2005" s="65">
        <f>ROUND(F2005*D2005,2)</f>
        <v>46758.6</v>
      </c>
      <c r="H2005" s="65">
        <f>ROUND(E2005*(1+$I$7),2)</f>
        <v>7793.1</v>
      </c>
      <c r="I2005" s="65">
        <f>ROUND(D2005*H2005,2)</f>
        <v>46758.6</v>
      </c>
    </row>
    <row r="2006" spans="1:9" s="60" customFormat="1" ht="11.25" x14ac:dyDescent="0.2">
      <c r="A2006" s="62">
        <v>188001</v>
      </c>
      <c r="B2006" s="88" t="s">
        <v>1920</v>
      </c>
      <c r="C2006" s="63" t="s">
        <v>11</v>
      </c>
      <c r="D2006" s="64">
        <v>150</v>
      </c>
      <c r="E2006" s="64">
        <v>7.58</v>
      </c>
      <c r="F2006" s="65">
        <f>ROUND(E2006*(1+$I$3),2)</f>
        <v>7.58</v>
      </c>
      <c r="G2006" s="65">
        <f>ROUND(F2006*D2006,2)</f>
        <v>1137</v>
      </c>
      <c r="H2006" s="65">
        <f>ROUND(E2006*(1+$I$7),2)</f>
        <v>7.58</v>
      </c>
      <c r="I2006" s="65">
        <f>ROUND(D2006*H2006,2)</f>
        <v>1137</v>
      </c>
    </row>
    <row r="2007" spans="1:9" s="60" customFormat="1" ht="11.25" x14ac:dyDescent="0.2">
      <c r="A2007" s="62">
        <v>188011</v>
      </c>
      <c r="B2007" s="88" t="s">
        <v>1921</v>
      </c>
      <c r="C2007" s="63" t="s">
        <v>7</v>
      </c>
      <c r="D2007" s="64">
        <v>30</v>
      </c>
      <c r="E2007" s="64">
        <v>204.12</v>
      </c>
      <c r="F2007" s="65">
        <f>ROUND(E2007*(1+$I$3),2)</f>
        <v>204.12</v>
      </c>
      <c r="G2007" s="65">
        <f>ROUND(F2007*D2007,2)</f>
        <v>6123.6</v>
      </c>
      <c r="H2007" s="65">
        <f>ROUND(E2007*(1+$I$7),2)</f>
        <v>204.12</v>
      </c>
      <c r="I2007" s="65">
        <f>ROUND(D2007*H2007,2)</f>
        <v>6123.6</v>
      </c>
    </row>
    <row r="2008" spans="1:9" s="60" customFormat="1" ht="11.25" x14ac:dyDescent="0.2">
      <c r="A2008" s="62">
        <v>188013</v>
      </c>
      <c r="B2008" s="88" t="s">
        <v>1922</v>
      </c>
      <c r="C2008" s="63" t="s">
        <v>68</v>
      </c>
      <c r="D2008" s="64">
        <v>15</v>
      </c>
      <c r="E2008" s="64">
        <v>0.88</v>
      </c>
      <c r="F2008" s="65">
        <f>ROUND(E2008*(1+$I$3),2)</f>
        <v>0.88</v>
      </c>
      <c r="G2008" s="65">
        <f>ROUND(F2008*D2008,2)</f>
        <v>13.2</v>
      </c>
      <c r="H2008" s="65">
        <f>ROUND(E2008*(1+$I$7),2)</f>
        <v>0.88</v>
      </c>
      <c r="I2008" s="65">
        <f>ROUND(D2008*H2008,2)</f>
        <v>13.2</v>
      </c>
    </row>
    <row r="2009" spans="1:9" s="60" customFormat="1" ht="11.25" x14ac:dyDescent="0.2">
      <c r="A2009" s="62">
        <v>188015</v>
      </c>
      <c r="B2009" s="88" t="s">
        <v>1923</v>
      </c>
      <c r="C2009" s="63" t="s">
        <v>68</v>
      </c>
      <c r="D2009" s="64">
        <v>15</v>
      </c>
      <c r="E2009" s="64">
        <v>4.16</v>
      </c>
      <c r="F2009" s="65">
        <f>ROUND(E2009*(1+$I$3),2)</f>
        <v>4.16</v>
      </c>
      <c r="G2009" s="65">
        <f>ROUND(F2009*D2009,2)</f>
        <v>62.4</v>
      </c>
      <c r="H2009" s="65">
        <f>ROUND(E2009*(1+$I$7),2)</f>
        <v>4.16</v>
      </c>
      <c r="I2009" s="65">
        <f>ROUND(D2009*H2009,2)</f>
        <v>62.4</v>
      </c>
    </row>
    <row r="2010" spans="1:9" s="60" customFormat="1" ht="11.25" x14ac:dyDescent="0.2">
      <c r="A2010" s="62">
        <v>188030</v>
      </c>
      <c r="B2010" s="88" t="s">
        <v>1924</v>
      </c>
      <c r="C2010" s="63" t="s">
        <v>11</v>
      </c>
      <c r="D2010" s="64">
        <v>1457</v>
      </c>
      <c r="E2010" s="64">
        <v>7.58</v>
      </c>
      <c r="F2010" s="65">
        <f>ROUND(E2010*(1+$I$3),2)</f>
        <v>7.58</v>
      </c>
      <c r="G2010" s="65">
        <f>ROUND(F2010*D2010,2)</f>
        <v>11044.06</v>
      </c>
      <c r="H2010" s="65">
        <f>ROUND(E2010*(1+$I$7),2)</f>
        <v>7.58</v>
      </c>
      <c r="I2010" s="65">
        <f>ROUND(D2010*H2010,2)</f>
        <v>11044.06</v>
      </c>
    </row>
    <row r="2011" spans="1:9" s="60" customFormat="1" ht="11.25" x14ac:dyDescent="0.2">
      <c r="A2011" s="62">
        <v>188035</v>
      </c>
      <c r="B2011" s="88" t="s">
        <v>1925</v>
      </c>
      <c r="C2011" s="63" t="s">
        <v>7</v>
      </c>
      <c r="D2011" s="64">
        <v>62</v>
      </c>
      <c r="E2011" s="64">
        <v>231.46</v>
      </c>
      <c r="F2011" s="65">
        <f>ROUND(E2011*(1+$I$3),2)</f>
        <v>231.46</v>
      </c>
      <c r="G2011" s="65">
        <f>ROUND(F2011*D2011,2)</f>
        <v>14350.52</v>
      </c>
      <c r="H2011" s="65">
        <f>ROUND(E2011*(1+$I$7),2)</f>
        <v>231.46</v>
      </c>
      <c r="I2011" s="65">
        <f>ROUND(D2011*H2011,2)</f>
        <v>14350.52</v>
      </c>
    </row>
    <row r="2012" spans="1:9" s="60" customFormat="1" ht="11.25" x14ac:dyDescent="0.2">
      <c r="A2012" s="62" t="s">
        <v>1979</v>
      </c>
      <c r="B2012" s="88" t="s">
        <v>1980</v>
      </c>
      <c r="C2012" s="63" t="s">
        <v>13</v>
      </c>
      <c r="D2012" s="64">
        <v>10</v>
      </c>
      <c r="E2012" s="64">
        <v>21.59</v>
      </c>
      <c r="F2012" s="65">
        <f>ROUND(E2012*(1+$I$3),2)</f>
        <v>21.59</v>
      </c>
      <c r="G2012" s="65">
        <f>ROUND(F2012*D2012,2)</f>
        <v>215.9</v>
      </c>
      <c r="H2012" s="65">
        <f>ROUND(E2012*(1+$I$7),2)</f>
        <v>21.59</v>
      </c>
      <c r="I2012" s="65">
        <f>ROUND(D2012*H2012,2)</f>
        <v>215.9</v>
      </c>
    </row>
    <row r="2013" spans="1:9" s="60" customFormat="1" ht="11.25" x14ac:dyDescent="0.2">
      <c r="A2013" s="62" t="s">
        <v>1981</v>
      </c>
      <c r="B2013" s="88" t="s">
        <v>1982</v>
      </c>
      <c r="C2013" s="63" t="s">
        <v>13</v>
      </c>
      <c r="D2013" s="64">
        <v>10</v>
      </c>
      <c r="E2013" s="64">
        <v>27.61</v>
      </c>
      <c r="F2013" s="65">
        <f>ROUND(E2013*(1+$I$3),2)</f>
        <v>27.61</v>
      </c>
      <c r="G2013" s="65">
        <f>ROUND(F2013*D2013,2)</f>
        <v>276.10000000000002</v>
      </c>
      <c r="H2013" s="65">
        <f>ROUND(E2013*(1+$I$7),2)</f>
        <v>27.61</v>
      </c>
      <c r="I2013" s="65">
        <f>ROUND(D2013*H2013,2)</f>
        <v>276.10000000000002</v>
      </c>
    </row>
    <row r="2014" spans="1:9" s="60" customFormat="1" ht="11.25" x14ac:dyDescent="0.2">
      <c r="A2014" s="62" t="s">
        <v>1983</v>
      </c>
      <c r="B2014" s="88" t="s">
        <v>1984</v>
      </c>
      <c r="C2014" s="63" t="s">
        <v>13</v>
      </c>
      <c r="D2014" s="64">
        <v>5</v>
      </c>
      <c r="E2014" s="64">
        <v>46.84</v>
      </c>
      <c r="F2014" s="65">
        <f>ROUND(E2014*(1+$I$3),2)</f>
        <v>46.84</v>
      </c>
      <c r="G2014" s="65">
        <f>ROUND(F2014*D2014,2)</f>
        <v>234.2</v>
      </c>
      <c r="H2014" s="65">
        <f>ROUND(E2014*(1+$I$7),2)</f>
        <v>46.84</v>
      </c>
      <c r="I2014" s="65">
        <f>ROUND(D2014*H2014,2)</f>
        <v>234.2</v>
      </c>
    </row>
    <row r="2015" spans="1:9" s="60" customFormat="1" ht="11.25" x14ac:dyDescent="0.2">
      <c r="A2015" s="62" t="s">
        <v>1985</v>
      </c>
      <c r="B2015" s="88" t="s">
        <v>1986</v>
      </c>
      <c r="C2015" s="63" t="s">
        <v>13</v>
      </c>
      <c r="D2015" s="64">
        <v>5</v>
      </c>
      <c r="E2015" s="64">
        <v>42.04</v>
      </c>
      <c r="F2015" s="65">
        <f>ROUND(E2015*(1+$I$3),2)</f>
        <v>42.04</v>
      </c>
      <c r="G2015" s="65">
        <f>ROUND(F2015*D2015,2)</f>
        <v>210.2</v>
      </c>
      <c r="H2015" s="65">
        <f>ROUND(E2015*(1+$I$7),2)</f>
        <v>42.04</v>
      </c>
      <c r="I2015" s="65">
        <f>ROUND(D2015*H2015,2)</f>
        <v>210.2</v>
      </c>
    </row>
    <row r="2016" spans="1:9" s="60" customFormat="1" ht="11.25" x14ac:dyDescent="0.2">
      <c r="A2016" s="62" t="s">
        <v>1987</v>
      </c>
      <c r="B2016" s="88" t="s">
        <v>1988</v>
      </c>
      <c r="C2016" s="63" t="s">
        <v>13</v>
      </c>
      <c r="D2016" s="64">
        <v>10</v>
      </c>
      <c r="E2016" s="64">
        <v>73.709999999999994</v>
      </c>
      <c r="F2016" s="65">
        <f>ROUND(E2016*(1+$I$3),2)</f>
        <v>73.709999999999994</v>
      </c>
      <c r="G2016" s="65">
        <f>ROUND(F2016*D2016,2)</f>
        <v>737.1</v>
      </c>
      <c r="H2016" s="65">
        <f>ROUND(E2016*(1+$I$7),2)</f>
        <v>73.709999999999994</v>
      </c>
      <c r="I2016" s="65">
        <f>ROUND(D2016*H2016,2)</f>
        <v>737.1</v>
      </c>
    </row>
    <row r="2017" spans="1:9" s="60" customFormat="1" ht="11.25" x14ac:dyDescent="0.2">
      <c r="A2017" s="62" t="s">
        <v>1989</v>
      </c>
      <c r="B2017" s="88" t="s">
        <v>1990</v>
      </c>
      <c r="C2017" s="63" t="s">
        <v>13</v>
      </c>
      <c r="D2017" s="64">
        <v>10</v>
      </c>
      <c r="E2017" s="64">
        <v>344.96</v>
      </c>
      <c r="F2017" s="65">
        <f>ROUND(E2017*(1+$I$3),2)</f>
        <v>344.96</v>
      </c>
      <c r="G2017" s="65">
        <f>ROUND(F2017*D2017,2)</f>
        <v>3449.6</v>
      </c>
      <c r="H2017" s="65">
        <f>ROUND(E2017*(1+$I$7),2)</f>
        <v>344.96</v>
      </c>
      <c r="I2017" s="65">
        <f>ROUND(D2017*H2017,2)</f>
        <v>3449.6</v>
      </c>
    </row>
    <row r="2018" spans="1:9" s="60" customFormat="1" ht="11.25" x14ac:dyDescent="0.2">
      <c r="A2018" s="62" t="s">
        <v>1991</v>
      </c>
      <c r="B2018" s="88" t="s">
        <v>1992</v>
      </c>
      <c r="C2018" s="63" t="s">
        <v>13</v>
      </c>
      <c r="D2018" s="64">
        <v>30</v>
      </c>
      <c r="E2018" s="64">
        <v>401.3</v>
      </c>
      <c r="F2018" s="65">
        <f>ROUND(E2018*(1+$I$3),2)</f>
        <v>401.3</v>
      </c>
      <c r="G2018" s="65">
        <f>ROUND(F2018*D2018,2)</f>
        <v>12039</v>
      </c>
      <c r="H2018" s="65">
        <f>ROUND(E2018*(1+$I$7),2)</f>
        <v>401.3</v>
      </c>
      <c r="I2018" s="65">
        <f>ROUND(D2018*H2018,2)</f>
        <v>12039</v>
      </c>
    </row>
    <row r="2019" spans="1:9" s="60" customFormat="1" ht="11.25" x14ac:dyDescent="0.2">
      <c r="A2019" s="62" t="s">
        <v>1993</v>
      </c>
      <c r="B2019" s="88" t="s">
        <v>1994</v>
      </c>
      <c r="C2019" s="63" t="s">
        <v>13</v>
      </c>
      <c r="D2019" s="64">
        <v>75</v>
      </c>
      <c r="E2019" s="64">
        <v>115.28</v>
      </c>
      <c r="F2019" s="65">
        <f>ROUND(E2019*(1+$I$3),2)</f>
        <v>115.28</v>
      </c>
      <c r="G2019" s="65">
        <f>ROUND(F2019*D2019,2)</f>
        <v>8646</v>
      </c>
      <c r="H2019" s="65">
        <f>ROUND(E2019*(1+$I$7),2)</f>
        <v>115.28</v>
      </c>
      <c r="I2019" s="65">
        <f>ROUND(D2019*H2019,2)</f>
        <v>8646</v>
      </c>
    </row>
    <row r="2020" spans="1:9" s="60" customFormat="1" ht="11.25" x14ac:dyDescent="0.2">
      <c r="A2020" s="62" t="s">
        <v>1995</v>
      </c>
      <c r="B2020" s="88" t="s">
        <v>1996</v>
      </c>
      <c r="C2020" s="63" t="s">
        <v>13</v>
      </c>
      <c r="D2020" s="64">
        <v>10</v>
      </c>
      <c r="E2020" s="64">
        <v>168.53</v>
      </c>
      <c r="F2020" s="65">
        <f>ROUND(E2020*(1+$I$3),2)</f>
        <v>168.53</v>
      </c>
      <c r="G2020" s="65">
        <f>ROUND(F2020*D2020,2)</f>
        <v>1685.3</v>
      </c>
      <c r="H2020" s="65">
        <f>ROUND(E2020*(1+$I$7),2)</f>
        <v>168.53</v>
      </c>
      <c r="I2020" s="65">
        <f>ROUND(D2020*H2020,2)</f>
        <v>1685.3</v>
      </c>
    </row>
    <row r="2021" spans="1:9" s="60" customFormat="1" ht="11.25" x14ac:dyDescent="0.2">
      <c r="A2021" s="62" t="s">
        <v>1997</v>
      </c>
      <c r="B2021" s="88" t="s">
        <v>1998</v>
      </c>
      <c r="C2021" s="63" t="s">
        <v>13</v>
      </c>
      <c r="D2021" s="64">
        <v>10</v>
      </c>
      <c r="E2021" s="64">
        <v>135.29</v>
      </c>
      <c r="F2021" s="65">
        <f>ROUND(E2021*(1+$I$3),2)</f>
        <v>135.29</v>
      </c>
      <c r="G2021" s="65">
        <f>ROUND(F2021*D2021,2)</f>
        <v>1352.9</v>
      </c>
      <c r="H2021" s="65">
        <f>ROUND(E2021*(1+$I$7),2)</f>
        <v>135.29</v>
      </c>
      <c r="I2021" s="65">
        <f>ROUND(D2021*H2021,2)</f>
        <v>1352.9</v>
      </c>
    </row>
    <row r="2022" spans="1:9" s="60" customFormat="1" ht="11.25" x14ac:dyDescent="0.2">
      <c r="A2022" s="62" t="s">
        <v>1999</v>
      </c>
      <c r="B2022" s="88" t="s">
        <v>2000</v>
      </c>
      <c r="C2022" s="63" t="s">
        <v>13</v>
      </c>
      <c r="D2022" s="64">
        <v>150</v>
      </c>
      <c r="E2022" s="64">
        <v>129.88</v>
      </c>
      <c r="F2022" s="65">
        <f>ROUND(E2022*(1+$I$3),2)</f>
        <v>129.88</v>
      </c>
      <c r="G2022" s="65">
        <f>ROUND(F2022*D2022,2)</f>
        <v>19482</v>
      </c>
      <c r="H2022" s="65">
        <f>ROUND(E2022*(1+$I$7),2)</f>
        <v>129.88</v>
      </c>
      <c r="I2022" s="65">
        <f>ROUND(D2022*H2022,2)</f>
        <v>19482</v>
      </c>
    </row>
    <row r="2023" spans="1:9" s="60" customFormat="1" ht="11.25" x14ac:dyDescent="0.2">
      <c r="A2023" s="62" t="s">
        <v>2001</v>
      </c>
      <c r="B2023" s="88" t="s">
        <v>2002</v>
      </c>
      <c r="C2023" s="63" t="s">
        <v>13</v>
      </c>
      <c r="D2023" s="64">
        <v>10</v>
      </c>
      <c r="E2023" s="64">
        <v>151.29</v>
      </c>
      <c r="F2023" s="65">
        <f>ROUND(E2023*(1+$I$3),2)</f>
        <v>151.29</v>
      </c>
      <c r="G2023" s="65">
        <f>ROUND(F2023*D2023,2)</f>
        <v>1512.9</v>
      </c>
      <c r="H2023" s="65">
        <f>ROUND(E2023*(1+$I$7),2)</f>
        <v>151.29</v>
      </c>
      <c r="I2023" s="65">
        <f>ROUND(D2023*H2023,2)</f>
        <v>1512.9</v>
      </c>
    </row>
    <row r="2024" spans="1:9" s="60" customFormat="1" ht="11.25" x14ac:dyDescent="0.2">
      <c r="A2024" s="62" t="s">
        <v>2003</v>
      </c>
      <c r="B2024" s="88" t="s">
        <v>2004</v>
      </c>
      <c r="C2024" s="63" t="s">
        <v>13</v>
      </c>
      <c r="D2024" s="64">
        <v>5</v>
      </c>
      <c r="E2024" s="64">
        <v>400.44</v>
      </c>
      <c r="F2024" s="65">
        <f>ROUND(E2024*(1+$I$3),2)</f>
        <v>400.44</v>
      </c>
      <c r="G2024" s="65">
        <f>ROUND(F2024*D2024,2)</f>
        <v>2002.2</v>
      </c>
      <c r="H2024" s="65">
        <f>ROUND(E2024*(1+$I$7),2)</f>
        <v>400.44</v>
      </c>
      <c r="I2024" s="65">
        <f>ROUND(D2024*H2024,2)</f>
        <v>2002.2</v>
      </c>
    </row>
    <row r="2025" spans="1:9" s="60" customFormat="1" ht="11.25" x14ac:dyDescent="0.2">
      <c r="A2025" s="62" t="s">
        <v>2005</v>
      </c>
      <c r="B2025" s="88" t="s">
        <v>2006</v>
      </c>
      <c r="C2025" s="63" t="s">
        <v>13</v>
      </c>
      <c r="D2025" s="64">
        <v>5</v>
      </c>
      <c r="E2025" s="64">
        <v>1394.32</v>
      </c>
      <c r="F2025" s="65">
        <f>ROUND(E2025*(1+$I$3),2)</f>
        <v>1394.32</v>
      </c>
      <c r="G2025" s="65">
        <f>ROUND(F2025*D2025,2)</f>
        <v>6971.6</v>
      </c>
      <c r="H2025" s="65">
        <f>ROUND(E2025*(1+$I$7),2)</f>
        <v>1394.32</v>
      </c>
      <c r="I2025" s="65">
        <f>ROUND(D2025*H2025,2)</f>
        <v>6971.6</v>
      </c>
    </row>
    <row r="2026" spans="1:9" s="60" customFormat="1" ht="11.25" x14ac:dyDescent="0.2">
      <c r="A2026" s="62" t="s">
        <v>2007</v>
      </c>
      <c r="B2026" s="88" t="s">
        <v>2008</v>
      </c>
      <c r="C2026" s="63" t="s">
        <v>13</v>
      </c>
      <c r="D2026" s="64">
        <v>10</v>
      </c>
      <c r="E2026" s="64">
        <v>2150.0700000000002</v>
      </c>
      <c r="F2026" s="65">
        <f>ROUND(E2026*(1+$I$3),2)</f>
        <v>2150.0700000000002</v>
      </c>
      <c r="G2026" s="65">
        <f>ROUND(F2026*D2026,2)</f>
        <v>21500.7</v>
      </c>
      <c r="H2026" s="65">
        <f>ROUND(E2026*(1+$I$7),2)</f>
        <v>2150.0700000000002</v>
      </c>
      <c r="I2026" s="65">
        <f>ROUND(D2026*H2026,2)</f>
        <v>21500.7</v>
      </c>
    </row>
    <row r="2027" spans="1:9" s="60" customFormat="1" ht="11.25" x14ac:dyDescent="0.2">
      <c r="A2027" s="62" t="s">
        <v>2009</v>
      </c>
      <c r="B2027" s="88" t="s">
        <v>2010</v>
      </c>
      <c r="C2027" s="63" t="s">
        <v>13</v>
      </c>
      <c r="D2027" s="64">
        <v>3</v>
      </c>
      <c r="E2027" s="64">
        <v>917.71</v>
      </c>
      <c r="F2027" s="65">
        <f>ROUND(E2027*(1+$I$3),2)</f>
        <v>917.71</v>
      </c>
      <c r="G2027" s="65">
        <f>ROUND(F2027*D2027,2)</f>
        <v>2753.13</v>
      </c>
      <c r="H2027" s="65">
        <f>ROUND(E2027*(1+$I$7),2)</f>
        <v>917.71</v>
      </c>
      <c r="I2027" s="65">
        <f>ROUND(D2027*H2027,2)</f>
        <v>2753.13</v>
      </c>
    </row>
    <row r="2028" spans="1:9" s="60" customFormat="1" ht="11.25" x14ac:dyDescent="0.2">
      <c r="A2028" s="62" t="s">
        <v>2011</v>
      </c>
      <c r="B2028" s="88" t="s">
        <v>2012</v>
      </c>
      <c r="C2028" s="63" t="s">
        <v>13</v>
      </c>
      <c r="D2028" s="64">
        <v>3</v>
      </c>
      <c r="E2028" s="64">
        <v>1019.02</v>
      </c>
      <c r="F2028" s="65">
        <f>ROUND(E2028*(1+$I$3),2)</f>
        <v>1019.02</v>
      </c>
      <c r="G2028" s="65">
        <f>ROUND(F2028*D2028,2)</f>
        <v>3057.06</v>
      </c>
      <c r="H2028" s="65">
        <f>ROUND(E2028*(1+$I$7),2)</f>
        <v>1019.02</v>
      </c>
      <c r="I2028" s="65">
        <f>ROUND(D2028*H2028,2)</f>
        <v>3057.06</v>
      </c>
    </row>
    <row r="2029" spans="1:9" s="60" customFormat="1" ht="11.25" x14ac:dyDescent="0.2">
      <c r="A2029" s="62" t="s">
        <v>2013</v>
      </c>
      <c r="B2029" s="88" t="s">
        <v>2014</v>
      </c>
      <c r="C2029" s="63" t="s">
        <v>13</v>
      </c>
      <c r="D2029" s="64">
        <v>3</v>
      </c>
      <c r="E2029" s="64">
        <v>1172.76</v>
      </c>
      <c r="F2029" s="65">
        <f>ROUND(E2029*(1+$I$3),2)</f>
        <v>1172.76</v>
      </c>
      <c r="G2029" s="65">
        <f>ROUND(F2029*D2029,2)</f>
        <v>3518.28</v>
      </c>
      <c r="H2029" s="65">
        <f>ROUND(E2029*(1+$I$7),2)</f>
        <v>1172.76</v>
      </c>
      <c r="I2029" s="65">
        <f>ROUND(D2029*H2029,2)</f>
        <v>3518.28</v>
      </c>
    </row>
    <row r="2030" spans="1:9" s="60" customFormat="1" ht="11.25" x14ac:dyDescent="0.2">
      <c r="A2030" s="62" t="s">
        <v>2015</v>
      </c>
      <c r="B2030" s="88" t="s">
        <v>2016</v>
      </c>
      <c r="C2030" s="63" t="s">
        <v>13</v>
      </c>
      <c r="D2030" s="64">
        <v>3</v>
      </c>
      <c r="E2030" s="64">
        <v>1479.1</v>
      </c>
      <c r="F2030" s="65">
        <f>ROUND(E2030*(1+$I$3),2)</f>
        <v>1479.1</v>
      </c>
      <c r="G2030" s="65">
        <f>ROUND(F2030*D2030,2)</f>
        <v>4437.3</v>
      </c>
      <c r="H2030" s="65">
        <f>ROUND(E2030*(1+$I$7),2)</f>
        <v>1479.1</v>
      </c>
      <c r="I2030" s="65">
        <f>ROUND(D2030*H2030,2)</f>
        <v>4437.3</v>
      </c>
    </row>
    <row r="2031" spans="1:9" s="60" customFormat="1" ht="11.25" x14ac:dyDescent="0.2">
      <c r="A2031" s="62" t="s">
        <v>2017</v>
      </c>
      <c r="B2031" s="88" t="s">
        <v>2018</v>
      </c>
      <c r="C2031" s="63" t="s">
        <v>13</v>
      </c>
      <c r="D2031" s="64">
        <v>3</v>
      </c>
      <c r="E2031" s="64">
        <v>1644.92</v>
      </c>
      <c r="F2031" s="65">
        <f>ROUND(E2031*(1+$I$3),2)</f>
        <v>1644.92</v>
      </c>
      <c r="G2031" s="65">
        <f>ROUND(F2031*D2031,2)</f>
        <v>4934.76</v>
      </c>
      <c r="H2031" s="65">
        <f>ROUND(E2031*(1+$I$7),2)</f>
        <v>1644.92</v>
      </c>
      <c r="I2031" s="65">
        <f>ROUND(D2031*H2031,2)</f>
        <v>4934.76</v>
      </c>
    </row>
    <row r="2032" spans="1:9" s="60" customFormat="1" ht="11.25" x14ac:dyDescent="0.2">
      <c r="A2032" s="62" t="s">
        <v>2019</v>
      </c>
      <c r="B2032" s="88" t="s">
        <v>2020</v>
      </c>
      <c r="C2032" s="63" t="s">
        <v>13</v>
      </c>
      <c r="D2032" s="64">
        <v>3</v>
      </c>
      <c r="E2032" s="64">
        <v>2137.12</v>
      </c>
      <c r="F2032" s="65">
        <f>ROUND(E2032*(1+$I$3),2)</f>
        <v>2137.12</v>
      </c>
      <c r="G2032" s="65">
        <f>ROUND(F2032*D2032,2)</f>
        <v>6411.36</v>
      </c>
      <c r="H2032" s="65">
        <f>ROUND(E2032*(1+$I$7),2)</f>
        <v>2137.12</v>
      </c>
      <c r="I2032" s="65">
        <f>ROUND(D2032*H2032,2)</f>
        <v>6411.36</v>
      </c>
    </row>
    <row r="2033" spans="1:10" s="60" customFormat="1" ht="11.25" x14ac:dyDescent="0.2">
      <c r="A2033" s="62" t="s">
        <v>2021</v>
      </c>
      <c r="B2033" s="88" t="s">
        <v>2022</v>
      </c>
      <c r="C2033" s="63" t="s">
        <v>13</v>
      </c>
      <c r="D2033" s="64">
        <v>3</v>
      </c>
      <c r="E2033" s="64">
        <v>2356.52</v>
      </c>
      <c r="F2033" s="65">
        <f>ROUND(E2033*(1+$I$3),2)</f>
        <v>2356.52</v>
      </c>
      <c r="G2033" s="65">
        <f>ROUND(F2033*D2033,2)</f>
        <v>7069.56</v>
      </c>
      <c r="H2033" s="65">
        <f>ROUND(E2033*(1+$I$7),2)</f>
        <v>2356.52</v>
      </c>
      <c r="I2033" s="65">
        <f>ROUND(D2033*H2033,2)</f>
        <v>7069.56</v>
      </c>
    </row>
    <row r="2034" spans="1:10" s="60" customFormat="1" ht="11.25" x14ac:dyDescent="0.2">
      <c r="A2034" s="62" t="s">
        <v>2023</v>
      </c>
      <c r="B2034" s="88" t="s">
        <v>2024</v>
      </c>
      <c r="C2034" s="63" t="s">
        <v>13</v>
      </c>
      <c r="D2034" s="64">
        <v>3</v>
      </c>
      <c r="E2034" s="64">
        <v>3120.05</v>
      </c>
      <c r="F2034" s="65">
        <f>ROUND(E2034*(1+$I$3),2)</f>
        <v>3120.05</v>
      </c>
      <c r="G2034" s="65">
        <f>ROUND(F2034*D2034,2)</f>
        <v>9360.15</v>
      </c>
      <c r="H2034" s="65">
        <f>ROUND(E2034*(1+$I$7),2)</f>
        <v>3120.05</v>
      </c>
      <c r="I2034" s="65">
        <f>ROUND(D2034*H2034,2)</f>
        <v>9360.15</v>
      </c>
    </row>
    <row r="2035" spans="1:10" s="60" customFormat="1" ht="11.25" x14ac:dyDescent="0.2">
      <c r="A2035" s="62" t="s">
        <v>2025</v>
      </c>
      <c r="B2035" s="88" t="s">
        <v>2026</v>
      </c>
      <c r="C2035" s="63" t="s">
        <v>13</v>
      </c>
      <c r="D2035" s="64">
        <v>5</v>
      </c>
      <c r="E2035" s="64">
        <v>4054.13</v>
      </c>
      <c r="F2035" s="65">
        <f>ROUND(E2035*(1+$I$3),2)</f>
        <v>4054.13</v>
      </c>
      <c r="G2035" s="65">
        <f>ROUND(F2035*D2035,2)</f>
        <v>20270.650000000001</v>
      </c>
      <c r="H2035" s="65">
        <f>ROUND(E2035*(1+$I$7),2)</f>
        <v>4054.13</v>
      </c>
      <c r="I2035" s="65">
        <f>ROUND(D2035*H2035,2)</f>
        <v>20270.650000000001</v>
      </c>
    </row>
    <row r="2036" spans="1:10" s="60" customFormat="1" ht="11.25" x14ac:dyDescent="0.2">
      <c r="A2036" s="62" t="s">
        <v>2027</v>
      </c>
      <c r="B2036" s="88" t="s">
        <v>2028</v>
      </c>
      <c r="C2036" s="63" t="s">
        <v>13</v>
      </c>
      <c r="D2036" s="64">
        <v>5</v>
      </c>
      <c r="E2036" s="64">
        <v>4750.1499999999996</v>
      </c>
      <c r="F2036" s="65">
        <f>ROUND(E2036*(1+$I$3),2)</f>
        <v>4750.1499999999996</v>
      </c>
      <c r="G2036" s="65">
        <f>ROUND(F2036*D2036,2)</f>
        <v>23750.75</v>
      </c>
      <c r="H2036" s="65">
        <f>ROUND(E2036*(1+$I$7),2)</f>
        <v>4750.1499999999996</v>
      </c>
      <c r="I2036" s="65">
        <f>ROUND(D2036*H2036,2)</f>
        <v>23750.75</v>
      </c>
    </row>
    <row r="2037" spans="1:10" s="60" customFormat="1" ht="11.25" x14ac:dyDescent="0.2">
      <c r="A2037" s="62" t="s">
        <v>2029</v>
      </c>
      <c r="B2037" s="88" t="s">
        <v>2036</v>
      </c>
      <c r="C2037" s="63" t="s">
        <v>13</v>
      </c>
      <c r="D2037" s="64">
        <v>10</v>
      </c>
      <c r="E2037" s="64">
        <v>75.53</v>
      </c>
      <c r="F2037" s="65">
        <f>ROUND(E2037*(1+$I$3),2)</f>
        <v>75.53</v>
      </c>
      <c r="G2037" s="65">
        <f>ROUND(F2037*D2037,2)</f>
        <v>755.3</v>
      </c>
      <c r="H2037" s="65">
        <f>ROUND(E2037*(1+$I$7),2)</f>
        <v>75.53</v>
      </c>
      <c r="I2037" s="65">
        <f>ROUND(D2037*H2037,2)</f>
        <v>755.3</v>
      </c>
    </row>
    <row r="2038" spans="1:10" s="60" customFormat="1" ht="11.25" x14ac:dyDescent="0.2">
      <c r="A2038" s="62" t="s">
        <v>2030</v>
      </c>
      <c r="B2038" s="88" t="s">
        <v>2035</v>
      </c>
      <c r="C2038" s="63" t="s">
        <v>13</v>
      </c>
      <c r="D2038" s="64">
        <v>30</v>
      </c>
      <c r="E2038" s="64">
        <v>120.2</v>
      </c>
      <c r="F2038" s="65">
        <f>ROUND(E2038*(1+$I$3),2)</f>
        <v>120.2</v>
      </c>
      <c r="G2038" s="65">
        <f>ROUND(F2038*D2038,2)</f>
        <v>3606</v>
      </c>
      <c r="H2038" s="65">
        <f>ROUND(E2038*(1+$I$7),2)</f>
        <v>120.2</v>
      </c>
      <c r="I2038" s="65">
        <f>ROUND(D2038*H2038,2)</f>
        <v>3606</v>
      </c>
    </row>
    <row r="2039" spans="1:10" s="60" customFormat="1" ht="11.25" x14ac:dyDescent="0.2">
      <c r="A2039" s="62" t="s">
        <v>2031</v>
      </c>
      <c r="B2039" s="88" t="s">
        <v>2033</v>
      </c>
      <c r="C2039" s="63" t="s">
        <v>13</v>
      </c>
      <c r="D2039" s="64">
        <v>200</v>
      </c>
      <c r="E2039" s="64">
        <v>44.25</v>
      </c>
      <c r="F2039" s="65">
        <f>ROUND(E2039*(1+$I$3),2)</f>
        <v>44.25</v>
      </c>
      <c r="G2039" s="65">
        <f>ROUND(F2039*D2039,2)</f>
        <v>8850</v>
      </c>
      <c r="H2039" s="65">
        <f>ROUND(E2039*(1+$I$7),2)</f>
        <v>44.25</v>
      </c>
      <c r="I2039" s="65">
        <f>ROUND(D2039*H2039,2)</f>
        <v>8850</v>
      </c>
    </row>
    <row r="2040" spans="1:10" s="60" customFormat="1" ht="11.25" x14ac:dyDescent="0.2">
      <c r="A2040" s="62" t="s">
        <v>2032</v>
      </c>
      <c r="B2040" s="88" t="s">
        <v>2034</v>
      </c>
      <c r="C2040" s="63" t="s">
        <v>13</v>
      </c>
      <c r="D2040" s="64">
        <v>250</v>
      </c>
      <c r="E2040" s="64">
        <v>36.520000000000003</v>
      </c>
      <c r="F2040" s="65">
        <f>ROUND(E2040*(1+$I$3),2)</f>
        <v>36.520000000000003</v>
      </c>
      <c r="G2040" s="65">
        <f>ROUND(F2040*D2040,2)</f>
        <v>9130</v>
      </c>
      <c r="H2040" s="65">
        <f>ROUND(E2040*(1+$I$7),2)</f>
        <v>36.520000000000003</v>
      </c>
      <c r="I2040" s="65">
        <f>ROUND(D2040*H2040,2)</f>
        <v>9130</v>
      </c>
    </row>
    <row r="2041" spans="1:10" s="60" customFormat="1" ht="11.25" x14ac:dyDescent="0.2">
      <c r="A2041" s="62" t="s">
        <v>1960</v>
      </c>
      <c r="B2041" s="88" t="s">
        <v>1962</v>
      </c>
      <c r="C2041" s="63" t="s">
        <v>11</v>
      </c>
      <c r="D2041" s="64">
        <v>500</v>
      </c>
      <c r="E2041" s="64">
        <v>10.83</v>
      </c>
      <c r="F2041" s="65">
        <f>ROUND(E2041*(1+$I$3),2)</f>
        <v>10.83</v>
      </c>
      <c r="G2041" s="65">
        <f>ROUND(F2041*D2041,2)</f>
        <v>5415</v>
      </c>
      <c r="H2041" s="65">
        <f>ROUND(E2041*(1+$I$7),2)</f>
        <v>10.83</v>
      </c>
      <c r="I2041" s="65">
        <f>ROUND(D2041*H2041,2)</f>
        <v>5415</v>
      </c>
    </row>
    <row r="2042" spans="1:10" s="60" customFormat="1" ht="11.25" x14ac:dyDescent="0.2">
      <c r="A2042" s="62" t="s">
        <v>1961</v>
      </c>
      <c r="B2042" s="88" t="s">
        <v>1963</v>
      </c>
      <c r="C2042" s="63" t="s">
        <v>32</v>
      </c>
      <c r="D2042" s="64">
        <v>150</v>
      </c>
      <c r="E2042" s="64">
        <v>18.829999999999998</v>
      </c>
      <c r="F2042" s="65">
        <f>ROUND(E2042*(1+$I$3),2)</f>
        <v>18.829999999999998</v>
      </c>
      <c r="G2042" s="65">
        <f>ROUND(F2042*D2042,2)</f>
        <v>2824.5</v>
      </c>
      <c r="H2042" s="65">
        <f>ROUND(E2042*(1+$I$7),2)</f>
        <v>18.829999999999998</v>
      </c>
      <c r="I2042" s="65">
        <f>ROUND(D2042*H2042,2)</f>
        <v>2824.5</v>
      </c>
    </row>
    <row r="2043" spans="1:10" s="60" customFormat="1" ht="11.25" x14ac:dyDescent="0.2">
      <c r="A2043" s="62" t="s">
        <v>1955</v>
      </c>
      <c r="B2043" s="88" t="s">
        <v>1956</v>
      </c>
      <c r="C2043" s="63" t="s">
        <v>11</v>
      </c>
      <c r="D2043" s="64">
        <v>500</v>
      </c>
      <c r="E2043" s="64">
        <v>9.7899999999999991</v>
      </c>
      <c r="F2043" s="65">
        <f>ROUND(E2043*(1+$I$3),2)</f>
        <v>9.7899999999999991</v>
      </c>
      <c r="G2043" s="65">
        <f>ROUND(F2043*D2043,2)</f>
        <v>4895</v>
      </c>
      <c r="H2043" s="65">
        <f>ROUND(E2043*(1+$I$7),2)</f>
        <v>9.7899999999999991</v>
      </c>
      <c r="I2043" s="65">
        <f>ROUND(D2043*H2043,2)</f>
        <v>4895</v>
      </c>
    </row>
    <row r="2044" spans="1:10" s="60" customFormat="1" ht="11.25" x14ac:dyDescent="0.2">
      <c r="A2044" s="62" t="s">
        <v>1957</v>
      </c>
      <c r="B2044" s="88" t="s">
        <v>1958</v>
      </c>
      <c r="C2044" s="63" t="s">
        <v>32</v>
      </c>
      <c r="D2044" s="64">
        <v>150</v>
      </c>
      <c r="E2044" s="64">
        <v>18.09</v>
      </c>
      <c r="F2044" s="65">
        <f>ROUND(E2044*(1+$I$3),2)</f>
        <v>18.09</v>
      </c>
      <c r="G2044" s="65">
        <f>ROUND(F2044*D2044,2)</f>
        <v>2713.5</v>
      </c>
      <c r="H2044" s="65">
        <f>ROUND(E2044*(1+$I$7),2)</f>
        <v>18.09</v>
      </c>
      <c r="I2044" s="65">
        <f>ROUND(D2044*H2044,2)</f>
        <v>2713.5</v>
      </c>
    </row>
    <row r="2045" spans="1:10" s="60" customFormat="1" ht="11.25" x14ac:dyDescent="0.2">
      <c r="A2045" s="118"/>
      <c r="B2045" s="118"/>
      <c r="C2045" s="118"/>
      <c r="D2045" s="118"/>
      <c r="E2045" s="118"/>
      <c r="F2045" s="118"/>
      <c r="G2045" s="118"/>
      <c r="H2045" s="118"/>
      <c r="I2045" s="118"/>
    </row>
    <row r="2046" spans="1:10" s="60" customFormat="1" ht="11.25" x14ac:dyDescent="0.2">
      <c r="A2046" s="89"/>
      <c r="B2046" s="90"/>
      <c r="C2046" s="91"/>
      <c r="D2046" s="72"/>
      <c r="E2046" s="72"/>
      <c r="F2046" s="92"/>
      <c r="G2046" s="92"/>
      <c r="H2046" s="92"/>
      <c r="I2046" s="92"/>
    </row>
    <row r="2047" spans="1:10" s="96" customFormat="1" ht="11.25" x14ac:dyDescent="0.2">
      <c r="A2047" s="79" t="s">
        <v>1971</v>
      </c>
      <c r="B2047" s="93"/>
      <c r="C2047" s="93"/>
      <c r="D2047" s="93"/>
      <c r="E2047" s="93"/>
      <c r="F2047" s="94"/>
      <c r="G2047" s="92"/>
      <c r="H2047" s="94"/>
      <c r="I2047" s="94"/>
      <c r="J2047" s="95"/>
    </row>
    <row r="2048" spans="1:10" s="60" customFormat="1" ht="11.25" x14ac:dyDescent="0.2">
      <c r="A2048" s="97" t="s">
        <v>1928</v>
      </c>
      <c r="B2048" s="98"/>
      <c r="C2048" s="98"/>
      <c r="D2048" s="98"/>
      <c r="E2048" s="98"/>
      <c r="F2048" s="94"/>
      <c r="G2048" s="92"/>
      <c r="H2048" s="99"/>
      <c r="I2048" s="99"/>
    </row>
    <row r="2049" spans="1:10" s="60" customFormat="1" ht="15" x14ac:dyDescent="0.2">
      <c r="A2049" s="96"/>
      <c r="F2049" s="100"/>
      <c r="G2049" s="101"/>
      <c r="H2049" s="99"/>
      <c r="I2049" s="101">
        <f>SUM(I12:I2048)</f>
        <v>15264432.409999982</v>
      </c>
      <c r="J2049" s="66"/>
    </row>
    <row r="2050" spans="1:10" s="60" customFormat="1" ht="11.25" x14ac:dyDescent="0.2">
      <c r="F2050" s="94"/>
      <c r="G2050" s="94"/>
      <c r="H2050" s="99"/>
      <c r="I2050" s="99"/>
    </row>
  </sheetData>
  <sheetProtection algorithmName="SHA-512" hashValue="t5yMA6Jp1Zp0vuQYoDO2QxGvBdy4HK5PgITZ8RqLM5bA2rIYbIo9bVPHT/DVy1yKoID5uHu36s9Yl7tblErwZw==" saltValue="0EvfgAvgfY5Z8vb3e0mn+A==" spinCount="100000" sheet="1" objects="1" scenarios="1" selectLockedCells="1"/>
  <mergeCells count="6">
    <mergeCell ref="A2045:I2045"/>
    <mergeCell ref="A1:I1"/>
    <mergeCell ref="A2:I2"/>
    <mergeCell ref="A4:I4"/>
    <mergeCell ref="A8:A9"/>
    <mergeCell ref="B8:I9"/>
  </mergeCells>
  <printOptions horizontalCentered="1"/>
  <pageMargins left="0.51181102362204722" right="0.11811023622047245" top="0.27559055118110237" bottom="0.51181102362204722" header="0.51181102362204722" footer="0.19685039370078741"/>
  <pageSetup paperSize="9" scale="39" firstPageNumber="0" orientation="portrait" horizontalDpi="300" verticalDpi="300" r:id="rId1"/>
  <headerFooter>
    <oddFooter>&amp;CPREFEITURA DO MUNICIPIO DE MAUÁ 
REGISTRO DE PREÇOS 2021&amp;R&amp;8  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6</vt:i4>
      </vt:variant>
    </vt:vector>
  </HeadingPairs>
  <TitlesOfParts>
    <vt:vector size="8" baseType="lpstr">
      <vt:lpstr>PLANILHA ORCAMENTARIA JAN21</vt:lpstr>
      <vt:lpstr>PLANILHA EMPRESA</vt:lpstr>
      <vt:lpstr>'PLANILHA EMPRESA'!Área_de_Impressão</vt:lpstr>
      <vt:lpstr>'PLANILHA ORCAMENTARIA JAN21'!Área_de_Impressão</vt:lpstr>
      <vt:lpstr>'PLANILHA EMPRESA'!Print_Titles_0</vt:lpstr>
      <vt:lpstr>'PLANILHA ORCAMENTARIA JAN21'!Print_Titles_0</vt:lpstr>
      <vt:lpstr>'PLANILHA EMPRESA'!Títulos_de_Impressão</vt:lpstr>
      <vt:lpstr>'PLANILHA ORCAMENTARIA JAN21'!Títulos_de_Impressão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bentord</cp:lastModifiedBy>
  <cp:revision>2</cp:revision>
  <cp:lastPrinted>2021-05-12T13:25:58Z</cp:lastPrinted>
  <dcterms:created xsi:type="dcterms:W3CDTF">2008-11-17T19:23:53Z</dcterms:created>
  <dcterms:modified xsi:type="dcterms:W3CDTF">2021-06-11T13:34:53Z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