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900" windowWidth="15480" windowHeight="6315" tabRatio="577" activeTab="0"/>
  </bookViews>
  <sheets>
    <sheet name="planilha" sheetId="1" r:id="rId1"/>
  </sheets>
  <definedNames>
    <definedName name="_xlnm.Print_Area" localSheetId="0">'planilha'!$A$2:$H$429</definedName>
    <definedName name="_xlnm.Print_Titles" localSheetId="0">'planilha'!$2:$15</definedName>
  </definedNames>
  <calcPr fullCalcOnLoad="1"/>
</workbook>
</file>

<file path=xl/sharedStrings.xml><?xml version="1.0" encoding="utf-8"?>
<sst xmlns="http://schemas.openxmlformats.org/spreadsheetml/2006/main" count="1612" uniqueCount="906">
  <si>
    <t>01</t>
  </si>
  <si>
    <t>COTAÇÃO</t>
  </si>
  <si>
    <t>PISO ECOLOGICOS, ADESIVO PU - INCLUSO INSTALAÇÃO</t>
  </si>
  <si>
    <t>MURO DE ARRIMO H=1,40M, COM DRENAGEM</t>
  </si>
  <si>
    <t>REGULARIZAÇÃO COM ARGAMASSA DE CIMENTO E AREIA - TRAÇO 1:3, ESPESSURA MÉDIA 30MM</t>
  </si>
  <si>
    <t>07</t>
  </si>
  <si>
    <t>07.01</t>
  </si>
  <si>
    <t>07.01.01</t>
  </si>
  <si>
    <t>07.01.02</t>
  </si>
  <si>
    <t>07.01.03</t>
  </si>
  <si>
    <t>07.02</t>
  </si>
  <si>
    <t>07.02.01</t>
  </si>
  <si>
    <t>07.02.02</t>
  </si>
  <si>
    <t>07.03</t>
  </si>
  <si>
    <t>07.03.01</t>
  </si>
  <si>
    <t>08</t>
  </si>
  <si>
    <t>08.01</t>
  </si>
  <si>
    <t>08.01.01</t>
  </si>
  <si>
    <t>08.02</t>
  </si>
  <si>
    <t>08.02.01</t>
  </si>
  <si>
    <t>08.02.02</t>
  </si>
  <si>
    <t>08.02.03</t>
  </si>
  <si>
    <t>08.03</t>
  </si>
  <si>
    <t>08.03.02</t>
  </si>
  <si>
    <t>08.03.03</t>
  </si>
  <si>
    <t>08.03.04</t>
  </si>
  <si>
    <t>08.03.05</t>
  </si>
  <si>
    <t>08.03.06</t>
  </si>
  <si>
    <t>08.03.07</t>
  </si>
  <si>
    <t>08.08.01</t>
  </si>
  <si>
    <t>08.08.02</t>
  </si>
  <si>
    <t>09</t>
  </si>
  <si>
    <t>09.01</t>
  </si>
  <si>
    <t>09.01.01</t>
  </si>
  <si>
    <t>09.02</t>
  </si>
  <si>
    <t>09.02.01</t>
  </si>
  <si>
    <t>09.02.02</t>
  </si>
  <si>
    <t>09.02.03</t>
  </si>
  <si>
    <t>09.02.04</t>
  </si>
  <si>
    <t>09.02.05</t>
  </si>
  <si>
    <t>09.02.06</t>
  </si>
  <si>
    <t>09.02.07</t>
  </si>
  <si>
    <t>09.02.08</t>
  </si>
  <si>
    <t>09.02.09</t>
  </si>
  <si>
    <t>09.03</t>
  </si>
  <si>
    <t>09.03.01</t>
  </si>
  <si>
    <t>09.03.02</t>
  </si>
  <si>
    <t>09.03.03</t>
  </si>
  <si>
    <t>09.04</t>
  </si>
  <si>
    <t>09.04.01</t>
  </si>
  <si>
    <t>09.04.02</t>
  </si>
  <si>
    <t>09.04.03</t>
  </si>
  <si>
    <t>09.04.04</t>
  </si>
  <si>
    <t>09.04.05</t>
  </si>
  <si>
    <t>09.05</t>
  </si>
  <si>
    <t>09.05.01</t>
  </si>
  <si>
    <t>09.05.02</t>
  </si>
  <si>
    <t>09.05.03</t>
  </si>
  <si>
    <t>09.05.04</t>
  </si>
  <si>
    <t>09.05.05</t>
  </si>
  <si>
    <t>09.05.06</t>
  </si>
  <si>
    <t>09.05.07</t>
  </si>
  <si>
    <t>09.05.08</t>
  </si>
  <si>
    <t>09.05.09</t>
  </si>
  <si>
    <t>09.05.10</t>
  </si>
  <si>
    <t>09.05.11</t>
  </si>
  <si>
    <t>09.06</t>
  </si>
  <si>
    <t>09.06.01</t>
  </si>
  <si>
    <t>09.06.02</t>
  </si>
  <si>
    <t>09.06.03</t>
  </si>
  <si>
    <t>09.06.04</t>
  </si>
  <si>
    <t>09.06.05</t>
  </si>
  <si>
    <t>09.06.06</t>
  </si>
  <si>
    <t>09.06.07</t>
  </si>
  <si>
    <t>09.06.08</t>
  </si>
  <si>
    <t>09.06.09</t>
  </si>
  <si>
    <t>09.06.10</t>
  </si>
  <si>
    <t>09.07</t>
  </si>
  <si>
    <t>09.07.01</t>
  </si>
  <si>
    <t>09.07.02</t>
  </si>
  <si>
    <t>09.07.03</t>
  </si>
  <si>
    <t>09.07.04</t>
  </si>
  <si>
    <t>09.07.05</t>
  </si>
  <si>
    <t>09.07.06</t>
  </si>
  <si>
    <t>09.08</t>
  </si>
  <si>
    <t>10.01</t>
  </si>
  <si>
    <t>10.01.01</t>
  </si>
  <si>
    <t>10.01.02</t>
  </si>
  <si>
    <t>10.01.03</t>
  </si>
  <si>
    <t>10.01.04</t>
  </si>
  <si>
    <t>10.01.05</t>
  </si>
  <si>
    <t>11</t>
  </si>
  <si>
    <t>11.01</t>
  </si>
  <si>
    <t>12</t>
  </si>
  <si>
    <t>12.01</t>
  </si>
  <si>
    <t>13</t>
  </si>
  <si>
    <t>13.01</t>
  </si>
  <si>
    <t>13.02</t>
  </si>
  <si>
    <t>13.02.01</t>
  </si>
  <si>
    <t>14</t>
  </si>
  <si>
    <t>14.01</t>
  </si>
  <si>
    <t>14.01.01</t>
  </si>
  <si>
    <t>14.01.02</t>
  </si>
  <si>
    <t>15</t>
  </si>
  <si>
    <t>15.01</t>
  </si>
  <si>
    <t>15.01.01</t>
  </si>
  <si>
    <t>15.02</t>
  </si>
  <si>
    <t>15.02.01</t>
  </si>
  <si>
    <t>PISOS</t>
  </si>
  <si>
    <t>16</t>
  </si>
  <si>
    <t>16.01</t>
  </si>
  <si>
    <t>16.01.01</t>
  </si>
  <si>
    <t>16.01.02</t>
  </si>
  <si>
    <t>16.02</t>
  </si>
  <si>
    <t>16.02.01</t>
  </si>
  <si>
    <t>PAISAGISMO</t>
  </si>
  <si>
    <t>PLAY-GROUND</t>
  </si>
  <si>
    <t>MOBILIÁRIO</t>
  </si>
  <si>
    <t>EQUIPAMENTOS</t>
  </si>
  <si>
    <t>CANTEIRO DE OBRAS</t>
  </si>
  <si>
    <t>PLACA DE OBRA EM CHAPA DE ACO GALVANIZADO</t>
  </si>
  <si>
    <t>INSTAL/LIGACAO PROVISORIA ELETRICA BAIXA TENSAO P/CANT OBRA OBRA,M3-CHAVE 100A CARGA 3KWH,20CV EXCL FORN MEDIDOR</t>
  </si>
  <si>
    <t>CONJUNTO MOTOR-BOMBA - ATÉ 5HP - INCÊNDIO</t>
  </si>
  <si>
    <t>APARELHOS DE ILUMINAÇÃO E ACESSÓRIOS</t>
  </si>
  <si>
    <t>ABRIGO PARA GÁS EM ALVENARIA REVESTIDA PARA 6 CILINDROS</t>
  </si>
  <si>
    <t>CABO DE COBRE ISOLADO PVC RESISTENTE A CHAMA 450/750 V 10 MM2 FORNECIMENTO E INSTALACAO</t>
  </si>
  <si>
    <t>CABO DE COBRE ISOLADO PVC RESISTENTE A CHAMA 450/750 V 70 MM2 FORNECIMENTO E INSTALACAO</t>
  </si>
  <si>
    <t>CABO DE COBRE ISOLADO PVC RESISTENTE A CHAMA 450/750 V 120 MM2 FORNECIMENTO E INSTALACAO</t>
  </si>
  <si>
    <t>ELETRODUTO DE PVC RÍGIDO, ROSCÁVEL - 75MM (2 1/2")</t>
  </si>
  <si>
    <t>ITEM</t>
  </si>
  <si>
    <t>ESPECIFICAÇÃO</t>
  </si>
  <si>
    <t>UN</t>
  </si>
  <si>
    <t>QUANT</t>
  </si>
  <si>
    <t>PINTURA</t>
  </si>
  <si>
    <t>PORTAS</t>
  </si>
  <si>
    <t>10</t>
  </si>
  <si>
    <t>KG</t>
  </si>
  <si>
    <t>UN.</t>
  </si>
  <si>
    <t>M2</t>
  </si>
  <si>
    <t>M3</t>
  </si>
  <si>
    <t>ESPELHO CRISTAL ESPESSURA 4MM, COM MOLDURA EM ALUMINIO E COMPENSADO 6MM PLASTIFICADO COLADO</t>
  </si>
  <si>
    <t>M</t>
  </si>
  <si>
    <t>CORTE E REPARO EM CABECA DE ESTACA</t>
  </si>
  <si>
    <t>LASTRO DE BRITA</t>
  </si>
  <si>
    <t>ARMADURAS</t>
  </si>
  <si>
    <t>ARMACAO ACO CA-50, DIAM. 6,3 (1/4) À 12,5MM(1/2) -FORNECIMENTO/ CORTE(PERDA DE 10%) / DOBRA / COLOCAÇÃO.</t>
  </si>
  <si>
    <t>ARMACAO EM TELA SOLDADA Q-138 (ACO CA-60 4,2MM C/10CM)</t>
  </si>
  <si>
    <t>CONCRETO USINADO BOMBEADO FCK=25MPA, INCLUSIVE COLOCAÇÃO, ESPALHAMENTO E ACABAMENTO.</t>
  </si>
  <si>
    <t>ELETRODUTO DE PVC RÍGIDO, ROSCÁVEL - 40MM (1 1/4")</t>
  </si>
  <si>
    <t>TUBO DE PVC PARA PROTEÇÃO DE CORDOALHA - 2"X3M</t>
  </si>
  <si>
    <t>FIOS/CABOS</t>
  </si>
  <si>
    <t>CABO DE COBRE ISOLADO PVC RESISTENTE A CHAMA 450/750 V 2,5 MM2 FORNECIMENTO E INSTALACAO</t>
  </si>
  <si>
    <t>CABO DE COBRE ISOLADO PVC RESISTENTE A CHAMA 450/750 V 4 MM2 FORNECIMENTO E INSTALACAO</t>
  </si>
  <si>
    <t>CABO DE COBRE ISOLADO PVC RESISTENTE A CHAMA 450/750 V 6 MM2 FORNECIMENTO E INSTALACAO</t>
  </si>
  <si>
    <t>CABO DE COBRE ISOLADO PVC RESISTENTE A CHAMA 450/750 V 16 MM2 FORNECIMENTO E INSTALACAO</t>
  </si>
  <si>
    <t>CABO DE COBRE ISOLADO PVC RESISTENTE A CHAMA 450/750 V 25 MM2 FORNECIMENTO E INSTALACAO</t>
  </si>
  <si>
    <t>CABO DE COBRE ISOLADO PVC RESISTENTE A CHAMA 450/750 V 35 MM2 FORNECIMENTO E INSTALACAO</t>
  </si>
  <si>
    <t>CABO DE COBRE ISOLADO PVC RESISTENTE A CHAMA 450/750 V 50 MM2 FORNECIMENTO E INSTALACAO</t>
  </si>
  <si>
    <t>CABO DE COBRE ISOLADO PVC RESISTENTE A CHAMA 450/750 V 95 MM2 FORNECIMENTO E INSTALACAO</t>
  </si>
  <si>
    <t>CABO TELEFONICO FE BITOLA 1,0MM - 2 CONDUTORES PARA USO EXTERNO - FORNECIMENTO E INSTALACAO</t>
  </si>
  <si>
    <t>INTERRUPTOR/TOMADA</t>
  </si>
  <si>
    <t>LUMINÁRIA INDUSTRIAL - 2 LÂMPADAS FLUORESCENTE 32/40W</t>
  </si>
  <si>
    <t>HASTE COPPERWELD 5/8 X 3,0M COM CONECTOR</t>
  </si>
  <si>
    <t>PARA-RAIOS TIPO FRANKLIN - CABO E SUPORTE ISOLADOR</t>
  </si>
  <si>
    <t>CORDOALHA DE COBRE NU, INCLUSIVE ISOLADORES - 50,00 MM2 - FORNECIMENTO E INSTALACAO</t>
  </si>
  <si>
    <t>TERMINAL A PRESSAO REFORCADO PARA CONEXAO DE CABO DE COBRE A BARRA, CABO 50 E 70MM2 - FORNECIMENTO E INSTALACAO</t>
  </si>
  <si>
    <t>CAIXA DE INSPEÇÃO DE ATERRAMENTO TIPO EMBUTIR COM TAMPA E ALÇA</t>
  </si>
  <si>
    <t>LUZ DE OBSTÁCULO SIMPLES COM FOTOCELULA SOLAR</t>
  </si>
  <si>
    <t>ENTRADA AÉREA DE ENERGIA E TELEFONE</t>
  </si>
  <si>
    <t>QUADROS E CAIXAS DE PASSAGEM</t>
  </si>
  <si>
    <t>CAIXA DE PASSAGEM TIPO CONDULETE - 3/4"</t>
  </si>
  <si>
    <t>DISJUNTORES</t>
  </si>
  <si>
    <t>INTERRUPTOR DIFERENCIAL TETRAPOLAR - 40A - SENSIBILIDADE 30MA - 380V</t>
  </si>
  <si>
    <t>INTERRUPTOR DIFERENCIAL TETRAPOLAR - 63A SENSIBILIDADE 30MA - 380V</t>
  </si>
  <si>
    <t>INTERRUPTOR DIFERENCIAL TETRAPOLAR - 80A SENSIBILIDADE 30MA - 380V</t>
  </si>
  <si>
    <t>INTERRUPTOR DIFERENCIAL TETRAPOLAR - 100A SENSIBILIDADE 30MA - 380V</t>
  </si>
  <si>
    <t>INTERRUPTOR DIFERENCIAL TETRAPOLAR - 125A SENSIBILIDADE 30MA - 380V</t>
  </si>
  <si>
    <t>CHAVE DE BÓIA</t>
  </si>
  <si>
    <t>INTERRUPTOR COM VARIADOR DE LUMINOSIDADE 110/ 220 V - 127V/ 500W</t>
  </si>
  <si>
    <t>TOMADA RJ 45 PARA INFORMÁTICA COM PLACA</t>
  </si>
  <si>
    <t>TOMADA PARA TELEFONE PADRÃO RJ11 COM PLACA/ ESPELHO</t>
  </si>
  <si>
    <t>CERTIFICAÇÃO DE REDE LÓGICA - ATÉ 50 PONTOS</t>
  </si>
  <si>
    <t>GL</t>
  </si>
  <si>
    <t>RACK 8U'S COM VENTILAÇÃO, BANDEJA FIXA E RÉGUA DE TOMADAS - INSTALADO</t>
  </si>
  <si>
    <t>CABO UTP - CATEGORIA 4 E 5 PARES</t>
  </si>
  <si>
    <t>BATERIA AUTOMOTIVA SELADA SEM COMPLEMENTAÇÃO DE NÍVEL 40AH-12V</t>
  </si>
  <si>
    <t>CENTRAL DE ALARME DE INCÊNDIO ATÉ 12 LAÇOS</t>
  </si>
  <si>
    <t>EXTINTOR INCENDIO AGUA-PRESSURIZADA 10L INCL SUPORTE PAREDE CARGA COMPLETA FORNECIMENTO E COLOCACAO</t>
  </si>
  <si>
    <t>RECALQUE DE PASSEIO COM UNIÃO ENGATE RÁPIDO - REGISTRO TIPO GLOBO 2 1/2"</t>
  </si>
  <si>
    <t>HIDRANTE COM UNIÃO DE ENGATE RÁPIDO - REGISTRO TIPO GLOBO 2 1/2"</t>
  </si>
  <si>
    <t>ABRIGO DE EMBUTIR PARA HIDRANTE E MANGUEIRA - CHAPA DE AÇO N.20</t>
  </si>
  <si>
    <t>MANGUEIRA DE INCÊNDIO COM UNIÃO DE ENGATE RÁPIDO, 30M - 1 1/2"</t>
  </si>
  <si>
    <t>ESGUICHO DE INCÊNDIO COM ENGATE RÁPIDO - 1 1/2"X1/2"</t>
  </si>
  <si>
    <t>SETA PARA HIDRANTE/EXTINTOR DE INCÊNDIO</t>
  </si>
  <si>
    <t>INSTALACOES HIDRO SANITARIAS</t>
  </si>
  <si>
    <t>TUBO DE AÇO GALVANIZADO COM COSTURA 1" (25MM), INCLUSIVE CONEXOES - FORNECIMENTO E INSTALACAO</t>
  </si>
  <si>
    <t>TUBO DE AÇO GALVANIZADO COM COSTURA 1.1/4" (32MM), INCLUSIVE CONEXOES - FORNECIMENTO E INSTALACAO</t>
  </si>
  <si>
    <t>TUBO DE AÇO GALVANIZADO COM COSTURA 2" (50MM), INCLUSIVE CONEXOES - FORNECIMENTO E INSTALACAO</t>
  </si>
  <si>
    <t>TUBO DE AÇO GALVANIZADO COM COSTURA 2.1/2" (65MM), INCLUSIVE CONEXOES - FORNECIMENTO E INSTALACAO</t>
  </si>
  <si>
    <t>TUBO DE AÇO GALVANIZADO COM COSTURA 3" (80MM), INCLUSIVE CONEXOES - FORNECIMENTO E INSTALACAO</t>
  </si>
  <si>
    <t>TUBO PVC ESGOTO JS PREDIAL DN 40MM, INCLUSIVE CONEXOES - FORNECIMENTO E INSTALACAO</t>
  </si>
  <si>
    <t>TUBO PVC ESGOTO PREDIAL DN 50MM, INCLUSIVE CONEXOES - FORNECIMENTO E INSTALACAO</t>
  </si>
  <si>
    <t>TUBO PVC ESGOTO PREDIAL DN 75MM, INCLUSIVE CONEXOES - FORNECIMENTO E INSTALACAO</t>
  </si>
  <si>
    <t>TUBO PVC ESGOTO PREDIAL DN 100MM, INCLUSIVE CONEXOES - FORNECIMENTO E INSTALACAO</t>
  </si>
  <si>
    <t>TUBO PVC ESGOTO SERIE R DN 150MM C/ ANEL DE BORRACHA - FORNECIMENTO E INSTALACAO</t>
  </si>
  <si>
    <t>TUBO DE COBRE SEM COSTURA, CLASSE A 3/4"</t>
  </si>
  <si>
    <t>TUBO DE PVC RÍGIDO, PONTA E BOLSA (LINHA ESGOTO) - 200MM (8")</t>
  </si>
  <si>
    <t>TUBO PVC SOLDAVEL AGUA FRIA DN 25MM, INCLUSIVE CONEXOES - FORNECIMENTO E INSTALACAO</t>
  </si>
  <si>
    <t>TUBO PVC SOLDAVEL AGUA FRIA DN 32MM, INCLUSIVE CONEXOES - FORNECIMENTO E INSTALACAO</t>
  </si>
  <si>
    <t>TUBO PVC SOLDAVEL AGUA FRIA DN 40MM, INCLUSIVE CONEXOES - FORNECIMENTO E INSTALACAO</t>
  </si>
  <si>
    <t>TUBO PVC SOLDAVEL AGUA FRIA DN 50MM, INCLUSIVE CONEXOES - FORNECIMENTO E INSTALACAO</t>
  </si>
  <si>
    <t>SISTEMA DE AQUECIMENTO SOLAR ATÉ 1000L - COLETOR SOLAR PLANO FECHADO (SELO "A" DO INMETRO)</t>
  </si>
  <si>
    <t>SISTEMA DE AQUECIMENTO SOLAR, FORNECIMENTO DE RESERVATÓRIO TÉRMICO ATÉ 1000L, ALTA PRESSÃO (APROVAÇÃO INMETRO) - SEM INSTALAÇÃO</t>
  </si>
  <si>
    <t>L</t>
  </si>
  <si>
    <t>SISTEMA DE AQUECIMENTO SOLAR, INSTALAÇÃO DE RESERVATÓRIO TÉRMICO ATÉ 1000L</t>
  </si>
  <si>
    <t>SISTEMA DE AQUECIMENTO SOLAR (CIRCULAÇÃO FORÇADA), BOMBA HIDRÁULICA DE CIRCULAÇÃO DE ÁGUA NOS COLETORES SOLARES</t>
  </si>
  <si>
    <t>SISTEMA DE AQUECIMENTO SOLAR (CIRCULAÇÃO FORÇADA), CONJUNTO DIGITAL PARA ACIONAMENTOS PROGRAMADOS DE EQUIPAMENTOS</t>
  </si>
  <si>
    <t>VÁLVULA DE ESFERA EM BRONZE Ø 3/4" - FORNECIMENTO E INSTALAÇÃO</t>
  </si>
  <si>
    <t>REDES E RAMAIS DE ÁGUA QUENTE</t>
  </si>
  <si>
    <t>REDES DE GÁS</t>
  </si>
  <si>
    <t>VÁLVULA DE RETENÇÃO HORIZONTAL Ø 65MM (2.1/2") - FORNECIMENTO E INSTALAÇÃO</t>
  </si>
  <si>
    <t>ABERTURA/FECHAMENTO RASGO ALVENARIA PARA TUBOS, FECHAMENTO COM ARGAMASSA TRACO 1:4 (CIMENTO E AREIA)</t>
  </si>
  <si>
    <t>REGULARIZACAO E COMPACTACAO DE TERRENO, COM SOQUETE</t>
  </si>
  <si>
    <t>PISO VINILICO SEMIFLEXIVEL PADRAO LISO, ESPESSURA 2MM, FIXADO COM COLA</t>
  </si>
  <si>
    <t>ESQUADRIAS DE MADEIRA</t>
  </si>
  <si>
    <t>ESQUADRIAS METÁLICAS</t>
  </si>
  <si>
    <t>DIVERSOS</t>
  </si>
  <si>
    <t>FERRAGENS</t>
  </si>
  <si>
    <t>VIDROS</t>
  </si>
  <si>
    <t>ESPELHOS</t>
  </si>
  <si>
    <t>ALCAPAO EM FERRO 0,6MX0,6M, INCLUSO FERRAGENS</t>
  </si>
  <si>
    <t>FUNDACOES</t>
  </si>
  <si>
    <t>FUNDAÇÕES PROFUNDAS</t>
  </si>
  <si>
    <t>SERVIÇOS DIVERSOS</t>
  </si>
  <si>
    <t>FORMAS</t>
  </si>
  <si>
    <t>ARMACAO DE ACO CA-60 DIAM. 3,4 A 6,0MM.- FORNECIMENTO / CORTE (C/ PERDA DE 10%) / DOBRA / COLOCAÇÃO.</t>
  </si>
  <si>
    <t>CONCRETO</t>
  </si>
  <si>
    <t>ALVENARIAS</t>
  </si>
  <si>
    <t>PILARETES, CINTAS E VERGAS</t>
  </si>
  <si>
    <t>ESTRUTURA METÁLICA</t>
  </si>
  <si>
    <t>DIVISÓRIAS</t>
  </si>
  <si>
    <t>TERRAÇOS, LAJES, CALHAS E ÁREAS MOLHADAS</t>
  </si>
  <si>
    <t>REDES E RAMAIS DE ÁGUA FRIA</t>
  </si>
  <si>
    <t>REDES E RAMAIS DE ESGOTO E ÁGUAS PLUVIAIS</t>
  </si>
  <si>
    <t>ALIMENTAÇÃO, RESERVA E BARRILETES</t>
  </si>
  <si>
    <t>SISTEMA DE AQUECIMENTO</t>
  </si>
  <si>
    <t>LUMINÁRIAS EXTERNAS</t>
  </si>
  <si>
    <t>SISTEMA DE ALARME E PROTEÇÃO C/ INCÊNDIO</t>
  </si>
  <si>
    <t>SISTEMA DE COMBATE À INCÊNDIO</t>
  </si>
  <si>
    <t>VÁLVULA DE RETENÇÃO VERTICAL Ø 32MM (1.1/4") - FORNECIMENTO E INSTALAÇÃO</t>
  </si>
  <si>
    <t>PROTEÇÃO ANTICORROSIVA PARA TUBULAÇÃO ENTERRADA</t>
  </si>
  <si>
    <t>TORNEIRA DE BOIA REAL 1 COM BALAO PLASTICO - FORNECIMENTO E INSTALACAO</t>
  </si>
  <si>
    <t>ENVELOPAMENTO DE TUBULAÇÃO ENTERRADA, COM CONCRETO</t>
  </si>
  <si>
    <t>CAIXA COM COLETOR DE ÁGUA (SIFÃO) PARA REDE DE GÁS</t>
  </si>
  <si>
    <t>CAIXA DE GORDURA, ALVENARIA DE TIJOLOS MACIÇOS COMUNS - 60X60CM</t>
  </si>
  <si>
    <t>CAIXA DE LIGAÇÃO OU INSPEÇÃO - ESCAVAÇÃO E APILOAMENTO</t>
  </si>
  <si>
    <t>CAIXA DE LIGAÇÃO OU INSPEÇÃO - LASTRO DE CONCRETO (FUNDO)</t>
  </si>
  <si>
    <t>CAIXA DE LIGAÇÃO OU INSPEÇÃO - ALVENARIA DE 1/2 TIJOLO, REVESTIDA</t>
  </si>
  <si>
    <t>CAIXA DE LIGAÇÃO OU INSPEÇÃO - TAMPA DE CONCRETO</t>
  </si>
  <si>
    <t>CAIXA SIFONADA EM PVC 100X100X50MM SIMPLES - FORNECIMENTO E INSTALAÇÃO</t>
  </si>
  <si>
    <t>CAIXA SIFONADA DE PVC RÍGIDO DE 150 X 185 X 75 MM, COM GRELHA</t>
  </si>
  <si>
    <t>APARELHOS SANITARIOS, LOUCAS, METAIS E OUTROS</t>
  </si>
  <si>
    <t>PAPELEIRA DE LOUCA BRANCA - FORNECIMENTO E INSTALACAO</t>
  </si>
  <si>
    <t>SABONETEIRA DE LOUCA BRANCA 7,5X15CM - FORNECIMENTO E INSTALACAO</t>
  </si>
  <si>
    <t>TORNEIRA DE MESA COM ACIONAMENTO MANUAL E FECHAMENTO AUTOMÁTICO</t>
  </si>
  <si>
    <t>CUBA DUPLA DE AÇO INOXIDÁVEL CHAPA 20 - 1020X400X200MM</t>
  </si>
  <si>
    <t>BACIA SANITÁRIA COM CAIXA ACOPLADA DE LOUÇA BRANCA</t>
  </si>
  <si>
    <t>LAVATÓRIO DE LOUÇA BRANCA, COM COLUNA, CAPACIDADE MÍNIMA 7L - EXCLUSIVE TORNEIRA</t>
  </si>
  <si>
    <t>TANQUE DE LOUÇA BRANCA, COM COLUNA, CAPACIDADE MÍNIMA 30L - EXCLUSIVE TORNEIRA</t>
  </si>
  <si>
    <t>TAMPO PARA BANCADA ÚMIDA - GRANITO CINZA MAUA POLIDO - ESPESSURA 2CM</t>
  </si>
  <si>
    <t>FRONTÃO OU TESTEIRA DE GRANITO CINZA MAUA - H ATÉ 10CM</t>
  </si>
  <si>
    <t>TAMPO PARA BANCADA ÚMIDA - AÇO INOX N.18 (18:8)</t>
  </si>
  <si>
    <t>CHUVEIRO ELÉTRICO AUTOMÁTICO, CORPO EM PVC CROMADO - 220V-2800/4400W</t>
  </si>
  <si>
    <t xml:space="preserve">REVESTIMENTOS </t>
  </si>
  <si>
    <t>CANTONEIRA DE PROTEÇÃO PARA AZULEJOS - PERFIL "TRIFACE" DE ALUMÍNIO</t>
  </si>
  <si>
    <t>FORROS</t>
  </si>
  <si>
    <t>LIMPEZA FINAL DA OBRA</t>
  </si>
  <si>
    <t>ESTRUTURAS</t>
  </si>
  <si>
    <t>PAREDES E PAINEIS</t>
  </si>
  <si>
    <t>IMPERMEABILIZACOES E TRATAMENTOS</t>
  </si>
  <si>
    <t>INSTALAÇÕES ELETRICAS</t>
  </si>
  <si>
    <t>PAREDES E TETOS</t>
  </si>
  <si>
    <t>LIMPEZA DA OBRA</t>
  </si>
  <si>
    <t>CONTRAPISOS</t>
  </si>
  <si>
    <t>ACABAMENTOS</t>
  </si>
  <si>
    <t>TELHAS</t>
  </si>
  <si>
    <t>PORTAS E BATENTES</t>
  </si>
  <si>
    <t>ELETRODUTOS</t>
  </si>
  <si>
    <t>CAIXA DE PASSAGEM EM FERRO ESTAMPADO COM FUNDO MÓVEL</t>
  </si>
  <si>
    <t>PORTA EM FERRO PERFILADO, DUPLA ALMOFADADA - ABRIR, 1 FOLHA</t>
  </si>
  <si>
    <t>PORTA EM FERRO PERFILADO, MEIO VIDRO COM SUBDIVISÕES - ABRIR, 1 FOLHA</t>
  </si>
  <si>
    <t>PORTA EM FERRO PERFILADO, MEIO VIDRO COM SUBDIVISÕES - ABRIR, 2 FOLHAS</t>
  </si>
  <si>
    <t>BATENTE ESPECIAL EM PERFIL DE CHAPA DOBRADA N. 14</t>
  </si>
  <si>
    <t>VISOR FIXO COM VIDRO E REQUADRO DE MADEIRA PARA PORTA</t>
  </si>
  <si>
    <t>INSTALAÇÃO PARA 2 CILINDROS GLP 45 KG, EXCLUSIVE ABRIGO</t>
  </si>
  <si>
    <t>LAVATÓRIO E BEBEDOURO DE CHAPA AÇO INOX CHAPA 18 - EXCLUSIVE TORNEIRA</t>
  </si>
  <si>
    <t>PRATELEIRAS</t>
  </si>
  <si>
    <t>PAREDES EM CONTATO COM O SOLO</t>
  </si>
  <si>
    <t>TELA MOSQUITEIRO EM ARAME GALVANIZADO MALHA 14, FIO 28 INCLUSIVE  REQUADRO</t>
  </si>
  <si>
    <t>CONJUNTO MOTOR-BOMBA - ATÉ 2HP - RECALQUE</t>
  </si>
  <si>
    <t>LAVATÓRIO DE LOUÇA BRANCA, SEM COLUNA, CAPACIDADE MÍNIMA 5L, EXCLUSIVE TORNEIRA</t>
  </si>
  <si>
    <t>LUMINÁRIA INDUSTRIAL - 2 LÂMPADAS FLUORESCENTES 16/20W</t>
  </si>
  <si>
    <t>LUMINÁRIA TIPO DROPS, LEITOSA, PARA 2 LÂMPADAS INCANDESCENTES DE 60W, INCLUSIVE BASE DE FERRO</t>
  </si>
  <si>
    <t>REFLETOR RETANGULAR FECHADO COM LAMPADA VAPOR METALICO 400 W</t>
  </si>
  <si>
    <t>LÂMPADA VAPOR METÁLICO - 400W - FORNECIMENTO E COLOCAÇÃO</t>
  </si>
  <si>
    <t>REATOR PARA LÂMPADA VAPOR METÁLICO - 400W/ 220V</t>
  </si>
  <si>
    <t>PÁRA-RAIOS TIPO "FRANKLIN", EXCLUSIVE DESCIDA E ATERRAMENTO</t>
  </si>
  <si>
    <t>TUBO PVC SOLDAVEL AGUA FRIA DN 60MM, INCLUSIVE CONEXOES - FORNECIMENTO E INSTALACAO</t>
  </si>
  <si>
    <t>COBERTURAS</t>
  </si>
  <si>
    <t>02</t>
  </si>
  <si>
    <t>02.01</t>
  </si>
  <si>
    <t>02.01.01</t>
  </si>
  <si>
    <t>02.01.02</t>
  </si>
  <si>
    <t>02.02</t>
  </si>
  <si>
    <t>02.02.01</t>
  </si>
  <si>
    <t>02.02.02</t>
  </si>
  <si>
    <t>02.02.03</t>
  </si>
  <si>
    <t>02.03</t>
  </si>
  <si>
    <t>02.03.01</t>
  </si>
  <si>
    <t>03</t>
  </si>
  <si>
    <t>03.01</t>
  </si>
  <si>
    <t>03.01.01</t>
  </si>
  <si>
    <t>03.02</t>
  </si>
  <si>
    <t>03.02.01</t>
  </si>
  <si>
    <t>03.03</t>
  </si>
  <si>
    <t>03.03.01</t>
  </si>
  <si>
    <t>04</t>
  </si>
  <si>
    <t>04.01</t>
  </si>
  <si>
    <t>04.01.01</t>
  </si>
  <si>
    <t>04.02</t>
  </si>
  <si>
    <t>04.02.01</t>
  </si>
  <si>
    <t>05</t>
  </si>
  <si>
    <t>05.01</t>
  </si>
  <si>
    <t>05.01.01</t>
  </si>
  <si>
    <t>05.02</t>
  </si>
  <si>
    <t>05.02.01</t>
  </si>
  <si>
    <t>05.02.02</t>
  </si>
  <si>
    <t>06</t>
  </si>
  <si>
    <t>06.01</t>
  </si>
  <si>
    <t>06.01.01</t>
  </si>
  <si>
    <t>06.01.03</t>
  </si>
  <si>
    <t>06.02</t>
  </si>
  <si>
    <t>06.02.01</t>
  </si>
  <si>
    <t>PREFEITURA DO MUNICÍPIO DE MAUÁ</t>
  </si>
  <si>
    <t>OBJETO:  CONSTRUÇÃO DA CRECHE CAMPO VERDE</t>
  </si>
  <si>
    <t>ALVENARIA DE BLOCOS DE CONCRETO VEDACAO 19X19X39CM, ESPESSURA 19CM, ASSENTADOS C/ ARGAMASSA TRACO 1:0,5:8 (CIMENTO, CAL E AREIA), C/ JUNTA DE 10MM</t>
  </si>
  <si>
    <t>PROTECAO MECANICA COM ARGAMASSA TRACO 1:3 (CIMENTO E AREIA), ESPESSURA 3 CM</t>
  </si>
  <si>
    <t>JANELA BASCULANTE DE FERRO EM CANTONEIRA</t>
  </si>
  <si>
    <t>PORTÃO DE FERRO COM VARA 1/2", COM REQUADRO</t>
  </si>
  <si>
    <t>LASTRO DE CONCRETO, PREPARO MECÂNICO, INCLUSO ADITIVO IMPERMEABILIZANTE</t>
  </si>
  <si>
    <t>ALVENARIA DE EMBASAMENTO EM BLOCO DE CONCRETO e=20cm</t>
  </si>
  <si>
    <t>PAREDES</t>
  </si>
  <si>
    <t>CALHA EM CHAPA DE AÇO GALVANIZADO N.24, DESENVOLVIMENTO 50cm</t>
  </si>
  <si>
    <t>15.03</t>
  </si>
  <si>
    <t>15.01.02</t>
  </si>
  <si>
    <t>15.01.03</t>
  </si>
  <si>
    <t>BANCOS</t>
  </si>
  <si>
    <t>03.01.02</t>
  </si>
  <si>
    <t>06.01.02</t>
  </si>
  <si>
    <t>06.02.02</t>
  </si>
  <si>
    <t>JANELAS/ CAIXILHOS</t>
  </si>
  <si>
    <t>15.03.01</t>
  </si>
  <si>
    <t>SERVIÇOS GERAIS</t>
  </si>
  <si>
    <t>16.03</t>
  </si>
  <si>
    <t>16.03.01</t>
  </si>
  <si>
    <t>CÓDIGO</t>
  </si>
  <si>
    <t>74164/004</t>
  </si>
  <si>
    <t xml:space="preserve">REATERRO MANUAL COM APILOAMENTO </t>
  </si>
  <si>
    <t>74074/004</t>
  </si>
  <si>
    <t>73942/002</t>
  </si>
  <si>
    <t>74254/002</t>
  </si>
  <si>
    <t>74138/003</t>
  </si>
  <si>
    <t>73994/001</t>
  </si>
  <si>
    <t>73774/001</t>
  </si>
  <si>
    <t>VERGAS, CINTAS E PILARETES DE CONCRETO</t>
  </si>
  <si>
    <t>SIURB</t>
  </si>
  <si>
    <t>SINAPI</t>
  </si>
  <si>
    <t>RUFOS EM CHAPA DE AÇO GALVANIZADO N.24 DESENVOLVIMENTO 25cm</t>
  </si>
  <si>
    <t>BASE</t>
  </si>
  <si>
    <t>74068/004</t>
  </si>
  <si>
    <t>FECHO EMBUTIR TIPO UNHA 40CM C/COLOCACAO</t>
  </si>
  <si>
    <t>PA.12 - PORTA EM ALUMÍNIO ANODIZADO,MEIO VIDRO - CORRER</t>
  </si>
  <si>
    <t>GUARNIÇÃO OU MOLDURA DE MADEIRA - 15,0CM</t>
  </si>
  <si>
    <t>PM.57 - PORTA GUICHÊ EM MADEIRA LISA ESPECIAL/ SÓLIDA - 82X210CM - REVESTIDA COM LAMINADO  MELAMÍNICO</t>
  </si>
  <si>
    <t>GUARDA-CORPO EM TUBO DE ACO GALVANIZADO 1 1/2"</t>
  </si>
  <si>
    <t xml:space="preserve"> CORRIMÃO EM TUBO GALVANIZADO</t>
  </si>
  <si>
    <t>74073/001</t>
  </si>
  <si>
    <t>GRADE DE PROTEÇÃO EM FERRO GALVANIZADO ELETROFUNDIDO - BARRA 25X2MM, MALHA 65X132MM</t>
  </si>
  <si>
    <t>PORTÃO EM FERRO GALVANIZADO ELETROFUNDIDO MALHA 65X132MM, DE ABRIR, 1 FOLHA, COM PINTURA ELETROLÍTICA</t>
  </si>
  <si>
    <t>74100/001</t>
  </si>
  <si>
    <t>ENTRADA AÉREA DE ENERGIA E TELEFONE - 71 À 75KVA</t>
  </si>
  <si>
    <t>ELETRODUTO DE PVC RÍGIDO, ROSCÁVEL - 20MM (1/2")</t>
  </si>
  <si>
    <t>ELETRODUTO DE PVC RÍGIDO, ROSCÁVEL - 25MM (3/4")</t>
  </si>
  <si>
    <t>ELETRODUTO DE PVC RÍGIDO, ROSCÁVEL - 50MM (1 1/2")</t>
  </si>
  <si>
    <t>ELETRODUTO DE AÇO GALVANIZADO ELETROLÍTICO, TIPO LEVE I - 3/4"</t>
  </si>
  <si>
    <t>ELETRODUTO DE AÇO GALVANIZADO ELETROLÍTICO, TIPO LEVE I - 1"</t>
  </si>
  <si>
    <t>ELETRODUTO DE PVC FLEXIVEL CORRUGADO DN32 MM (1 1/4") FORNECIMENTO E INSTALACAO</t>
  </si>
  <si>
    <t>ELETRODUTO DE PVC FLEXIVEL CORRUGADO DN 25MM (1") FORNECIMENTO E INSTALACAO</t>
  </si>
  <si>
    <t>QUADRO DE DISTRIBUICAO DE ENERGIA DE EMBUTIR, EM CHAPA METALICA, PARA 40 DISJUNTORES TERMOMAGNETICOS MONOPOLARES, COM BARRAMENTO TRIFASICO E NEUTRO, FORNECIMENTO E INSTALACAO</t>
  </si>
  <si>
    <t>74131/007</t>
  </si>
  <si>
    <t>QUADRO DE DISTRIBUIÇÃO EM CHAPA METÁLICA - PARA ATÉ 16 DISJUNTORES</t>
  </si>
  <si>
    <t>QUADRO COMANDO PARA CONJUNTO MOTOR-BOMBA, TRIFÁSICO - ATÉ 5HP</t>
  </si>
  <si>
    <t>CAIXA DE PASSAGEM PVC 4X2" - FORNECIMENTO E INSTALACAO</t>
  </si>
  <si>
    <t>CAIXA DE PASSAGEM PVC 4X4" - FORNECIMENTO E INSTALACAO</t>
  </si>
  <si>
    <t>73860/008</t>
  </si>
  <si>
    <t>73860/009</t>
  </si>
  <si>
    <t>73860/010</t>
  </si>
  <si>
    <t>73860/012</t>
  </si>
  <si>
    <t>73860/011</t>
  </si>
  <si>
    <t>73860/013</t>
  </si>
  <si>
    <t>73860/022</t>
  </si>
  <si>
    <t>73860/014</t>
  </si>
  <si>
    <t>73860/015</t>
  </si>
  <si>
    <t>73860/016</t>
  </si>
  <si>
    <t>73860/017</t>
  </si>
  <si>
    <t>COBERTURA COM TELHA DE ACO ZINCADO, TRAPEZOIDAL, ESPESSURA DE 0,5 MM,INCLUINDO ACESSORIOS</t>
  </si>
  <si>
    <t>73768/002</t>
  </si>
  <si>
    <t>DISJUNTOR TERMOMAGNÉTICO DIFERENCIAL TRIPOLAR - 63A - SENSIBILIDADE 30MA - 240V</t>
  </si>
  <si>
    <t>DISJUNTOR TERMOMAGNÉTICO DIFERENCIAL BIPOLAR - 63A - SENSIBILIDADE 30MA - 240V</t>
  </si>
  <si>
    <t>MINI DISJUNTOR - TIPO EUROPEU (IEC) - UNIPOLAR 6/25A</t>
  </si>
  <si>
    <t>MINI DISJUNTOR - TIPO EUROPEU (IEC) - BIPOLAR 6/25A</t>
  </si>
  <si>
    <t>MINI DISJUNTOR - TIPO EUROPEU (IEC) - TRIPOLAR 32/50A</t>
  </si>
  <si>
    <t>MINI DISJUNTOR - TIPO EUROPEU (IEC) - TRIPOLAR 63A</t>
  </si>
  <si>
    <t>CAMPAINHA DE TIMBRE (SINO) 24V-95DB</t>
  </si>
  <si>
    <t>74246/001</t>
  </si>
  <si>
    <t>LUMINÁRIA INDUSTRIAL CORPO EM CHAPA DE AÇO TRATADA, PINTADA E REFLETOR EM ALUMÍNIO ANODIZADO DE ALTO BRILHO - 2XT 28W</t>
  </si>
  <si>
    <t>LUMINÁRIA TIPO PLAFONIER BRANCA PARA LÂMPADA FLUORESCENTE 2X32W, COM DIFUSOR EM POLIESTIRENO TRANSPARENTE E SOQUETES (REF. COVISA)</t>
  </si>
  <si>
    <t>LUMINÁRIA COMERCIAL DE SOBREPOR, COM CORPO, ALETAS PLANAS E TAMPA PORTA LÂMPADAS EM CHAPA DE AÇO TRATADA E PINTURA NA COR BRANCA, REFLETOR COM ACABAMENTO ESPECULAR DE ALTO BRILHO - 2 LÂMPADAS FLUORESCENTES 32/40W</t>
  </si>
  <si>
    <t>LUMINÁRIA DE EMERGÊNCIA AUTÔNOMA COM 2 PROJETORES 55W/12VCC</t>
  </si>
  <si>
    <t>REATOR PARA LÂMPADA VAPOR DE MERCÚRIO USO EXTERNO 220V/400W</t>
  </si>
  <si>
    <t>LÂMPADA VAPOR DE MERCÚRIO - 220V/400W</t>
  </si>
  <si>
    <t>73782/002</t>
  </si>
  <si>
    <t>CAIXA D'ÁGUA EM ANÉIS EM CONCRETO ARMADO COM ESC/AL. GUARDA CORPO H=16M CI=15M3 CS=19M3</t>
  </si>
  <si>
    <t>HV.01 - ABRIGO PARA CAVALETE DE ENTRADA D=19MM OU 25MM EM BLOCO DE CONCRETO APARENTE</t>
  </si>
  <si>
    <t>73976/004</t>
  </si>
  <si>
    <t>73976/005</t>
  </si>
  <si>
    <t>73976/007</t>
  </si>
  <si>
    <t>73976/008</t>
  </si>
  <si>
    <t>73976/009</t>
  </si>
  <si>
    <t>74058/003</t>
  </si>
  <si>
    <t>REGISTRO DE GAVETA COM CANOPLA Ø 25MM (1) - FORNECIMENTO E INSTALAÇÃO</t>
  </si>
  <si>
    <t>REGISTRO DE GAVETA, METAL AMARELO - 1 1/4"</t>
  </si>
  <si>
    <t>REGISTRO DE GAVETA, METAL AMARELO - 1 1/2"</t>
  </si>
  <si>
    <t>REGISTRO DE GAVETA, METAL AMARELO - 2"</t>
  </si>
  <si>
    <t>REGISTRO DE GAVETA, METAL AMARELO - 2 1/2"</t>
  </si>
  <si>
    <t>REGISTRO DE GAVETA, METAL AMARELO - 3"</t>
  </si>
  <si>
    <t>73795/003</t>
  </si>
  <si>
    <t>73795/013</t>
  </si>
  <si>
    <t>75030/001</t>
  </si>
  <si>
    <t>75030/002</t>
  </si>
  <si>
    <t>75030/003</t>
  </si>
  <si>
    <t>75030/004</t>
  </si>
  <si>
    <t>75030/005</t>
  </si>
  <si>
    <t>DIVISÓRIA EM MARMORITE ESPESSURA 35mm CHUMBAMENTO NO PISO E PAREDE</t>
  </si>
  <si>
    <t>EXTINTOR DE INCÊNDIO COM CARGA DE GÁS CARBÔNICO (CO2) - 6KG</t>
  </si>
  <si>
    <t>EXTINTOR DE INCÊNDIO COM CARGA DE PÓ QUÍMICO SECO - 4KG</t>
  </si>
  <si>
    <t>73775/002</t>
  </si>
  <si>
    <t>74165/001</t>
  </si>
  <si>
    <t>74165/002</t>
  </si>
  <si>
    <t>74165/003</t>
  </si>
  <si>
    <t>74165/004</t>
  </si>
  <si>
    <t>74168/001</t>
  </si>
  <si>
    <t>73870/002</t>
  </si>
  <si>
    <t>CUBA DE EMBUTIR OVAL EM LOUÇA BRANCA, 35 X 50CM OU EQUIVALENTE - FORNE CIMENTO E INSTALAÇÃO. AF_12/2013</t>
  </si>
  <si>
    <t>TANQUE DE PANELA EM AÇO INOXIDÁVEL - 600X500X500MM</t>
  </si>
  <si>
    <t>TORNEIRA CROMADA 1/2" OU 3/4" PARA TANQUE, PADRÃO MÉDIO - FORNECIMENTOE INSTALAÇÃO. AF_12/2013</t>
  </si>
  <si>
    <t>TORNEIRA DE PRESSÃO PARA USO GERAL, METAL CROMADO - 3/4"</t>
  </si>
  <si>
    <t>TORNEIRA DE PAREDE ANTIVANDALISMO</t>
  </si>
  <si>
    <t>BACIA SANITÁRIA ALTEADA PARA PORTADORES DE DEFICIÊNCIA FÍSICA</t>
  </si>
  <si>
    <t>LAVATÓRIO DE LOUÇA INDIVIDUAL PARA PORTADORES DE DEFICIÊNCIA FÍSICA</t>
  </si>
  <si>
    <t>CHAPISCO COMUM - ARGAMASSA DE CIMENTO E AREIA 1:3</t>
  </si>
  <si>
    <t>REBOCO INTERNO - ARGAMASSA PRÉ-FABRICADA</t>
  </si>
  <si>
    <t>FORRO DE GESSO COMUM - PLACA CONVENCIONAL (FORNECIMENTO E INSTALAÇÃO)</t>
  </si>
  <si>
    <t>PISO EM GRANILITE, MARMORITE OU GRANITINA ESPESSURA 8 MM, INCLUSO JUNTAS DE DILATACAO PLASTICAS</t>
  </si>
  <si>
    <t>EXECUÇÃO DE PASSEIO (CALÇADA) EM CONCRETO (CIMENTO/AREIA/SEIXO ROLADO) , PREPARO MECÂNICO, ESPESSURA 7CM, COM JUNTA DE DILATAÇÃO EM MADEIRA, INCLUSO LANÇAMENTO E ADENSAMENTO</t>
  </si>
  <si>
    <t>73892/001</t>
  </si>
  <si>
    <t>RESINA ACRÍLICA PARA PISO GRANILITE</t>
  </si>
  <si>
    <t>SOLEIRA EM MARMORITE LARGURA 15CM SOBRE ARGAMASSA TRACO 1:4</t>
  </si>
  <si>
    <t>74192/001</t>
  </si>
  <si>
    <t>74125/002</t>
  </si>
  <si>
    <t>APLICAÇÃO MANUAL DE PINTURA COM TINTA LÁTEX ACRÍLICA EM PAREDES, DUAS DEMÃOS. AF_06/2014</t>
  </si>
  <si>
    <t>VERNIZ POLIURETANO BRILHANTE EM CONCRETO OU TIJOLO, TRES DEMAOS</t>
  </si>
  <si>
    <t>ESMALTE SINTÉTICO - ESQUADRIAS E PEÇAS DE SERRALHERIA</t>
  </si>
  <si>
    <t>PINTURA ESMALTE ACETINADO, DUAS DEMAOS, SOBRE SUPERFICIE METALICA</t>
  </si>
  <si>
    <t>73924/002</t>
  </si>
  <si>
    <t>PRATELEIRA DE GRANILITE, ESPESSURA 30MM, EXCLUSIVE APOIO</t>
  </si>
  <si>
    <t>PRATELEIRA DE GRANILITE, ESPESSURA 40MM, EXCLUSIVE APOIO</t>
  </si>
  <si>
    <t>PRATELEIRA DE GRANILITE, ESPESSURA 50MM, EXCLUSIVE APOIO</t>
  </si>
  <si>
    <t>IC.04 - BANCO EM CONCRETO APARENTE - L=50CM</t>
  </si>
  <si>
    <t>PLANTIO DE ARVORE REGIONAL, ALTURA MAIOR QUE 2,00M, EM CAVAS DE 80X80X80CM</t>
  </si>
  <si>
    <t>73967/002</t>
  </si>
  <si>
    <t>ARMÁRIO COM PORTAS, REVESTIMENTO EXTERNO E INTERNO EM LAMINADO MELAMÍNICO</t>
  </si>
  <si>
    <t>DIVISORIA EM MADEIRA COMPENSADA RESINADA ESPESSURA 6MM, ESTRUTURADA</t>
  </si>
  <si>
    <t>73909/001</t>
  </si>
  <si>
    <t>ARMÁRIO DE AÇO COM 4 PORTAS E FECHADURA L 640XP420XH1980 ( ESCANINHOS)</t>
  </si>
  <si>
    <t>HV.15 - ABRIGO PARA LIXO EM BLOCO DE CONCRETO APARENTE, REVESTIMENTO INTERNO COM AZULEJOS</t>
  </si>
  <si>
    <t>BARRACAO DE OBRA PARA ALOJAMENTO/ESCRITORIO, PISO EM PINHO 3A, PAREDES EM COMPENSADO 10MM, COBERTURA EM TELHA AMIANTO 6MM, INCLUSO INSTALACO ES ELETRICAS E ESQUADRIAS</t>
  </si>
  <si>
    <t>73805/001</t>
  </si>
  <si>
    <t>74209/001</t>
  </si>
  <si>
    <t>73960/001</t>
  </si>
  <si>
    <t>SERVIÇOS PRELIMINARES</t>
  </si>
  <si>
    <t>1.01</t>
  </si>
  <si>
    <t>1.01.01</t>
  </si>
  <si>
    <t>DEMOLIÇÃO DE ALVENARIA EM GERAL (TIJOLOS OU BLOCOS)</t>
  </si>
  <si>
    <t>1.01.02</t>
  </si>
  <si>
    <t>1.01.03</t>
  </si>
  <si>
    <t>1.01.04</t>
  </si>
  <si>
    <t>CORTE E ATERRO COMPACTADO</t>
  </si>
  <si>
    <t>1.01.05</t>
  </si>
  <si>
    <t>FORNECIMENTO DE TERRA, INCLUSIVE CORTE, CARGA, DESCARGA E TRANSPORTE ATÉ 1KM</t>
  </si>
  <si>
    <t>1.01.06</t>
  </si>
  <si>
    <t>TRANSPORTE DE TERRA POR CAMINHÃO BASCULANTE, A PARTIR DE 1KM</t>
  </si>
  <si>
    <t>M3KM</t>
  </si>
  <si>
    <t>1.02</t>
  </si>
  <si>
    <t>FECHAMENTO DE DIVISAS E MUROS DE ARRIMO</t>
  </si>
  <si>
    <t>1.02.01</t>
  </si>
  <si>
    <t>1.02.02</t>
  </si>
  <si>
    <t>1.02.03</t>
  </si>
  <si>
    <t>CPOS 164</t>
  </si>
  <si>
    <t>M²</t>
  </si>
  <si>
    <t>SINALIZAÇÃO VISUAL DE DEGRAUS PARA DEFICIENTE VISUAL</t>
  </si>
  <si>
    <t>PLACA DE IDENTIFICAÇÃO EM BRAILE "INÍCIO E FINAL" P/ CORRIMÃO</t>
  </si>
  <si>
    <t>PLACA DE IDENTIFICAÇÃO COM NÚMERO PAVIMENTO EM BRAILE</t>
  </si>
  <si>
    <t>PLACA DE IDENTIFICAÇÃO DE WC EM BRAILE FEM./ MASC.</t>
  </si>
  <si>
    <t xml:space="preserve"> PISO TÁTIL DE CONCRETO, ALERTA / DIRECIONAL</t>
  </si>
  <si>
    <t xml:space="preserve"> BEBEDOURO ELÉTRICO DE PRESSÃO EM AÇO INOXIDÁVEL, CAPACIDADE DE REFRIGERAÇÃO DE 16,6 I/H</t>
  </si>
  <si>
    <t>BLOCOS VAZADOS DE CONCRETO APARENTE - 14CM</t>
  </si>
  <si>
    <t>HV.24 - CANALETA DE ALVENARIA PARA GRELHA DE FERRO  L=20CM</t>
  </si>
  <si>
    <t>HP.01 - GRELHA DE FERRO FUNDIDO PARA CANALETA - L=20CM</t>
  </si>
  <si>
    <t>CONCRETO FCK=15,0MPA - VIRADO NA OBRA</t>
  </si>
  <si>
    <t>CIMENTADO COMUM, DESEMPENADO - ESPESSURA 20MM</t>
  </si>
  <si>
    <t>02.02.04</t>
  </si>
  <si>
    <t>02.02.05</t>
  </si>
  <si>
    <t>02.04</t>
  </si>
  <si>
    <t>02.04.01</t>
  </si>
  <si>
    <t>02.04.02</t>
  </si>
  <si>
    <t>02.05</t>
  </si>
  <si>
    <t>02.05.01</t>
  </si>
  <si>
    <t>03.02.02</t>
  </si>
  <si>
    <t>03.02.03</t>
  </si>
  <si>
    <t>04.01.02</t>
  </si>
  <si>
    <t>04.03</t>
  </si>
  <si>
    <t>04.03.01</t>
  </si>
  <si>
    <t>06.01.04</t>
  </si>
  <si>
    <t>08.01.02</t>
  </si>
  <si>
    <t>08.01.03</t>
  </si>
  <si>
    <t>08.01.04</t>
  </si>
  <si>
    <t>09.03.04</t>
  </si>
  <si>
    <t>09.03.05</t>
  </si>
  <si>
    <t>09.03.06</t>
  </si>
  <si>
    <t>09.03.07</t>
  </si>
  <si>
    <t>09.03.08</t>
  </si>
  <si>
    <t>09.03.09</t>
  </si>
  <si>
    <t>09.03.10</t>
  </si>
  <si>
    <t>09.04.06</t>
  </si>
  <si>
    <t>09.04.07</t>
  </si>
  <si>
    <t>09.04.08</t>
  </si>
  <si>
    <t>09.04.09</t>
  </si>
  <si>
    <t>09.04.10</t>
  </si>
  <si>
    <t>09.04.11</t>
  </si>
  <si>
    <t>09.04.12</t>
  </si>
  <si>
    <t>09.04.13</t>
  </si>
  <si>
    <t>09.05.12</t>
  </si>
  <si>
    <t>09.07.07</t>
  </si>
  <si>
    <t>09.07.08</t>
  </si>
  <si>
    <t>09.07.09</t>
  </si>
  <si>
    <t>09.07.10</t>
  </si>
  <si>
    <t>09.09</t>
  </si>
  <si>
    <t>09.09.01</t>
  </si>
  <si>
    <t>09.09.02</t>
  </si>
  <si>
    <t>09.09.03</t>
  </si>
  <si>
    <t>09.09.04</t>
  </si>
  <si>
    <t>09.09.05</t>
  </si>
  <si>
    <t>09.09.06</t>
  </si>
  <si>
    <t>09.09.07</t>
  </si>
  <si>
    <t>09.09.08</t>
  </si>
  <si>
    <t>09.09.09</t>
  </si>
  <si>
    <t>09.09.10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</si>
  <si>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</si>
  <si>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</si>
  <si>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</si>
  <si>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</si>
  <si>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</si>
  <si>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</si>
  <si>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</si>
  <si>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</si>
  <si>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</si>
  <si>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</si>
  <si>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</si>
  <si>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</si>
  <si>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</si>
  <si>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</si>
  <si>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10.02</t>
  </si>
  <si>
    <t>10.02.01</t>
  </si>
  <si>
    <t>10.02.02</t>
  </si>
  <si>
    <t>10.02.03</t>
  </si>
  <si>
    <t>10.02.04</t>
  </si>
  <si>
    <t>10.02.05</t>
  </si>
  <si>
    <t>10.02.06</t>
  </si>
  <si>
    <t>10.02.07</t>
  </si>
  <si>
    <t>10.02.08</t>
  </si>
  <si>
    <t>10.02.09</t>
  </si>
  <si>
    <t>10.03</t>
  </si>
  <si>
    <t>10.03.01</t>
  </si>
  <si>
    <t>10.03.02</t>
  </si>
  <si>
    <t>10.03.03</t>
  </si>
  <si>
    <t>10.04</t>
  </si>
  <si>
    <t>10.04.01</t>
  </si>
  <si>
    <t>10.04.02</t>
  </si>
  <si>
    <t>10.04.03</t>
  </si>
  <si>
    <t>10.04.04</t>
  </si>
  <si>
    <t>10.04.05</t>
  </si>
  <si>
    <t>10.05</t>
  </si>
  <si>
    <t>10.05.01</t>
  </si>
  <si>
    <t>10.05.02</t>
  </si>
  <si>
    <t>10.05.03</t>
  </si>
  <si>
    <t>10.05.04</t>
  </si>
  <si>
    <t>10.05.05</t>
  </si>
  <si>
    <t>10.05.06</t>
  </si>
  <si>
    <t>10.05.07</t>
  </si>
  <si>
    <t>10.05.08</t>
  </si>
  <si>
    <t>10.05.09</t>
  </si>
  <si>
    <t>10.05.10</t>
  </si>
  <si>
    <t>10.05.11</t>
  </si>
  <si>
    <t>10.06</t>
  </si>
  <si>
    <t>10.06.01</t>
  </si>
  <si>
    <t>10.06.02</t>
  </si>
  <si>
    <t>10.06.03</t>
  </si>
  <si>
    <t>10.06.04</t>
  </si>
  <si>
    <t>10.06.05</t>
  </si>
  <si>
    <t>10.06.06</t>
  </si>
  <si>
    <t>10.06.07</t>
  </si>
  <si>
    <t>10.06.08</t>
  </si>
  <si>
    <t>10.06.09</t>
  </si>
  <si>
    <t>10.06.10</t>
  </si>
  <si>
    <t>10.06.11</t>
  </si>
  <si>
    <t>10.06.12</t>
  </si>
  <si>
    <t>10.06.13</t>
  </si>
  <si>
    <t>10.06.14</t>
  </si>
  <si>
    <t>10.07</t>
  </si>
  <si>
    <t>10.07.01</t>
  </si>
  <si>
    <t>10.07.02</t>
  </si>
  <si>
    <t>10.07.03</t>
  </si>
  <si>
    <t>10.07.04</t>
  </si>
  <si>
    <t>10.07.05</t>
  </si>
  <si>
    <t>10.07.06</t>
  </si>
  <si>
    <t>10.08</t>
  </si>
  <si>
    <t>10.08.01</t>
  </si>
  <si>
    <t>10.08.02</t>
  </si>
  <si>
    <t>10.08.03</t>
  </si>
  <si>
    <t>10.08.04</t>
  </si>
  <si>
    <t>10.08.05</t>
  </si>
  <si>
    <t>10.08.06</t>
  </si>
  <si>
    <t>10.08.07</t>
  </si>
  <si>
    <t>10.08.08</t>
  </si>
  <si>
    <t>10.08.09</t>
  </si>
  <si>
    <t>10.08.10</t>
  </si>
  <si>
    <t>10.08.11</t>
  </si>
  <si>
    <t>10.08.12</t>
  </si>
  <si>
    <t>10.08.13</t>
  </si>
  <si>
    <t>10.08.14</t>
  </si>
  <si>
    <t>10.08.15</t>
  </si>
  <si>
    <t>10.08.16</t>
  </si>
  <si>
    <t>10.08.17</t>
  </si>
  <si>
    <t>10.08.18</t>
  </si>
  <si>
    <t>10.08.19</t>
  </si>
  <si>
    <t>10.08.20</t>
  </si>
  <si>
    <t>10.08.21</t>
  </si>
  <si>
    <t>10.08.22</t>
  </si>
  <si>
    <t>10.08.23</t>
  </si>
  <si>
    <t>10.08.24</t>
  </si>
  <si>
    <t>11.01.01</t>
  </si>
  <si>
    <t>11.01.02</t>
  </si>
  <si>
    <t>11.01.03</t>
  </si>
  <si>
    <t>11.01.04</t>
  </si>
  <si>
    <t>11.01.05</t>
  </si>
  <si>
    <t>14.02</t>
  </si>
  <si>
    <t>14.02.01</t>
  </si>
  <si>
    <t>16.01.03</t>
  </si>
  <si>
    <t>13.02.02</t>
  </si>
  <si>
    <t>13.02.03</t>
  </si>
  <si>
    <t>13.02.04</t>
  </si>
  <si>
    <t>13.02.05</t>
  </si>
  <si>
    <t>13.02.06</t>
  </si>
  <si>
    <t>13.02.07</t>
  </si>
  <si>
    <t>13.02.08</t>
  </si>
  <si>
    <t>13.02.09</t>
  </si>
  <si>
    <t>13.02.10</t>
  </si>
  <si>
    <t>15.01.04</t>
  </si>
  <si>
    <t>17</t>
  </si>
  <si>
    <t>17.01</t>
  </si>
  <si>
    <t>17.01.01</t>
  </si>
  <si>
    <t>17.01.02</t>
  </si>
  <si>
    <t>17.02</t>
  </si>
  <si>
    <t>17.02.01</t>
  </si>
  <si>
    <t>17.02.02</t>
  </si>
  <si>
    <t>17.02.03</t>
  </si>
  <si>
    <t>17.02.04</t>
  </si>
  <si>
    <t>17.02.05</t>
  </si>
  <si>
    <t>17.02.06</t>
  </si>
  <si>
    <t>17.02.07</t>
  </si>
  <si>
    <t>17.02.08</t>
  </si>
  <si>
    <t>17.02.09</t>
  </si>
  <si>
    <t>17.02.10</t>
  </si>
  <si>
    <t>17.02.11</t>
  </si>
  <si>
    <t>17.02.12</t>
  </si>
  <si>
    <t>17.03</t>
  </si>
  <si>
    <t>17.03.01</t>
  </si>
  <si>
    <t>17.03.02</t>
  </si>
  <si>
    <t>17.03.03</t>
  </si>
  <si>
    <t>17.04</t>
  </si>
  <si>
    <t>17.04.01</t>
  </si>
  <si>
    <t>17.04.02</t>
  </si>
  <si>
    <t>17.05</t>
  </si>
  <si>
    <t>17.05.01</t>
  </si>
  <si>
    <t>17.05.02</t>
  </si>
  <si>
    <t>17.05.03</t>
  </si>
  <si>
    <t>REVESTIMENTO EM BORRACHA SINTÉTICA  COLORIDA DE 5,0 MM, PARA SINALIZAÇÃO TÁTIL DE ALERTA / DIRECIONAL ASSENTAMENTO COM ARGAMASSADO</t>
  </si>
  <si>
    <t>13.02.11</t>
  </si>
  <si>
    <t>ESCAVACAO MANUAL DE VALA EM MATERIAL DE 1A CATEGORIA ATE 1,5M EXCLUINDO ESGOTAMENTO / ESCORAMENTO</t>
  </si>
  <si>
    <t>73965/010</t>
  </si>
  <si>
    <t>FORMA TABUA P/ CONCRETO EM FUNDACAO S/ REAPROVEITAMENTO</t>
  </si>
  <si>
    <t>FORMA PARA ESTRUTURAS DE CONCRETO (PILAR, VIGA E LAJE) EM CHAPA DE MADEIRA COMPENSADA PLASTIFICADA, DE 1,10 X 2,20, ESPESSURA = 12 MM, 02 UTILIZACOES. (FABRICACAO, MONTAGEM E DESMONTAGEM - EXCLUSIVE ESCORAMENTO</t>
  </si>
  <si>
    <t>090402</t>
  </si>
  <si>
    <t>FORMA EM TUBO DE PAPELÃO COM DIÂMETRO DE 25 CM</t>
  </si>
  <si>
    <t>EXECUCAO DE CIMBRAMENTO PARA ESCORAMENTO DE FORMAS ELEVADAS DE MADEIRA (LAJES E VIGAS), ACIMA DE 3,30 M DE PE DIREITO, COM PONTALETES (8,0 X 8,0 CM) DE MADEIRA DE LEI 1A QUALIDADE E PECAS DE MADEIRA DE 2,5 X 10,0 CM DE 2A QUALIDADE, NAO APARELHADA.</t>
  </si>
  <si>
    <t>03.01.03</t>
  </si>
  <si>
    <t>ESCORAMENTO FORMAS ATE H = 3,30M, COM MADEIRA DE 3A QUALIDADE, NAO APARELHADA, APROVEITAMENTO TABUAS 3X E PRUMOS 4X.</t>
  </si>
  <si>
    <t>03.01.04</t>
  </si>
  <si>
    <t>74004/003</t>
  </si>
  <si>
    <t>04.01.03</t>
  </si>
  <si>
    <t>CONCRETO GROUT, PREPARADO NO LOCAL, LANCADO E ADENSADO</t>
  </si>
  <si>
    <t>04.01.04</t>
  </si>
  <si>
    <t>TIJOLOS LAMINADOS - ESPELHO</t>
  </si>
  <si>
    <t>TIJOLOS LAMINADOS - 1 TIJOLO</t>
  </si>
  <si>
    <t>04.01.05</t>
  </si>
  <si>
    <t>IMPERMEABILIZACAO DE SUPERFICIE COM ARMAGASSA DE CIMENTO E AREIA (GROSSA), TRACO 1:3, COM ADITIVO IMPERMEABILIZANTE, E=2,5CM.</t>
  </si>
  <si>
    <t>74000/001</t>
  </si>
  <si>
    <t>IMPERMEABILIZACAO DE ESTRUTURAS ENTERRADAS, COM TINTA ASFALTICA, DUAS DEMAOS.</t>
  </si>
  <si>
    <t>05.01.02</t>
  </si>
  <si>
    <t>74106/001</t>
  </si>
  <si>
    <t>73762/002</t>
  </si>
  <si>
    <t>IMPERMEABILIZACAO DE SUPERFICIE COM EMULSAO ACRILICA SOBRE CIMENTO CRISTALIZANTE, INCLUSO VEU DE FIBRA DE VIDRO.</t>
  </si>
  <si>
    <t>FORNECIMENTO/INSTALACAO LONA PLASTICA PRETA, PARA IMPERMEABILIZACAO, E SPESSURA 150 MICRAS.</t>
  </si>
  <si>
    <t>IMPERMEABILIZAÇÃO DO RESPALDO DA FUNDAÇÃO - ARGAMASSA IMPERMEÁVEL</t>
  </si>
  <si>
    <t>02.02.06</t>
  </si>
  <si>
    <t>COLCHAO DRENANTE C/ 30CM PEDRA BRITADA N.3/FILTRO TRANSICAO MANTA GEOTEXTIL 100% POLIPROPILENO OU POLIESTER INCL FORNEC/COLOCMAT</t>
  </si>
  <si>
    <t>05.01.03</t>
  </si>
  <si>
    <t>TELHA TRAPEZOIDAL DUP. AÇO GALVANIZADO E=0,5MM, REVESTIMENTO B, H=40MM PINTURA MIOLO POLIURETANO E=30MM</t>
  </si>
  <si>
    <t>CUMEEIRA TRAPEZOIDAL EM AÇO GALVANIZADO ESP=0,5MM, REVESTIMENTO B, H=40MM, L=0,60 M</t>
  </si>
  <si>
    <t>FORNECIMENTO DE ESTRUTURA METÁLICA PARA COBERTURA</t>
  </si>
  <si>
    <t>MONTAGEM DE ESTRUTURA METÁLICA PARA COBERTURA</t>
  </si>
  <si>
    <t>PM.07 - PORTA LISA ESPECIAL/ SÓLIDA - 82X210CM</t>
  </si>
  <si>
    <t>PM.08 - PORTA LISA ESPECIAL/ SÓLIDA - 92X210CM</t>
  </si>
  <si>
    <t>PM.48 - PORTA DE MADEIRA LISA COMUM/ ENCABEÇADA, 2 FOLHAS - 184X210CM</t>
  </si>
  <si>
    <t>PM.45 - PORTA DE MADEIRA LISA COMUM/ ENCABEÇADA, 2 FOLHAS - 124X210CM</t>
  </si>
  <si>
    <t>PM.09 - PORTA LISA ESPECIAL/ SÓLIDA - 102X210CM</t>
  </si>
  <si>
    <t>PM.04 - PORTA LISA ESPECIAL/ SÓLIDA PARA PORTADORES DE DEFICIÊNCIA FÍSICA - 82X210CM</t>
  </si>
  <si>
    <t>PM.01 - PORTA LISA ESPECIAL/ SÓLIDA PARA INSTALAÇÕES SANITÁRIAS  - 62X165CM</t>
  </si>
  <si>
    <t>TARJETA TIPO LIVRE/OCUPADO PARA PORTA DE BANHEIRO</t>
  </si>
  <si>
    <t>74046/002</t>
  </si>
  <si>
    <t>BATENTE DE ALUMÍNIO PARA DIVISÓRIA DE GRANILITE</t>
  </si>
  <si>
    <t>JG</t>
  </si>
  <si>
    <t>DOBRADIÇA EM LATÃO CROMADO, COM MOLA TIPO VAI E VEM, DE 3´</t>
  </si>
  <si>
    <t>PAR</t>
  </si>
  <si>
    <t>282043</t>
  </si>
  <si>
    <t>MINI DISJUNTOR - TIPO EUROPEU (IEC) - BIPOLAR 32/50A</t>
  </si>
  <si>
    <t>EMBOÇO INTERNO - ARGAMASSA MISTA DE CIMENTO, CAL E AREIA 1:4/12</t>
  </si>
  <si>
    <t>AZULEJOS, JUNTAS AMARRAÇÃO OU A PRUMO - ASSENTES COM ARGAMASSA COLANTE</t>
  </si>
  <si>
    <t>REGISTRO GAVETA 3/4" COM CANOPLA ACABAMENTO CROMADO SIMPLES - FORNECIMENTO E INSTALACAO</t>
  </si>
  <si>
    <t>74176/001</t>
  </si>
  <si>
    <t>REGISTRO PRESSAO 3/4" COM CANOPLA ACABAMENTO CROMADO - FORNECIMENTO E INSTALACAO</t>
  </si>
  <si>
    <t>85118</t>
  </si>
  <si>
    <t>TETOS</t>
  </si>
  <si>
    <t>PISO EM CONCRETO 20MPA PREPARO MECANICO, ESPESSURA 7 CM, COM ARMACAO E M TELA SOLDADA</t>
  </si>
  <si>
    <t>TESTEIRA OU RODAPE VINILICO 6CM FIXADO COM COLA</t>
  </si>
  <si>
    <t>DEGRAUS DE ARGAMASSA DE CIMENTO E AREIA 1:3</t>
  </si>
  <si>
    <t>DEGRAUS DE GRANILITE</t>
  </si>
  <si>
    <t>DESMATAMENTO E LIMPEZA MECANIZADA DE TERRENO COM ARVORES ATE Ø 15CM, UTILIZANDO TRATOR DE ESTEIRAS</t>
  </si>
  <si>
    <t>CARGA MECANIZADA E REMOCAO E ENTULHO COM TRANSPORTE ATE 1KM</t>
  </si>
  <si>
    <t>TAPUME DE CHAPA DE MADEIRA COMPENSADA, E= 6MM, COM PINTURA A CAL E REAPROVEITAMENTO DE 2X</t>
  </si>
  <si>
    <t>74220/001</t>
  </si>
  <si>
    <t>73992/001</t>
  </si>
  <si>
    <t>LOCACAO CONVENCIONAL DE OBRA, ATRAVÉS DE GABARITO DE TABUAS CORRIDAS PONTALETADAS A CADA 1,50M, SEM REAPROVEITAMENTO</t>
  </si>
  <si>
    <t>ALAMBRADO PARA QUADRA POLIESPORTIVA, ESTRUTURADO POR TUBOS DE ACO GALVANIZADO, COM COSTURA, DIN 2440, DIAMETRO 2", COM TELA DE ARAME GALVANIZADO, FIO 14 BWG E MALHA QUADRADA 5X5CM</t>
  </si>
  <si>
    <t>74244/001</t>
  </si>
  <si>
    <t>PLANTIO DE GRAMA BATATAIS EM PLACAS</t>
  </si>
  <si>
    <t>74236/001</t>
  </si>
  <si>
    <t>TAXA DE MOBILIZAÇÃO PARA ESTACA TIPO HÉLICE CONTÍNUA EM SOLO</t>
  </si>
  <si>
    <t>TX</t>
  </si>
  <si>
    <t>121201</t>
  </si>
  <si>
    <t>ESTACA TIPO HÉLICE CONTÍNUA, DIÂMETRO DE 25 CM EM SOLO</t>
  </si>
  <si>
    <t>121205</t>
  </si>
  <si>
    <t>CONCRETO USINADO, FCK = 20,0 MPA - PARA BOMBEAMENTO EM ESTACA HÉLICE CONTÍNUA</t>
  </si>
  <si>
    <t>110151</t>
  </si>
  <si>
    <t>ESTACA A TRADO (BROCA) DIAMETRO = 25 CM, EM CONCRETO MOLDADO IN LOCO, 15 MPA, SEM ARMACAO.</t>
  </si>
  <si>
    <t>74156/002</t>
  </si>
  <si>
    <t>MURETA DE ARRIMO EM BLOCOS DE CONCRETO, H=1,00 M</t>
  </si>
  <si>
    <t xml:space="preserve">MURO DE ARRIMO H=2,50M, COM DRENAGEM </t>
  </si>
  <si>
    <t>FV.15/16 - MURO DE FECHO EM BLOCOS E ESTRUTURA DE CONCRETO, FUNDAÇÃO C/ BROCAS</t>
  </si>
  <si>
    <t>CARGA E DESCARGA MECANICA DE SOLO UTILIZANDO CAMINHAO BASCULANTE 5,0M3 /11T E PA CARREGADEIRA SOBRE PNEUS * 105 HP * CAP. 1,72M3.</t>
  </si>
  <si>
    <t>74010/001</t>
  </si>
  <si>
    <t>TRANSPORTE DE ENTULHO POR CAMINHÃO BASCULANTE, A PARTIR DE 1KM</t>
  </si>
  <si>
    <t>BACIA SIFONADA COM CAIXA DE DESCARGA ACOPLADA E TAMPA - INFANTIL</t>
  </si>
  <si>
    <t>440104</t>
  </si>
  <si>
    <t>CUBA SIMPLES DE AÇO INOXIDÁVEL CHAPA 20 - 500X400X250MM</t>
  </si>
  <si>
    <t>DUCHA HIGIÊNICA COM REGISTRO</t>
  </si>
  <si>
    <t>440392</t>
  </si>
  <si>
    <t>DESVIADOR PARA DUCHA ELÉTRICA</t>
  </si>
  <si>
    <t>440393</t>
  </si>
  <si>
    <t>TUBO DE COBRE CLASSE "E" 22MM - FORNECIMENTO E INSTALACAO</t>
  </si>
  <si>
    <t>74061/002</t>
  </si>
  <si>
    <t>74061/003</t>
  </si>
  <si>
    <t>TUBO DE COBRE CLASSE "E" 28MM - FORNECIMENTO E INSTALACAO</t>
  </si>
  <si>
    <t>PISO CERÂMICO ESMALTADO  (PEI-5) - ASSENTADO COM ARGAMASSA COLANTE</t>
  </si>
  <si>
    <t>RODAPE EM MARMORITE, ALTURA 10CM</t>
  </si>
  <si>
    <t>73850/001</t>
  </si>
  <si>
    <t>APLICAÇÃO E LIXAMENTO DE MASSA LÁTEX EM PAREDES, DUAS DEMÃOS. AF_06/2014</t>
  </si>
  <si>
    <t>APLICAÇÃO MANUAL DE PINTURA COM TINTA LÁTEX ACRÍLICA EM TETO, DUAS DEMÃOS. AF_06/2014</t>
  </si>
  <si>
    <t>PINTURA VERNIZ POLIURETANO BRILHANTE EM MADEIRA, TRES DEMAOS</t>
  </si>
  <si>
    <t>CARGA MANUAL DE TERRA EM CAMINHAO BASCULANTE 6 M3</t>
  </si>
  <si>
    <t>SIFÃO DO TIPO GARRAFA EM METAL CROMADO 1 X 1.1/2" - FORNECIMENTO E INSTALAÇÃO. AF_12/2013</t>
  </si>
  <si>
    <t>ENGATE FLEXÍVEL EM METAL CROMADO, 1/2" X 40CM - FORNECIMENTO E INSTALAÇÃO. AF_12/2013</t>
  </si>
  <si>
    <t>VÁLVULA DE METAL CROMADO DE 1´</t>
  </si>
  <si>
    <t>442065</t>
  </si>
  <si>
    <t>VIDRO LISO COMUM TRANSPARENTE, ESPESSURA 4MM</t>
  </si>
  <si>
    <t>VIDRO FANTASIA MARTELADO 4MM</t>
  </si>
  <si>
    <t>CORDOALHA DE COBRE NU, INCLUSIVE ISOLADORES - 35,00 MM2 - FORNECIMENTO E INSTALACAO</t>
  </si>
  <si>
    <t>INTERRUPTOR BIPOLAR SIMPLES, 1 TECLA DUPLA E PLACA</t>
  </si>
  <si>
    <t>400518</t>
  </si>
  <si>
    <t>INTERRUPTOR BIPOLAR PARALELO, 1 TECLA DUPLA E PLACA</t>
  </si>
  <si>
    <t>400517</t>
  </si>
  <si>
    <t>TOMADA 2P+T DE 10 A - 250 V, COMPLETA</t>
  </si>
  <si>
    <t>400445</t>
  </si>
  <si>
    <t>400446</t>
  </si>
  <si>
    <t>POSTE TELECÔNICO RETO EM AÇO SAE 1010/1020 GALVANIZADO A FOGO, ALTURA DE 6,00 M</t>
  </si>
  <si>
    <t>411043</t>
  </si>
  <si>
    <t>LUMINÁRIA RETANGULAR FECHADA P/ ILUMINAÇÃO EXTERNA EM POSTE, TIPO PÉTALA PEQUENA</t>
  </si>
  <si>
    <t>411111</t>
  </si>
  <si>
    <t>SUPORTE TUBULAR DE FIXAÇÃO EM POSTE PARA 1 LUMINÁRIA TIPO PÉTALA</t>
  </si>
  <si>
    <t>411144</t>
  </si>
  <si>
    <t>1.01.07</t>
  </si>
  <si>
    <t>1.01.08</t>
  </si>
  <si>
    <t>1.02.04</t>
  </si>
  <si>
    <t>02.01.03</t>
  </si>
  <si>
    <t>02.01.04</t>
  </si>
  <si>
    <t>02.01.05</t>
  </si>
  <si>
    <t>02.02.07</t>
  </si>
  <si>
    <t>02.02.08</t>
  </si>
  <si>
    <t>05.02.03</t>
  </si>
  <si>
    <t>05.02.04</t>
  </si>
  <si>
    <t>06.01.05</t>
  </si>
  <si>
    <t>07.01.04</t>
  </si>
  <si>
    <t>07.01.05</t>
  </si>
  <si>
    <t>07.01.06</t>
  </si>
  <si>
    <t>07.01.07</t>
  </si>
  <si>
    <t>07.01.08</t>
  </si>
  <si>
    <t>07.01.09</t>
  </si>
  <si>
    <t>07.02.03</t>
  </si>
  <si>
    <t>07.02.04</t>
  </si>
  <si>
    <t>07.03.02</t>
  </si>
  <si>
    <t>08.03.01</t>
  </si>
  <si>
    <t>09.03.11</t>
  </si>
  <si>
    <t>09.03.12</t>
  </si>
  <si>
    <t>08.08.03</t>
  </si>
  <si>
    <t>08.08.04</t>
  </si>
  <si>
    <t>08.08.05</t>
  </si>
  <si>
    <t>09.09.11</t>
  </si>
  <si>
    <t>10.03.04</t>
  </si>
  <si>
    <t>10.08.25</t>
  </si>
  <si>
    <t>10.08.26</t>
  </si>
  <si>
    <t>10.08.27</t>
  </si>
  <si>
    <t>11.02</t>
  </si>
  <si>
    <t>11.02.01</t>
  </si>
  <si>
    <t>11.02.02</t>
  </si>
  <si>
    <t>11.02.03</t>
  </si>
  <si>
    <t>13.01.01</t>
  </si>
  <si>
    <t>13.01.02</t>
  </si>
  <si>
    <t>13.01.03</t>
  </si>
  <si>
    <t>13.01.04</t>
  </si>
  <si>
    <t>13.02.12</t>
  </si>
  <si>
    <t>13.02.13</t>
  </si>
  <si>
    <t>13.02.14</t>
  </si>
  <si>
    <t>13.02.15</t>
  </si>
  <si>
    <t>13.02.16</t>
  </si>
  <si>
    <t>13.02.17</t>
  </si>
  <si>
    <t>14.01.03</t>
  </si>
  <si>
    <t>15.04</t>
  </si>
  <si>
    <t>15.04.01</t>
  </si>
  <si>
    <t>17.02.13</t>
  </si>
  <si>
    <t>17.02.14</t>
  </si>
  <si>
    <t>17.05.04</t>
  </si>
  <si>
    <t>CJ</t>
  </si>
  <si>
    <t>TOMADA 2P+T DE 20 A - 250 V, COMPLETA</t>
  </si>
  <si>
    <t>VIDROTEMPERADO INCOLOR, ESPESSURA 8 MM, FORNECIMENTO E INSTALAÇÃO</t>
  </si>
  <si>
    <t>FECHADURA DE EMBUTIR COMPLETA, P/ PORTAS EXTERNAS, PADRAO DE ACABAMENTO MEDIO</t>
  </si>
  <si>
    <t xml:space="preserve">Secretaria de Obras </t>
  </si>
  <si>
    <t>PLANILHA DE QUANTIDADES E PREÇOS</t>
  </si>
  <si>
    <t>Base: SIURB: jul/14 (publicada em 25/10/14) SINAPI: out/14 e CPOS 164:Dez/14</t>
  </si>
  <si>
    <t>BDI: 25%  Para o item COTAÇÃO: 12%</t>
  </si>
  <si>
    <t>PREÇO UNIT</t>
  </si>
  <si>
    <t>PREÇO TOTAL</t>
  </si>
  <si>
    <t xml:space="preserve">TOTAL </t>
  </si>
  <si>
    <t>LOCAL: Rua Inacio José de Moraes nº235 - Mauá / SP</t>
  </si>
  <si>
    <t>CONCORRÊNCIA Nº 07/2015</t>
  </si>
  <si>
    <t>Base: junho/15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</si>
</sst>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.0"/>
    <numFmt numFmtId="180" formatCode="0.000"/>
    <numFmt numFmtId="181" formatCode="_(* #,##0.000_);_(* \(#,##0.000\);_(* &quot;-&quot;?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%"/>
    <numFmt numFmtId="186" formatCode="mmmm\-yy"/>
    <numFmt numFmtId="187" formatCode="0.000%"/>
    <numFmt numFmtId="188" formatCode="_(* #,##0.000000_);_(* \(#,##0.000000\);_(* &quot;-&quot;??_);_(@_)"/>
    <numFmt numFmtId="189" formatCode="[$-416]dddd\,\ d&quot; de &quot;mmmm&quot; de &quot;yyyy"/>
    <numFmt numFmtId="190" formatCode="[$-416]mmmm\-yy;@"/>
    <numFmt numFmtId="191" formatCode="_(* #,##0.0_);_(* \(#,##0.0\);_(* &quot;-&quot;??_);_(@_)"/>
    <numFmt numFmtId="192" formatCode="_(* #,##0_);_(* \(#,##0\);_(* &quot;-&quot;??_);_(@_)"/>
    <numFmt numFmtId="193" formatCode="[$-416]mmm\-yy;@"/>
    <numFmt numFmtId="194" formatCode="_(* #,##0.00_);_(* \(#,##0.00\);_(* \-??_);_(@_)"/>
    <numFmt numFmtId="195" formatCode="00\-00\-00"/>
    <numFmt numFmtId="196" formatCode="00000"/>
    <numFmt numFmtId="197" formatCode="#,##0.0000"/>
    <numFmt numFmtId="198" formatCode="#,##0.000000"/>
    <numFmt numFmtId="199" formatCode="_-* #,##0.000_-;\-* #,##0.000_-;_-* &quot;-&quot;???_-;_-@_-"/>
    <numFmt numFmtId="200" formatCode="#,##0.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#&quot; dias&quot;"/>
    <numFmt numFmtId="206" formatCode="_(&quot;R$ &quot;* #,##0.00_);_(&quot;R$ &quot;* \(#,##0.00\);_(&quot;R$ &quot;* \-??_);_(@_)"/>
    <numFmt numFmtId="207" formatCode="_-* #,##0.00_-;\-* #,##0.00_-;_-* \-??_-;_-@_-"/>
    <numFmt numFmtId="208" formatCode="0.0000"/>
    <numFmt numFmtId="209" formatCode="0.000000"/>
    <numFmt numFmtId="210" formatCode="0.00000"/>
  </numFmts>
  <fonts count="53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4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4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9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top"/>
    </xf>
    <xf numFmtId="171" fontId="9" fillId="0" borderId="10" xfId="69" applyFont="1" applyBorder="1" applyAlignment="1">
      <alignment horizontal="center" vertical="top"/>
    </xf>
    <xf numFmtId="0" fontId="3" fillId="32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171" fontId="3" fillId="32" borderId="11" xfId="69" applyFont="1" applyFill="1" applyBorder="1" applyAlignment="1">
      <alignment vertical="center"/>
    </xf>
    <xf numFmtId="171" fontId="1" fillId="0" borderId="12" xfId="69" applyFont="1" applyBorder="1" applyAlignment="1">
      <alignment horizontal="center" vertical="top"/>
    </xf>
    <xf numFmtId="171" fontId="1" fillId="0" borderId="13" xfId="69" applyFont="1" applyBorder="1" applyAlignment="1">
      <alignment horizontal="center" vertical="top"/>
    </xf>
    <xf numFmtId="0" fontId="3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1" fontId="1" fillId="33" borderId="11" xfId="69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171" fontId="3" fillId="33" borderId="11" xfId="69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171" fontId="3" fillId="32" borderId="15" xfId="69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171" fontId="3" fillId="0" borderId="11" xfId="69" applyFont="1" applyBorder="1" applyAlignment="1">
      <alignment/>
    </xf>
    <xf numFmtId="0" fontId="3" fillId="32" borderId="15" xfId="0" applyFont="1" applyFill="1" applyBorder="1" applyAlignment="1">
      <alignment vertical="center"/>
    </xf>
    <xf numFmtId="0" fontId="3" fillId="32" borderId="15" xfId="0" applyFont="1" applyFill="1" applyBorder="1" applyAlignment="1">
      <alignment horizontal="center" vertical="center"/>
    </xf>
    <xf numFmtId="171" fontId="3" fillId="32" borderId="15" xfId="69" applyFont="1" applyFill="1" applyBorder="1" applyAlignment="1">
      <alignment vertical="center"/>
    </xf>
    <xf numFmtId="0" fontId="8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vertical="top"/>
    </xf>
    <xf numFmtId="171" fontId="1" fillId="33" borderId="17" xfId="69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3" fillId="32" borderId="11" xfId="0" applyFont="1" applyFill="1" applyBorder="1" applyAlignment="1">
      <alignment/>
    </xf>
    <xf numFmtId="171" fontId="3" fillId="32" borderId="11" xfId="69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top"/>
    </xf>
    <xf numFmtId="0" fontId="3" fillId="33" borderId="16" xfId="0" applyFont="1" applyFill="1" applyBorder="1" applyAlignment="1">
      <alignment horizontal="center"/>
    </xf>
    <xf numFmtId="171" fontId="3" fillId="33" borderId="16" xfId="69" applyFont="1" applyFill="1" applyBorder="1" applyAlignment="1">
      <alignment/>
    </xf>
    <xf numFmtId="170" fontId="2" fillId="0" borderId="0" xfId="48" applyFont="1" applyAlignment="1">
      <alignment/>
    </xf>
    <xf numFmtId="170" fontId="0" fillId="0" borderId="0" xfId="48" applyFont="1" applyBorder="1" applyAlignment="1">
      <alignment/>
    </xf>
    <xf numFmtId="170" fontId="1" fillId="0" borderId="0" xfId="48" applyFont="1" applyBorder="1" applyAlignment="1">
      <alignment horizontal="center" vertical="top"/>
    </xf>
    <xf numFmtId="170" fontId="9" fillId="0" borderId="0" xfId="48" applyFont="1" applyBorder="1" applyAlignment="1">
      <alignment horizontal="center" vertical="top"/>
    </xf>
    <xf numFmtId="170" fontId="1" fillId="0" borderId="13" xfId="48" applyFont="1" applyBorder="1" applyAlignment="1">
      <alignment horizontal="center"/>
    </xf>
    <xf numFmtId="170" fontId="3" fillId="0" borderId="11" xfId="48" applyFont="1" applyBorder="1" applyAlignment="1">
      <alignment/>
    </xf>
    <xf numFmtId="170" fontId="1" fillId="0" borderId="0" xfId="48" applyFont="1" applyAlignment="1">
      <alignment/>
    </xf>
    <xf numFmtId="0" fontId="1" fillId="32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71" fontId="1" fillId="33" borderId="11" xfId="69" applyFont="1" applyFill="1" applyBorder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center"/>
    </xf>
    <xf numFmtId="171" fontId="1" fillId="33" borderId="16" xfId="69" applyFont="1" applyFill="1" applyBorder="1" applyAlignment="1">
      <alignment vertic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71" fontId="1" fillId="33" borderId="11" xfId="69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69" applyFont="1" applyAlignment="1">
      <alignment/>
    </xf>
    <xf numFmtId="170" fontId="1" fillId="0" borderId="0" xfId="48" applyFon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171" fontId="1" fillId="33" borderId="17" xfId="69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0" fontId="6" fillId="33" borderId="17" xfId="52" applyFont="1" applyFill="1" applyBorder="1" applyAlignment="1">
      <alignment wrapText="1"/>
      <protection/>
    </xf>
    <xf numFmtId="0" fontId="1" fillId="33" borderId="17" xfId="0" applyFont="1" applyFill="1" applyBorder="1" applyAlignment="1">
      <alignment horizontal="center" vertical="center"/>
    </xf>
    <xf numFmtId="171" fontId="1" fillId="33" borderId="17" xfId="69" applyFont="1" applyFill="1" applyBorder="1" applyAlignment="1">
      <alignment vertical="center"/>
    </xf>
    <xf numFmtId="195" fontId="1" fillId="33" borderId="17" xfId="52" applyNumberFormat="1" applyFont="1" applyFill="1" applyBorder="1" applyAlignment="1">
      <alignment horizontal="center" wrapText="1"/>
      <protection/>
    </xf>
    <xf numFmtId="0" fontId="1" fillId="33" borderId="20" xfId="0" applyFont="1" applyFill="1" applyBorder="1" applyAlignment="1">
      <alignment horizontal="center"/>
    </xf>
    <xf numFmtId="171" fontId="1" fillId="33" borderId="20" xfId="69" applyFont="1" applyFill="1" applyBorder="1" applyAlignment="1">
      <alignment/>
    </xf>
    <xf numFmtId="0" fontId="1" fillId="33" borderId="17" xfId="0" applyFont="1" applyFill="1" applyBorder="1" applyAlignment="1">
      <alignment horizontal="justify" vertical="justify"/>
    </xf>
    <xf numFmtId="0" fontId="1" fillId="33" borderId="20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/>
    </xf>
    <xf numFmtId="171" fontId="6" fillId="33" borderId="17" xfId="69" applyFont="1" applyFill="1" applyBorder="1" applyAlignment="1">
      <alignment/>
    </xf>
    <xf numFmtId="195" fontId="6" fillId="33" borderId="17" xfId="52" applyNumberFormat="1" applyFont="1" applyFill="1" applyBorder="1" applyAlignment="1">
      <alignment horizontal="center" wrapText="1"/>
      <protection/>
    </xf>
    <xf numFmtId="0" fontId="6" fillId="33" borderId="17" xfId="0" applyFont="1" applyFill="1" applyBorder="1" applyAlignment="1">
      <alignment vertical="top"/>
    </xf>
    <xf numFmtId="0" fontId="1" fillId="33" borderId="17" xfId="0" applyFont="1" applyFill="1" applyBorder="1" applyAlignment="1">
      <alignment horizontal="justify" vertical="justify" wrapText="1"/>
    </xf>
    <xf numFmtId="0" fontId="6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horizontal="left" vertical="top"/>
    </xf>
    <xf numFmtId="195" fontId="1" fillId="33" borderId="17" xfId="52" applyNumberFormat="1" applyFont="1" applyFill="1" applyBorder="1" applyAlignment="1">
      <alignment horizontal="center" wrapText="1"/>
      <protection/>
    </xf>
    <xf numFmtId="0" fontId="6" fillId="33" borderId="17" xfId="0" applyFont="1" applyFill="1" applyBorder="1" applyAlignment="1">
      <alignment/>
    </xf>
    <xf numFmtId="0" fontId="1" fillId="33" borderId="17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left" vertical="top"/>
    </xf>
    <xf numFmtId="49" fontId="1" fillId="0" borderId="21" xfId="0" applyNumberFormat="1" applyFont="1" applyBorder="1" applyAlignment="1">
      <alignment vertical="top"/>
    </xf>
    <xf numFmtId="170" fontId="1" fillId="0" borderId="14" xfId="48" applyFont="1" applyBorder="1" applyAlignment="1">
      <alignment horizontal="left"/>
    </xf>
    <xf numFmtId="0" fontId="6" fillId="0" borderId="17" xfId="52" applyFont="1" applyFill="1" applyBorder="1" applyAlignment="1">
      <alignment wrapText="1"/>
      <protection/>
    </xf>
    <xf numFmtId="0" fontId="6" fillId="0" borderId="17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1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95" fontId="1" fillId="0" borderId="17" xfId="52" applyNumberFormat="1" applyFont="1" applyFill="1" applyBorder="1" applyAlignment="1">
      <alignment horizontal="center" wrapText="1"/>
      <protection/>
    </xf>
    <xf numFmtId="49" fontId="1" fillId="0" borderId="17" xfId="52" applyNumberFormat="1" applyFont="1" applyFill="1" applyBorder="1" applyAlignment="1">
      <alignment horizontal="center" wrapText="1"/>
      <protection/>
    </xf>
    <xf numFmtId="171" fontId="1" fillId="33" borderId="15" xfId="69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" fillId="33" borderId="17" xfId="0" applyFont="1" applyFill="1" applyBorder="1" applyAlignment="1">
      <alignment horizontal="left" vertical="top" wrapText="1"/>
    </xf>
    <xf numFmtId="0" fontId="6" fillId="0" borderId="17" xfId="52" applyFont="1" applyFill="1" applyBorder="1" applyAlignment="1">
      <alignment vertical="top" wrapText="1"/>
      <protection/>
    </xf>
    <xf numFmtId="171" fontId="1" fillId="33" borderId="0" xfId="69" applyFont="1" applyFill="1" applyBorder="1" applyAlignment="1">
      <alignment/>
    </xf>
    <xf numFmtId="195" fontId="1" fillId="33" borderId="0" xfId="52" applyNumberFormat="1" applyFont="1" applyFill="1" applyBorder="1" applyAlignment="1">
      <alignment horizontal="center" wrapText="1"/>
      <protection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170" fontId="1" fillId="0" borderId="0" xfId="0" applyNumberFormat="1" applyFont="1" applyAlignment="1">
      <alignment horizontal="center"/>
    </xf>
    <xf numFmtId="171" fontId="1" fillId="0" borderId="17" xfId="69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171" fontId="3" fillId="32" borderId="0" xfId="69" applyFont="1" applyFill="1" applyBorder="1" applyAlignment="1">
      <alignment/>
    </xf>
    <xf numFmtId="170" fontId="3" fillId="32" borderId="0" xfId="48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left" vertical="top" wrapText="1"/>
    </xf>
    <xf numFmtId="19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vertical="top"/>
    </xf>
    <xf numFmtId="171" fontId="1" fillId="0" borderId="17" xfId="69" applyFont="1" applyFill="1" applyBorder="1" applyAlignment="1">
      <alignment/>
    </xf>
    <xf numFmtId="0" fontId="1" fillId="33" borderId="17" xfId="0" applyFont="1" applyFill="1" applyBorder="1" applyAlignment="1">
      <alignment horizontal="left" vertical="top"/>
    </xf>
    <xf numFmtId="171" fontId="1" fillId="33" borderId="17" xfId="58" applyFont="1" applyFill="1" applyBorder="1" applyAlignment="1">
      <alignment/>
    </xf>
    <xf numFmtId="0" fontId="1" fillId="33" borderId="17" xfId="0" applyFont="1" applyFill="1" applyBorder="1" applyAlignment="1">
      <alignment vertical="top"/>
    </xf>
    <xf numFmtId="171" fontId="1" fillId="33" borderId="17" xfId="58" applyFont="1" applyFill="1" applyBorder="1" applyAlignment="1">
      <alignment/>
    </xf>
    <xf numFmtId="0" fontId="1" fillId="0" borderId="17" xfId="0" applyFont="1" applyFill="1" applyBorder="1" applyAlignment="1">
      <alignment wrapText="1"/>
    </xf>
    <xf numFmtId="0" fontId="7" fillId="33" borderId="0" xfId="0" applyFont="1" applyFill="1" applyBorder="1" applyAlignment="1">
      <alignment vertical="top"/>
    </xf>
    <xf numFmtId="0" fontId="3" fillId="33" borderId="15" xfId="0" applyFont="1" applyFill="1" applyBorder="1" applyAlignment="1">
      <alignment/>
    </xf>
    <xf numFmtId="0" fontId="6" fillId="33" borderId="17" xfId="52" applyFont="1" applyFill="1" applyBorder="1" applyAlignment="1">
      <alignment/>
      <protection/>
    </xf>
    <xf numFmtId="0" fontId="1" fillId="33" borderId="17" xfId="0" applyFont="1" applyFill="1" applyBorder="1" applyAlignment="1">
      <alignment horizontal="justify" vertical="justify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/>
    </xf>
    <xf numFmtId="0" fontId="6" fillId="33" borderId="17" xfId="52" applyFont="1" applyFill="1" applyBorder="1" applyAlignment="1">
      <alignment vertical="top"/>
      <protection/>
    </xf>
    <xf numFmtId="17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171" fontId="0" fillId="0" borderId="0" xfId="69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69" applyFont="1" applyFill="1" applyBorder="1" applyAlignment="1">
      <alignment vertical="center"/>
    </xf>
    <xf numFmtId="170" fontId="3" fillId="0" borderId="0" xfId="48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7" fontId="1" fillId="0" borderId="19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22" xfId="0" applyNumberFormat="1" applyFont="1" applyBorder="1" applyAlignment="1">
      <alignment horizontal="center"/>
    </xf>
    <xf numFmtId="4" fontId="1" fillId="33" borderId="17" xfId="48" applyNumberFormat="1" applyFont="1" applyFill="1" applyBorder="1" applyAlignment="1">
      <alignment/>
    </xf>
    <xf numFmtId="4" fontId="1" fillId="33" borderId="11" xfId="48" applyNumberFormat="1" applyFont="1" applyFill="1" applyBorder="1" applyAlignment="1">
      <alignment/>
    </xf>
    <xf numFmtId="4" fontId="1" fillId="32" borderId="15" xfId="48" applyNumberFormat="1" applyFont="1" applyFill="1" applyBorder="1" applyAlignment="1">
      <alignment/>
    </xf>
    <xf numFmtId="4" fontId="3" fillId="32" borderId="15" xfId="48" applyNumberFormat="1" applyFont="1" applyFill="1" applyBorder="1" applyAlignment="1">
      <alignment/>
    </xf>
    <xf numFmtId="4" fontId="1" fillId="33" borderId="17" xfId="48" applyNumberFormat="1" applyFont="1" applyFill="1" applyBorder="1" applyAlignment="1">
      <alignment/>
    </xf>
    <xf numFmtId="4" fontId="1" fillId="0" borderId="17" xfId="48" applyNumberFormat="1" applyFont="1" applyFill="1" applyBorder="1" applyAlignment="1">
      <alignment/>
    </xf>
    <xf numFmtId="4" fontId="1" fillId="33" borderId="20" xfId="48" applyNumberFormat="1" applyFont="1" applyFill="1" applyBorder="1" applyAlignment="1">
      <alignment/>
    </xf>
    <xf numFmtId="4" fontId="1" fillId="33" borderId="11" xfId="48" applyNumberFormat="1" applyFont="1" applyFill="1" applyBorder="1" applyAlignment="1">
      <alignment/>
    </xf>
    <xf numFmtId="4" fontId="3" fillId="32" borderId="15" xfId="48" applyNumberFormat="1" applyFont="1" applyFill="1" applyBorder="1" applyAlignment="1">
      <alignment vertical="center"/>
    </xf>
    <xf numFmtId="4" fontId="1" fillId="33" borderId="0" xfId="48" applyNumberFormat="1" applyFont="1" applyFill="1" applyBorder="1" applyAlignment="1">
      <alignment/>
    </xf>
    <xf numFmtId="4" fontId="1" fillId="32" borderId="11" xfId="48" applyNumberFormat="1" applyFont="1" applyFill="1" applyBorder="1" applyAlignment="1">
      <alignment/>
    </xf>
    <xf numFmtId="4" fontId="3" fillId="32" borderId="11" xfId="48" applyNumberFormat="1" applyFont="1" applyFill="1" applyBorder="1" applyAlignment="1">
      <alignment vertical="center"/>
    </xf>
    <xf numFmtId="4" fontId="1" fillId="33" borderId="16" xfId="48" applyNumberFormat="1" applyFont="1" applyFill="1" applyBorder="1" applyAlignment="1">
      <alignment/>
    </xf>
    <xf numFmtId="4" fontId="3" fillId="32" borderId="11" xfId="48" applyNumberFormat="1" applyFont="1" applyFill="1" applyBorder="1" applyAlignment="1">
      <alignment/>
    </xf>
    <xf numFmtId="4" fontId="1" fillId="0" borderId="17" xfId="48" applyNumberFormat="1" applyFont="1" applyFill="1" applyBorder="1" applyAlignment="1">
      <alignment/>
    </xf>
    <xf numFmtId="4" fontId="3" fillId="32" borderId="0" xfId="48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top"/>
    </xf>
    <xf numFmtId="0" fontId="1" fillId="33" borderId="24" xfId="0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 vertical="top"/>
    </xf>
    <xf numFmtId="49" fontId="3" fillId="32" borderId="27" xfId="0" applyNumberFormat="1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 vertical="top"/>
    </xf>
    <xf numFmtId="0" fontId="1" fillId="33" borderId="30" xfId="0" applyFont="1" applyFill="1" applyBorder="1" applyAlignment="1">
      <alignment horizontal="center"/>
    </xf>
    <xf numFmtId="0" fontId="1" fillId="32" borderId="28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top"/>
    </xf>
    <xf numFmtId="0" fontId="1" fillId="33" borderId="19" xfId="0" applyFont="1" applyFill="1" applyBorder="1" applyAlignment="1">
      <alignment horizontal="center"/>
    </xf>
    <xf numFmtId="49" fontId="3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/>
    </xf>
    <xf numFmtId="49" fontId="3" fillId="32" borderId="27" xfId="0" applyNumberFormat="1" applyFont="1" applyFill="1" applyBorder="1" applyAlignment="1">
      <alignment horizontal="center" vertical="top"/>
    </xf>
    <xf numFmtId="49" fontId="3" fillId="33" borderId="27" xfId="0" applyNumberFormat="1" applyFont="1" applyFill="1" applyBorder="1" applyAlignment="1">
      <alignment horizontal="center" vertical="top"/>
    </xf>
    <xf numFmtId="0" fontId="1" fillId="33" borderId="28" xfId="0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49" fontId="3" fillId="32" borderId="23" xfId="0" applyNumberFormat="1" applyFont="1" applyFill="1" applyBorder="1" applyAlignment="1">
      <alignment horizontal="center" vertical="top"/>
    </xf>
    <xf numFmtId="49" fontId="3" fillId="33" borderId="31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49" fontId="3" fillId="32" borderId="33" xfId="0" applyNumberFormat="1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171" fontId="3" fillId="32" borderId="34" xfId="69" applyFont="1" applyFill="1" applyBorder="1" applyAlignment="1">
      <alignment vertical="center"/>
    </xf>
    <xf numFmtId="0" fontId="1" fillId="32" borderId="34" xfId="0" applyFont="1" applyFill="1" applyBorder="1" applyAlignment="1">
      <alignment horizontal="center"/>
    </xf>
    <xf numFmtId="0" fontId="1" fillId="32" borderId="35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1" fillId="0" borderId="0" xfId="0" applyFont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Alignment="1">
      <alignment/>
    </xf>
    <xf numFmtId="171" fontId="9" fillId="0" borderId="10" xfId="69" applyFont="1" applyBorder="1" applyAlignment="1">
      <alignment vertical="top"/>
    </xf>
    <xf numFmtId="0" fontId="3" fillId="0" borderId="19" xfId="0" applyFont="1" applyBorder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171" fontId="14" fillId="0" borderId="14" xfId="69" applyFont="1" applyBorder="1" applyAlignment="1">
      <alignment horizontal="center"/>
    </xf>
    <xf numFmtId="171" fontId="15" fillId="0" borderId="0" xfId="69" applyFont="1" applyBorder="1" applyAlignment="1">
      <alignment horizontal="center"/>
    </xf>
    <xf numFmtId="171" fontId="12" fillId="0" borderId="0" xfId="69" applyFont="1" applyFill="1" applyBorder="1" applyAlignment="1">
      <alignment horizontal="left"/>
    </xf>
    <xf numFmtId="171" fontId="0" fillId="0" borderId="0" xfId="69" applyFont="1" applyBorder="1" applyAlignment="1">
      <alignment horizontal="left"/>
    </xf>
    <xf numFmtId="171" fontId="13" fillId="0" borderId="10" xfId="69" applyFont="1" applyBorder="1" applyAlignment="1">
      <alignment horizontal="center" vertical="top"/>
    </xf>
    <xf numFmtId="171" fontId="13" fillId="0" borderId="0" xfId="69" applyFont="1" applyBorder="1" applyAlignment="1">
      <alignment horizontal="center" vertical="top"/>
    </xf>
    <xf numFmtId="0" fontId="12" fillId="34" borderId="38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171" fontId="12" fillId="0" borderId="10" xfId="69" applyFont="1" applyFill="1" applyBorder="1" applyAlignment="1">
      <alignment horizontal="left"/>
    </xf>
    <xf numFmtId="170" fontId="12" fillId="34" borderId="38" xfId="48" applyFont="1" applyFill="1" applyBorder="1" applyAlignment="1">
      <alignment horizontal="center" vertical="center"/>
    </xf>
    <xf numFmtId="170" fontId="12" fillId="34" borderId="39" xfId="48" applyFont="1" applyFill="1" applyBorder="1" applyAlignment="1">
      <alignment horizontal="center" vertical="center"/>
    </xf>
    <xf numFmtId="170" fontId="52" fillId="0" borderId="0" xfId="48" applyFont="1" applyFill="1" applyBorder="1" applyAlignment="1">
      <alignment vertical="center"/>
    </xf>
    <xf numFmtId="170" fontId="13" fillId="32" borderId="34" xfId="48" applyFont="1" applyFill="1" applyBorder="1" applyAlignment="1">
      <alignment vertical="center"/>
    </xf>
    <xf numFmtId="171" fontId="1" fillId="0" borderId="10" xfId="69" applyFont="1" applyBorder="1" applyAlignment="1">
      <alignment horizontal="center" vertical="top"/>
    </xf>
    <xf numFmtId="171" fontId="1" fillId="0" borderId="0" xfId="69" applyFont="1" applyBorder="1" applyAlignment="1">
      <alignment horizontal="center" vertical="top"/>
    </xf>
    <xf numFmtId="49" fontId="12" fillId="34" borderId="40" xfId="0" applyNumberFormat="1" applyFont="1" applyFill="1" applyBorder="1" applyAlignment="1">
      <alignment horizontal="center" vertical="center"/>
    </xf>
    <xf numFmtId="49" fontId="12" fillId="34" borderId="41" xfId="0" applyNumberFormat="1" applyFont="1" applyFill="1" applyBorder="1" applyAlignment="1">
      <alignment horizontal="center" vertical="center"/>
    </xf>
    <xf numFmtId="171" fontId="12" fillId="34" borderId="38" xfId="69" applyFont="1" applyFill="1" applyBorder="1" applyAlignment="1">
      <alignment horizontal="center" vertical="center"/>
    </xf>
    <xf numFmtId="171" fontId="12" fillId="34" borderId="39" xfId="69" applyFont="1" applyFill="1" applyBorder="1" applyAlignment="1">
      <alignment horizontal="center" vertical="center"/>
    </xf>
    <xf numFmtId="171" fontId="0" fillId="0" borderId="10" xfId="69" applyFont="1" applyBorder="1" applyAlignment="1">
      <alignment horizontal="left"/>
    </xf>
    <xf numFmtId="171" fontId="9" fillId="0" borderId="10" xfId="69" applyFont="1" applyBorder="1" applyAlignment="1">
      <alignment horizontal="center" vertical="top"/>
    </xf>
    <xf numFmtId="171" fontId="9" fillId="0" borderId="0" xfId="69" applyFont="1" applyBorder="1" applyAlignment="1">
      <alignment horizontal="center" vertical="top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_Plan1" xfId="52"/>
    <cellStyle name="Nota" xfId="53"/>
    <cellStyle name="Percent" xfId="54"/>
    <cellStyle name="Porcentagem 3" xfId="55"/>
    <cellStyle name="Saída" xfId="56"/>
    <cellStyle name="Comma [0]" xfId="57"/>
    <cellStyle name="Separador de milhares 2 2" xfId="58"/>
    <cellStyle name="Separador de milhares 2 5" xfId="59"/>
    <cellStyle name="Separador de milhares 5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28575</xdr:rowOff>
    </xdr:from>
    <xdr:to>
      <xdr:col>1</xdr:col>
      <xdr:colOff>514350</xdr:colOff>
      <xdr:row>6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1085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4"/>
  <sheetViews>
    <sheetView showGridLines="0" tabSelected="1" zoomScalePageLayoutView="0" workbookViewId="0" topLeftCell="A1">
      <selection activeCell="G14" sqref="G14:G15"/>
    </sheetView>
  </sheetViews>
  <sheetFormatPr defaultColWidth="9.140625" defaultRowHeight="12.75"/>
  <cols>
    <col min="1" max="1" width="9.28125" style="1" customWidth="1"/>
    <col min="2" max="2" width="69.7109375" style="2" customWidth="1"/>
    <col min="3" max="3" width="5.7109375" style="3" customWidth="1"/>
    <col min="4" max="4" width="9.7109375" style="4" customWidth="1"/>
    <col min="5" max="5" width="14.28125" style="53" customWidth="1"/>
    <col min="6" max="6" width="15.28125" style="53" customWidth="1"/>
    <col min="7" max="7" width="12.140625" style="3" bestFit="1" customWidth="1"/>
    <col min="8" max="8" width="9.140625" style="3" customWidth="1"/>
    <col min="9" max="9" width="8.00390625" style="112" customWidth="1"/>
    <col min="10" max="10" width="7.28125" style="112" customWidth="1"/>
    <col min="11" max="11" width="9.140625" style="2" customWidth="1"/>
    <col min="12" max="12" width="21.8515625" style="2" customWidth="1"/>
    <col min="13" max="13" width="9.140625" style="2" customWidth="1"/>
    <col min="14" max="14" width="19.57421875" style="2" bestFit="1" customWidth="1"/>
    <col min="15" max="16384" width="9.140625" style="2" customWidth="1"/>
  </cols>
  <sheetData>
    <row r="1" spans="2:7" ht="12" thickBot="1">
      <c r="B1" s="4"/>
      <c r="F1" s="47"/>
      <c r="G1" s="123"/>
    </row>
    <row r="2" spans="1:8" ht="15.75">
      <c r="A2" s="100"/>
      <c r="B2" s="235" t="s">
        <v>343</v>
      </c>
      <c r="C2" s="235"/>
      <c r="D2" s="235"/>
      <c r="E2" s="235"/>
      <c r="F2" s="101"/>
      <c r="G2" s="24"/>
      <c r="H2" s="70"/>
    </row>
    <row r="3" spans="1:8" ht="15">
      <c r="A3" s="11"/>
      <c r="B3" s="236" t="s">
        <v>896</v>
      </c>
      <c r="C3" s="236"/>
      <c r="D3" s="236"/>
      <c r="E3" s="236"/>
      <c r="F3" s="48"/>
      <c r="G3" s="7"/>
      <c r="H3" s="71"/>
    </row>
    <row r="4" spans="1:8" ht="12" customHeight="1">
      <c r="A4" s="248"/>
      <c r="B4" s="249"/>
      <c r="C4" s="249"/>
      <c r="D4" s="249"/>
      <c r="E4" s="49"/>
      <c r="F4" s="49"/>
      <c r="G4" s="7"/>
      <c r="H4" s="71"/>
    </row>
    <row r="5" spans="1:8" ht="12" customHeight="1">
      <c r="A5" s="239"/>
      <c r="B5" s="240"/>
      <c r="C5" s="240"/>
      <c r="D5" s="240"/>
      <c r="E5" s="50"/>
      <c r="F5" s="50"/>
      <c r="G5" s="231"/>
      <c r="H5" s="232"/>
    </row>
    <row r="6" spans="1:8" ht="12.75" customHeight="1">
      <c r="A6" s="243"/>
      <c r="B6" s="237"/>
      <c r="C6" s="237"/>
      <c r="D6" s="237"/>
      <c r="E6" s="50"/>
      <c r="F6" s="50"/>
      <c r="G6" s="231"/>
      <c r="H6" s="232"/>
    </row>
    <row r="7" spans="1:9" ht="12.75" customHeight="1">
      <c r="A7" s="254"/>
      <c r="B7" s="238"/>
      <c r="C7" s="238"/>
      <c r="D7" s="238"/>
      <c r="E7" s="49"/>
      <c r="F7" s="49"/>
      <c r="G7" s="7"/>
      <c r="H7" s="163"/>
      <c r="I7" s="153"/>
    </row>
    <row r="8" spans="1:8" ht="12.75">
      <c r="A8" s="12"/>
      <c r="B8" s="237" t="s">
        <v>344</v>
      </c>
      <c r="C8" s="237"/>
      <c r="D8" s="237"/>
      <c r="E8" s="237"/>
      <c r="F8" s="49"/>
      <c r="G8" s="7"/>
      <c r="H8" s="163"/>
    </row>
    <row r="9" spans="1:8" ht="12.75">
      <c r="A9" s="12"/>
      <c r="B9" s="238" t="s">
        <v>903</v>
      </c>
      <c r="C9" s="238"/>
      <c r="D9" s="238"/>
      <c r="E9" s="238"/>
      <c r="F9" s="49"/>
      <c r="G9" s="7"/>
      <c r="H9" s="163"/>
    </row>
    <row r="10" spans="1:8" ht="12.75">
      <c r="A10" s="12"/>
      <c r="B10" s="157"/>
      <c r="C10" s="157"/>
      <c r="D10" s="157"/>
      <c r="E10" s="157"/>
      <c r="F10" s="49"/>
      <c r="G10" s="7"/>
      <c r="H10" s="163"/>
    </row>
    <row r="11" spans="1:8" ht="13.5" customHeight="1">
      <c r="A11" s="228"/>
      <c r="B11" s="240" t="s">
        <v>897</v>
      </c>
      <c r="C11" s="240"/>
      <c r="D11" s="240"/>
      <c r="E11" s="240"/>
      <c r="F11" s="240"/>
      <c r="G11" s="240"/>
      <c r="H11" s="229"/>
    </row>
    <row r="12" spans="2:8" ht="12">
      <c r="B12" s="255" t="s">
        <v>904</v>
      </c>
      <c r="C12" s="256"/>
      <c r="D12" s="256"/>
      <c r="E12" s="256"/>
      <c r="F12" s="256"/>
      <c r="G12" s="256"/>
      <c r="H12" s="164"/>
    </row>
    <row r="13" spans="1:8" ht="12" customHeight="1" thickBot="1">
      <c r="A13" s="16"/>
      <c r="B13" s="17"/>
      <c r="C13" s="17"/>
      <c r="D13" s="17"/>
      <c r="E13" s="51"/>
      <c r="F13" s="51"/>
      <c r="G13" s="224" t="s">
        <v>905</v>
      </c>
      <c r="H13" s="165"/>
    </row>
    <row r="14" spans="1:10" ht="13.5" customHeight="1">
      <c r="A14" s="250" t="s">
        <v>129</v>
      </c>
      <c r="B14" s="241" t="s">
        <v>130</v>
      </c>
      <c r="C14" s="241" t="s">
        <v>131</v>
      </c>
      <c r="D14" s="252" t="s">
        <v>132</v>
      </c>
      <c r="E14" s="244" t="s">
        <v>900</v>
      </c>
      <c r="F14" s="244" t="s">
        <v>901</v>
      </c>
      <c r="G14" s="241" t="s">
        <v>365</v>
      </c>
      <c r="H14" s="233" t="s">
        <v>378</v>
      </c>
      <c r="I14" s="115"/>
      <c r="J14" s="115"/>
    </row>
    <row r="15" spans="1:10" s="5" customFormat="1" ht="13.5" customHeight="1" thickBot="1">
      <c r="A15" s="251"/>
      <c r="B15" s="242"/>
      <c r="C15" s="242"/>
      <c r="D15" s="253"/>
      <c r="E15" s="245"/>
      <c r="F15" s="245"/>
      <c r="G15" s="242"/>
      <c r="H15" s="234"/>
      <c r="I15" s="115"/>
      <c r="J15" s="154"/>
    </row>
    <row r="16" spans="1:10" s="5" customFormat="1" ht="13.5" customHeight="1">
      <c r="A16" s="182" t="s">
        <v>0</v>
      </c>
      <c r="B16" s="125" t="s">
        <v>500</v>
      </c>
      <c r="C16" s="126"/>
      <c r="D16" s="127"/>
      <c r="E16" s="128"/>
      <c r="F16" s="181">
        <f>SUBTOTAL(9,F17:F30)</f>
        <v>341066.99</v>
      </c>
      <c r="G16" s="129"/>
      <c r="H16" s="183"/>
      <c r="I16" s="115"/>
      <c r="J16" s="154"/>
    </row>
    <row r="17" spans="1:10" s="5" customFormat="1" ht="13.5" customHeight="1">
      <c r="A17" s="184" t="s">
        <v>501</v>
      </c>
      <c r="B17" s="29" t="s">
        <v>500</v>
      </c>
      <c r="C17" s="30"/>
      <c r="D17" s="31"/>
      <c r="E17" s="52"/>
      <c r="F17" s="52"/>
      <c r="G17" s="55"/>
      <c r="H17" s="185"/>
      <c r="I17" s="115"/>
      <c r="J17" s="154"/>
    </row>
    <row r="18" spans="1:10" s="5" customFormat="1" ht="13.5" customHeight="1">
      <c r="A18" s="186" t="s">
        <v>502</v>
      </c>
      <c r="B18" s="99" t="s">
        <v>503</v>
      </c>
      <c r="C18" s="75" t="s">
        <v>139</v>
      </c>
      <c r="D18" s="39">
        <v>200</v>
      </c>
      <c r="E18" s="166">
        <v>45.24</v>
      </c>
      <c r="F18" s="166">
        <f aca="true" t="shared" si="0" ref="F18:F25">ROUND(E18*D18,2)</f>
        <v>9048</v>
      </c>
      <c r="G18" s="81">
        <v>45004</v>
      </c>
      <c r="H18" s="187" t="s">
        <v>375</v>
      </c>
      <c r="I18" s="115"/>
      <c r="J18" s="154"/>
    </row>
    <row r="19" spans="1:10" s="5" customFormat="1" ht="23.25" customHeight="1">
      <c r="A19" s="186" t="s">
        <v>504</v>
      </c>
      <c r="B19" s="130" t="s">
        <v>778</v>
      </c>
      <c r="C19" s="75" t="s">
        <v>138</v>
      </c>
      <c r="D19" s="39">
        <v>3248.86</v>
      </c>
      <c r="E19" s="166">
        <v>0.49</v>
      </c>
      <c r="F19" s="166">
        <f t="shared" si="0"/>
        <v>1591.94</v>
      </c>
      <c r="G19" s="81">
        <v>73672</v>
      </c>
      <c r="H19" s="187" t="s">
        <v>376</v>
      </c>
      <c r="I19" s="115"/>
      <c r="J19" s="154"/>
    </row>
    <row r="20" spans="1:10" s="5" customFormat="1" ht="13.5" customHeight="1">
      <c r="A20" s="186" t="s">
        <v>505</v>
      </c>
      <c r="B20" s="76" t="s">
        <v>779</v>
      </c>
      <c r="C20" s="75" t="s">
        <v>139</v>
      </c>
      <c r="D20" s="39">
        <v>682.35</v>
      </c>
      <c r="E20" s="166">
        <v>7.09</v>
      </c>
      <c r="F20" s="166">
        <f t="shared" si="0"/>
        <v>4837.86</v>
      </c>
      <c r="G20" s="75">
        <v>72208</v>
      </c>
      <c r="H20" s="187" t="s">
        <v>376</v>
      </c>
      <c r="I20" s="115"/>
      <c r="J20" s="154"/>
    </row>
    <row r="21" spans="1:11" s="5" customFormat="1" ht="13.5" customHeight="1">
      <c r="A21" s="186" t="s">
        <v>506</v>
      </c>
      <c r="B21" s="103" t="s">
        <v>802</v>
      </c>
      <c r="C21" s="105" t="s">
        <v>512</v>
      </c>
      <c r="D21" s="39">
        <v>6823.52</v>
      </c>
      <c r="E21" s="166">
        <v>1.18</v>
      </c>
      <c r="F21" s="166">
        <f t="shared" si="0"/>
        <v>8051.75</v>
      </c>
      <c r="G21" s="131">
        <v>10110</v>
      </c>
      <c r="H21" s="187" t="s">
        <v>375</v>
      </c>
      <c r="I21" s="115"/>
      <c r="J21" s="154"/>
      <c r="K21" s="104"/>
    </row>
    <row r="22" spans="1:11" s="5" customFormat="1" ht="23.25" customHeight="1">
      <c r="A22" s="186" t="s">
        <v>508</v>
      </c>
      <c r="B22" s="117" t="s">
        <v>783</v>
      </c>
      <c r="C22" s="105" t="s">
        <v>138</v>
      </c>
      <c r="D22" s="39">
        <v>2038.13</v>
      </c>
      <c r="E22" s="166">
        <v>9.81</v>
      </c>
      <c r="F22" s="166">
        <f t="shared" si="0"/>
        <v>19994.06</v>
      </c>
      <c r="G22" s="105" t="s">
        <v>782</v>
      </c>
      <c r="H22" s="187" t="s">
        <v>376</v>
      </c>
      <c r="I22" s="115"/>
      <c r="J22" s="154"/>
      <c r="K22" s="104"/>
    </row>
    <row r="23" spans="1:10" s="5" customFormat="1" ht="13.5" customHeight="1">
      <c r="A23" s="186" t="s">
        <v>510</v>
      </c>
      <c r="B23" s="78" t="s">
        <v>507</v>
      </c>
      <c r="C23" s="75" t="s">
        <v>139</v>
      </c>
      <c r="D23" s="39">
        <v>1400</v>
      </c>
      <c r="E23" s="166">
        <v>11.49</v>
      </c>
      <c r="F23" s="166">
        <f t="shared" si="0"/>
        <v>16086</v>
      </c>
      <c r="G23" s="81">
        <v>10302</v>
      </c>
      <c r="H23" s="187" t="s">
        <v>375</v>
      </c>
      <c r="I23" s="115"/>
      <c r="J23" s="154"/>
    </row>
    <row r="24" spans="1:10" s="5" customFormat="1" ht="13.5" customHeight="1">
      <c r="A24" s="186" t="s">
        <v>841</v>
      </c>
      <c r="B24" s="76" t="s">
        <v>509</v>
      </c>
      <c r="C24" s="75" t="s">
        <v>139</v>
      </c>
      <c r="D24" s="39">
        <v>430</v>
      </c>
      <c r="E24" s="166">
        <v>16.33</v>
      </c>
      <c r="F24" s="166">
        <f t="shared" si="0"/>
        <v>7021.9</v>
      </c>
      <c r="G24" s="81">
        <v>10305</v>
      </c>
      <c r="H24" s="187" t="s">
        <v>375</v>
      </c>
      <c r="I24" s="115"/>
      <c r="J24" s="154"/>
    </row>
    <row r="25" spans="1:10" s="5" customFormat="1" ht="13.5" customHeight="1">
      <c r="A25" s="186" t="s">
        <v>842</v>
      </c>
      <c r="B25" s="76" t="s">
        <v>511</v>
      </c>
      <c r="C25" s="75" t="s">
        <v>512</v>
      </c>
      <c r="D25" s="39">
        <v>4300</v>
      </c>
      <c r="E25" s="166">
        <v>1.51</v>
      </c>
      <c r="F25" s="166">
        <f t="shared" si="0"/>
        <v>6493</v>
      </c>
      <c r="G25" s="81">
        <v>10310</v>
      </c>
      <c r="H25" s="187" t="s">
        <v>375</v>
      </c>
      <c r="I25" s="115"/>
      <c r="J25" s="154"/>
    </row>
    <row r="26" spans="1:10" s="5" customFormat="1" ht="13.5" customHeight="1">
      <c r="A26" s="188" t="s">
        <v>513</v>
      </c>
      <c r="B26" s="18" t="s">
        <v>514</v>
      </c>
      <c r="C26" s="21"/>
      <c r="D26" s="22"/>
      <c r="E26" s="167"/>
      <c r="F26" s="167"/>
      <c r="G26" s="56"/>
      <c r="H26" s="189"/>
      <c r="I26" s="115"/>
      <c r="J26" s="154"/>
    </row>
    <row r="27" spans="1:10" s="5" customFormat="1" ht="13.5" customHeight="1">
      <c r="A27" s="186" t="s">
        <v>515</v>
      </c>
      <c r="B27" s="99" t="s">
        <v>797</v>
      </c>
      <c r="C27" s="75" t="s">
        <v>141</v>
      </c>
      <c r="D27" s="39">
        <v>148</v>
      </c>
      <c r="E27" s="166">
        <v>700.18</v>
      </c>
      <c r="F27" s="166">
        <f>ROUND(E27*D27,2)</f>
        <v>103626.64</v>
      </c>
      <c r="G27" s="81">
        <v>170180</v>
      </c>
      <c r="H27" s="187" t="s">
        <v>375</v>
      </c>
      <c r="I27" s="115"/>
      <c r="J27" s="154"/>
    </row>
    <row r="28" spans="1:10" s="5" customFormat="1" ht="13.5" customHeight="1">
      <c r="A28" s="190" t="s">
        <v>516</v>
      </c>
      <c r="B28" s="99" t="s">
        <v>3</v>
      </c>
      <c r="C28" s="75" t="s">
        <v>141</v>
      </c>
      <c r="D28" s="39">
        <v>30.5</v>
      </c>
      <c r="E28" s="166">
        <v>1614.64</v>
      </c>
      <c r="F28" s="166">
        <f>ROUND(E28*D28,2)</f>
        <v>49246.52</v>
      </c>
      <c r="G28" s="81">
        <v>170170</v>
      </c>
      <c r="H28" s="187" t="s">
        <v>375</v>
      </c>
      <c r="I28" s="115"/>
      <c r="J28" s="154"/>
    </row>
    <row r="29" spans="1:10" s="5" customFormat="1" ht="13.5" customHeight="1">
      <c r="A29" s="190" t="s">
        <v>517</v>
      </c>
      <c r="B29" s="99" t="s">
        <v>798</v>
      </c>
      <c r="C29" s="75" t="s">
        <v>141</v>
      </c>
      <c r="D29" s="39">
        <v>25</v>
      </c>
      <c r="E29" s="166">
        <v>2757.8</v>
      </c>
      <c r="F29" s="166">
        <f>ROUND(E29*D29,2)</f>
        <v>68945</v>
      </c>
      <c r="G29" s="81">
        <v>170171</v>
      </c>
      <c r="H29" s="187" t="s">
        <v>375</v>
      </c>
      <c r="I29" s="115"/>
      <c r="J29" s="154"/>
    </row>
    <row r="30" spans="1:10" s="5" customFormat="1" ht="13.5" customHeight="1">
      <c r="A30" s="190" t="s">
        <v>843</v>
      </c>
      <c r="B30" s="103" t="s">
        <v>799</v>
      </c>
      <c r="C30" s="75" t="s">
        <v>141</v>
      </c>
      <c r="D30" s="39">
        <v>88</v>
      </c>
      <c r="E30" s="166">
        <v>524.14</v>
      </c>
      <c r="F30" s="166">
        <f>ROUND(E30*D30,2)</f>
        <v>46124.32</v>
      </c>
      <c r="G30" s="131">
        <v>170164</v>
      </c>
      <c r="H30" s="187" t="s">
        <v>375</v>
      </c>
      <c r="I30" s="115"/>
      <c r="J30" s="154"/>
    </row>
    <row r="31" spans="1:10" s="10" customFormat="1" ht="12" customHeight="1">
      <c r="A31" s="191" t="s">
        <v>309</v>
      </c>
      <c r="B31" s="32" t="s">
        <v>231</v>
      </c>
      <c r="C31" s="33"/>
      <c r="D31" s="34"/>
      <c r="E31" s="168"/>
      <c r="F31" s="169">
        <f>SUBTOTAL(9,F32:F53)</f>
        <v>658234.86</v>
      </c>
      <c r="G31" s="35"/>
      <c r="H31" s="192"/>
      <c r="I31" s="116"/>
      <c r="J31" s="111"/>
    </row>
    <row r="32" spans="1:8" ht="11.25">
      <c r="A32" s="188" t="s">
        <v>310</v>
      </c>
      <c r="B32" s="18" t="s">
        <v>232</v>
      </c>
      <c r="C32" s="56"/>
      <c r="D32" s="57"/>
      <c r="E32" s="167"/>
      <c r="F32" s="167"/>
      <c r="G32" s="56"/>
      <c r="H32" s="189"/>
    </row>
    <row r="33" spans="1:9" ht="11.25">
      <c r="A33" s="186" t="s">
        <v>311</v>
      </c>
      <c r="B33" s="132" t="s">
        <v>788</v>
      </c>
      <c r="C33" s="75" t="s">
        <v>789</v>
      </c>
      <c r="D33" s="39">
        <v>1</v>
      </c>
      <c r="E33" s="166">
        <v>30798.69</v>
      </c>
      <c r="F33" s="166">
        <f>ROUND(E33*D33,2)</f>
        <v>30798.69</v>
      </c>
      <c r="G33" s="133" t="s">
        <v>790</v>
      </c>
      <c r="H33" s="187" t="s">
        <v>518</v>
      </c>
      <c r="I33" s="115"/>
    </row>
    <row r="34" spans="1:9" ht="11.25">
      <c r="A34" s="186" t="s">
        <v>312</v>
      </c>
      <c r="B34" s="132" t="s">
        <v>791</v>
      </c>
      <c r="C34" s="75" t="s">
        <v>141</v>
      </c>
      <c r="D34" s="39">
        <v>2160</v>
      </c>
      <c r="E34" s="166">
        <v>50.66</v>
      </c>
      <c r="F34" s="166">
        <f>ROUND(E34*D34,2)</f>
        <v>109425.6</v>
      </c>
      <c r="G34" s="133" t="s">
        <v>792</v>
      </c>
      <c r="H34" s="187" t="s">
        <v>518</v>
      </c>
      <c r="I34" s="115"/>
    </row>
    <row r="35" spans="1:9" ht="11.25">
      <c r="A35" s="186" t="s">
        <v>844</v>
      </c>
      <c r="B35" s="132" t="s">
        <v>793</v>
      </c>
      <c r="C35" s="75" t="s">
        <v>139</v>
      </c>
      <c r="D35" s="39">
        <v>137.77</v>
      </c>
      <c r="E35" s="166">
        <v>395.5</v>
      </c>
      <c r="F35" s="166">
        <f>ROUND(E35*D35,2)</f>
        <v>54488.04</v>
      </c>
      <c r="G35" s="133" t="s">
        <v>794</v>
      </c>
      <c r="H35" s="187" t="s">
        <v>518</v>
      </c>
      <c r="I35" s="115"/>
    </row>
    <row r="36" spans="1:9" ht="11.25">
      <c r="A36" s="186" t="s">
        <v>845</v>
      </c>
      <c r="B36" s="76" t="s">
        <v>142</v>
      </c>
      <c r="C36" s="75" t="s">
        <v>137</v>
      </c>
      <c r="D36" s="39">
        <v>180</v>
      </c>
      <c r="E36" s="166">
        <v>46.8</v>
      </c>
      <c r="F36" s="166">
        <f>ROUND(E36*D36,2)</f>
        <v>8424</v>
      </c>
      <c r="G36" s="75">
        <v>72820</v>
      </c>
      <c r="H36" s="187" t="s">
        <v>376</v>
      </c>
      <c r="I36" s="115"/>
    </row>
    <row r="37" spans="1:9" ht="22.5">
      <c r="A37" s="186" t="s">
        <v>846</v>
      </c>
      <c r="B37" s="93" t="s">
        <v>795</v>
      </c>
      <c r="C37" s="75" t="s">
        <v>141</v>
      </c>
      <c r="D37" s="39">
        <v>365</v>
      </c>
      <c r="E37" s="166">
        <v>60.06</v>
      </c>
      <c r="F37" s="166">
        <f>ROUND(E37*D37,2)</f>
        <v>21921.9</v>
      </c>
      <c r="G37" s="75" t="s">
        <v>796</v>
      </c>
      <c r="H37" s="187" t="s">
        <v>376</v>
      </c>
      <c r="I37" s="115"/>
    </row>
    <row r="38" spans="1:8" ht="11.25">
      <c r="A38" s="188" t="s">
        <v>313</v>
      </c>
      <c r="B38" s="18" t="s">
        <v>233</v>
      </c>
      <c r="C38" s="56"/>
      <c r="D38" s="57"/>
      <c r="E38" s="167"/>
      <c r="F38" s="167"/>
      <c r="G38" s="56"/>
      <c r="H38" s="189"/>
    </row>
    <row r="39" spans="1:9" ht="22.5">
      <c r="A39" s="186" t="s">
        <v>314</v>
      </c>
      <c r="B39" s="84" t="s">
        <v>719</v>
      </c>
      <c r="C39" s="73" t="s">
        <v>139</v>
      </c>
      <c r="D39" s="74">
        <v>522.72</v>
      </c>
      <c r="E39" s="170">
        <v>58.73</v>
      </c>
      <c r="F39" s="170">
        <f aca="true" t="shared" si="1" ref="F39:F46">ROUND(E39*D39,2)</f>
        <v>30699.35</v>
      </c>
      <c r="G39" s="105" t="s">
        <v>720</v>
      </c>
      <c r="H39" s="193" t="s">
        <v>376</v>
      </c>
      <c r="I39" s="115"/>
    </row>
    <row r="40" spans="1:9" ht="11.25">
      <c r="A40" s="186" t="s">
        <v>315</v>
      </c>
      <c r="B40" s="72" t="s">
        <v>222</v>
      </c>
      <c r="C40" s="73" t="s">
        <v>138</v>
      </c>
      <c r="D40" s="74">
        <v>653.4</v>
      </c>
      <c r="E40" s="170">
        <v>5.53</v>
      </c>
      <c r="F40" s="170">
        <f t="shared" si="1"/>
        <v>3613.3</v>
      </c>
      <c r="G40" s="73">
        <v>5622</v>
      </c>
      <c r="H40" s="193" t="s">
        <v>376</v>
      </c>
      <c r="I40" s="115"/>
    </row>
    <row r="41" spans="1:9" ht="11.25">
      <c r="A41" s="186" t="s">
        <v>316</v>
      </c>
      <c r="B41" s="72" t="s">
        <v>143</v>
      </c>
      <c r="C41" s="73" t="s">
        <v>139</v>
      </c>
      <c r="D41" s="74">
        <v>10.89</v>
      </c>
      <c r="E41" s="170">
        <v>104.23</v>
      </c>
      <c r="F41" s="170">
        <f t="shared" si="1"/>
        <v>1135.06</v>
      </c>
      <c r="G41" s="73" t="s">
        <v>366</v>
      </c>
      <c r="H41" s="193" t="s">
        <v>376</v>
      </c>
      <c r="I41" s="115"/>
    </row>
    <row r="42" spans="1:9" ht="11.25">
      <c r="A42" s="186" t="s">
        <v>531</v>
      </c>
      <c r="B42" s="72" t="s">
        <v>367</v>
      </c>
      <c r="C42" s="73" t="s">
        <v>139</v>
      </c>
      <c r="D42" s="74">
        <v>168.6</v>
      </c>
      <c r="E42" s="170">
        <v>8.28</v>
      </c>
      <c r="F42" s="170">
        <f t="shared" si="1"/>
        <v>1396.01</v>
      </c>
      <c r="G42" s="73">
        <v>79488</v>
      </c>
      <c r="H42" s="193" t="s">
        <v>376</v>
      </c>
      <c r="I42" s="115"/>
    </row>
    <row r="43" spans="1:9" ht="11.25">
      <c r="A43" s="186" t="s">
        <v>532</v>
      </c>
      <c r="B43" s="86" t="s">
        <v>350</v>
      </c>
      <c r="C43" s="73" t="s">
        <v>139</v>
      </c>
      <c r="D43" s="74">
        <v>87.12</v>
      </c>
      <c r="E43" s="170">
        <v>354.95</v>
      </c>
      <c r="F43" s="170">
        <f t="shared" si="1"/>
        <v>30923.24</v>
      </c>
      <c r="G43" s="73">
        <v>83518</v>
      </c>
      <c r="H43" s="193" t="s">
        <v>376</v>
      </c>
      <c r="I43" s="115"/>
    </row>
    <row r="44" spans="1:9" ht="11.25">
      <c r="A44" s="186" t="s">
        <v>745</v>
      </c>
      <c r="B44" s="134" t="s">
        <v>744</v>
      </c>
      <c r="C44" s="75" t="s">
        <v>138</v>
      </c>
      <c r="D44" s="74">
        <v>871.2</v>
      </c>
      <c r="E44" s="170">
        <v>62.71</v>
      </c>
      <c r="F44" s="170">
        <f t="shared" si="1"/>
        <v>54632.95</v>
      </c>
      <c r="G44" s="131">
        <v>20605</v>
      </c>
      <c r="H44" s="187" t="s">
        <v>375</v>
      </c>
      <c r="I44" s="115"/>
    </row>
    <row r="45" spans="1:9" ht="22.5">
      <c r="A45" s="186" t="s">
        <v>847</v>
      </c>
      <c r="B45" s="135" t="s">
        <v>800</v>
      </c>
      <c r="C45" s="75" t="s">
        <v>139</v>
      </c>
      <c r="D45" s="74">
        <v>466.57</v>
      </c>
      <c r="E45" s="170">
        <v>1.45</v>
      </c>
      <c r="F45" s="170">
        <f t="shared" si="1"/>
        <v>676.53</v>
      </c>
      <c r="G45" s="131" t="s">
        <v>801</v>
      </c>
      <c r="H45" s="187" t="s">
        <v>376</v>
      </c>
      <c r="I45" s="115"/>
    </row>
    <row r="46" spans="1:9" ht="11.25">
      <c r="A46" s="186" t="s">
        <v>848</v>
      </c>
      <c r="B46" s="76" t="s">
        <v>511</v>
      </c>
      <c r="C46" s="75" t="s">
        <v>512</v>
      </c>
      <c r="D46" s="39">
        <v>4665.7</v>
      </c>
      <c r="E46" s="166">
        <v>1.51</v>
      </c>
      <c r="F46" s="166">
        <f t="shared" si="1"/>
        <v>7045.21</v>
      </c>
      <c r="G46" s="81">
        <v>10310</v>
      </c>
      <c r="H46" s="187" t="s">
        <v>375</v>
      </c>
      <c r="I46" s="115"/>
    </row>
    <row r="47" spans="1:8" ht="11.25">
      <c r="A47" s="188" t="s">
        <v>317</v>
      </c>
      <c r="B47" s="18" t="s">
        <v>234</v>
      </c>
      <c r="C47" s="56"/>
      <c r="D47" s="57"/>
      <c r="E47" s="167"/>
      <c r="F47" s="167"/>
      <c r="G47" s="56"/>
      <c r="H47" s="189"/>
    </row>
    <row r="48" spans="1:9" ht="11.25">
      <c r="A48" s="186" t="s">
        <v>318</v>
      </c>
      <c r="B48" s="76" t="s">
        <v>721</v>
      </c>
      <c r="C48" s="73" t="s">
        <v>138</v>
      </c>
      <c r="D48" s="74">
        <v>1370</v>
      </c>
      <c r="E48" s="170">
        <v>81.49</v>
      </c>
      <c r="F48" s="170">
        <f>ROUND(E48*D48,2)</f>
        <v>111641.3</v>
      </c>
      <c r="G48" s="73" t="s">
        <v>368</v>
      </c>
      <c r="H48" s="193" t="s">
        <v>376</v>
      </c>
      <c r="I48" s="115"/>
    </row>
    <row r="49" spans="1:8" ht="11.25">
      <c r="A49" s="188" t="s">
        <v>533</v>
      </c>
      <c r="B49" s="18" t="s">
        <v>144</v>
      </c>
      <c r="C49" s="56"/>
      <c r="D49" s="57"/>
      <c r="E49" s="167"/>
      <c r="F49" s="167"/>
      <c r="G49" s="56"/>
      <c r="H49" s="189"/>
    </row>
    <row r="50" spans="1:9" ht="22.5">
      <c r="A50" s="186" t="s">
        <v>534</v>
      </c>
      <c r="B50" s="86" t="s">
        <v>235</v>
      </c>
      <c r="C50" s="73" t="s">
        <v>136</v>
      </c>
      <c r="D50" s="74">
        <v>1500</v>
      </c>
      <c r="E50" s="170">
        <v>8.9</v>
      </c>
      <c r="F50" s="170">
        <f>ROUND(E50*D50,2)</f>
        <v>13350</v>
      </c>
      <c r="G50" s="73" t="s">
        <v>369</v>
      </c>
      <c r="H50" s="193" t="s">
        <v>376</v>
      </c>
      <c r="I50" s="115"/>
    </row>
    <row r="51" spans="1:9" ht="22.5">
      <c r="A51" s="186" t="s">
        <v>535</v>
      </c>
      <c r="B51" s="86" t="s">
        <v>145</v>
      </c>
      <c r="C51" s="73" t="s">
        <v>136</v>
      </c>
      <c r="D51" s="74">
        <v>13560</v>
      </c>
      <c r="E51" s="170">
        <v>8.91</v>
      </c>
      <c r="F51" s="171">
        <f>ROUND(E51*D51,2)</f>
        <v>120819.6</v>
      </c>
      <c r="G51" s="73" t="s">
        <v>370</v>
      </c>
      <c r="H51" s="193" t="s">
        <v>376</v>
      </c>
      <c r="I51" s="115"/>
    </row>
    <row r="52" spans="1:8" ht="11.25">
      <c r="A52" s="188" t="s">
        <v>536</v>
      </c>
      <c r="B52" s="18" t="s">
        <v>236</v>
      </c>
      <c r="C52" s="56"/>
      <c r="D52" s="57"/>
      <c r="E52" s="167"/>
      <c r="F52" s="167"/>
      <c r="G52" s="56"/>
      <c r="H52" s="189"/>
    </row>
    <row r="53" spans="1:9" ht="22.5">
      <c r="A53" s="186" t="s">
        <v>537</v>
      </c>
      <c r="B53" s="86" t="s">
        <v>147</v>
      </c>
      <c r="C53" s="73" t="s">
        <v>139</v>
      </c>
      <c r="D53" s="74">
        <v>137</v>
      </c>
      <c r="E53" s="170">
        <v>417.84</v>
      </c>
      <c r="F53" s="170">
        <f>ROUND(E53*D53,2)</f>
        <v>57244.08</v>
      </c>
      <c r="G53" s="73" t="s">
        <v>371</v>
      </c>
      <c r="H53" s="193" t="s">
        <v>376</v>
      </c>
      <c r="I53" s="115"/>
    </row>
    <row r="54" spans="1:10" s="8" customFormat="1" ht="12" customHeight="1">
      <c r="A54" s="191" t="s">
        <v>319</v>
      </c>
      <c r="B54" s="32" t="s">
        <v>277</v>
      </c>
      <c r="C54" s="33"/>
      <c r="D54" s="34"/>
      <c r="E54" s="168"/>
      <c r="F54" s="169">
        <f>SUBTOTAL(9,F55:F65)</f>
        <v>932392.8699999999</v>
      </c>
      <c r="G54" s="27"/>
      <c r="H54" s="194"/>
      <c r="I54" s="112"/>
      <c r="J54" s="113"/>
    </row>
    <row r="55" spans="1:8" ht="11.25">
      <c r="A55" s="188" t="s">
        <v>320</v>
      </c>
      <c r="B55" s="18" t="s">
        <v>234</v>
      </c>
      <c r="C55" s="56"/>
      <c r="D55" s="57"/>
      <c r="E55" s="167"/>
      <c r="F55" s="167"/>
      <c r="G55" s="56"/>
      <c r="H55" s="189"/>
    </row>
    <row r="56" spans="1:9" ht="33.75">
      <c r="A56" s="186" t="s">
        <v>321</v>
      </c>
      <c r="B56" s="77" t="s">
        <v>722</v>
      </c>
      <c r="C56" s="73" t="s">
        <v>138</v>
      </c>
      <c r="D56" s="74">
        <v>4032</v>
      </c>
      <c r="E56" s="170">
        <v>61.41</v>
      </c>
      <c r="F56" s="170">
        <f>ROUND(E56*D56,2)</f>
        <v>247605.12</v>
      </c>
      <c r="G56" s="73">
        <v>84217</v>
      </c>
      <c r="H56" s="193" t="s">
        <v>376</v>
      </c>
      <c r="I56" s="115"/>
    </row>
    <row r="57" spans="1:9" ht="11.25">
      <c r="A57" s="186" t="s">
        <v>357</v>
      </c>
      <c r="B57" s="132" t="s">
        <v>724</v>
      </c>
      <c r="C57" s="75" t="s">
        <v>141</v>
      </c>
      <c r="D57" s="74">
        <v>64</v>
      </c>
      <c r="E57" s="170">
        <v>87.2</v>
      </c>
      <c r="F57" s="170">
        <f>ROUND(E57*D57,2)</f>
        <v>5580.8</v>
      </c>
      <c r="G57" s="133" t="s">
        <v>723</v>
      </c>
      <c r="H57" s="187" t="s">
        <v>518</v>
      </c>
      <c r="I57" s="115"/>
    </row>
    <row r="58" spans="1:9" ht="22.5">
      <c r="A58" s="186" t="s">
        <v>726</v>
      </c>
      <c r="B58" s="136" t="s">
        <v>727</v>
      </c>
      <c r="C58" s="75" t="s">
        <v>139</v>
      </c>
      <c r="D58" s="74">
        <v>6652.8</v>
      </c>
      <c r="E58" s="170">
        <v>10.64</v>
      </c>
      <c r="F58" s="170">
        <f>ROUND(E58*D58,2)</f>
        <v>70785.79</v>
      </c>
      <c r="G58" s="137">
        <v>73301</v>
      </c>
      <c r="H58" s="187" t="s">
        <v>376</v>
      </c>
      <c r="I58" s="115"/>
    </row>
    <row r="59" spans="1:9" ht="35.25" customHeight="1">
      <c r="A59" s="186" t="s">
        <v>728</v>
      </c>
      <c r="B59" s="136" t="s">
        <v>725</v>
      </c>
      <c r="C59" s="75" t="s">
        <v>139</v>
      </c>
      <c r="D59" s="74">
        <v>350</v>
      </c>
      <c r="E59" s="170">
        <v>34.91</v>
      </c>
      <c r="F59" s="170">
        <f>ROUND(E59*D59,2)</f>
        <v>12218.5</v>
      </c>
      <c r="G59" s="137">
        <v>73685</v>
      </c>
      <c r="H59" s="187" t="s">
        <v>376</v>
      </c>
      <c r="I59" s="115"/>
    </row>
    <row r="60" spans="1:10" s="8" customFormat="1" ht="11.25">
      <c r="A60" s="188" t="s">
        <v>322</v>
      </c>
      <c r="B60" s="18" t="s">
        <v>144</v>
      </c>
      <c r="C60" s="21"/>
      <c r="D60" s="22"/>
      <c r="E60" s="167"/>
      <c r="F60" s="167"/>
      <c r="G60" s="21"/>
      <c r="H60" s="189"/>
      <c r="I60" s="112"/>
      <c r="J60" s="113"/>
    </row>
    <row r="61" spans="1:9" ht="22.5">
      <c r="A61" s="186" t="s">
        <v>323</v>
      </c>
      <c r="B61" s="86" t="s">
        <v>235</v>
      </c>
      <c r="C61" s="73" t="s">
        <v>136</v>
      </c>
      <c r="D61" s="74">
        <v>4435</v>
      </c>
      <c r="E61" s="170">
        <v>8.9</v>
      </c>
      <c r="F61" s="170">
        <f>ROUND(E61*D61,2)</f>
        <v>39471.5</v>
      </c>
      <c r="G61" s="73" t="s">
        <v>369</v>
      </c>
      <c r="H61" s="193" t="s">
        <v>376</v>
      </c>
      <c r="I61" s="115"/>
    </row>
    <row r="62" spans="1:9" ht="22.5">
      <c r="A62" s="186" t="s">
        <v>538</v>
      </c>
      <c r="B62" s="86" t="s">
        <v>145</v>
      </c>
      <c r="C62" s="73" t="s">
        <v>136</v>
      </c>
      <c r="D62" s="74">
        <v>39917</v>
      </c>
      <c r="E62" s="170">
        <v>8.91</v>
      </c>
      <c r="F62" s="170">
        <f>ROUND(E62*D62,2)</f>
        <v>355660.47</v>
      </c>
      <c r="G62" s="73" t="s">
        <v>370</v>
      </c>
      <c r="H62" s="193" t="s">
        <v>376</v>
      </c>
      <c r="I62" s="115"/>
    </row>
    <row r="63" spans="1:9" ht="11.25">
      <c r="A63" s="195" t="s">
        <v>539</v>
      </c>
      <c r="B63" s="149" t="s">
        <v>146</v>
      </c>
      <c r="C63" s="150" t="s">
        <v>136</v>
      </c>
      <c r="D63" s="139">
        <v>4352.15</v>
      </c>
      <c r="E63" s="171">
        <v>7.49</v>
      </c>
      <c r="F63" s="171">
        <f>ROUND(E63*D63,2)</f>
        <v>32597.6</v>
      </c>
      <c r="G63" s="150" t="s">
        <v>372</v>
      </c>
      <c r="H63" s="196" t="s">
        <v>376</v>
      </c>
      <c r="I63" s="115"/>
    </row>
    <row r="64" spans="1:10" s="8" customFormat="1" ht="11.25">
      <c r="A64" s="188" t="s">
        <v>324</v>
      </c>
      <c r="B64" s="18" t="s">
        <v>236</v>
      </c>
      <c r="C64" s="21"/>
      <c r="D64" s="22"/>
      <c r="E64" s="167"/>
      <c r="F64" s="167"/>
      <c r="G64" s="21"/>
      <c r="H64" s="189"/>
      <c r="I64" s="112"/>
      <c r="J64" s="113"/>
    </row>
    <row r="65" spans="1:9" ht="22.5">
      <c r="A65" s="197" t="s">
        <v>325</v>
      </c>
      <c r="B65" s="85" t="s">
        <v>147</v>
      </c>
      <c r="C65" s="82" t="s">
        <v>139</v>
      </c>
      <c r="D65" s="83">
        <v>403.2</v>
      </c>
      <c r="E65" s="172">
        <v>417.84</v>
      </c>
      <c r="F65" s="172">
        <f>ROUND(E65*D65,2)</f>
        <v>168473.09</v>
      </c>
      <c r="G65" s="82" t="s">
        <v>371</v>
      </c>
      <c r="H65" s="198" t="s">
        <v>376</v>
      </c>
      <c r="I65" s="115"/>
    </row>
    <row r="66" spans="1:8" ht="12" customHeight="1">
      <c r="A66" s="191" t="s">
        <v>326</v>
      </c>
      <c r="B66" s="32" t="s">
        <v>278</v>
      </c>
      <c r="C66" s="33"/>
      <c r="D66" s="34"/>
      <c r="E66" s="168"/>
      <c r="F66" s="169">
        <f>SUBTOTAL(9,F67:F76)</f>
        <v>366137.28</v>
      </c>
      <c r="G66" s="54"/>
      <c r="H66" s="194"/>
    </row>
    <row r="67" spans="1:8" ht="11.25">
      <c r="A67" s="188" t="s">
        <v>327</v>
      </c>
      <c r="B67" s="18" t="s">
        <v>237</v>
      </c>
      <c r="C67" s="56"/>
      <c r="D67" s="57"/>
      <c r="E67" s="167"/>
      <c r="F67" s="167"/>
      <c r="G67" s="56"/>
      <c r="H67" s="189"/>
    </row>
    <row r="68" spans="1:9" ht="22.5" customHeight="1">
      <c r="A68" s="186" t="s">
        <v>328</v>
      </c>
      <c r="B68" s="86" t="s">
        <v>345</v>
      </c>
      <c r="C68" s="73" t="s">
        <v>138</v>
      </c>
      <c r="D68" s="74">
        <v>2205</v>
      </c>
      <c r="E68" s="170">
        <v>79.04</v>
      </c>
      <c r="F68" s="171">
        <f>ROUND(E68*D68,2)</f>
        <v>174283.2</v>
      </c>
      <c r="G68" s="73">
        <v>87451</v>
      </c>
      <c r="H68" s="193" t="s">
        <v>376</v>
      </c>
      <c r="I68" s="115"/>
    </row>
    <row r="69" spans="1:9" ht="11.25">
      <c r="A69" s="186" t="s">
        <v>540</v>
      </c>
      <c r="B69" s="134" t="s">
        <v>733</v>
      </c>
      <c r="C69" s="73" t="s">
        <v>138</v>
      </c>
      <c r="D69" s="74">
        <v>41.12</v>
      </c>
      <c r="E69" s="170">
        <v>125.7</v>
      </c>
      <c r="F69" s="170">
        <f>ROUND(E69*D69,2)</f>
        <v>5168.78</v>
      </c>
      <c r="G69" s="131">
        <v>40120</v>
      </c>
      <c r="H69" s="187" t="s">
        <v>375</v>
      </c>
      <c r="I69" s="115"/>
    </row>
    <row r="70" spans="1:9" ht="11.25">
      <c r="A70" s="186" t="s">
        <v>730</v>
      </c>
      <c r="B70" s="134" t="s">
        <v>734</v>
      </c>
      <c r="C70" s="75" t="s">
        <v>138</v>
      </c>
      <c r="D70" s="74">
        <v>327.8</v>
      </c>
      <c r="E70" s="170">
        <v>355.65</v>
      </c>
      <c r="F70" s="170">
        <f>ROUND(E70*D70,2)</f>
        <v>116582.07</v>
      </c>
      <c r="G70" s="131">
        <v>40122</v>
      </c>
      <c r="H70" s="187" t="s">
        <v>375</v>
      </c>
      <c r="I70" s="115"/>
    </row>
    <row r="71" spans="1:9" ht="11.25">
      <c r="A71" s="186" t="s">
        <v>732</v>
      </c>
      <c r="B71" s="138" t="s">
        <v>731</v>
      </c>
      <c r="C71" s="75" t="s">
        <v>139</v>
      </c>
      <c r="D71" s="74">
        <v>4.35</v>
      </c>
      <c r="E71" s="170">
        <v>541.24</v>
      </c>
      <c r="F71" s="170">
        <f>ROUND(E71*D71,2)</f>
        <v>2354.39</v>
      </c>
      <c r="G71" s="73" t="s">
        <v>729</v>
      </c>
      <c r="H71" s="187" t="s">
        <v>376</v>
      </c>
      <c r="I71" s="115"/>
    </row>
    <row r="72" spans="1:9" ht="22.5">
      <c r="A72" s="186" t="s">
        <v>735</v>
      </c>
      <c r="B72" s="86" t="s">
        <v>145</v>
      </c>
      <c r="C72" s="73" t="s">
        <v>136</v>
      </c>
      <c r="D72" s="74">
        <v>1260</v>
      </c>
      <c r="E72" s="170">
        <v>8.91</v>
      </c>
      <c r="F72" s="170">
        <f>ROUND(E72*D72,2)</f>
        <v>11226.6</v>
      </c>
      <c r="G72" s="73" t="s">
        <v>370</v>
      </c>
      <c r="H72" s="193" t="s">
        <v>376</v>
      </c>
      <c r="I72" s="115"/>
    </row>
    <row r="73" spans="1:8" ht="11.25">
      <c r="A73" s="188" t="s">
        <v>329</v>
      </c>
      <c r="B73" s="18" t="s">
        <v>238</v>
      </c>
      <c r="C73" s="56"/>
      <c r="D73" s="57"/>
      <c r="E73" s="167"/>
      <c r="F73" s="167"/>
      <c r="G73" s="56"/>
      <c r="H73" s="189"/>
    </row>
    <row r="74" spans="1:9" ht="11.25">
      <c r="A74" s="186" t="s">
        <v>330</v>
      </c>
      <c r="B74" s="78" t="s">
        <v>374</v>
      </c>
      <c r="C74" s="75" t="s">
        <v>139</v>
      </c>
      <c r="D74" s="124">
        <v>25.2</v>
      </c>
      <c r="E74" s="166">
        <v>1224.85</v>
      </c>
      <c r="F74" s="166">
        <f>ROUND(E74*D74,2)</f>
        <v>30866.22</v>
      </c>
      <c r="G74" s="81">
        <v>40198</v>
      </c>
      <c r="H74" s="187" t="s">
        <v>375</v>
      </c>
      <c r="I74" s="115"/>
    </row>
    <row r="75" spans="1:8" ht="11.25">
      <c r="A75" s="188" t="s">
        <v>541</v>
      </c>
      <c r="B75" s="18" t="s">
        <v>240</v>
      </c>
      <c r="C75" s="56"/>
      <c r="D75" s="57"/>
      <c r="E75" s="167"/>
      <c r="F75" s="167"/>
      <c r="G75" s="56"/>
      <c r="H75" s="189"/>
    </row>
    <row r="76" spans="1:9" ht="11.25">
      <c r="A76" s="186" t="s">
        <v>542</v>
      </c>
      <c r="B76" s="90" t="s">
        <v>453</v>
      </c>
      <c r="C76" s="75" t="s">
        <v>138</v>
      </c>
      <c r="D76" s="39">
        <v>85.12</v>
      </c>
      <c r="E76" s="166">
        <v>301.41</v>
      </c>
      <c r="F76" s="166">
        <f>ROUND(E76*D76,2)</f>
        <v>25656.02</v>
      </c>
      <c r="G76" s="75" t="s">
        <v>373</v>
      </c>
      <c r="H76" s="187" t="s">
        <v>376</v>
      </c>
      <c r="I76" s="115"/>
    </row>
    <row r="77" spans="1:10" s="9" customFormat="1" ht="12" customHeight="1">
      <c r="A77" s="191" t="s">
        <v>331</v>
      </c>
      <c r="B77" s="32" t="s">
        <v>279</v>
      </c>
      <c r="C77" s="33"/>
      <c r="D77" s="34"/>
      <c r="E77" s="168"/>
      <c r="F77" s="169">
        <f>SUBTOTAL(9,F78:F86)</f>
        <v>145030.63999999998</v>
      </c>
      <c r="G77" s="58"/>
      <c r="H77" s="199"/>
      <c r="I77" s="114"/>
      <c r="J77" s="114"/>
    </row>
    <row r="78" spans="1:8" ht="11.25">
      <c r="A78" s="188" t="s">
        <v>332</v>
      </c>
      <c r="B78" s="18" t="s">
        <v>297</v>
      </c>
      <c r="C78" s="56"/>
      <c r="D78" s="57"/>
      <c r="E78" s="167"/>
      <c r="F78" s="167"/>
      <c r="G78" s="56"/>
      <c r="H78" s="189"/>
    </row>
    <row r="79" spans="1:9" ht="22.5">
      <c r="A79" s="186" t="s">
        <v>333</v>
      </c>
      <c r="B79" s="77" t="s">
        <v>736</v>
      </c>
      <c r="C79" s="73" t="s">
        <v>138</v>
      </c>
      <c r="D79" s="74">
        <v>717.4</v>
      </c>
      <c r="E79" s="170">
        <v>54.83</v>
      </c>
      <c r="F79" s="170">
        <f>ROUND(E79*D79,2)</f>
        <v>39335.04</v>
      </c>
      <c r="G79" s="73" t="s">
        <v>737</v>
      </c>
      <c r="H79" s="193" t="s">
        <v>376</v>
      </c>
      <c r="I79" s="115"/>
    </row>
    <row r="80" spans="1:9" ht="11.25">
      <c r="A80" s="186" t="s">
        <v>739</v>
      </c>
      <c r="B80" s="76" t="s">
        <v>738</v>
      </c>
      <c r="C80" s="75" t="s">
        <v>138</v>
      </c>
      <c r="D80" s="74">
        <v>717.4</v>
      </c>
      <c r="E80" s="170">
        <v>10.11</v>
      </c>
      <c r="F80" s="170">
        <f>ROUND(E80*D80,2)</f>
        <v>7252.91</v>
      </c>
      <c r="G80" s="73" t="s">
        <v>740</v>
      </c>
      <c r="H80" s="187" t="s">
        <v>376</v>
      </c>
      <c r="I80" s="115"/>
    </row>
    <row r="81" spans="1:9" ht="22.5">
      <c r="A81" s="186" t="s">
        <v>747</v>
      </c>
      <c r="B81" s="77" t="s">
        <v>746</v>
      </c>
      <c r="C81" s="75" t="s">
        <v>138</v>
      </c>
      <c r="D81" s="74">
        <v>717.4</v>
      </c>
      <c r="E81" s="170">
        <v>45.76</v>
      </c>
      <c r="F81" s="170">
        <f>ROUND(E81*D81,2)</f>
        <v>32828.22</v>
      </c>
      <c r="G81" s="73">
        <v>83656</v>
      </c>
      <c r="H81" s="187" t="s">
        <v>376</v>
      </c>
      <c r="I81" s="115"/>
    </row>
    <row r="82" spans="1:8" ht="11.25">
      <c r="A82" s="188" t="s">
        <v>334</v>
      </c>
      <c r="B82" s="37" t="s">
        <v>241</v>
      </c>
      <c r="C82" s="56"/>
      <c r="D82" s="57"/>
      <c r="E82" s="167"/>
      <c r="F82" s="167"/>
      <c r="G82" s="56"/>
      <c r="H82" s="189"/>
    </row>
    <row r="83" spans="1:9" ht="11.25">
      <c r="A83" s="186" t="s">
        <v>335</v>
      </c>
      <c r="B83" s="134" t="s">
        <v>4</v>
      </c>
      <c r="C83" s="73" t="s">
        <v>138</v>
      </c>
      <c r="D83" s="74">
        <v>440.93</v>
      </c>
      <c r="E83" s="170">
        <v>31.99</v>
      </c>
      <c r="F83" s="170">
        <f>ROUND(E83*D83,2)</f>
        <v>14105.35</v>
      </c>
      <c r="G83" s="95">
        <v>50140</v>
      </c>
      <c r="H83" s="193" t="s">
        <v>375</v>
      </c>
      <c r="I83" s="115"/>
    </row>
    <row r="84" spans="1:9" ht="22.5">
      <c r="A84" s="186" t="s">
        <v>336</v>
      </c>
      <c r="B84" s="77" t="s">
        <v>742</v>
      </c>
      <c r="C84" s="75" t="s">
        <v>138</v>
      </c>
      <c r="D84" s="74">
        <v>440.93</v>
      </c>
      <c r="E84" s="170">
        <v>66.2</v>
      </c>
      <c r="F84" s="170">
        <f>ROUND(E84*D84,2)</f>
        <v>29189.57</v>
      </c>
      <c r="G84" s="95" t="s">
        <v>741</v>
      </c>
      <c r="H84" s="187" t="s">
        <v>376</v>
      </c>
      <c r="I84" s="115"/>
    </row>
    <row r="85" spans="1:9" ht="22.5">
      <c r="A85" s="186" t="s">
        <v>849</v>
      </c>
      <c r="B85" s="77" t="s">
        <v>743</v>
      </c>
      <c r="C85" s="75" t="s">
        <v>138</v>
      </c>
      <c r="D85" s="74">
        <v>1857.19</v>
      </c>
      <c r="E85" s="170">
        <v>5.28</v>
      </c>
      <c r="F85" s="170">
        <f>ROUND(E85*D85,2)</f>
        <v>9805.96</v>
      </c>
      <c r="G85" s="95">
        <v>68053</v>
      </c>
      <c r="H85" s="187" t="s">
        <v>376</v>
      </c>
      <c r="I85" s="115"/>
    </row>
    <row r="86" spans="1:9" ht="11.25">
      <c r="A86" s="186" t="s">
        <v>850</v>
      </c>
      <c r="B86" s="72" t="s">
        <v>346</v>
      </c>
      <c r="C86" s="73" t="s">
        <v>138</v>
      </c>
      <c r="D86" s="74">
        <v>440.93</v>
      </c>
      <c r="E86" s="170">
        <v>28.38</v>
      </c>
      <c r="F86" s="170">
        <f>ROUND(E86*D86,2)</f>
        <v>12513.59</v>
      </c>
      <c r="G86" s="95">
        <v>50347</v>
      </c>
      <c r="H86" s="193" t="s">
        <v>375</v>
      </c>
      <c r="I86" s="115"/>
    </row>
    <row r="87" spans="1:8" ht="11.25">
      <c r="A87" s="191" t="s">
        <v>337</v>
      </c>
      <c r="B87" s="32" t="s">
        <v>308</v>
      </c>
      <c r="C87" s="33"/>
      <c r="D87" s="34"/>
      <c r="E87" s="168"/>
      <c r="F87" s="169">
        <f>SUBTOTAL(9,F88:F96)</f>
        <v>304365.61</v>
      </c>
      <c r="G87" s="54"/>
      <c r="H87" s="194"/>
    </row>
    <row r="88" spans="1:8" ht="11.25">
      <c r="A88" s="188" t="s">
        <v>338</v>
      </c>
      <c r="B88" s="18" t="s">
        <v>285</v>
      </c>
      <c r="C88" s="56"/>
      <c r="D88" s="57"/>
      <c r="E88" s="167"/>
      <c r="F88" s="167"/>
      <c r="G88" s="56"/>
      <c r="H88" s="189"/>
    </row>
    <row r="89" spans="1:9" ht="21.75" customHeight="1">
      <c r="A89" s="186" t="s">
        <v>339</v>
      </c>
      <c r="B89" s="97" t="s">
        <v>415</v>
      </c>
      <c r="C89" s="73" t="s">
        <v>138</v>
      </c>
      <c r="D89" s="74">
        <v>1477.91</v>
      </c>
      <c r="E89" s="170">
        <v>39.25</v>
      </c>
      <c r="F89" s="170">
        <f>ROUND(E89*D89,2)</f>
        <v>58007.97</v>
      </c>
      <c r="G89" s="73">
        <v>84040</v>
      </c>
      <c r="H89" s="193" t="s">
        <v>376</v>
      </c>
      <c r="I89" s="115"/>
    </row>
    <row r="90" spans="1:9" ht="23.25" customHeight="1">
      <c r="A90" s="186" t="s">
        <v>358</v>
      </c>
      <c r="B90" s="135" t="s">
        <v>748</v>
      </c>
      <c r="C90" s="73" t="s">
        <v>138</v>
      </c>
      <c r="D90" s="74">
        <v>318.6</v>
      </c>
      <c r="E90" s="170">
        <v>142.23</v>
      </c>
      <c r="F90" s="170">
        <f>ROUND(E90*D90,2)</f>
        <v>45314.48</v>
      </c>
      <c r="G90" s="131">
        <v>60249</v>
      </c>
      <c r="H90" s="187" t="s">
        <v>375</v>
      </c>
      <c r="I90" s="115"/>
    </row>
    <row r="91" spans="1:9" ht="11.25">
      <c r="A91" s="186" t="s">
        <v>340</v>
      </c>
      <c r="B91" s="134" t="s">
        <v>749</v>
      </c>
      <c r="C91" s="75" t="s">
        <v>141</v>
      </c>
      <c r="D91" s="74">
        <v>37</v>
      </c>
      <c r="E91" s="170">
        <v>39.13</v>
      </c>
      <c r="F91" s="170">
        <f>ROUND(E91*D91,2)</f>
        <v>1447.81</v>
      </c>
      <c r="G91" s="131">
        <v>60294</v>
      </c>
      <c r="H91" s="187" t="s">
        <v>375</v>
      </c>
      <c r="I91" s="115"/>
    </row>
    <row r="92" spans="1:9" ht="12" customHeight="1">
      <c r="A92" s="186" t="s">
        <v>543</v>
      </c>
      <c r="B92" s="86" t="s">
        <v>377</v>
      </c>
      <c r="C92" s="73" t="s">
        <v>141</v>
      </c>
      <c r="D92" s="74">
        <v>424</v>
      </c>
      <c r="E92" s="170">
        <v>26.21</v>
      </c>
      <c r="F92" s="170">
        <f>ROUND(E92*D92,2)</f>
        <v>11113.04</v>
      </c>
      <c r="G92" s="73">
        <v>72107</v>
      </c>
      <c r="H92" s="193" t="s">
        <v>376</v>
      </c>
      <c r="I92" s="115"/>
    </row>
    <row r="93" spans="1:9" ht="12" customHeight="1">
      <c r="A93" s="186" t="s">
        <v>851</v>
      </c>
      <c r="B93" s="86" t="s">
        <v>352</v>
      </c>
      <c r="C93" s="73" t="s">
        <v>141</v>
      </c>
      <c r="D93" s="74">
        <v>165</v>
      </c>
      <c r="E93" s="170">
        <v>52.13</v>
      </c>
      <c r="F93" s="170">
        <f>ROUND(E93*D93,2)</f>
        <v>8601.45</v>
      </c>
      <c r="G93" s="73">
        <v>72105</v>
      </c>
      <c r="H93" s="193" t="s">
        <v>376</v>
      </c>
      <c r="I93" s="115"/>
    </row>
    <row r="94" spans="1:8" ht="11.25">
      <c r="A94" s="188" t="s">
        <v>341</v>
      </c>
      <c r="B94" s="37" t="s">
        <v>239</v>
      </c>
      <c r="C94" s="56"/>
      <c r="D94" s="57"/>
      <c r="E94" s="167"/>
      <c r="F94" s="167"/>
      <c r="G94" s="56"/>
      <c r="H94" s="189"/>
    </row>
    <row r="95" spans="1:9" ht="11.25">
      <c r="A95" s="186" t="s">
        <v>342</v>
      </c>
      <c r="B95" s="134" t="s">
        <v>750</v>
      </c>
      <c r="C95" s="75" t="s">
        <v>136</v>
      </c>
      <c r="D95" s="39">
        <v>16922</v>
      </c>
      <c r="E95" s="166">
        <v>8.13</v>
      </c>
      <c r="F95" s="180">
        <f>ROUND(E95*D95,2)</f>
        <v>137575.86</v>
      </c>
      <c r="G95" s="131">
        <v>60130</v>
      </c>
      <c r="H95" s="187" t="s">
        <v>375</v>
      </c>
      <c r="I95" s="115"/>
    </row>
    <row r="96" spans="1:9" ht="11.25">
      <c r="A96" s="190" t="s">
        <v>359</v>
      </c>
      <c r="B96" s="134" t="s">
        <v>751</v>
      </c>
      <c r="C96" s="75" t="s">
        <v>136</v>
      </c>
      <c r="D96" s="39">
        <v>16922</v>
      </c>
      <c r="E96" s="166">
        <v>2.5</v>
      </c>
      <c r="F96" s="166">
        <f>ROUND(E96*D96,2)</f>
        <v>42305</v>
      </c>
      <c r="G96" s="131">
        <v>60131</v>
      </c>
      <c r="H96" s="187" t="s">
        <v>375</v>
      </c>
      <c r="I96" s="115"/>
    </row>
    <row r="97" spans="1:8" ht="11.25">
      <c r="A97" s="191" t="s">
        <v>5</v>
      </c>
      <c r="B97" s="32" t="s">
        <v>224</v>
      </c>
      <c r="C97" s="33"/>
      <c r="D97" s="34"/>
      <c r="E97" s="168"/>
      <c r="F97" s="169">
        <f>SUBTOTAL(9,F98:F115)</f>
        <v>70792.93999999999</v>
      </c>
      <c r="G97" s="54"/>
      <c r="H97" s="194"/>
    </row>
    <row r="98" spans="1:8" ht="11.25">
      <c r="A98" s="188" t="s">
        <v>6</v>
      </c>
      <c r="B98" s="18" t="s">
        <v>286</v>
      </c>
      <c r="C98" s="56"/>
      <c r="D98" s="57"/>
      <c r="E98" s="167"/>
      <c r="F98" s="167"/>
      <c r="G98" s="56"/>
      <c r="H98" s="189"/>
    </row>
    <row r="99" spans="1:9" ht="11.25">
      <c r="A99" s="186" t="s">
        <v>7</v>
      </c>
      <c r="B99" s="90" t="s">
        <v>292</v>
      </c>
      <c r="C99" s="75" t="s">
        <v>141</v>
      </c>
      <c r="D99" s="39">
        <v>267.6</v>
      </c>
      <c r="E99" s="166">
        <v>84.7</v>
      </c>
      <c r="F99" s="166">
        <f aca="true" t="shared" si="2" ref="F99:F107">ROUND(E99*D99,2)</f>
        <v>22665.72</v>
      </c>
      <c r="G99" s="81">
        <v>80170</v>
      </c>
      <c r="H99" s="187" t="s">
        <v>375</v>
      </c>
      <c r="I99" s="115"/>
    </row>
    <row r="100" spans="1:9" ht="11.25">
      <c r="A100" s="186" t="s">
        <v>8</v>
      </c>
      <c r="B100" s="134" t="s">
        <v>761</v>
      </c>
      <c r="C100" s="75" t="s">
        <v>762</v>
      </c>
      <c r="D100" s="39">
        <v>33</v>
      </c>
      <c r="E100" s="166">
        <v>102.49</v>
      </c>
      <c r="F100" s="166">
        <f t="shared" si="2"/>
        <v>3382.17</v>
      </c>
      <c r="G100" s="131">
        <v>80180</v>
      </c>
      <c r="H100" s="187" t="s">
        <v>375</v>
      </c>
      <c r="I100" s="115"/>
    </row>
    <row r="101" spans="1:10" s="8" customFormat="1" ht="12" customHeight="1">
      <c r="A101" s="186" t="s">
        <v>9</v>
      </c>
      <c r="B101" s="134" t="s">
        <v>752</v>
      </c>
      <c r="C101" s="75" t="s">
        <v>131</v>
      </c>
      <c r="D101" s="39">
        <v>19</v>
      </c>
      <c r="E101" s="166">
        <v>299.93</v>
      </c>
      <c r="F101" s="166">
        <f t="shared" si="2"/>
        <v>5698.67</v>
      </c>
      <c r="G101" s="131">
        <v>70107</v>
      </c>
      <c r="H101" s="187" t="s">
        <v>375</v>
      </c>
      <c r="I101" s="115"/>
      <c r="J101" s="113"/>
    </row>
    <row r="102" spans="1:10" s="8" customFormat="1" ht="12" customHeight="1">
      <c r="A102" s="186" t="s">
        <v>852</v>
      </c>
      <c r="B102" s="134" t="s">
        <v>753</v>
      </c>
      <c r="C102" s="75" t="s">
        <v>137</v>
      </c>
      <c r="D102" s="39">
        <v>23</v>
      </c>
      <c r="E102" s="166">
        <v>324.38</v>
      </c>
      <c r="F102" s="166">
        <f t="shared" si="2"/>
        <v>7460.74</v>
      </c>
      <c r="G102" s="131">
        <v>70108</v>
      </c>
      <c r="H102" s="187" t="s">
        <v>375</v>
      </c>
      <c r="I102" s="115"/>
      <c r="J102" s="113"/>
    </row>
    <row r="103" spans="1:10" s="8" customFormat="1" ht="12" customHeight="1">
      <c r="A103" s="186" t="s">
        <v>853</v>
      </c>
      <c r="B103" s="134" t="s">
        <v>756</v>
      </c>
      <c r="C103" s="75" t="s">
        <v>137</v>
      </c>
      <c r="D103" s="39">
        <v>2</v>
      </c>
      <c r="E103" s="166">
        <v>367.25</v>
      </c>
      <c r="F103" s="166">
        <f t="shared" si="2"/>
        <v>734.5</v>
      </c>
      <c r="G103" s="131">
        <v>70109</v>
      </c>
      <c r="H103" s="187" t="s">
        <v>375</v>
      </c>
      <c r="I103" s="115"/>
      <c r="J103" s="113"/>
    </row>
    <row r="104" spans="1:10" s="8" customFormat="1" ht="12" customHeight="1">
      <c r="A104" s="186" t="s">
        <v>854</v>
      </c>
      <c r="B104" s="134" t="s">
        <v>755</v>
      </c>
      <c r="C104" s="75" t="s">
        <v>137</v>
      </c>
      <c r="D104" s="39">
        <v>2</v>
      </c>
      <c r="E104" s="166">
        <v>459.2</v>
      </c>
      <c r="F104" s="166">
        <f t="shared" si="2"/>
        <v>918.4</v>
      </c>
      <c r="G104" s="131">
        <v>70145</v>
      </c>
      <c r="H104" s="187" t="s">
        <v>375</v>
      </c>
      <c r="I104" s="115"/>
      <c r="J104" s="113"/>
    </row>
    <row r="105" spans="1:10" s="8" customFormat="1" ht="12" customHeight="1">
      <c r="A105" s="186" t="s">
        <v>855</v>
      </c>
      <c r="B105" s="134" t="s">
        <v>754</v>
      </c>
      <c r="C105" s="75" t="s">
        <v>137</v>
      </c>
      <c r="D105" s="39">
        <v>2</v>
      </c>
      <c r="E105" s="166">
        <v>469.81</v>
      </c>
      <c r="F105" s="166">
        <f t="shared" si="2"/>
        <v>939.62</v>
      </c>
      <c r="G105" s="131">
        <v>70148</v>
      </c>
      <c r="H105" s="187" t="s">
        <v>375</v>
      </c>
      <c r="I105" s="115"/>
      <c r="J105" s="113"/>
    </row>
    <row r="106" spans="1:10" s="8" customFormat="1" ht="12" customHeight="1">
      <c r="A106" s="186" t="s">
        <v>856</v>
      </c>
      <c r="B106" s="134" t="s">
        <v>757</v>
      </c>
      <c r="C106" s="75" t="s">
        <v>137</v>
      </c>
      <c r="D106" s="39">
        <v>1</v>
      </c>
      <c r="E106" s="166">
        <v>507.93</v>
      </c>
      <c r="F106" s="166">
        <f t="shared" si="2"/>
        <v>507.93</v>
      </c>
      <c r="G106" s="131">
        <v>70104</v>
      </c>
      <c r="H106" s="187" t="s">
        <v>375</v>
      </c>
      <c r="I106" s="115"/>
      <c r="J106" s="113"/>
    </row>
    <row r="107" spans="1:9" ht="11.25">
      <c r="A107" s="186" t="s">
        <v>857</v>
      </c>
      <c r="B107" s="134" t="s">
        <v>758</v>
      </c>
      <c r="C107" s="75" t="s">
        <v>137</v>
      </c>
      <c r="D107" s="39">
        <v>33</v>
      </c>
      <c r="E107" s="166">
        <v>281.61</v>
      </c>
      <c r="F107" s="166">
        <f t="shared" si="2"/>
        <v>9293.13</v>
      </c>
      <c r="G107" s="131">
        <v>70101</v>
      </c>
      <c r="H107" s="187" t="s">
        <v>375</v>
      </c>
      <c r="I107" s="115"/>
    </row>
    <row r="108" spans="1:8" ht="11.25">
      <c r="A108" s="188" t="s">
        <v>10</v>
      </c>
      <c r="B108" s="37" t="s">
        <v>227</v>
      </c>
      <c r="C108" s="56"/>
      <c r="D108" s="57"/>
      <c r="E108" s="167"/>
      <c r="F108" s="167"/>
      <c r="G108" s="56"/>
      <c r="H108" s="189"/>
    </row>
    <row r="109" spans="1:9" ht="13.5" customHeight="1">
      <c r="A109" s="186" t="s">
        <v>11</v>
      </c>
      <c r="B109" s="142" t="s">
        <v>895</v>
      </c>
      <c r="C109" s="73" t="s">
        <v>137</v>
      </c>
      <c r="D109" s="139">
        <v>49</v>
      </c>
      <c r="E109" s="170">
        <v>246.86</v>
      </c>
      <c r="F109" s="170">
        <f>ROUND(E109*D109,2)</f>
        <v>12096.14</v>
      </c>
      <c r="G109" s="73" t="s">
        <v>379</v>
      </c>
      <c r="H109" s="193" t="s">
        <v>376</v>
      </c>
      <c r="I109" s="115"/>
    </row>
    <row r="110" spans="1:9" ht="11.25">
      <c r="A110" s="186" t="s">
        <v>12</v>
      </c>
      <c r="B110" s="86" t="s">
        <v>759</v>
      </c>
      <c r="C110" s="75" t="s">
        <v>137</v>
      </c>
      <c r="D110" s="139">
        <v>33</v>
      </c>
      <c r="E110" s="170">
        <v>42.1</v>
      </c>
      <c r="F110" s="170">
        <f>ROUND(E110*D110,2)</f>
        <v>1389.3</v>
      </c>
      <c r="G110" s="73" t="s">
        <v>760</v>
      </c>
      <c r="H110" s="193" t="s">
        <v>376</v>
      </c>
      <c r="I110" s="115"/>
    </row>
    <row r="111" spans="1:9" ht="11.25">
      <c r="A111" s="186" t="s">
        <v>858</v>
      </c>
      <c r="B111" s="140" t="s">
        <v>380</v>
      </c>
      <c r="C111" s="73" t="s">
        <v>137</v>
      </c>
      <c r="D111" s="141">
        <v>4</v>
      </c>
      <c r="E111" s="170">
        <v>91.89</v>
      </c>
      <c r="F111" s="170">
        <f>ROUND(E111*D111,2)</f>
        <v>367.56</v>
      </c>
      <c r="G111" s="73">
        <v>84950</v>
      </c>
      <c r="H111" s="193" t="s">
        <v>376</v>
      </c>
      <c r="I111" s="115"/>
    </row>
    <row r="112" spans="1:9" ht="11.25">
      <c r="A112" s="186" t="s">
        <v>859</v>
      </c>
      <c r="B112" s="132" t="s">
        <v>763</v>
      </c>
      <c r="C112" s="75" t="s">
        <v>764</v>
      </c>
      <c r="D112" s="141">
        <v>4</v>
      </c>
      <c r="E112" s="170">
        <v>131.7</v>
      </c>
      <c r="F112" s="170">
        <f>ROUND(E112*D112,2)</f>
        <v>526.8</v>
      </c>
      <c r="G112" s="133" t="s">
        <v>765</v>
      </c>
      <c r="H112" s="187" t="s">
        <v>518</v>
      </c>
      <c r="I112" s="115"/>
    </row>
    <row r="113" spans="1:8" ht="11.25">
      <c r="A113" s="188" t="s">
        <v>13</v>
      </c>
      <c r="B113" s="38" t="s">
        <v>226</v>
      </c>
      <c r="C113" s="19"/>
      <c r="D113" s="20"/>
      <c r="E113" s="173"/>
      <c r="F113" s="173"/>
      <c r="G113" s="19"/>
      <c r="H113" s="200"/>
    </row>
    <row r="114" spans="1:9" ht="11.25">
      <c r="A114" s="190" t="s">
        <v>14</v>
      </c>
      <c r="B114" s="90" t="s">
        <v>293</v>
      </c>
      <c r="C114" s="75" t="s">
        <v>131</v>
      </c>
      <c r="D114" s="39">
        <v>21</v>
      </c>
      <c r="E114" s="166">
        <v>152.61</v>
      </c>
      <c r="F114" s="166">
        <f>ROUND(E114*D114,2)</f>
        <v>3204.81</v>
      </c>
      <c r="G114" s="81">
        <v>70175</v>
      </c>
      <c r="H114" s="187" t="s">
        <v>375</v>
      </c>
      <c r="I114" s="115"/>
    </row>
    <row r="115" spans="1:10" s="8" customFormat="1" ht="12" customHeight="1">
      <c r="A115" s="190" t="s">
        <v>860</v>
      </c>
      <c r="B115" s="78" t="s">
        <v>382</v>
      </c>
      <c r="C115" s="75" t="s">
        <v>141</v>
      </c>
      <c r="D115" s="39">
        <v>56.7</v>
      </c>
      <c r="E115" s="166">
        <v>28.35</v>
      </c>
      <c r="F115" s="166">
        <f>ROUND(E115*D115,2)</f>
        <v>1607.45</v>
      </c>
      <c r="G115" s="81">
        <v>78004</v>
      </c>
      <c r="H115" s="187" t="s">
        <v>375</v>
      </c>
      <c r="I115" s="115"/>
      <c r="J115" s="113"/>
    </row>
    <row r="116" spans="1:8" ht="11.25">
      <c r="A116" s="191" t="s">
        <v>15</v>
      </c>
      <c r="B116" s="32" t="s">
        <v>225</v>
      </c>
      <c r="C116" s="33"/>
      <c r="D116" s="34"/>
      <c r="E116" s="168"/>
      <c r="F116" s="174">
        <f>SUBTOTAL(9,F117:F133)</f>
        <v>274507.31000000006</v>
      </c>
      <c r="G116" s="54"/>
      <c r="H116" s="194"/>
    </row>
    <row r="117" spans="1:8" ht="11.25">
      <c r="A117" s="188" t="s">
        <v>16</v>
      </c>
      <c r="B117" s="18" t="s">
        <v>134</v>
      </c>
      <c r="C117" s="56"/>
      <c r="D117" s="57"/>
      <c r="E117" s="167"/>
      <c r="F117" s="167"/>
      <c r="G117" s="56"/>
      <c r="H117" s="189"/>
    </row>
    <row r="118" spans="1:9" ht="11.25">
      <c r="A118" s="186" t="s">
        <v>17</v>
      </c>
      <c r="B118" s="90" t="s">
        <v>289</v>
      </c>
      <c r="C118" s="75" t="s">
        <v>138</v>
      </c>
      <c r="D118" s="39">
        <v>8.4</v>
      </c>
      <c r="E118" s="166">
        <v>1016.63</v>
      </c>
      <c r="F118" s="166">
        <f>ROUND(E118*D118,2)</f>
        <v>8539.69</v>
      </c>
      <c r="G118" s="81">
        <v>80101</v>
      </c>
      <c r="H118" s="187" t="s">
        <v>375</v>
      </c>
      <c r="I118" s="115"/>
    </row>
    <row r="119" spans="1:9" ht="11.25">
      <c r="A119" s="190" t="s">
        <v>544</v>
      </c>
      <c r="B119" s="78" t="s">
        <v>381</v>
      </c>
      <c r="C119" s="75" t="s">
        <v>138</v>
      </c>
      <c r="D119" s="39">
        <v>176.71</v>
      </c>
      <c r="E119" s="166">
        <v>713.09</v>
      </c>
      <c r="F119" s="166">
        <f>ROUND(E119*D119,2)</f>
        <v>126010.13</v>
      </c>
      <c r="G119" s="81">
        <v>80141</v>
      </c>
      <c r="H119" s="187" t="s">
        <v>375</v>
      </c>
      <c r="I119" s="115"/>
    </row>
    <row r="120" spans="1:9" ht="11.25">
      <c r="A120" s="190" t="s">
        <v>545</v>
      </c>
      <c r="B120" s="90" t="s">
        <v>290</v>
      </c>
      <c r="C120" s="75" t="s">
        <v>138</v>
      </c>
      <c r="D120" s="39">
        <v>17.64</v>
      </c>
      <c r="E120" s="166">
        <v>934.44</v>
      </c>
      <c r="F120" s="166">
        <f>ROUND(E120*D120,2)</f>
        <v>16483.52</v>
      </c>
      <c r="G120" s="81">
        <v>80104</v>
      </c>
      <c r="H120" s="187" t="s">
        <v>375</v>
      </c>
      <c r="I120" s="115"/>
    </row>
    <row r="121" spans="1:9" ht="11.25">
      <c r="A121" s="190" t="s">
        <v>546</v>
      </c>
      <c r="B121" s="90" t="s">
        <v>291</v>
      </c>
      <c r="C121" s="75" t="s">
        <v>138</v>
      </c>
      <c r="D121" s="39">
        <v>6.72</v>
      </c>
      <c r="E121" s="166">
        <v>973.31</v>
      </c>
      <c r="F121" s="166">
        <f>ROUND(E121*D121,2)</f>
        <v>6540.64</v>
      </c>
      <c r="G121" s="81">
        <v>80105</v>
      </c>
      <c r="H121" s="187" t="s">
        <v>375</v>
      </c>
      <c r="I121" s="115"/>
    </row>
    <row r="122" spans="1:8" ht="11.25">
      <c r="A122" s="188" t="s">
        <v>18</v>
      </c>
      <c r="B122" s="18" t="s">
        <v>360</v>
      </c>
      <c r="C122" s="56"/>
      <c r="D122" s="57"/>
      <c r="E122" s="167"/>
      <c r="F122" s="167"/>
      <c r="G122" s="56"/>
      <c r="H122" s="189"/>
    </row>
    <row r="123" spans="1:9" ht="11.25">
      <c r="A123" s="186" t="s">
        <v>19</v>
      </c>
      <c r="B123" s="90" t="s">
        <v>347</v>
      </c>
      <c r="C123" s="75" t="s">
        <v>138</v>
      </c>
      <c r="D123" s="39">
        <v>158.83</v>
      </c>
      <c r="E123" s="166">
        <v>392.98</v>
      </c>
      <c r="F123" s="166">
        <f>ROUND(E123*D123,2)</f>
        <v>62417.01</v>
      </c>
      <c r="G123" s="75">
        <v>6103</v>
      </c>
      <c r="H123" s="187" t="s">
        <v>376</v>
      </c>
      <c r="I123" s="115"/>
    </row>
    <row r="124" spans="1:9" ht="22.5">
      <c r="A124" s="190" t="s">
        <v>20</v>
      </c>
      <c r="B124" s="78" t="s">
        <v>383</v>
      </c>
      <c r="C124" s="75" t="s">
        <v>138</v>
      </c>
      <c r="D124" s="39">
        <v>0.72</v>
      </c>
      <c r="E124" s="166">
        <v>671.99</v>
      </c>
      <c r="F124" s="166">
        <f>ROUND(E124*D124,2)</f>
        <v>483.83</v>
      </c>
      <c r="G124" s="81">
        <v>70322</v>
      </c>
      <c r="H124" s="187" t="s">
        <v>375</v>
      </c>
      <c r="I124" s="115"/>
    </row>
    <row r="125" spans="1:9" ht="11.25">
      <c r="A125" s="190" t="s">
        <v>21</v>
      </c>
      <c r="B125" s="90" t="s">
        <v>298</v>
      </c>
      <c r="C125" s="75" t="s">
        <v>138</v>
      </c>
      <c r="D125" s="39">
        <v>8</v>
      </c>
      <c r="E125" s="166">
        <v>110.88</v>
      </c>
      <c r="F125" s="166">
        <f>ROUND(E125*D125,2)</f>
        <v>887.04</v>
      </c>
      <c r="G125" s="81">
        <v>80281</v>
      </c>
      <c r="H125" s="187" t="s">
        <v>375</v>
      </c>
      <c r="I125" s="115"/>
    </row>
    <row r="126" spans="1:8" ht="11.25">
      <c r="A126" s="188" t="s">
        <v>22</v>
      </c>
      <c r="B126" s="18" t="s">
        <v>226</v>
      </c>
      <c r="C126" s="56"/>
      <c r="D126" s="57"/>
      <c r="E126" s="167"/>
      <c r="F126" s="167"/>
      <c r="G126" s="56"/>
      <c r="H126" s="189"/>
    </row>
    <row r="127" spans="1:9" ht="11.25">
      <c r="A127" s="201" t="s">
        <v>861</v>
      </c>
      <c r="B127" s="76" t="s">
        <v>384</v>
      </c>
      <c r="C127" s="75" t="s">
        <v>141</v>
      </c>
      <c r="D127" s="39">
        <v>68</v>
      </c>
      <c r="E127" s="166">
        <v>321.68</v>
      </c>
      <c r="F127" s="166">
        <f aca="true" t="shared" si="3" ref="F127:F133">ROUND(E127*D127,2)</f>
        <v>21874.24</v>
      </c>
      <c r="G127" s="75">
        <v>73631</v>
      </c>
      <c r="H127" s="187" t="s">
        <v>376</v>
      </c>
      <c r="I127" s="115"/>
    </row>
    <row r="128" spans="1:9" ht="11.25">
      <c r="A128" s="201" t="s">
        <v>23</v>
      </c>
      <c r="B128" s="78" t="s">
        <v>385</v>
      </c>
      <c r="C128" s="75" t="s">
        <v>141</v>
      </c>
      <c r="D128" s="39">
        <v>85</v>
      </c>
      <c r="E128" s="166">
        <v>54.3</v>
      </c>
      <c r="F128" s="166">
        <f t="shared" si="3"/>
        <v>4615.5</v>
      </c>
      <c r="G128" s="81">
        <v>170524</v>
      </c>
      <c r="H128" s="187" t="s">
        <v>375</v>
      </c>
      <c r="I128" s="115"/>
    </row>
    <row r="129" spans="1:9" ht="11.25">
      <c r="A129" s="201" t="s">
        <v>24</v>
      </c>
      <c r="B129" s="76" t="s">
        <v>230</v>
      </c>
      <c r="C129" s="75" t="s">
        <v>131</v>
      </c>
      <c r="D129" s="39">
        <v>1</v>
      </c>
      <c r="E129" s="166">
        <v>90.79</v>
      </c>
      <c r="F129" s="166">
        <f t="shared" si="3"/>
        <v>90.79</v>
      </c>
      <c r="G129" s="75" t="s">
        <v>386</v>
      </c>
      <c r="H129" s="187" t="s">
        <v>376</v>
      </c>
      <c r="I129" s="115"/>
    </row>
    <row r="130" spans="1:9" ht="22.5">
      <c r="A130" s="201" t="s">
        <v>25</v>
      </c>
      <c r="B130" s="78" t="s">
        <v>387</v>
      </c>
      <c r="C130" s="105" t="s">
        <v>138</v>
      </c>
      <c r="D130" s="39">
        <v>6</v>
      </c>
      <c r="E130" s="166">
        <v>246.11</v>
      </c>
      <c r="F130" s="166">
        <f t="shared" si="3"/>
        <v>1476.66</v>
      </c>
      <c r="G130" s="81">
        <v>80276</v>
      </c>
      <c r="H130" s="187" t="s">
        <v>375</v>
      </c>
      <c r="I130" s="115"/>
    </row>
    <row r="131" spans="1:9" ht="33.75">
      <c r="A131" s="201" t="s">
        <v>26</v>
      </c>
      <c r="B131" s="118" t="s">
        <v>784</v>
      </c>
      <c r="C131" s="75" t="s">
        <v>519</v>
      </c>
      <c r="D131" s="39">
        <v>158.83</v>
      </c>
      <c r="E131" s="166">
        <v>116.08</v>
      </c>
      <c r="F131" s="166">
        <f t="shared" si="3"/>
        <v>18436.99</v>
      </c>
      <c r="G131" s="81" t="s">
        <v>785</v>
      </c>
      <c r="H131" s="187" t="s">
        <v>376</v>
      </c>
      <c r="I131" s="115"/>
    </row>
    <row r="132" spans="1:9" ht="22.5">
      <c r="A132" s="201" t="s">
        <v>27</v>
      </c>
      <c r="B132" s="78" t="s">
        <v>388</v>
      </c>
      <c r="C132" s="75" t="s">
        <v>138</v>
      </c>
      <c r="D132" s="39">
        <v>2</v>
      </c>
      <c r="E132" s="166">
        <v>962.04</v>
      </c>
      <c r="F132" s="166">
        <f t="shared" si="3"/>
        <v>1924.08</v>
      </c>
      <c r="G132" s="81">
        <v>170193</v>
      </c>
      <c r="H132" s="187" t="s">
        <v>375</v>
      </c>
      <c r="I132" s="115"/>
    </row>
    <row r="133" spans="1:9" ht="11.25">
      <c r="A133" s="201" t="s">
        <v>28</v>
      </c>
      <c r="B133" s="77" t="s">
        <v>348</v>
      </c>
      <c r="C133" s="75" t="s">
        <v>138</v>
      </c>
      <c r="D133" s="39">
        <v>18.6</v>
      </c>
      <c r="E133" s="166">
        <v>254.15</v>
      </c>
      <c r="F133" s="166">
        <f t="shared" si="3"/>
        <v>4727.19</v>
      </c>
      <c r="G133" s="75" t="s">
        <v>389</v>
      </c>
      <c r="H133" s="187" t="s">
        <v>376</v>
      </c>
      <c r="I133" s="115"/>
    </row>
    <row r="134" spans="1:8" ht="11.25">
      <c r="A134" s="191" t="s">
        <v>31</v>
      </c>
      <c r="B134" s="32" t="s">
        <v>280</v>
      </c>
      <c r="C134" s="33"/>
      <c r="D134" s="34"/>
      <c r="E134" s="168"/>
      <c r="F134" s="174">
        <f>SUBTOTAL(9,F135:F226)</f>
        <v>238177.19999999998</v>
      </c>
      <c r="G134" s="54"/>
      <c r="H134" s="194"/>
    </row>
    <row r="135" spans="1:8" ht="11.25">
      <c r="A135" s="188" t="s">
        <v>32</v>
      </c>
      <c r="B135" s="18" t="s">
        <v>168</v>
      </c>
      <c r="C135" s="21"/>
      <c r="D135" s="22"/>
      <c r="E135" s="167"/>
      <c r="F135" s="167"/>
      <c r="G135" s="56"/>
      <c r="H135" s="189"/>
    </row>
    <row r="136" spans="1:9" ht="11.25">
      <c r="A136" s="186" t="s">
        <v>33</v>
      </c>
      <c r="B136" s="78" t="s">
        <v>390</v>
      </c>
      <c r="C136" s="75" t="s">
        <v>137</v>
      </c>
      <c r="D136" s="39">
        <v>1</v>
      </c>
      <c r="E136" s="166">
        <v>8641.94</v>
      </c>
      <c r="F136" s="166">
        <f>ROUND(E136*D136,2)</f>
        <v>8641.94</v>
      </c>
      <c r="G136" s="81">
        <v>90162</v>
      </c>
      <c r="H136" s="187" t="s">
        <v>375</v>
      </c>
      <c r="I136" s="115"/>
    </row>
    <row r="137" spans="1:8" ht="11.25">
      <c r="A137" s="188" t="s">
        <v>34</v>
      </c>
      <c r="B137" s="18" t="s">
        <v>287</v>
      </c>
      <c r="C137" s="21"/>
      <c r="D137" s="22"/>
      <c r="E137" s="167"/>
      <c r="F137" s="167"/>
      <c r="G137" s="56"/>
      <c r="H137" s="189"/>
    </row>
    <row r="138" spans="1:9" ht="11.25">
      <c r="A138" s="186" t="s">
        <v>35</v>
      </c>
      <c r="B138" s="78" t="s">
        <v>391</v>
      </c>
      <c r="C138" s="75" t="s">
        <v>141</v>
      </c>
      <c r="D138" s="39">
        <v>56</v>
      </c>
      <c r="E138" s="166">
        <v>8.63</v>
      </c>
      <c r="F138" s="166">
        <f aca="true" t="shared" si="4" ref="F138:F146">ROUND(E138*D138,2)</f>
        <v>483.28</v>
      </c>
      <c r="G138" s="81">
        <v>90201</v>
      </c>
      <c r="H138" s="187" t="s">
        <v>375</v>
      </c>
      <c r="I138" s="115"/>
    </row>
    <row r="139" spans="1:9" ht="12" customHeight="1">
      <c r="A139" s="190" t="s">
        <v>36</v>
      </c>
      <c r="B139" s="78" t="s">
        <v>392</v>
      </c>
      <c r="C139" s="75" t="s">
        <v>141</v>
      </c>
      <c r="D139" s="39">
        <v>79</v>
      </c>
      <c r="E139" s="166">
        <v>15.41</v>
      </c>
      <c r="F139" s="166">
        <f t="shared" si="4"/>
        <v>1217.39</v>
      </c>
      <c r="G139" s="81">
        <v>90202</v>
      </c>
      <c r="H139" s="187" t="s">
        <v>375</v>
      </c>
      <c r="I139" s="115"/>
    </row>
    <row r="140" spans="1:10" s="8" customFormat="1" ht="11.25">
      <c r="A140" s="190" t="s">
        <v>37</v>
      </c>
      <c r="B140" s="78" t="s">
        <v>148</v>
      </c>
      <c r="C140" s="75" t="s">
        <v>141</v>
      </c>
      <c r="D140" s="39">
        <v>49</v>
      </c>
      <c r="E140" s="166">
        <v>24.88</v>
      </c>
      <c r="F140" s="166">
        <f t="shared" si="4"/>
        <v>1219.12</v>
      </c>
      <c r="G140" s="81">
        <v>90204</v>
      </c>
      <c r="H140" s="187" t="s">
        <v>375</v>
      </c>
      <c r="I140" s="115"/>
      <c r="J140" s="113"/>
    </row>
    <row r="141" spans="1:9" ht="11.25">
      <c r="A141" s="190" t="s">
        <v>38</v>
      </c>
      <c r="B141" s="78" t="s">
        <v>393</v>
      </c>
      <c r="C141" s="75" t="s">
        <v>141</v>
      </c>
      <c r="D141" s="39">
        <v>42</v>
      </c>
      <c r="E141" s="166">
        <v>27.11</v>
      </c>
      <c r="F141" s="166">
        <f t="shared" si="4"/>
        <v>1138.62</v>
      </c>
      <c r="G141" s="81">
        <v>90205</v>
      </c>
      <c r="H141" s="187" t="s">
        <v>375</v>
      </c>
      <c r="I141" s="115"/>
    </row>
    <row r="142" spans="1:9" ht="11.25">
      <c r="A142" s="190" t="s">
        <v>39</v>
      </c>
      <c r="B142" s="78" t="s">
        <v>128</v>
      </c>
      <c r="C142" s="75" t="s">
        <v>141</v>
      </c>
      <c r="D142" s="39">
        <v>52</v>
      </c>
      <c r="E142" s="166">
        <v>44.08</v>
      </c>
      <c r="F142" s="166">
        <f t="shared" si="4"/>
        <v>2292.16</v>
      </c>
      <c r="G142" s="81">
        <v>90207</v>
      </c>
      <c r="H142" s="187" t="s">
        <v>375</v>
      </c>
      <c r="I142" s="115"/>
    </row>
    <row r="143" spans="1:9" ht="11.25">
      <c r="A143" s="190" t="s">
        <v>40</v>
      </c>
      <c r="B143" s="78" t="s">
        <v>394</v>
      </c>
      <c r="C143" s="75" t="s">
        <v>141</v>
      </c>
      <c r="D143" s="39">
        <v>233</v>
      </c>
      <c r="E143" s="166">
        <v>26.73</v>
      </c>
      <c r="F143" s="166">
        <f t="shared" si="4"/>
        <v>6228.09</v>
      </c>
      <c r="G143" s="81">
        <v>90211</v>
      </c>
      <c r="H143" s="187" t="s">
        <v>375</v>
      </c>
      <c r="I143" s="115"/>
    </row>
    <row r="144" spans="1:9" ht="11.25">
      <c r="A144" s="190" t="s">
        <v>41</v>
      </c>
      <c r="B144" s="78" t="s">
        <v>395</v>
      </c>
      <c r="C144" s="75" t="s">
        <v>141</v>
      </c>
      <c r="D144" s="39">
        <v>28</v>
      </c>
      <c r="E144" s="166">
        <v>28.6</v>
      </c>
      <c r="F144" s="166">
        <f t="shared" si="4"/>
        <v>800.8</v>
      </c>
      <c r="G144" s="81">
        <v>90212</v>
      </c>
      <c r="H144" s="187" t="s">
        <v>375</v>
      </c>
      <c r="I144" s="115"/>
    </row>
    <row r="145" spans="1:9" ht="11.25">
      <c r="A145" s="190" t="s">
        <v>42</v>
      </c>
      <c r="B145" s="121" t="s">
        <v>397</v>
      </c>
      <c r="C145" s="75" t="s">
        <v>141</v>
      </c>
      <c r="D145" s="39">
        <v>1560</v>
      </c>
      <c r="E145" s="166">
        <v>7.88</v>
      </c>
      <c r="F145" s="166">
        <f t="shared" si="4"/>
        <v>12292.8</v>
      </c>
      <c r="G145" s="75">
        <v>72935</v>
      </c>
      <c r="H145" s="187" t="s">
        <v>376</v>
      </c>
      <c r="I145" s="115"/>
    </row>
    <row r="146" spans="1:9" ht="11.25">
      <c r="A146" s="190" t="s">
        <v>43</v>
      </c>
      <c r="B146" s="121" t="s">
        <v>396</v>
      </c>
      <c r="C146" s="75" t="s">
        <v>141</v>
      </c>
      <c r="D146" s="39">
        <v>388</v>
      </c>
      <c r="E146" s="166">
        <v>10.81</v>
      </c>
      <c r="F146" s="166">
        <f t="shared" si="4"/>
        <v>4194.28</v>
      </c>
      <c r="G146" s="75">
        <v>72936</v>
      </c>
      <c r="H146" s="187" t="s">
        <v>376</v>
      </c>
      <c r="I146" s="115"/>
    </row>
    <row r="147" spans="1:8" ht="11.25">
      <c r="A147" s="188" t="s">
        <v>44</v>
      </c>
      <c r="B147" s="18" t="s">
        <v>169</v>
      </c>
      <c r="C147" s="21"/>
      <c r="D147" s="22"/>
      <c r="E147" s="167"/>
      <c r="F147" s="167"/>
      <c r="G147" s="56"/>
      <c r="H147" s="189"/>
    </row>
    <row r="148" spans="1:9" ht="33.75">
      <c r="A148" s="186" t="s">
        <v>45</v>
      </c>
      <c r="B148" s="97" t="s">
        <v>398</v>
      </c>
      <c r="C148" s="73" t="s">
        <v>137</v>
      </c>
      <c r="D148" s="74">
        <v>5</v>
      </c>
      <c r="E148" s="170">
        <v>657.94</v>
      </c>
      <c r="F148" s="170">
        <f aca="true" t="shared" si="5" ref="F148:F159">ROUND(E148*D148,2)</f>
        <v>3289.7</v>
      </c>
      <c r="G148" s="73" t="s">
        <v>399</v>
      </c>
      <c r="H148" s="193" t="s">
        <v>376</v>
      </c>
      <c r="I148" s="115"/>
    </row>
    <row r="149" spans="1:9" ht="11.25">
      <c r="A149" s="186" t="s">
        <v>46</v>
      </c>
      <c r="B149" s="78" t="s">
        <v>400</v>
      </c>
      <c r="C149" s="75" t="s">
        <v>137</v>
      </c>
      <c r="D149" s="39">
        <v>1</v>
      </c>
      <c r="E149" s="166">
        <v>336.88</v>
      </c>
      <c r="F149" s="166">
        <f t="shared" si="5"/>
        <v>336.88</v>
      </c>
      <c r="G149" s="81">
        <v>90506</v>
      </c>
      <c r="H149" s="187" t="s">
        <v>375</v>
      </c>
      <c r="I149" s="115"/>
    </row>
    <row r="150" spans="1:9" ht="11.25">
      <c r="A150" s="186" t="s">
        <v>47</v>
      </c>
      <c r="B150" s="78" t="s">
        <v>401</v>
      </c>
      <c r="C150" s="75" t="s">
        <v>137</v>
      </c>
      <c r="D150" s="39">
        <v>2</v>
      </c>
      <c r="E150" s="166">
        <v>1703.38</v>
      </c>
      <c r="F150" s="166">
        <f t="shared" si="5"/>
        <v>3406.76</v>
      </c>
      <c r="G150" s="81">
        <v>91251</v>
      </c>
      <c r="H150" s="187" t="s">
        <v>375</v>
      </c>
      <c r="I150" s="115"/>
    </row>
    <row r="151" spans="1:9" ht="11.25">
      <c r="A151" s="186" t="s">
        <v>547</v>
      </c>
      <c r="B151" s="90" t="s">
        <v>183</v>
      </c>
      <c r="C151" s="75" t="s">
        <v>137</v>
      </c>
      <c r="D151" s="39">
        <v>1</v>
      </c>
      <c r="E151" s="166">
        <v>767.7</v>
      </c>
      <c r="F151" s="166">
        <f t="shared" si="5"/>
        <v>767.7</v>
      </c>
      <c r="G151" s="81">
        <v>99011</v>
      </c>
      <c r="H151" s="187" t="s">
        <v>375</v>
      </c>
      <c r="I151" s="115"/>
    </row>
    <row r="152" spans="1:10" s="8" customFormat="1" ht="11.25">
      <c r="A152" s="186" t="s">
        <v>548</v>
      </c>
      <c r="B152" s="90" t="s">
        <v>402</v>
      </c>
      <c r="C152" s="75" t="s">
        <v>137</v>
      </c>
      <c r="D152" s="39">
        <v>250</v>
      </c>
      <c r="E152" s="166">
        <v>7.85</v>
      </c>
      <c r="F152" s="166">
        <f t="shared" si="5"/>
        <v>1962.5</v>
      </c>
      <c r="G152" s="75">
        <v>83387</v>
      </c>
      <c r="H152" s="187" t="s">
        <v>376</v>
      </c>
      <c r="I152" s="115"/>
      <c r="J152" s="113"/>
    </row>
    <row r="153" spans="1:9" ht="11.25">
      <c r="A153" s="186" t="s">
        <v>549</v>
      </c>
      <c r="B153" s="90" t="s">
        <v>403</v>
      </c>
      <c r="C153" s="75" t="s">
        <v>137</v>
      </c>
      <c r="D153" s="39">
        <v>45</v>
      </c>
      <c r="E153" s="166">
        <v>9.09</v>
      </c>
      <c r="F153" s="166">
        <f t="shared" si="5"/>
        <v>409.05</v>
      </c>
      <c r="G153" s="75">
        <v>83386</v>
      </c>
      <c r="H153" s="187" t="s">
        <v>376</v>
      </c>
      <c r="I153" s="115"/>
    </row>
    <row r="154" spans="1:9" ht="11.25">
      <c r="A154" s="186" t="s">
        <v>550</v>
      </c>
      <c r="B154" s="90" t="s">
        <v>288</v>
      </c>
      <c r="C154" s="75" t="s">
        <v>137</v>
      </c>
      <c r="D154" s="39">
        <v>155</v>
      </c>
      <c r="E154" s="166">
        <v>10.94</v>
      </c>
      <c r="F154" s="166">
        <f t="shared" si="5"/>
        <v>1695.7</v>
      </c>
      <c r="G154" s="81">
        <v>90527</v>
      </c>
      <c r="H154" s="187" t="s">
        <v>375</v>
      </c>
      <c r="I154" s="115"/>
    </row>
    <row r="155" spans="1:9" ht="11.25">
      <c r="A155" s="186" t="s">
        <v>551</v>
      </c>
      <c r="B155" s="90" t="s">
        <v>170</v>
      </c>
      <c r="C155" s="75" t="s">
        <v>137</v>
      </c>
      <c r="D155" s="39">
        <v>60</v>
      </c>
      <c r="E155" s="166">
        <v>26.78</v>
      </c>
      <c r="F155" s="166">
        <f t="shared" si="5"/>
        <v>1606.8</v>
      </c>
      <c r="G155" s="81">
        <v>90529</v>
      </c>
      <c r="H155" s="187" t="s">
        <v>375</v>
      </c>
      <c r="I155" s="115"/>
    </row>
    <row r="156" spans="1:9" ht="11.25">
      <c r="A156" s="186" t="s">
        <v>552</v>
      </c>
      <c r="B156" s="90" t="s">
        <v>255</v>
      </c>
      <c r="C156" s="75" t="s">
        <v>139</v>
      </c>
      <c r="D156" s="39">
        <v>2.59</v>
      </c>
      <c r="E156" s="166">
        <v>40.71</v>
      </c>
      <c r="F156" s="166">
        <f t="shared" si="5"/>
        <v>105.44</v>
      </c>
      <c r="G156" s="81">
        <v>101094</v>
      </c>
      <c r="H156" s="187" t="s">
        <v>375</v>
      </c>
      <c r="I156" s="115"/>
    </row>
    <row r="157" spans="1:9" ht="11.25">
      <c r="A157" s="186" t="s">
        <v>553</v>
      </c>
      <c r="B157" s="90" t="s">
        <v>256</v>
      </c>
      <c r="C157" s="75" t="s">
        <v>139</v>
      </c>
      <c r="D157" s="39">
        <v>0.1</v>
      </c>
      <c r="E157" s="166">
        <v>375.74</v>
      </c>
      <c r="F157" s="166">
        <f t="shared" si="5"/>
        <v>37.57</v>
      </c>
      <c r="G157" s="81">
        <v>101095</v>
      </c>
      <c r="H157" s="187" t="s">
        <v>375</v>
      </c>
      <c r="I157" s="115"/>
    </row>
    <row r="158" spans="1:9" ht="11.25">
      <c r="A158" s="186" t="s">
        <v>862</v>
      </c>
      <c r="B158" s="90" t="s">
        <v>257</v>
      </c>
      <c r="C158" s="75" t="s">
        <v>138</v>
      </c>
      <c r="D158" s="39">
        <v>1.2</v>
      </c>
      <c r="E158" s="166">
        <v>188.78</v>
      </c>
      <c r="F158" s="166">
        <f t="shared" si="5"/>
        <v>226.54</v>
      </c>
      <c r="G158" s="81">
        <v>101096</v>
      </c>
      <c r="H158" s="187" t="s">
        <v>375</v>
      </c>
      <c r="I158" s="115"/>
    </row>
    <row r="159" spans="1:9" ht="11.25">
      <c r="A159" s="186" t="s">
        <v>863</v>
      </c>
      <c r="B159" s="90" t="s">
        <v>258</v>
      </c>
      <c r="C159" s="75" t="s">
        <v>138</v>
      </c>
      <c r="D159" s="39">
        <v>1</v>
      </c>
      <c r="E159" s="166">
        <v>163.95</v>
      </c>
      <c r="F159" s="166">
        <f t="shared" si="5"/>
        <v>163.95</v>
      </c>
      <c r="G159" s="81">
        <v>101098</v>
      </c>
      <c r="H159" s="187" t="s">
        <v>375</v>
      </c>
      <c r="I159" s="115"/>
    </row>
    <row r="160" spans="1:8" ht="11.25">
      <c r="A160" s="188" t="s">
        <v>48</v>
      </c>
      <c r="B160" s="18" t="s">
        <v>150</v>
      </c>
      <c r="C160" s="21"/>
      <c r="D160" s="22"/>
      <c r="E160" s="167"/>
      <c r="F160" s="167"/>
      <c r="G160" s="56"/>
      <c r="H160" s="189"/>
    </row>
    <row r="161" spans="1:9" ht="22.5">
      <c r="A161" s="186" t="s">
        <v>49</v>
      </c>
      <c r="B161" s="97" t="s">
        <v>151</v>
      </c>
      <c r="C161" s="73" t="s">
        <v>141</v>
      </c>
      <c r="D161" s="74">
        <v>9350</v>
      </c>
      <c r="E161" s="170">
        <v>3.3</v>
      </c>
      <c r="F161" s="170">
        <f aca="true" t="shared" si="6" ref="F161:F173">ROUND(E161*D161,2)</f>
        <v>30855</v>
      </c>
      <c r="G161" s="73" t="s">
        <v>404</v>
      </c>
      <c r="H161" s="193" t="s">
        <v>376</v>
      </c>
      <c r="I161" s="115"/>
    </row>
    <row r="162" spans="1:9" ht="22.5">
      <c r="A162" s="186" t="s">
        <v>50</v>
      </c>
      <c r="B162" s="97" t="s">
        <v>152</v>
      </c>
      <c r="C162" s="73" t="s">
        <v>141</v>
      </c>
      <c r="D162" s="74">
        <v>1100</v>
      </c>
      <c r="E162" s="170">
        <v>4.69</v>
      </c>
      <c r="F162" s="170">
        <f t="shared" si="6"/>
        <v>5159</v>
      </c>
      <c r="G162" s="73" t="s">
        <v>405</v>
      </c>
      <c r="H162" s="193" t="s">
        <v>376</v>
      </c>
      <c r="I162" s="115"/>
    </row>
    <row r="163" spans="1:9" ht="22.5">
      <c r="A163" s="186" t="s">
        <v>51</v>
      </c>
      <c r="B163" s="97" t="s">
        <v>153</v>
      </c>
      <c r="C163" s="73" t="s">
        <v>141</v>
      </c>
      <c r="D163" s="74">
        <v>440</v>
      </c>
      <c r="E163" s="170">
        <v>6.2</v>
      </c>
      <c r="F163" s="170">
        <f t="shared" si="6"/>
        <v>2728</v>
      </c>
      <c r="G163" s="73" t="s">
        <v>406</v>
      </c>
      <c r="H163" s="193" t="s">
        <v>376</v>
      </c>
      <c r="I163" s="115"/>
    </row>
    <row r="164" spans="1:9" ht="22.5">
      <c r="A164" s="186" t="s">
        <v>52</v>
      </c>
      <c r="B164" s="97" t="s">
        <v>154</v>
      </c>
      <c r="C164" s="73" t="s">
        <v>141</v>
      </c>
      <c r="D164" s="74">
        <v>83</v>
      </c>
      <c r="E164" s="170">
        <v>10.55</v>
      </c>
      <c r="F164" s="170">
        <f t="shared" si="6"/>
        <v>875.65</v>
      </c>
      <c r="G164" s="73" t="s">
        <v>407</v>
      </c>
      <c r="H164" s="193" t="s">
        <v>376</v>
      </c>
      <c r="I164" s="115"/>
    </row>
    <row r="165" spans="1:9" ht="22.5">
      <c r="A165" s="186" t="s">
        <v>53</v>
      </c>
      <c r="B165" s="97" t="s">
        <v>125</v>
      </c>
      <c r="C165" s="73" t="s">
        <v>141</v>
      </c>
      <c r="D165" s="74">
        <v>198</v>
      </c>
      <c r="E165" s="170">
        <v>9.2</v>
      </c>
      <c r="F165" s="170">
        <f t="shared" si="6"/>
        <v>1821.6</v>
      </c>
      <c r="G165" s="73" t="s">
        <v>408</v>
      </c>
      <c r="H165" s="193" t="s">
        <v>376</v>
      </c>
      <c r="I165" s="115"/>
    </row>
    <row r="166" spans="1:9" ht="22.5">
      <c r="A166" s="186" t="s">
        <v>554</v>
      </c>
      <c r="B166" s="97" t="s">
        <v>155</v>
      </c>
      <c r="C166" s="73" t="s">
        <v>141</v>
      </c>
      <c r="D166" s="74">
        <v>11</v>
      </c>
      <c r="E166" s="170">
        <v>14.94</v>
      </c>
      <c r="F166" s="170">
        <f t="shared" si="6"/>
        <v>164.34</v>
      </c>
      <c r="G166" s="73" t="s">
        <v>409</v>
      </c>
      <c r="H166" s="193" t="s">
        <v>376</v>
      </c>
      <c r="I166" s="115"/>
    </row>
    <row r="167" spans="1:10" s="8" customFormat="1" ht="22.5">
      <c r="A167" s="186" t="s">
        <v>555</v>
      </c>
      <c r="B167" s="97" t="s">
        <v>156</v>
      </c>
      <c r="C167" s="73" t="s">
        <v>141</v>
      </c>
      <c r="D167" s="74">
        <v>7</v>
      </c>
      <c r="E167" s="170">
        <v>22.73</v>
      </c>
      <c r="F167" s="170">
        <f t="shared" si="6"/>
        <v>159.11</v>
      </c>
      <c r="G167" s="73" t="s">
        <v>410</v>
      </c>
      <c r="H167" s="193" t="s">
        <v>376</v>
      </c>
      <c r="I167" s="115"/>
      <c r="J167" s="113"/>
    </row>
    <row r="168" spans="1:9" ht="22.5">
      <c r="A168" s="186" t="s">
        <v>556</v>
      </c>
      <c r="B168" s="97" t="s">
        <v>157</v>
      </c>
      <c r="C168" s="73" t="s">
        <v>141</v>
      </c>
      <c r="D168" s="74">
        <v>35</v>
      </c>
      <c r="E168" s="170">
        <v>27.55</v>
      </c>
      <c r="F168" s="170">
        <f t="shared" si="6"/>
        <v>964.25</v>
      </c>
      <c r="G168" s="73" t="s">
        <v>411</v>
      </c>
      <c r="H168" s="193" t="s">
        <v>376</v>
      </c>
      <c r="I168" s="115"/>
    </row>
    <row r="169" spans="1:9" ht="22.5">
      <c r="A169" s="186" t="s">
        <v>557</v>
      </c>
      <c r="B169" s="97" t="s">
        <v>126</v>
      </c>
      <c r="C169" s="73" t="s">
        <v>141</v>
      </c>
      <c r="D169" s="74">
        <v>55</v>
      </c>
      <c r="E169" s="170">
        <v>38.76</v>
      </c>
      <c r="F169" s="170">
        <f t="shared" si="6"/>
        <v>2131.8</v>
      </c>
      <c r="G169" s="73" t="s">
        <v>412</v>
      </c>
      <c r="H169" s="193" t="s">
        <v>376</v>
      </c>
      <c r="I169" s="115"/>
    </row>
    <row r="170" spans="1:9" ht="22.5">
      <c r="A170" s="186" t="s">
        <v>558</v>
      </c>
      <c r="B170" s="97" t="s">
        <v>158</v>
      </c>
      <c r="C170" s="73" t="s">
        <v>141</v>
      </c>
      <c r="D170" s="74">
        <v>3</v>
      </c>
      <c r="E170" s="170">
        <v>50.83</v>
      </c>
      <c r="F170" s="170">
        <f t="shared" si="6"/>
        <v>152.49</v>
      </c>
      <c r="G170" s="73" t="s">
        <v>413</v>
      </c>
      <c r="H170" s="193" t="s">
        <v>376</v>
      </c>
      <c r="I170" s="115"/>
    </row>
    <row r="171" spans="1:9" ht="22.5">
      <c r="A171" s="186" t="s">
        <v>559</v>
      </c>
      <c r="B171" s="97" t="s">
        <v>127</v>
      </c>
      <c r="C171" s="73" t="s">
        <v>141</v>
      </c>
      <c r="D171" s="74">
        <v>130</v>
      </c>
      <c r="E171" s="170">
        <v>62.43</v>
      </c>
      <c r="F171" s="170">
        <f t="shared" si="6"/>
        <v>8115.9</v>
      </c>
      <c r="G171" s="73" t="s">
        <v>414</v>
      </c>
      <c r="H171" s="193" t="s">
        <v>376</v>
      </c>
      <c r="I171" s="115"/>
    </row>
    <row r="172" spans="1:9" ht="22.5">
      <c r="A172" s="186" t="s">
        <v>560</v>
      </c>
      <c r="B172" s="97" t="s">
        <v>159</v>
      </c>
      <c r="C172" s="73" t="s">
        <v>141</v>
      </c>
      <c r="D172" s="74">
        <v>200</v>
      </c>
      <c r="E172" s="170">
        <v>2.79</v>
      </c>
      <c r="F172" s="170">
        <f t="shared" si="6"/>
        <v>558</v>
      </c>
      <c r="G172" s="73" t="s">
        <v>416</v>
      </c>
      <c r="H172" s="193" t="s">
        <v>376</v>
      </c>
      <c r="I172" s="115"/>
    </row>
    <row r="173" spans="1:9" ht="11.25">
      <c r="A173" s="186" t="s">
        <v>561</v>
      </c>
      <c r="B173" s="90" t="s">
        <v>184</v>
      </c>
      <c r="C173" s="75" t="s">
        <v>141</v>
      </c>
      <c r="D173" s="39">
        <v>400</v>
      </c>
      <c r="E173" s="166">
        <v>1.59</v>
      </c>
      <c r="F173" s="166">
        <f t="shared" si="6"/>
        <v>636</v>
      </c>
      <c r="G173" s="81">
        <v>99038</v>
      </c>
      <c r="H173" s="187" t="s">
        <v>375</v>
      </c>
      <c r="I173" s="115"/>
    </row>
    <row r="174" spans="1:8" ht="11.25">
      <c r="A174" s="188" t="s">
        <v>54</v>
      </c>
      <c r="B174" s="18" t="s">
        <v>171</v>
      </c>
      <c r="C174" s="21"/>
      <c r="D174" s="22"/>
      <c r="E174" s="167"/>
      <c r="F174" s="167"/>
      <c r="G174" s="56"/>
      <c r="H174" s="189"/>
    </row>
    <row r="175" spans="1:9" ht="11.25">
      <c r="A175" s="186" t="s">
        <v>55</v>
      </c>
      <c r="B175" s="78" t="s">
        <v>417</v>
      </c>
      <c r="C175" s="75" t="s">
        <v>137</v>
      </c>
      <c r="D175" s="39">
        <v>3</v>
      </c>
      <c r="E175" s="166">
        <v>772.79</v>
      </c>
      <c r="F175" s="166">
        <f aca="true" t="shared" si="7" ref="F175:F186">ROUND(E175*D175,2)</f>
        <v>2318.37</v>
      </c>
      <c r="G175" s="81">
        <v>90890</v>
      </c>
      <c r="H175" s="187" t="s">
        <v>375</v>
      </c>
      <c r="I175" s="115"/>
    </row>
    <row r="176" spans="1:9" ht="11.25">
      <c r="A176" s="190" t="s">
        <v>56</v>
      </c>
      <c r="B176" s="78" t="s">
        <v>418</v>
      </c>
      <c r="C176" s="75" t="s">
        <v>137</v>
      </c>
      <c r="D176" s="39">
        <v>1</v>
      </c>
      <c r="E176" s="166">
        <v>581.01</v>
      </c>
      <c r="F176" s="166">
        <f t="shared" si="7"/>
        <v>581.01</v>
      </c>
      <c r="G176" s="81">
        <v>90886</v>
      </c>
      <c r="H176" s="187" t="s">
        <v>375</v>
      </c>
      <c r="I176" s="115"/>
    </row>
    <row r="177" spans="1:9" ht="11.25">
      <c r="A177" s="190" t="s">
        <v>57</v>
      </c>
      <c r="B177" s="78" t="s">
        <v>419</v>
      </c>
      <c r="C177" s="75" t="s">
        <v>137</v>
      </c>
      <c r="D177" s="39">
        <v>46</v>
      </c>
      <c r="E177" s="166">
        <v>19.61</v>
      </c>
      <c r="F177" s="166">
        <f t="shared" si="7"/>
        <v>902.06</v>
      </c>
      <c r="G177" s="81">
        <v>90810</v>
      </c>
      <c r="H177" s="187" t="s">
        <v>375</v>
      </c>
      <c r="I177" s="115"/>
    </row>
    <row r="178" spans="1:9" ht="11.25">
      <c r="A178" s="190" t="s">
        <v>58</v>
      </c>
      <c r="B178" s="78" t="s">
        <v>420</v>
      </c>
      <c r="C178" s="75" t="s">
        <v>137</v>
      </c>
      <c r="D178" s="39">
        <v>48</v>
      </c>
      <c r="E178" s="166">
        <v>48.86</v>
      </c>
      <c r="F178" s="166">
        <f t="shared" si="7"/>
        <v>2345.28</v>
      </c>
      <c r="G178" s="81">
        <v>90812</v>
      </c>
      <c r="H178" s="187" t="s">
        <v>375</v>
      </c>
      <c r="I178" s="115"/>
    </row>
    <row r="179" spans="1:9" ht="11.25">
      <c r="A179" s="190" t="s">
        <v>59</v>
      </c>
      <c r="B179" s="102" t="s">
        <v>766</v>
      </c>
      <c r="C179" s="75" t="s">
        <v>137</v>
      </c>
      <c r="D179" s="39">
        <v>20</v>
      </c>
      <c r="E179" s="166">
        <v>52.48</v>
      </c>
      <c r="F179" s="166">
        <f t="shared" si="7"/>
        <v>1049.6</v>
      </c>
      <c r="G179" s="81">
        <v>90813</v>
      </c>
      <c r="H179" s="187" t="s">
        <v>375</v>
      </c>
      <c r="I179" s="115"/>
    </row>
    <row r="180" spans="1:10" s="8" customFormat="1" ht="11.25">
      <c r="A180" s="190" t="s">
        <v>60</v>
      </c>
      <c r="B180" s="102" t="s">
        <v>421</v>
      </c>
      <c r="C180" s="75" t="s">
        <v>137</v>
      </c>
      <c r="D180" s="39">
        <v>1</v>
      </c>
      <c r="E180" s="166">
        <v>72.48</v>
      </c>
      <c r="F180" s="166">
        <f t="shared" si="7"/>
        <v>72.48</v>
      </c>
      <c r="G180" s="81">
        <v>90815</v>
      </c>
      <c r="H180" s="187" t="s">
        <v>375</v>
      </c>
      <c r="I180" s="115"/>
      <c r="J180" s="113"/>
    </row>
    <row r="181" spans="1:9" ht="11.25">
      <c r="A181" s="190" t="s">
        <v>61</v>
      </c>
      <c r="B181" s="78" t="s">
        <v>422</v>
      </c>
      <c r="C181" s="75" t="s">
        <v>137</v>
      </c>
      <c r="D181" s="39">
        <v>2</v>
      </c>
      <c r="E181" s="166">
        <v>81.1</v>
      </c>
      <c r="F181" s="166">
        <f t="shared" si="7"/>
        <v>162.2</v>
      </c>
      <c r="G181" s="81">
        <v>90816</v>
      </c>
      <c r="H181" s="187" t="s">
        <v>375</v>
      </c>
      <c r="I181" s="115"/>
    </row>
    <row r="182" spans="1:9" ht="11.25">
      <c r="A182" s="190" t="s">
        <v>62</v>
      </c>
      <c r="B182" s="90" t="s">
        <v>172</v>
      </c>
      <c r="C182" s="75" t="s">
        <v>137</v>
      </c>
      <c r="D182" s="39">
        <v>1</v>
      </c>
      <c r="E182" s="166">
        <v>254.39</v>
      </c>
      <c r="F182" s="166">
        <f t="shared" si="7"/>
        <v>254.39</v>
      </c>
      <c r="G182" s="81">
        <v>90472</v>
      </c>
      <c r="H182" s="187" t="s">
        <v>375</v>
      </c>
      <c r="I182" s="115"/>
    </row>
    <row r="183" spans="1:9" ht="11.25">
      <c r="A183" s="190" t="s">
        <v>63</v>
      </c>
      <c r="B183" s="90" t="s">
        <v>173</v>
      </c>
      <c r="C183" s="75" t="s">
        <v>137</v>
      </c>
      <c r="D183" s="39">
        <v>1</v>
      </c>
      <c r="E183" s="166">
        <v>294.4</v>
      </c>
      <c r="F183" s="166">
        <f t="shared" si="7"/>
        <v>294.4</v>
      </c>
      <c r="G183" s="81">
        <v>90475</v>
      </c>
      <c r="H183" s="187" t="s">
        <v>375</v>
      </c>
      <c r="I183" s="115"/>
    </row>
    <row r="184" spans="1:9" ht="11.25">
      <c r="A184" s="190" t="s">
        <v>64</v>
      </c>
      <c r="B184" s="90" t="s">
        <v>174</v>
      </c>
      <c r="C184" s="75" t="s">
        <v>137</v>
      </c>
      <c r="D184" s="39">
        <v>1</v>
      </c>
      <c r="E184" s="166">
        <v>431.36</v>
      </c>
      <c r="F184" s="166">
        <f t="shared" si="7"/>
        <v>431.36</v>
      </c>
      <c r="G184" s="81">
        <v>90476</v>
      </c>
      <c r="H184" s="187" t="s">
        <v>375</v>
      </c>
      <c r="I184" s="115"/>
    </row>
    <row r="185" spans="1:9" ht="11.25">
      <c r="A185" s="190" t="s">
        <v>65</v>
      </c>
      <c r="B185" s="90" t="s">
        <v>175</v>
      </c>
      <c r="C185" s="75" t="s">
        <v>137</v>
      </c>
      <c r="D185" s="39">
        <v>1</v>
      </c>
      <c r="E185" s="166">
        <v>431.15</v>
      </c>
      <c r="F185" s="166">
        <f t="shared" si="7"/>
        <v>431.15</v>
      </c>
      <c r="G185" s="81">
        <v>90477</v>
      </c>
      <c r="H185" s="187" t="s">
        <v>375</v>
      </c>
      <c r="I185" s="115"/>
    </row>
    <row r="186" spans="1:9" ht="11.25">
      <c r="A186" s="190" t="s">
        <v>562</v>
      </c>
      <c r="B186" s="90" t="s">
        <v>176</v>
      </c>
      <c r="C186" s="75" t="s">
        <v>137</v>
      </c>
      <c r="D186" s="39">
        <v>1</v>
      </c>
      <c r="E186" s="166">
        <v>2422.23</v>
      </c>
      <c r="F186" s="166">
        <f t="shared" si="7"/>
        <v>2422.23</v>
      </c>
      <c r="G186" s="81">
        <v>90478</v>
      </c>
      <c r="H186" s="187" t="s">
        <v>375</v>
      </c>
      <c r="I186" s="115"/>
    </row>
    <row r="187" spans="1:8" ht="11.25">
      <c r="A187" s="188" t="s">
        <v>66</v>
      </c>
      <c r="B187" s="18" t="s">
        <v>160</v>
      </c>
      <c r="C187" s="21"/>
      <c r="D187" s="22"/>
      <c r="E187" s="167"/>
      <c r="F187" s="167"/>
      <c r="G187" s="56"/>
      <c r="H187" s="189"/>
    </row>
    <row r="188" spans="1:9" ht="11.25">
      <c r="A188" s="186" t="s">
        <v>67</v>
      </c>
      <c r="B188" s="132" t="s">
        <v>828</v>
      </c>
      <c r="C188" s="75" t="s">
        <v>892</v>
      </c>
      <c r="D188" s="39">
        <v>50</v>
      </c>
      <c r="E188" s="166">
        <v>28.64</v>
      </c>
      <c r="F188" s="166">
        <f aca="true" t="shared" si="8" ref="F188:F197">ROUND(E188*D188,2)</f>
        <v>1432</v>
      </c>
      <c r="G188" s="133" t="s">
        <v>829</v>
      </c>
      <c r="H188" s="187" t="s">
        <v>518</v>
      </c>
      <c r="I188" s="115"/>
    </row>
    <row r="189" spans="1:9" ht="11.25">
      <c r="A189" s="190" t="s">
        <v>68</v>
      </c>
      <c r="B189" s="132" t="s">
        <v>830</v>
      </c>
      <c r="C189" s="75" t="s">
        <v>892</v>
      </c>
      <c r="D189" s="39">
        <v>20</v>
      </c>
      <c r="E189" s="166">
        <v>34.84</v>
      </c>
      <c r="F189" s="166">
        <f t="shared" si="8"/>
        <v>696.8</v>
      </c>
      <c r="G189" s="133" t="s">
        <v>831</v>
      </c>
      <c r="H189" s="187" t="s">
        <v>518</v>
      </c>
      <c r="I189" s="115"/>
    </row>
    <row r="190" spans="1:9" ht="11.25">
      <c r="A190" s="190" t="s">
        <v>69</v>
      </c>
      <c r="B190" s="103" t="s">
        <v>178</v>
      </c>
      <c r="C190" s="75" t="s">
        <v>137</v>
      </c>
      <c r="D190" s="39">
        <v>3</v>
      </c>
      <c r="E190" s="166">
        <v>190.64</v>
      </c>
      <c r="F190" s="166">
        <f t="shared" si="8"/>
        <v>571.92</v>
      </c>
      <c r="G190" s="81">
        <v>98296</v>
      </c>
      <c r="H190" s="187" t="s">
        <v>375</v>
      </c>
      <c r="I190" s="115"/>
    </row>
    <row r="191" spans="1:9" ht="11.25">
      <c r="A191" s="190" t="s">
        <v>70</v>
      </c>
      <c r="B191" s="132" t="s">
        <v>832</v>
      </c>
      <c r="C191" s="75" t="s">
        <v>892</v>
      </c>
      <c r="D191" s="39">
        <v>110</v>
      </c>
      <c r="E191" s="166">
        <v>17.23</v>
      </c>
      <c r="F191" s="166">
        <f t="shared" si="8"/>
        <v>1895.3</v>
      </c>
      <c r="G191" s="133" t="s">
        <v>833</v>
      </c>
      <c r="H191" s="187" t="s">
        <v>518</v>
      </c>
      <c r="I191" s="115"/>
    </row>
    <row r="192" spans="1:9" ht="11.25">
      <c r="A192" s="190" t="s">
        <v>71</v>
      </c>
      <c r="B192" s="132" t="s">
        <v>893</v>
      </c>
      <c r="C192" s="75" t="s">
        <v>892</v>
      </c>
      <c r="D192" s="39">
        <v>40</v>
      </c>
      <c r="E192" s="166">
        <v>20.38</v>
      </c>
      <c r="F192" s="166">
        <f t="shared" si="8"/>
        <v>815.2</v>
      </c>
      <c r="G192" s="133" t="s">
        <v>834</v>
      </c>
      <c r="H192" s="187" t="s">
        <v>518</v>
      </c>
      <c r="I192" s="115"/>
    </row>
    <row r="193" spans="1:9" ht="11.25">
      <c r="A193" s="190" t="s">
        <v>72</v>
      </c>
      <c r="B193" s="102" t="s">
        <v>423</v>
      </c>
      <c r="C193" s="75" t="s">
        <v>137</v>
      </c>
      <c r="D193" s="39">
        <v>2</v>
      </c>
      <c r="E193" s="166">
        <v>112.01</v>
      </c>
      <c r="F193" s="166">
        <f t="shared" si="8"/>
        <v>224.02</v>
      </c>
      <c r="G193" s="81">
        <v>91058</v>
      </c>
      <c r="H193" s="187" t="s">
        <v>375</v>
      </c>
      <c r="I193" s="115"/>
    </row>
    <row r="194" spans="1:10" s="8" customFormat="1" ht="11.25">
      <c r="A194" s="190" t="s">
        <v>73</v>
      </c>
      <c r="B194" s="90" t="s">
        <v>177</v>
      </c>
      <c r="C194" s="75" t="s">
        <v>137</v>
      </c>
      <c r="D194" s="39">
        <v>2</v>
      </c>
      <c r="E194" s="166">
        <v>87.4</v>
      </c>
      <c r="F194" s="166">
        <f t="shared" si="8"/>
        <v>174.8</v>
      </c>
      <c r="G194" s="81">
        <v>100390</v>
      </c>
      <c r="H194" s="187" t="s">
        <v>375</v>
      </c>
      <c r="I194" s="115"/>
      <c r="J194" s="113"/>
    </row>
    <row r="195" spans="1:9" ht="11.25">
      <c r="A195" s="190" t="s">
        <v>74</v>
      </c>
      <c r="B195" s="90" t="s">
        <v>180</v>
      </c>
      <c r="C195" s="75" t="s">
        <v>137</v>
      </c>
      <c r="D195" s="39">
        <v>5</v>
      </c>
      <c r="E195" s="166">
        <v>19.78</v>
      </c>
      <c r="F195" s="166">
        <f t="shared" si="8"/>
        <v>98.9</v>
      </c>
      <c r="G195" s="81">
        <v>98611</v>
      </c>
      <c r="H195" s="187" t="s">
        <v>375</v>
      </c>
      <c r="I195" s="115"/>
    </row>
    <row r="196" spans="1:9" ht="11.25">
      <c r="A196" s="190" t="s">
        <v>75</v>
      </c>
      <c r="B196" s="96" t="s">
        <v>179</v>
      </c>
      <c r="C196" s="75" t="s">
        <v>137</v>
      </c>
      <c r="D196" s="39">
        <v>6</v>
      </c>
      <c r="E196" s="166">
        <v>48.06</v>
      </c>
      <c r="F196" s="166">
        <f t="shared" si="8"/>
        <v>288.36</v>
      </c>
      <c r="G196" s="81">
        <v>98610</v>
      </c>
      <c r="H196" s="187" t="s">
        <v>375</v>
      </c>
      <c r="I196" s="115"/>
    </row>
    <row r="197" spans="1:9" ht="11.25">
      <c r="A197" s="190" t="s">
        <v>76</v>
      </c>
      <c r="B197" s="90" t="s">
        <v>181</v>
      </c>
      <c r="C197" s="75" t="s">
        <v>182</v>
      </c>
      <c r="D197" s="39">
        <v>1</v>
      </c>
      <c r="E197" s="166">
        <v>787.5</v>
      </c>
      <c r="F197" s="166">
        <f t="shared" si="8"/>
        <v>787.5</v>
      </c>
      <c r="G197" s="81">
        <v>99002</v>
      </c>
      <c r="H197" s="187" t="s">
        <v>375</v>
      </c>
      <c r="I197" s="115"/>
    </row>
    <row r="198" spans="1:8" ht="11.25">
      <c r="A198" s="188" t="s">
        <v>77</v>
      </c>
      <c r="B198" s="40" t="s">
        <v>123</v>
      </c>
      <c r="C198" s="21"/>
      <c r="D198" s="22"/>
      <c r="E198" s="167"/>
      <c r="F198" s="167"/>
      <c r="G198" s="56"/>
      <c r="H198" s="189"/>
    </row>
    <row r="199" spans="1:9" ht="11.25">
      <c r="A199" s="186" t="s">
        <v>78</v>
      </c>
      <c r="B199" s="90" t="s">
        <v>161</v>
      </c>
      <c r="C199" s="75" t="s">
        <v>137</v>
      </c>
      <c r="D199" s="39">
        <v>150</v>
      </c>
      <c r="E199" s="166">
        <v>162.45</v>
      </c>
      <c r="F199" s="166">
        <f aca="true" t="shared" si="9" ref="F199:F208">ROUND(E199*D199,2)</f>
        <v>24367.5</v>
      </c>
      <c r="G199" s="81">
        <v>90975</v>
      </c>
      <c r="H199" s="187" t="s">
        <v>375</v>
      </c>
      <c r="I199" s="115"/>
    </row>
    <row r="200" spans="1:9" ht="11.25">
      <c r="A200" s="190" t="s">
        <v>79</v>
      </c>
      <c r="B200" s="90" t="s">
        <v>301</v>
      </c>
      <c r="C200" s="75" t="s">
        <v>137</v>
      </c>
      <c r="D200" s="39">
        <v>10</v>
      </c>
      <c r="E200" s="166">
        <v>124.13</v>
      </c>
      <c r="F200" s="166">
        <f t="shared" si="9"/>
        <v>1241.3</v>
      </c>
      <c r="G200" s="81">
        <v>90972</v>
      </c>
      <c r="H200" s="187" t="s">
        <v>375</v>
      </c>
      <c r="I200" s="115"/>
    </row>
    <row r="201" spans="1:9" ht="22.5">
      <c r="A201" s="190" t="s">
        <v>80</v>
      </c>
      <c r="B201" s="92" t="s">
        <v>302</v>
      </c>
      <c r="C201" s="75" t="s">
        <v>137</v>
      </c>
      <c r="D201" s="39">
        <v>24</v>
      </c>
      <c r="E201" s="166">
        <v>62.56</v>
      </c>
      <c r="F201" s="166">
        <f t="shared" si="9"/>
        <v>1501.44</v>
      </c>
      <c r="G201" s="81">
        <v>90922</v>
      </c>
      <c r="H201" s="187" t="s">
        <v>375</v>
      </c>
      <c r="I201" s="115"/>
    </row>
    <row r="202" spans="1:9" ht="11.25">
      <c r="A202" s="190" t="s">
        <v>81</v>
      </c>
      <c r="B202" s="90" t="s">
        <v>303</v>
      </c>
      <c r="C202" s="75" t="s">
        <v>137</v>
      </c>
      <c r="D202" s="39">
        <v>16</v>
      </c>
      <c r="E202" s="166">
        <v>296.54</v>
      </c>
      <c r="F202" s="166">
        <f t="shared" si="9"/>
        <v>4744.64</v>
      </c>
      <c r="G202" s="75" t="s">
        <v>424</v>
      </c>
      <c r="H202" s="187" t="s">
        <v>376</v>
      </c>
      <c r="I202" s="115"/>
    </row>
    <row r="203" spans="1:9" ht="22.5">
      <c r="A203" s="190" t="s">
        <v>82</v>
      </c>
      <c r="B203" s="78" t="s">
        <v>425</v>
      </c>
      <c r="C203" s="98" t="s">
        <v>137</v>
      </c>
      <c r="D203" s="39">
        <v>8</v>
      </c>
      <c r="E203" s="166">
        <v>178.71</v>
      </c>
      <c r="F203" s="166">
        <f t="shared" si="9"/>
        <v>1429.68</v>
      </c>
      <c r="G203" s="81">
        <v>90979</v>
      </c>
      <c r="H203" s="187" t="s">
        <v>375</v>
      </c>
      <c r="I203" s="115"/>
    </row>
    <row r="204" spans="1:9" ht="11.25">
      <c r="A204" s="190" t="s">
        <v>83</v>
      </c>
      <c r="B204" s="90" t="s">
        <v>304</v>
      </c>
      <c r="C204" s="75" t="s">
        <v>137</v>
      </c>
      <c r="D204" s="124">
        <v>16</v>
      </c>
      <c r="E204" s="166">
        <v>68.64</v>
      </c>
      <c r="F204" s="166">
        <f t="shared" si="9"/>
        <v>1098.24</v>
      </c>
      <c r="G204" s="81">
        <v>98563</v>
      </c>
      <c r="H204" s="187" t="s">
        <v>375</v>
      </c>
      <c r="I204" s="115"/>
    </row>
    <row r="205" spans="1:10" s="8" customFormat="1" ht="11.25">
      <c r="A205" s="190" t="s">
        <v>563</v>
      </c>
      <c r="B205" s="90" t="s">
        <v>305</v>
      </c>
      <c r="C205" s="75" t="s">
        <v>137</v>
      </c>
      <c r="D205" s="124">
        <v>16</v>
      </c>
      <c r="E205" s="166">
        <v>121.26</v>
      </c>
      <c r="F205" s="166">
        <f t="shared" si="9"/>
        <v>1940.16</v>
      </c>
      <c r="G205" s="81">
        <v>98514</v>
      </c>
      <c r="H205" s="187" t="s">
        <v>375</v>
      </c>
      <c r="I205" s="115"/>
      <c r="J205" s="113"/>
    </row>
    <row r="206" spans="1:9" ht="22.5">
      <c r="A206" s="190" t="s">
        <v>564</v>
      </c>
      <c r="B206" s="78" t="s">
        <v>426</v>
      </c>
      <c r="C206" s="75" t="s">
        <v>137</v>
      </c>
      <c r="D206" s="39">
        <v>6</v>
      </c>
      <c r="E206" s="166">
        <v>181.59</v>
      </c>
      <c r="F206" s="166">
        <f t="shared" si="9"/>
        <v>1089.54</v>
      </c>
      <c r="G206" s="81">
        <v>90976</v>
      </c>
      <c r="H206" s="187" t="s">
        <v>375</v>
      </c>
      <c r="I206" s="115"/>
    </row>
    <row r="207" spans="1:9" ht="33.75">
      <c r="A207" s="190" t="s">
        <v>565</v>
      </c>
      <c r="B207" s="78" t="s">
        <v>427</v>
      </c>
      <c r="C207" s="98" t="s">
        <v>137</v>
      </c>
      <c r="D207" s="39">
        <v>8</v>
      </c>
      <c r="E207" s="166">
        <v>224.33</v>
      </c>
      <c r="F207" s="166">
        <f t="shared" si="9"/>
        <v>1794.64</v>
      </c>
      <c r="G207" s="81">
        <v>90988</v>
      </c>
      <c r="H207" s="187" t="s">
        <v>375</v>
      </c>
      <c r="I207" s="115"/>
    </row>
    <row r="208" spans="1:9" ht="11.25">
      <c r="A208" s="190" t="s">
        <v>566</v>
      </c>
      <c r="B208" s="78" t="s">
        <v>428</v>
      </c>
      <c r="C208" s="75" t="s">
        <v>137</v>
      </c>
      <c r="D208" s="39">
        <v>35</v>
      </c>
      <c r="E208" s="166">
        <v>542.85</v>
      </c>
      <c r="F208" s="166">
        <f t="shared" si="9"/>
        <v>18999.75</v>
      </c>
      <c r="G208" s="81">
        <v>91024</v>
      </c>
      <c r="H208" s="187" t="s">
        <v>375</v>
      </c>
      <c r="I208" s="115"/>
    </row>
    <row r="209" spans="1:8" ht="11.25" customHeight="1">
      <c r="A209" s="188" t="s">
        <v>84</v>
      </c>
      <c r="B209" s="38" t="s">
        <v>246</v>
      </c>
      <c r="C209" s="19"/>
      <c r="D209" s="20"/>
      <c r="E209" s="173"/>
      <c r="F209" s="173"/>
      <c r="G209" s="19"/>
      <c r="H209" s="200"/>
    </row>
    <row r="210" spans="1:9" ht="11.25">
      <c r="A210" s="190" t="s">
        <v>29</v>
      </c>
      <c r="B210" s="78" t="s">
        <v>430</v>
      </c>
      <c r="C210" s="75" t="s">
        <v>137</v>
      </c>
      <c r="D210" s="39">
        <v>2</v>
      </c>
      <c r="E210" s="166">
        <v>46.53</v>
      </c>
      <c r="F210" s="166">
        <f>ROUND(E210*D210,2)</f>
        <v>93.06</v>
      </c>
      <c r="G210" s="81">
        <v>98264</v>
      </c>
      <c r="H210" s="187" t="s">
        <v>375</v>
      </c>
      <c r="I210" s="115"/>
    </row>
    <row r="211" spans="1:9" ht="11.25">
      <c r="A211" s="190" t="s">
        <v>30</v>
      </c>
      <c r="B211" s="78" t="s">
        <v>429</v>
      </c>
      <c r="C211" s="75" t="s">
        <v>137</v>
      </c>
      <c r="D211" s="39">
        <v>2</v>
      </c>
      <c r="E211" s="166">
        <v>121.93</v>
      </c>
      <c r="F211" s="166">
        <f>ROUND(E211*D211,2)</f>
        <v>243.86</v>
      </c>
      <c r="G211" s="81">
        <v>98243</v>
      </c>
      <c r="H211" s="187" t="s">
        <v>375</v>
      </c>
      <c r="I211" s="115"/>
    </row>
    <row r="212" spans="1:9" ht="11.25">
      <c r="A212" s="190" t="s">
        <v>864</v>
      </c>
      <c r="B212" s="132" t="s">
        <v>835</v>
      </c>
      <c r="C212" s="75" t="s">
        <v>137</v>
      </c>
      <c r="D212" s="39">
        <v>2</v>
      </c>
      <c r="E212" s="166">
        <v>890.34</v>
      </c>
      <c r="F212" s="166">
        <f>ROUND(E212*D212,2)</f>
        <v>1780.68</v>
      </c>
      <c r="G212" s="133" t="s">
        <v>836</v>
      </c>
      <c r="H212" s="187" t="s">
        <v>518</v>
      </c>
      <c r="I212" s="115"/>
    </row>
    <row r="213" spans="1:9" ht="11.25">
      <c r="A213" s="190" t="s">
        <v>865</v>
      </c>
      <c r="B213" s="132" t="s">
        <v>837</v>
      </c>
      <c r="C213" s="75" t="s">
        <v>137</v>
      </c>
      <c r="D213" s="39">
        <v>2</v>
      </c>
      <c r="E213" s="166">
        <v>280.55</v>
      </c>
      <c r="F213" s="166">
        <f>ROUND(E213*D213,2)</f>
        <v>561.1</v>
      </c>
      <c r="G213" s="133" t="s">
        <v>838</v>
      </c>
      <c r="H213" s="187" t="s">
        <v>518</v>
      </c>
      <c r="I213" s="115"/>
    </row>
    <row r="214" spans="1:9" ht="11.25">
      <c r="A214" s="190" t="s">
        <v>866</v>
      </c>
      <c r="B214" s="132" t="s">
        <v>839</v>
      </c>
      <c r="C214" s="75" t="s">
        <v>137</v>
      </c>
      <c r="D214" s="39">
        <v>2</v>
      </c>
      <c r="E214" s="166">
        <v>60.14</v>
      </c>
      <c r="F214" s="166">
        <f>ROUND(E214*D214,2)</f>
        <v>120.28</v>
      </c>
      <c r="G214" s="133" t="s">
        <v>840</v>
      </c>
      <c r="H214" s="187" t="s">
        <v>518</v>
      </c>
      <c r="I214" s="115"/>
    </row>
    <row r="215" spans="1:8" ht="11.25">
      <c r="A215" s="188" t="s">
        <v>567</v>
      </c>
      <c r="B215" s="38" t="s">
        <v>247</v>
      </c>
      <c r="C215" s="19"/>
      <c r="D215" s="20"/>
      <c r="E215" s="173"/>
      <c r="F215" s="173"/>
      <c r="G215" s="19"/>
      <c r="H215" s="200"/>
    </row>
    <row r="216" spans="1:9" ht="11.25">
      <c r="A216" s="190" t="s">
        <v>568</v>
      </c>
      <c r="B216" s="90" t="s">
        <v>185</v>
      </c>
      <c r="C216" s="75" t="s">
        <v>137</v>
      </c>
      <c r="D216" s="39">
        <v>2</v>
      </c>
      <c r="E216" s="166">
        <v>248.89</v>
      </c>
      <c r="F216" s="166">
        <f aca="true" t="shared" si="10" ref="F216:F226">ROUND(E216*D216,2)</f>
        <v>497.78</v>
      </c>
      <c r="G216" s="81">
        <v>91031</v>
      </c>
      <c r="H216" s="187" t="s">
        <v>375</v>
      </c>
      <c r="I216" s="115"/>
    </row>
    <row r="217" spans="1:9" ht="11.25">
      <c r="A217" s="190" t="s">
        <v>569</v>
      </c>
      <c r="B217" s="90" t="s">
        <v>186</v>
      </c>
      <c r="C217" s="75" t="s">
        <v>137</v>
      </c>
      <c r="D217" s="39">
        <v>1</v>
      </c>
      <c r="E217" s="166">
        <v>1084.59</v>
      </c>
      <c r="F217" s="166">
        <f t="shared" si="10"/>
        <v>1084.59</v>
      </c>
      <c r="G217" s="81">
        <v>91050</v>
      </c>
      <c r="H217" s="187" t="s">
        <v>375</v>
      </c>
      <c r="I217" s="115"/>
    </row>
    <row r="218" spans="1:9" ht="11.25">
      <c r="A218" s="190" t="s">
        <v>570</v>
      </c>
      <c r="B218" s="90" t="s">
        <v>306</v>
      </c>
      <c r="C218" s="75" t="s">
        <v>131</v>
      </c>
      <c r="D218" s="39">
        <v>1</v>
      </c>
      <c r="E218" s="166">
        <v>467.8</v>
      </c>
      <c r="F218" s="166">
        <f t="shared" si="10"/>
        <v>467.8</v>
      </c>
      <c r="G218" s="81">
        <v>91105</v>
      </c>
      <c r="H218" s="187" t="s">
        <v>375</v>
      </c>
      <c r="I218" s="115"/>
    </row>
    <row r="219" spans="1:9" ht="11.25">
      <c r="A219" s="190" t="s">
        <v>571</v>
      </c>
      <c r="B219" s="76" t="s">
        <v>163</v>
      </c>
      <c r="C219" s="75" t="s">
        <v>141</v>
      </c>
      <c r="D219" s="39">
        <v>18</v>
      </c>
      <c r="E219" s="166">
        <v>54.36</v>
      </c>
      <c r="F219" s="166">
        <f t="shared" si="10"/>
        <v>978.48</v>
      </c>
      <c r="G219" s="75">
        <v>68070</v>
      </c>
      <c r="H219" s="187" t="s">
        <v>376</v>
      </c>
      <c r="I219" s="115"/>
    </row>
    <row r="220" spans="1:9" ht="11.25">
      <c r="A220" s="190" t="s">
        <v>572</v>
      </c>
      <c r="B220" s="90" t="s">
        <v>167</v>
      </c>
      <c r="C220" s="75" t="s">
        <v>137</v>
      </c>
      <c r="D220" s="39">
        <v>1</v>
      </c>
      <c r="E220" s="166">
        <v>142.59</v>
      </c>
      <c r="F220" s="166">
        <f t="shared" si="10"/>
        <v>142.59</v>
      </c>
      <c r="G220" s="81">
        <v>91117</v>
      </c>
      <c r="H220" s="187" t="s">
        <v>375</v>
      </c>
      <c r="I220" s="115"/>
    </row>
    <row r="221" spans="1:9" ht="11.25" customHeight="1">
      <c r="A221" s="190" t="s">
        <v>573</v>
      </c>
      <c r="B221" s="90" t="s">
        <v>827</v>
      </c>
      <c r="C221" s="75" t="s">
        <v>141</v>
      </c>
      <c r="D221" s="39">
        <v>520</v>
      </c>
      <c r="E221" s="166">
        <v>44.11</v>
      </c>
      <c r="F221" s="166">
        <f t="shared" si="10"/>
        <v>22937.2</v>
      </c>
      <c r="G221" s="75">
        <v>72929</v>
      </c>
      <c r="H221" s="187" t="s">
        <v>376</v>
      </c>
      <c r="I221" s="115"/>
    </row>
    <row r="222" spans="1:9" ht="11.25" customHeight="1">
      <c r="A222" s="190" t="s">
        <v>574</v>
      </c>
      <c r="B222" s="142" t="s">
        <v>164</v>
      </c>
      <c r="C222" s="75" t="s">
        <v>141</v>
      </c>
      <c r="D222" s="39">
        <v>320</v>
      </c>
      <c r="E222" s="166">
        <v>52.4</v>
      </c>
      <c r="F222" s="166">
        <f t="shared" si="10"/>
        <v>16768</v>
      </c>
      <c r="G222" s="75">
        <v>72930</v>
      </c>
      <c r="H222" s="187" t="s">
        <v>376</v>
      </c>
      <c r="I222" s="115"/>
    </row>
    <row r="223" spans="1:9" ht="11.25">
      <c r="A223" s="190" t="s">
        <v>575</v>
      </c>
      <c r="B223" s="76" t="s">
        <v>149</v>
      </c>
      <c r="C223" s="75" t="s">
        <v>137</v>
      </c>
      <c r="D223" s="39">
        <v>9</v>
      </c>
      <c r="E223" s="166">
        <v>68.3</v>
      </c>
      <c r="F223" s="166">
        <f t="shared" si="10"/>
        <v>614.7</v>
      </c>
      <c r="G223" s="81">
        <v>91161</v>
      </c>
      <c r="H223" s="187" t="s">
        <v>375</v>
      </c>
      <c r="I223" s="115"/>
    </row>
    <row r="224" spans="1:9" ht="11.25">
      <c r="A224" s="190" t="s">
        <v>576</v>
      </c>
      <c r="B224" s="76" t="s">
        <v>162</v>
      </c>
      <c r="C224" s="75" t="s">
        <v>137</v>
      </c>
      <c r="D224" s="39">
        <v>25</v>
      </c>
      <c r="E224" s="166">
        <v>153.76</v>
      </c>
      <c r="F224" s="166">
        <f t="shared" si="10"/>
        <v>3844</v>
      </c>
      <c r="G224" s="81">
        <v>98390</v>
      </c>
      <c r="H224" s="187" t="s">
        <v>375</v>
      </c>
      <c r="I224" s="115"/>
    </row>
    <row r="225" spans="1:10" s="8" customFormat="1" ht="22.5">
      <c r="A225" s="190" t="s">
        <v>577</v>
      </c>
      <c r="B225" s="93" t="s">
        <v>165</v>
      </c>
      <c r="C225" s="75" t="s">
        <v>137</v>
      </c>
      <c r="D225" s="39">
        <v>40</v>
      </c>
      <c r="E225" s="166">
        <v>36.51</v>
      </c>
      <c r="F225" s="166">
        <f t="shared" si="10"/>
        <v>1460.4</v>
      </c>
      <c r="G225" s="75" t="s">
        <v>431</v>
      </c>
      <c r="H225" s="187" t="s">
        <v>376</v>
      </c>
      <c r="I225" s="115"/>
      <c r="J225" s="113"/>
    </row>
    <row r="226" spans="1:9" ht="11.25">
      <c r="A226" s="190" t="s">
        <v>867</v>
      </c>
      <c r="B226" s="90" t="s">
        <v>166</v>
      </c>
      <c r="C226" s="75" t="s">
        <v>137</v>
      </c>
      <c r="D226" s="39">
        <v>25</v>
      </c>
      <c r="E226" s="166">
        <v>131.53</v>
      </c>
      <c r="F226" s="166">
        <f t="shared" si="10"/>
        <v>3288.25</v>
      </c>
      <c r="G226" s="81">
        <v>91114</v>
      </c>
      <c r="H226" s="187" t="s">
        <v>375</v>
      </c>
      <c r="I226" s="115"/>
    </row>
    <row r="227" spans="1:8" ht="11.25">
      <c r="A227" s="191" t="s">
        <v>135</v>
      </c>
      <c r="B227" s="32" t="s">
        <v>194</v>
      </c>
      <c r="C227" s="33"/>
      <c r="D227" s="34"/>
      <c r="E227" s="168"/>
      <c r="F227" s="174">
        <f>SUBTOTAL(9,F228:F330)</f>
        <v>302032.3100000002</v>
      </c>
      <c r="G227" s="54"/>
      <c r="H227" s="194"/>
    </row>
    <row r="228" spans="1:8" ht="11.25">
      <c r="A228" s="188" t="s">
        <v>85</v>
      </c>
      <c r="B228" s="18" t="s">
        <v>244</v>
      </c>
      <c r="C228" s="56"/>
      <c r="D228" s="57"/>
      <c r="E228" s="167"/>
      <c r="F228" s="167"/>
      <c r="G228" s="56"/>
      <c r="H228" s="189"/>
    </row>
    <row r="229" spans="1:9" ht="22.5">
      <c r="A229" s="186" t="s">
        <v>86</v>
      </c>
      <c r="B229" s="78" t="s">
        <v>432</v>
      </c>
      <c r="C229" s="75" t="s">
        <v>131</v>
      </c>
      <c r="D229" s="39">
        <v>1</v>
      </c>
      <c r="E229" s="166">
        <v>69730.8</v>
      </c>
      <c r="F229" s="166">
        <f aca="true" t="shared" si="11" ref="F229:F247">ROUND(E229*D229,2)</f>
        <v>69730.8</v>
      </c>
      <c r="G229" s="81">
        <v>100221</v>
      </c>
      <c r="H229" s="187" t="s">
        <v>375</v>
      </c>
      <c r="I229" s="115"/>
    </row>
    <row r="230" spans="1:9" ht="22.5">
      <c r="A230" s="190" t="s">
        <v>87</v>
      </c>
      <c r="B230" s="78" t="s">
        <v>433</v>
      </c>
      <c r="C230" s="75" t="s">
        <v>131</v>
      </c>
      <c r="D230" s="39">
        <v>1</v>
      </c>
      <c r="E230" s="166">
        <v>284.21</v>
      </c>
      <c r="F230" s="166">
        <f t="shared" si="11"/>
        <v>284.21</v>
      </c>
      <c r="G230" s="81">
        <v>100115</v>
      </c>
      <c r="H230" s="187" t="s">
        <v>375</v>
      </c>
      <c r="I230" s="115"/>
    </row>
    <row r="231" spans="1:9" ht="22.5">
      <c r="A231" s="190" t="s">
        <v>88</v>
      </c>
      <c r="B231" s="77" t="s">
        <v>208</v>
      </c>
      <c r="C231" s="75" t="s">
        <v>141</v>
      </c>
      <c r="D231" s="39">
        <v>42</v>
      </c>
      <c r="E231" s="166">
        <v>27.23</v>
      </c>
      <c r="F231" s="166">
        <f t="shared" si="11"/>
        <v>1143.66</v>
      </c>
      <c r="G231" s="75" t="s">
        <v>449</v>
      </c>
      <c r="H231" s="187" t="s">
        <v>376</v>
      </c>
      <c r="I231" s="115"/>
    </row>
    <row r="232" spans="1:9" ht="22.5">
      <c r="A232" s="190" t="s">
        <v>89</v>
      </c>
      <c r="B232" s="77" t="s">
        <v>195</v>
      </c>
      <c r="C232" s="75" t="s">
        <v>141</v>
      </c>
      <c r="D232" s="39">
        <v>5</v>
      </c>
      <c r="E232" s="166">
        <v>72.46</v>
      </c>
      <c r="F232" s="166">
        <f t="shared" si="11"/>
        <v>362.3</v>
      </c>
      <c r="G232" s="75" t="s">
        <v>434</v>
      </c>
      <c r="H232" s="187" t="s">
        <v>376</v>
      </c>
      <c r="I232" s="115"/>
    </row>
    <row r="233" spans="1:9" ht="22.5">
      <c r="A233" s="190" t="s">
        <v>90</v>
      </c>
      <c r="B233" s="77" t="s">
        <v>196</v>
      </c>
      <c r="C233" s="75" t="s">
        <v>141</v>
      </c>
      <c r="D233" s="39">
        <v>19</v>
      </c>
      <c r="E233" s="166">
        <v>89.78</v>
      </c>
      <c r="F233" s="166">
        <f t="shared" si="11"/>
        <v>1705.82</v>
      </c>
      <c r="G233" s="75" t="s">
        <v>435</v>
      </c>
      <c r="H233" s="187" t="s">
        <v>376</v>
      </c>
      <c r="I233" s="115"/>
    </row>
    <row r="234" spans="1:9" ht="22.5">
      <c r="A234" s="190" t="s">
        <v>578</v>
      </c>
      <c r="B234" s="77" t="s">
        <v>197</v>
      </c>
      <c r="C234" s="75" t="s">
        <v>141</v>
      </c>
      <c r="D234" s="39">
        <v>25</v>
      </c>
      <c r="E234" s="166">
        <v>124.28</v>
      </c>
      <c r="F234" s="166">
        <f t="shared" si="11"/>
        <v>3107</v>
      </c>
      <c r="G234" s="75" t="s">
        <v>436</v>
      </c>
      <c r="H234" s="187" t="s">
        <v>376</v>
      </c>
      <c r="I234" s="115"/>
    </row>
    <row r="235" spans="1:9" ht="22.5">
      <c r="A235" s="190" t="s">
        <v>579</v>
      </c>
      <c r="B235" s="77" t="s">
        <v>198</v>
      </c>
      <c r="C235" s="75" t="s">
        <v>141</v>
      </c>
      <c r="D235" s="39">
        <v>2</v>
      </c>
      <c r="E235" s="166">
        <v>152.05</v>
      </c>
      <c r="F235" s="166">
        <f t="shared" si="11"/>
        <v>304.1</v>
      </c>
      <c r="G235" s="75" t="s">
        <v>437</v>
      </c>
      <c r="H235" s="187" t="s">
        <v>376</v>
      </c>
      <c r="I235" s="115"/>
    </row>
    <row r="236" spans="1:9" ht="22.5">
      <c r="A236" s="190" t="s">
        <v>580</v>
      </c>
      <c r="B236" s="77" t="s">
        <v>199</v>
      </c>
      <c r="C236" s="75" t="s">
        <v>141</v>
      </c>
      <c r="D236" s="39">
        <v>18</v>
      </c>
      <c r="E236" s="166">
        <v>164.16</v>
      </c>
      <c r="F236" s="166">
        <f t="shared" si="11"/>
        <v>2954.88</v>
      </c>
      <c r="G236" s="75" t="s">
        <v>438</v>
      </c>
      <c r="H236" s="187" t="s">
        <v>376</v>
      </c>
      <c r="I236" s="115"/>
    </row>
    <row r="237" spans="1:9" ht="11.25">
      <c r="A237" s="190" t="s">
        <v>581</v>
      </c>
      <c r="B237" s="77" t="s">
        <v>251</v>
      </c>
      <c r="C237" s="75" t="s">
        <v>131</v>
      </c>
      <c r="D237" s="39">
        <v>1</v>
      </c>
      <c r="E237" s="166">
        <v>62.59</v>
      </c>
      <c r="F237" s="166">
        <f t="shared" si="11"/>
        <v>62.59</v>
      </c>
      <c r="G237" s="75" t="s">
        <v>439</v>
      </c>
      <c r="H237" s="187" t="s">
        <v>376</v>
      </c>
      <c r="I237" s="115"/>
    </row>
    <row r="238" spans="1:9" ht="11.25">
      <c r="A238" s="190" t="s">
        <v>582</v>
      </c>
      <c r="B238" s="77" t="s">
        <v>440</v>
      </c>
      <c r="C238" s="75" t="s">
        <v>131</v>
      </c>
      <c r="D238" s="39">
        <v>1</v>
      </c>
      <c r="E238" s="166">
        <v>108.75</v>
      </c>
      <c r="F238" s="166">
        <f t="shared" si="11"/>
        <v>108.75</v>
      </c>
      <c r="G238" s="75">
        <v>73663</v>
      </c>
      <c r="H238" s="187" t="s">
        <v>376</v>
      </c>
      <c r="I238" s="115"/>
    </row>
    <row r="239" spans="1:9" ht="11.25">
      <c r="A239" s="190" t="s">
        <v>583</v>
      </c>
      <c r="B239" s="78" t="s">
        <v>441</v>
      </c>
      <c r="C239" s="75" t="s">
        <v>131</v>
      </c>
      <c r="D239" s="39">
        <v>2</v>
      </c>
      <c r="E239" s="166">
        <v>86.69</v>
      </c>
      <c r="F239" s="166">
        <f t="shared" si="11"/>
        <v>173.38</v>
      </c>
      <c r="G239" s="81">
        <v>100504</v>
      </c>
      <c r="H239" s="187" t="s">
        <v>375</v>
      </c>
      <c r="I239" s="115"/>
    </row>
    <row r="240" spans="1:9" ht="11.25">
      <c r="A240" s="190" t="s">
        <v>584</v>
      </c>
      <c r="B240" s="78" t="s">
        <v>442</v>
      </c>
      <c r="C240" s="75" t="s">
        <v>131</v>
      </c>
      <c r="D240" s="39">
        <v>4</v>
      </c>
      <c r="E240" s="166">
        <v>102.7</v>
      </c>
      <c r="F240" s="166">
        <f t="shared" si="11"/>
        <v>410.8</v>
      </c>
      <c r="G240" s="81">
        <v>100505</v>
      </c>
      <c r="H240" s="187" t="s">
        <v>375</v>
      </c>
      <c r="I240" s="115"/>
    </row>
    <row r="241" spans="1:9" ht="11.25">
      <c r="A241" s="190" t="s">
        <v>585</v>
      </c>
      <c r="B241" s="78" t="s">
        <v>443</v>
      </c>
      <c r="C241" s="75" t="s">
        <v>131</v>
      </c>
      <c r="D241" s="39">
        <v>1</v>
      </c>
      <c r="E241" s="166">
        <v>132.21</v>
      </c>
      <c r="F241" s="166">
        <f t="shared" si="11"/>
        <v>132.21</v>
      </c>
      <c r="G241" s="81">
        <v>100506</v>
      </c>
      <c r="H241" s="187" t="s">
        <v>375</v>
      </c>
      <c r="I241" s="115"/>
    </row>
    <row r="242" spans="1:9" ht="11.25">
      <c r="A242" s="190" t="s">
        <v>586</v>
      </c>
      <c r="B242" s="78" t="s">
        <v>444</v>
      </c>
      <c r="C242" s="75" t="s">
        <v>131</v>
      </c>
      <c r="D242" s="39">
        <v>2</v>
      </c>
      <c r="E242" s="166">
        <v>286.75</v>
      </c>
      <c r="F242" s="166">
        <f t="shared" si="11"/>
        <v>573.5</v>
      </c>
      <c r="G242" s="81">
        <v>100507</v>
      </c>
      <c r="H242" s="187" t="s">
        <v>375</v>
      </c>
      <c r="I242" s="115"/>
    </row>
    <row r="243" spans="1:9" ht="11.25">
      <c r="A243" s="190" t="s">
        <v>587</v>
      </c>
      <c r="B243" s="78" t="s">
        <v>445</v>
      </c>
      <c r="C243" s="75" t="s">
        <v>131</v>
      </c>
      <c r="D243" s="39">
        <v>3</v>
      </c>
      <c r="E243" s="166">
        <v>427.7</v>
      </c>
      <c r="F243" s="166">
        <f t="shared" si="11"/>
        <v>1283.1</v>
      </c>
      <c r="G243" s="81">
        <v>100508</v>
      </c>
      <c r="H243" s="187" t="s">
        <v>375</v>
      </c>
      <c r="I243" s="115"/>
    </row>
    <row r="244" spans="1:9" ht="11.25">
      <c r="A244" s="190" t="s">
        <v>588</v>
      </c>
      <c r="B244" s="77" t="s">
        <v>249</v>
      </c>
      <c r="C244" s="75" t="s">
        <v>131</v>
      </c>
      <c r="D244" s="39">
        <v>2</v>
      </c>
      <c r="E244" s="166">
        <v>192.13</v>
      </c>
      <c r="F244" s="166">
        <f t="shared" si="11"/>
        <v>384.26</v>
      </c>
      <c r="G244" s="75" t="s">
        <v>446</v>
      </c>
      <c r="H244" s="187" t="s">
        <v>376</v>
      </c>
      <c r="I244" s="115"/>
    </row>
    <row r="245" spans="1:9" ht="11.25">
      <c r="A245" s="190" t="s">
        <v>589</v>
      </c>
      <c r="B245" s="77" t="s">
        <v>220</v>
      </c>
      <c r="C245" s="75" t="s">
        <v>131</v>
      </c>
      <c r="D245" s="39">
        <v>2</v>
      </c>
      <c r="E245" s="166">
        <v>738.43</v>
      </c>
      <c r="F245" s="166">
        <f t="shared" si="11"/>
        <v>1476.86</v>
      </c>
      <c r="G245" s="75" t="s">
        <v>447</v>
      </c>
      <c r="H245" s="187" t="s">
        <v>376</v>
      </c>
      <c r="I245" s="115"/>
    </row>
    <row r="246" spans="1:9" ht="11.25">
      <c r="A246" s="190" t="s">
        <v>590</v>
      </c>
      <c r="B246" s="90" t="s">
        <v>299</v>
      </c>
      <c r="C246" s="75" t="s">
        <v>131</v>
      </c>
      <c r="D246" s="39">
        <v>2</v>
      </c>
      <c r="E246" s="166">
        <v>1954.25</v>
      </c>
      <c r="F246" s="166">
        <f t="shared" si="11"/>
        <v>3908.5</v>
      </c>
      <c r="G246" s="81">
        <v>100306</v>
      </c>
      <c r="H246" s="187" t="s">
        <v>375</v>
      </c>
      <c r="I246" s="115"/>
    </row>
    <row r="247" spans="1:9" ht="11.25">
      <c r="A247" s="190" t="s">
        <v>591</v>
      </c>
      <c r="B247" s="142" t="s">
        <v>122</v>
      </c>
      <c r="C247" s="75" t="s">
        <v>131</v>
      </c>
      <c r="D247" s="143">
        <v>1</v>
      </c>
      <c r="E247" s="166">
        <v>3166.95</v>
      </c>
      <c r="F247" s="166">
        <f t="shared" si="11"/>
        <v>3166.95</v>
      </c>
      <c r="G247" s="81">
        <v>100309</v>
      </c>
      <c r="H247" s="187" t="s">
        <v>375</v>
      </c>
      <c r="I247" s="115"/>
    </row>
    <row r="248" spans="1:8" ht="11.25">
      <c r="A248" s="188" t="s">
        <v>592</v>
      </c>
      <c r="B248" s="18" t="s">
        <v>242</v>
      </c>
      <c r="C248" s="56"/>
      <c r="D248" s="57"/>
      <c r="E248" s="167"/>
      <c r="F248" s="167"/>
      <c r="G248" s="56"/>
      <c r="H248" s="189"/>
    </row>
    <row r="249" spans="1:9" ht="22.5">
      <c r="A249" s="186" t="s">
        <v>593</v>
      </c>
      <c r="B249" s="86" t="s">
        <v>207</v>
      </c>
      <c r="C249" s="73" t="s">
        <v>141</v>
      </c>
      <c r="D249" s="74">
        <v>180</v>
      </c>
      <c r="E249" s="170">
        <v>20.43</v>
      </c>
      <c r="F249" s="170">
        <f aca="true" t="shared" si="12" ref="F249:F257">ROUND(E249*D249,2)</f>
        <v>3677.4</v>
      </c>
      <c r="G249" s="73" t="s">
        <v>448</v>
      </c>
      <c r="H249" s="193" t="s">
        <v>376</v>
      </c>
      <c r="I249" s="115"/>
    </row>
    <row r="250" spans="1:9" ht="22.5">
      <c r="A250" s="186" t="s">
        <v>594</v>
      </c>
      <c r="B250" s="86" t="s">
        <v>208</v>
      </c>
      <c r="C250" s="73" t="s">
        <v>141</v>
      </c>
      <c r="D250" s="74">
        <v>55</v>
      </c>
      <c r="E250" s="170">
        <v>27.23</v>
      </c>
      <c r="F250" s="170">
        <f t="shared" si="12"/>
        <v>1497.65</v>
      </c>
      <c r="G250" s="73" t="s">
        <v>449</v>
      </c>
      <c r="H250" s="193" t="s">
        <v>376</v>
      </c>
      <c r="I250" s="115"/>
    </row>
    <row r="251" spans="1:9" ht="22.5">
      <c r="A251" s="186" t="s">
        <v>595</v>
      </c>
      <c r="B251" s="86" t="s">
        <v>209</v>
      </c>
      <c r="C251" s="73" t="s">
        <v>141</v>
      </c>
      <c r="D251" s="74">
        <v>28</v>
      </c>
      <c r="E251" s="170">
        <v>33.59</v>
      </c>
      <c r="F251" s="170">
        <f t="shared" si="12"/>
        <v>940.52</v>
      </c>
      <c r="G251" s="73" t="s">
        <v>450</v>
      </c>
      <c r="H251" s="193" t="s">
        <v>376</v>
      </c>
      <c r="I251" s="115"/>
    </row>
    <row r="252" spans="1:9" ht="22.5">
      <c r="A252" s="186" t="s">
        <v>596</v>
      </c>
      <c r="B252" s="91" t="s">
        <v>210</v>
      </c>
      <c r="C252" s="73" t="s">
        <v>141</v>
      </c>
      <c r="D252" s="74">
        <v>28</v>
      </c>
      <c r="E252" s="170">
        <v>39.71</v>
      </c>
      <c r="F252" s="170">
        <f t="shared" si="12"/>
        <v>1111.88</v>
      </c>
      <c r="G252" s="73" t="s">
        <v>451</v>
      </c>
      <c r="H252" s="193" t="s">
        <v>376</v>
      </c>
      <c r="I252" s="115"/>
    </row>
    <row r="253" spans="1:9" ht="22.5">
      <c r="A253" s="186" t="s">
        <v>597</v>
      </c>
      <c r="B253" s="86" t="s">
        <v>307</v>
      </c>
      <c r="C253" s="73" t="s">
        <v>141</v>
      </c>
      <c r="D253" s="74">
        <v>40</v>
      </c>
      <c r="E253" s="170">
        <v>52.7</v>
      </c>
      <c r="F253" s="170">
        <f t="shared" si="12"/>
        <v>2108</v>
      </c>
      <c r="G253" s="73" t="s">
        <v>452</v>
      </c>
      <c r="H253" s="193" t="s">
        <v>376</v>
      </c>
      <c r="I253" s="115"/>
    </row>
    <row r="254" spans="1:9" ht="22.5">
      <c r="A254" s="186" t="s">
        <v>598</v>
      </c>
      <c r="B254" s="102" t="s">
        <v>769</v>
      </c>
      <c r="C254" s="75" t="s">
        <v>131</v>
      </c>
      <c r="D254" s="39">
        <v>25</v>
      </c>
      <c r="E254" s="166">
        <v>90.08</v>
      </c>
      <c r="F254" s="166">
        <f t="shared" si="12"/>
        <v>2252</v>
      </c>
      <c r="G254" s="108" t="s">
        <v>770</v>
      </c>
      <c r="H254" s="187" t="s">
        <v>376</v>
      </c>
      <c r="I254" s="115"/>
    </row>
    <row r="255" spans="1:9" ht="22.5">
      <c r="A255" s="190" t="s">
        <v>599</v>
      </c>
      <c r="B255" s="102" t="s">
        <v>771</v>
      </c>
      <c r="C255" s="75" t="s">
        <v>131</v>
      </c>
      <c r="D255" s="39">
        <v>12</v>
      </c>
      <c r="E255" s="166">
        <v>86.18</v>
      </c>
      <c r="F255" s="166">
        <f t="shared" si="12"/>
        <v>1034.16</v>
      </c>
      <c r="G255" s="109" t="s">
        <v>772</v>
      </c>
      <c r="H255" s="187" t="s">
        <v>376</v>
      </c>
      <c r="I255" s="115"/>
    </row>
    <row r="256" spans="1:9" ht="22.5">
      <c r="A256" s="190" t="s">
        <v>600</v>
      </c>
      <c r="B256" s="92" t="s">
        <v>221</v>
      </c>
      <c r="C256" s="75" t="s">
        <v>141</v>
      </c>
      <c r="D256" s="39">
        <v>138</v>
      </c>
      <c r="E256" s="166">
        <v>5.28</v>
      </c>
      <c r="F256" s="166">
        <f t="shared" si="12"/>
        <v>728.64</v>
      </c>
      <c r="G256" s="75">
        <v>72135</v>
      </c>
      <c r="H256" s="187" t="s">
        <v>376</v>
      </c>
      <c r="I256" s="115"/>
    </row>
    <row r="257" spans="1:9" ht="11.25">
      <c r="A257" s="190" t="s">
        <v>601</v>
      </c>
      <c r="B257" s="90" t="s">
        <v>252</v>
      </c>
      <c r="C257" s="75" t="s">
        <v>141</v>
      </c>
      <c r="D257" s="39">
        <v>210</v>
      </c>
      <c r="E257" s="166">
        <v>26.14</v>
      </c>
      <c r="F257" s="166">
        <f t="shared" si="12"/>
        <v>5489.4</v>
      </c>
      <c r="G257" s="81">
        <v>100198</v>
      </c>
      <c r="H257" s="187" t="s">
        <v>375</v>
      </c>
      <c r="I257" s="115"/>
    </row>
    <row r="258" spans="1:8" ht="11.25">
      <c r="A258" s="188" t="s">
        <v>602</v>
      </c>
      <c r="B258" s="38" t="s">
        <v>218</v>
      </c>
      <c r="C258" s="19"/>
      <c r="D258" s="20"/>
      <c r="E258" s="173"/>
      <c r="F258" s="173"/>
      <c r="G258" s="19"/>
      <c r="H258" s="200"/>
    </row>
    <row r="259" spans="1:9" ht="11.25">
      <c r="A259" s="190" t="s">
        <v>603</v>
      </c>
      <c r="B259" s="90" t="s">
        <v>810</v>
      </c>
      <c r="C259" s="75" t="s">
        <v>141</v>
      </c>
      <c r="D259" s="39">
        <v>70</v>
      </c>
      <c r="E259" s="166">
        <v>31.84</v>
      </c>
      <c r="F259" s="166">
        <f>ROUND(E259*D259,2)</f>
        <v>2228.8</v>
      </c>
      <c r="G259" s="81" t="s">
        <v>811</v>
      </c>
      <c r="H259" s="187" t="s">
        <v>376</v>
      </c>
      <c r="I259" s="115"/>
    </row>
    <row r="260" spans="1:9" ht="11.25">
      <c r="A260" s="190" t="s">
        <v>604</v>
      </c>
      <c r="B260" s="90" t="s">
        <v>813</v>
      </c>
      <c r="C260" s="75" t="s">
        <v>141</v>
      </c>
      <c r="D260" s="39">
        <v>50</v>
      </c>
      <c r="E260" s="166">
        <v>37.76</v>
      </c>
      <c r="F260" s="166">
        <f>ROUND(E260*D260,2)</f>
        <v>1888</v>
      </c>
      <c r="G260" s="81" t="s">
        <v>812</v>
      </c>
      <c r="H260" s="187" t="s">
        <v>376</v>
      </c>
      <c r="I260" s="115"/>
    </row>
    <row r="261" spans="1:9" ht="22.5">
      <c r="A261" s="190" t="s">
        <v>605</v>
      </c>
      <c r="B261" s="102" t="s">
        <v>769</v>
      </c>
      <c r="C261" s="75" t="s">
        <v>131</v>
      </c>
      <c r="D261" s="39">
        <v>8</v>
      </c>
      <c r="E261" s="166">
        <v>90.08</v>
      </c>
      <c r="F261" s="166">
        <f>ROUND(E261*D261,2)</f>
        <v>720.64</v>
      </c>
      <c r="G261" s="108" t="s">
        <v>770</v>
      </c>
      <c r="H261" s="187" t="s">
        <v>376</v>
      </c>
      <c r="I261" s="115"/>
    </row>
    <row r="262" spans="1:9" ht="22.5">
      <c r="A262" s="190" t="s">
        <v>868</v>
      </c>
      <c r="B262" s="102" t="s">
        <v>771</v>
      </c>
      <c r="C262" s="75" t="s">
        <v>131</v>
      </c>
      <c r="D262" s="39">
        <v>12</v>
      </c>
      <c r="E262" s="166">
        <v>86.18</v>
      </c>
      <c r="F262" s="166">
        <f>ROUND(E262*D262,2)</f>
        <v>1034.16</v>
      </c>
      <c r="G262" s="109" t="s">
        <v>772</v>
      </c>
      <c r="H262" s="187" t="s">
        <v>376</v>
      </c>
      <c r="I262" s="115"/>
    </row>
    <row r="263" spans="1:8" ht="11.25">
      <c r="A263" s="188" t="s">
        <v>606</v>
      </c>
      <c r="B263" s="18" t="s">
        <v>245</v>
      </c>
      <c r="C263" s="56"/>
      <c r="D263" s="57"/>
      <c r="E263" s="167"/>
      <c r="F263" s="167"/>
      <c r="G263" s="56"/>
      <c r="H263" s="189"/>
    </row>
    <row r="264" spans="1:9" ht="22.5">
      <c r="A264" s="186" t="s">
        <v>607</v>
      </c>
      <c r="B264" s="92" t="s">
        <v>211</v>
      </c>
      <c r="C264" s="75" t="s">
        <v>138</v>
      </c>
      <c r="D264" s="39">
        <v>18</v>
      </c>
      <c r="E264" s="166">
        <v>739.33</v>
      </c>
      <c r="F264" s="166">
        <f>ROUND(E264*D264,2)</f>
        <v>13307.94</v>
      </c>
      <c r="G264" s="81">
        <v>174001</v>
      </c>
      <c r="H264" s="187" t="s">
        <v>375</v>
      </c>
      <c r="I264" s="115"/>
    </row>
    <row r="265" spans="1:9" ht="22.5">
      <c r="A265" s="190" t="s">
        <v>608</v>
      </c>
      <c r="B265" s="92" t="s">
        <v>212</v>
      </c>
      <c r="C265" s="75" t="s">
        <v>213</v>
      </c>
      <c r="D265" s="39">
        <v>1000</v>
      </c>
      <c r="E265" s="166">
        <v>8.84</v>
      </c>
      <c r="F265" s="166">
        <f>ROUND(E265*D265,2)</f>
        <v>8840</v>
      </c>
      <c r="G265" s="81">
        <v>174005</v>
      </c>
      <c r="H265" s="187" t="s">
        <v>375</v>
      </c>
      <c r="I265" s="115"/>
    </row>
    <row r="266" spans="1:9" ht="11.25">
      <c r="A266" s="190" t="s">
        <v>609</v>
      </c>
      <c r="B266" s="90" t="s">
        <v>214</v>
      </c>
      <c r="C266" s="75" t="s">
        <v>131</v>
      </c>
      <c r="D266" s="39">
        <v>1</v>
      </c>
      <c r="E266" s="166">
        <v>583.74</v>
      </c>
      <c r="F266" s="166">
        <f>ROUND(E266*D266,2)</f>
        <v>583.74</v>
      </c>
      <c r="G266" s="81">
        <v>174006</v>
      </c>
      <c r="H266" s="187" t="s">
        <v>375</v>
      </c>
      <c r="I266" s="115"/>
    </row>
    <row r="267" spans="1:9" ht="22.5">
      <c r="A267" s="190" t="s">
        <v>610</v>
      </c>
      <c r="B267" s="92" t="s">
        <v>215</v>
      </c>
      <c r="C267" s="75" t="s">
        <v>131</v>
      </c>
      <c r="D267" s="39">
        <v>1</v>
      </c>
      <c r="E267" s="166">
        <v>998.14</v>
      </c>
      <c r="F267" s="166">
        <f>ROUND(E267*D267,2)</f>
        <v>998.14</v>
      </c>
      <c r="G267" s="81">
        <v>174010</v>
      </c>
      <c r="H267" s="187" t="s">
        <v>375</v>
      </c>
      <c r="I267" s="115"/>
    </row>
    <row r="268" spans="1:9" ht="22.5">
      <c r="A268" s="190" t="s">
        <v>611</v>
      </c>
      <c r="B268" s="92" t="s">
        <v>216</v>
      </c>
      <c r="C268" s="75" t="s">
        <v>131</v>
      </c>
      <c r="D268" s="39">
        <v>1</v>
      </c>
      <c r="E268" s="166">
        <v>689.41</v>
      </c>
      <c r="F268" s="166">
        <f>ROUND(E268*D268,2)</f>
        <v>689.41</v>
      </c>
      <c r="G268" s="81">
        <v>174011</v>
      </c>
      <c r="H268" s="187" t="s">
        <v>375</v>
      </c>
      <c r="I268" s="115"/>
    </row>
    <row r="269" spans="1:8" ht="11.25">
      <c r="A269" s="188" t="s">
        <v>612</v>
      </c>
      <c r="B269" s="18" t="s">
        <v>248</v>
      </c>
      <c r="C269" s="56"/>
      <c r="D269" s="57"/>
      <c r="E269" s="167"/>
      <c r="F269" s="167"/>
      <c r="G269" s="56"/>
      <c r="H269" s="189"/>
    </row>
    <row r="270" spans="1:9" ht="22.5">
      <c r="A270" s="186" t="s">
        <v>613</v>
      </c>
      <c r="B270" s="86" t="s">
        <v>198</v>
      </c>
      <c r="C270" s="73" t="s">
        <v>141</v>
      </c>
      <c r="D270" s="74">
        <v>120</v>
      </c>
      <c r="E270" s="170">
        <v>152.05</v>
      </c>
      <c r="F270" s="170">
        <f aca="true" t="shared" si="13" ref="F270:F280">ROUND(E270*D270,2)</f>
        <v>18246</v>
      </c>
      <c r="G270" s="73" t="s">
        <v>437</v>
      </c>
      <c r="H270" s="193" t="s">
        <v>376</v>
      </c>
      <c r="I270" s="115"/>
    </row>
    <row r="271" spans="1:9" ht="11.25">
      <c r="A271" s="186" t="s">
        <v>614</v>
      </c>
      <c r="B271" s="90" t="s">
        <v>250</v>
      </c>
      <c r="C271" s="75" t="s">
        <v>141</v>
      </c>
      <c r="D271" s="39">
        <v>100</v>
      </c>
      <c r="E271" s="166">
        <v>1.99</v>
      </c>
      <c r="F271" s="166">
        <f t="shared" si="13"/>
        <v>199</v>
      </c>
      <c r="G271" s="81">
        <v>100195</v>
      </c>
      <c r="H271" s="187" t="s">
        <v>375</v>
      </c>
      <c r="I271" s="115"/>
    </row>
    <row r="272" spans="1:9" ht="11.25">
      <c r="A272" s="190" t="s">
        <v>615</v>
      </c>
      <c r="B272" s="90" t="s">
        <v>188</v>
      </c>
      <c r="C272" s="75" t="s">
        <v>137</v>
      </c>
      <c r="D272" s="39">
        <v>1</v>
      </c>
      <c r="E272" s="166">
        <v>494.39</v>
      </c>
      <c r="F272" s="166">
        <f t="shared" si="13"/>
        <v>494.39</v>
      </c>
      <c r="G272" s="81">
        <v>100850</v>
      </c>
      <c r="H272" s="187" t="s">
        <v>375</v>
      </c>
      <c r="I272" s="115"/>
    </row>
    <row r="273" spans="1:9" ht="11.25">
      <c r="A273" s="190" t="s">
        <v>616</v>
      </c>
      <c r="B273" s="90" t="s">
        <v>189</v>
      </c>
      <c r="C273" s="75" t="s">
        <v>137</v>
      </c>
      <c r="D273" s="39">
        <v>4</v>
      </c>
      <c r="E273" s="166">
        <v>213</v>
      </c>
      <c r="F273" s="166">
        <f t="shared" si="13"/>
        <v>852</v>
      </c>
      <c r="G273" s="81">
        <v>100855</v>
      </c>
      <c r="H273" s="187" t="s">
        <v>375</v>
      </c>
      <c r="I273" s="115"/>
    </row>
    <row r="274" spans="1:9" ht="11.25">
      <c r="A274" s="190" t="s">
        <v>617</v>
      </c>
      <c r="B274" s="90" t="s">
        <v>190</v>
      </c>
      <c r="C274" s="75" t="s">
        <v>137</v>
      </c>
      <c r="D274" s="39">
        <v>4</v>
      </c>
      <c r="E274" s="166">
        <v>322.43</v>
      </c>
      <c r="F274" s="166">
        <f t="shared" si="13"/>
        <v>1289.72</v>
      </c>
      <c r="G274" s="81">
        <v>100860</v>
      </c>
      <c r="H274" s="187" t="s">
        <v>375</v>
      </c>
      <c r="I274" s="115"/>
    </row>
    <row r="275" spans="1:9" ht="11.25">
      <c r="A275" s="190" t="s">
        <v>618</v>
      </c>
      <c r="B275" s="90" t="s">
        <v>191</v>
      </c>
      <c r="C275" s="75" t="s">
        <v>137</v>
      </c>
      <c r="D275" s="39">
        <v>4</v>
      </c>
      <c r="E275" s="166">
        <v>287.86</v>
      </c>
      <c r="F275" s="166">
        <f t="shared" si="13"/>
        <v>1151.44</v>
      </c>
      <c r="G275" s="81">
        <v>100865</v>
      </c>
      <c r="H275" s="187" t="s">
        <v>375</v>
      </c>
      <c r="I275" s="115"/>
    </row>
    <row r="276" spans="1:9" ht="11.25">
      <c r="A276" s="190" t="s">
        <v>619</v>
      </c>
      <c r="B276" s="90" t="s">
        <v>192</v>
      </c>
      <c r="C276" s="75" t="s">
        <v>137</v>
      </c>
      <c r="D276" s="39">
        <v>4</v>
      </c>
      <c r="E276" s="166">
        <v>46.59</v>
      </c>
      <c r="F276" s="166">
        <f t="shared" si="13"/>
        <v>186.36</v>
      </c>
      <c r="G276" s="81">
        <v>100873</v>
      </c>
      <c r="H276" s="187" t="s">
        <v>375</v>
      </c>
      <c r="I276" s="115"/>
    </row>
    <row r="277" spans="1:9" ht="11.25">
      <c r="A277" s="190" t="s">
        <v>620</v>
      </c>
      <c r="B277" s="78" t="s">
        <v>454</v>
      </c>
      <c r="C277" s="75" t="s">
        <v>137</v>
      </c>
      <c r="D277" s="39">
        <v>2</v>
      </c>
      <c r="E277" s="166">
        <v>424.75</v>
      </c>
      <c r="F277" s="166">
        <f t="shared" si="13"/>
        <v>849.5</v>
      </c>
      <c r="G277" s="81">
        <v>100881</v>
      </c>
      <c r="H277" s="187" t="s">
        <v>375</v>
      </c>
      <c r="I277" s="115"/>
    </row>
    <row r="278" spans="1:9" ht="11.25">
      <c r="A278" s="190" t="s">
        <v>621</v>
      </c>
      <c r="B278" s="78" t="s">
        <v>455</v>
      </c>
      <c r="C278" s="75" t="s">
        <v>137</v>
      </c>
      <c r="D278" s="39">
        <v>6</v>
      </c>
      <c r="E278" s="166">
        <v>126.75</v>
      </c>
      <c r="F278" s="166">
        <f t="shared" si="13"/>
        <v>760.5</v>
      </c>
      <c r="G278" s="81">
        <v>100890</v>
      </c>
      <c r="H278" s="187" t="s">
        <v>375</v>
      </c>
      <c r="I278" s="115"/>
    </row>
    <row r="279" spans="1:9" ht="22.5">
      <c r="A279" s="190" t="s">
        <v>622</v>
      </c>
      <c r="B279" s="93" t="s">
        <v>187</v>
      </c>
      <c r="C279" s="75" t="s">
        <v>137</v>
      </c>
      <c r="D279" s="39">
        <v>6</v>
      </c>
      <c r="E279" s="166">
        <v>130.83</v>
      </c>
      <c r="F279" s="166">
        <f t="shared" si="13"/>
        <v>784.98</v>
      </c>
      <c r="G279" s="75" t="s">
        <v>456</v>
      </c>
      <c r="H279" s="187" t="s">
        <v>376</v>
      </c>
      <c r="I279" s="115"/>
    </row>
    <row r="280" spans="1:9" ht="11.25">
      <c r="A280" s="190" t="s">
        <v>623</v>
      </c>
      <c r="B280" s="90" t="s">
        <v>193</v>
      </c>
      <c r="C280" s="75" t="s">
        <v>137</v>
      </c>
      <c r="D280" s="39">
        <v>18</v>
      </c>
      <c r="E280" s="166">
        <v>11.44</v>
      </c>
      <c r="F280" s="166">
        <f t="shared" si="13"/>
        <v>205.92</v>
      </c>
      <c r="G280" s="81">
        <v>100895</v>
      </c>
      <c r="H280" s="187" t="s">
        <v>375</v>
      </c>
      <c r="I280" s="115"/>
    </row>
    <row r="281" spans="1:8" ht="11.25">
      <c r="A281" s="188" t="s">
        <v>624</v>
      </c>
      <c r="B281" s="18" t="s">
        <v>243</v>
      </c>
      <c r="C281" s="56"/>
      <c r="D281" s="57"/>
      <c r="E281" s="167"/>
      <c r="F281" s="167"/>
      <c r="G281" s="56"/>
      <c r="H281" s="189"/>
    </row>
    <row r="282" spans="1:9" ht="11.25" customHeight="1">
      <c r="A282" s="186" t="s">
        <v>625</v>
      </c>
      <c r="B282" s="138" t="s">
        <v>200</v>
      </c>
      <c r="C282" s="73" t="s">
        <v>141</v>
      </c>
      <c r="D282" s="74">
        <v>36</v>
      </c>
      <c r="E282" s="170">
        <v>29.23</v>
      </c>
      <c r="F282" s="170">
        <f aca="true" t="shared" si="14" ref="F282:F295">ROUND(E282*D282,2)</f>
        <v>1052.28</v>
      </c>
      <c r="G282" s="73" t="s">
        <v>457</v>
      </c>
      <c r="H282" s="193" t="s">
        <v>376</v>
      </c>
      <c r="I282" s="115"/>
    </row>
    <row r="283" spans="1:9" ht="11.25">
      <c r="A283" s="186" t="s">
        <v>626</v>
      </c>
      <c r="B283" s="72" t="s">
        <v>201</v>
      </c>
      <c r="C283" s="73" t="s">
        <v>141</v>
      </c>
      <c r="D283" s="74">
        <v>58</v>
      </c>
      <c r="E283" s="170">
        <v>38.81</v>
      </c>
      <c r="F283" s="170">
        <f t="shared" si="14"/>
        <v>2250.98</v>
      </c>
      <c r="G283" s="73" t="s">
        <v>458</v>
      </c>
      <c r="H283" s="193" t="s">
        <v>376</v>
      </c>
      <c r="I283" s="115"/>
    </row>
    <row r="284" spans="1:9" ht="11.25">
      <c r="A284" s="186" t="s">
        <v>627</v>
      </c>
      <c r="B284" s="72" t="s">
        <v>202</v>
      </c>
      <c r="C284" s="73" t="s">
        <v>141</v>
      </c>
      <c r="D284" s="74">
        <v>188</v>
      </c>
      <c r="E284" s="170">
        <v>53.34</v>
      </c>
      <c r="F284" s="170">
        <f t="shared" si="14"/>
        <v>10027.92</v>
      </c>
      <c r="G284" s="73" t="s">
        <v>459</v>
      </c>
      <c r="H284" s="193" t="s">
        <v>376</v>
      </c>
      <c r="I284" s="115"/>
    </row>
    <row r="285" spans="1:9" ht="11.25">
      <c r="A285" s="186" t="s">
        <v>628</v>
      </c>
      <c r="B285" s="72" t="s">
        <v>203</v>
      </c>
      <c r="C285" s="73" t="s">
        <v>141</v>
      </c>
      <c r="D285" s="74">
        <v>150</v>
      </c>
      <c r="E285" s="170">
        <v>56.68</v>
      </c>
      <c r="F285" s="170">
        <f t="shared" si="14"/>
        <v>8502</v>
      </c>
      <c r="G285" s="73" t="s">
        <v>460</v>
      </c>
      <c r="H285" s="193" t="s">
        <v>376</v>
      </c>
      <c r="I285" s="115"/>
    </row>
    <row r="286" spans="1:9" ht="11.25">
      <c r="A286" s="186" t="s">
        <v>629</v>
      </c>
      <c r="B286" s="72" t="s">
        <v>204</v>
      </c>
      <c r="C286" s="73" t="s">
        <v>141</v>
      </c>
      <c r="D286" s="74">
        <v>89</v>
      </c>
      <c r="E286" s="170">
        <v>85.58</v>
      </c>
      <c r="F286" s="170">
        <f t="shared" si="14"/>
        <v>7616.62</v>
      </c>
      <c r="G286" s="73" t="s">
        <v>461</v>
      </c>
      <c r="H286" s="193" t="s">
        <v>376</v>
      </c>
      <c r="I286" s="115"/>
    </row>
    <row r="287" spans="1:9" ht="11.25">
      <c r="A287" s="186" t="s">
        <v>630</v>
      </c>
      <c r="B287" s="90" t="s">
        <v>206</v>
      </c>
      <c r="C287" s="75" t="s">
        <v>141</v>
      </c>
      <c r="D287" s="39">
        <v>35</v>
      </c>
      <c r="E287" s="166">
        <v>100.1</v>
      </c>
      <c r="F287" s="166">
        <f t="shared" si="14"/>
        <v>3503.5</v>
      </c>
      <c r="G287" s="81">
        <v>100935</v>
      </c>
      <c r="H287" s="187" t="s">
        <v>375</v>
      </c>
      <c r="I287" s="115"/>
    </row>
    <row r="288" spans="1:9" ht="11.25">
      <c r="A288" s="190" t="s">
        <v>631</v>
      </c>
      <c r="B288" s="90" t="s">
        <v>252</v>
      </c>
      <c r="C288" s="75" t="s">
        <v>141</v>
      </c>
      <c r="D288" s="39">
        <v>178</v>
      </c>
      <c r="E288" s="166">
        <v>26.14</v>
      </c>
      <c r="F288" s="166">
        <f t="shared" si="14"/>
        <v>4652.92</v>
      </c>
      <c r="G288" s="81">
        <v>100198</v>
      </c>
      <c r="H288" s="187" t="s">
        <v>375</v>
      </c>
      <c r="I288" s="115"/>
    </row>
    <row r="289" spans="1:9" ht="11.25">
      <c r="A289" s="190" t="s">
        <v>632</v>
      </c>
      <c r="B289" s="90" t="s">
        <v>259</v>
      </c>
      <c r="C289" s="75" t="s">
        <v>131</v>
      </c>
      <c r="D289" s="39">
        <v>10</v>
      </c>
      <c r="E289" s="166">
        <v>48.9</v>
      </c>
      <c r="F289" s="166">
        <f t="shared" si="14"/>
        <v>489</v>
      </c>
      <c r="G289" s="75">
        <v>72292</v>
      </c>
      <c r="H289" s="187" t="s">
        <v>376</v>
      </c>
      <c r="I289" s="115"/>
    </row>
    <row r="290" spans="1:9" ht="11.25" customHeight="1">
      <c r="A290" s="190" t="s">
        <v>633</v>
      </c>
      <c r="B290" s="90" t="s">
        <v>260</v>
      </c>
      <c r="C290" s="75" t="s">
        <v>131</v>
      </c>
      <c r="D290" s="39">
        <v>26</v>
      </c>
      <c r="E290" s="166">
        <v>59.93</v>
      </c>
      <c r="F290" s="166">
        <f t="shared" si="14"/>
        <v>1558.18</v>
      </c>
      <c r="G290" s="75">
        <v>72291</v>
      </c>
      <c r="H290" s="187" t="s">
        <v>376</v>
      </c>
      <c r="I290" s="115"/>
    </row>
    <row r="291" spans="1:9" ht="11.25" customHeight="1">
      <c r="A291" s="190" t="s">
        <v>634</v>
      </c>
      <c r="B291" s="90" t="s">
        <v>254</v>
      </c>
      <c r="C291" s="75" t="s">
        <v>137</v>
      </c>
      <c r="D291" s="39">
        <v>3</v>
      </c>
      <c r="E291" s="166">
        <v>243.2</v>
      </c>
      <c r="F291" s="166">
        <f t="shared" si="14"/>
        <v>729.6</v>
      </c>
      <c r="G291" s="81">
        <v>101059</v>
      </c>
      <c r="H291" s="187" t="s">
        <v>375</v>
      </c>
      <c r="I291" s="115"/>
    </row>
    <row r="292" spans="1:9" ht="11.25">
      <c r="A292" s="190" t="s">
        <v>635</v>
      </c>
      <c r="B292" s="90" t="s">
        <v>255</v>
      </c>
      <c r="C292" s="75" t="s">
        <v>139</v>
      </c>
      <c r="D292" s="39">
        <v>20</v>
      </c>
      <c r="E292" s="166">
        <v>40.71</v>
      </c>
      <c r="F292" s="166">
        <f t="shared" si="14"/>
        <v>814.2</v>
      </c>
      <c r="G292" s="81">
        <v>101094</v>
      </c>
      <c r="H292" s="187" t="s">
        <v>375</v>
      </c>
      <c r="I292" s="115"/>
    </row>
    <row r="293" spans="1:9" ht="11.25" customHeight="1">
      <c r="A293" s="190" t="s">
        <v>636</v>
      </c>
      <c r="B293" s="90" t="s">
        <v>256</v>
      </c>
      <c r="C293" s="75" t="s">
        <v>139</v>
      </c>
      <c r="D293" s="39">
        <v>0.9</v>
      </c>
      <c r="E293" s="166">
        <v>375.74</v>
      </c>
      <c r="F293" s="166">
        <f t="shared" si="14"/>
        <v>338.17</v>
      </c>
      <c r="G293" s="81">
        <v>101095</v>
      </c>
      <c r="H293" s="187" t="s">
        <v>375</v>
      </c>
      <c r="I293" s="115"/>
    </row>
    <row r="294" spans="1:9" ht="11.25">
      <c r="A294" s="190" t="s">
        <v>637</v>
      </c>
      <c r="B294" s="90" t="s">
        <v>257</v>
      </c>
      <c r="C294" s="75" t="s">
        <v>138</v>
      </c>
      <c r="D294" s="39">
        <v>36</v>
      </c>
      <c r="E294" s="166">
        <v>188.78</v>
      </c>
      <c r="F294" s="166">
        <f t="shared" si="14"/>
        <v>6796.08</v>
      </c>
      <c r="G294" s="81">
        <v>101096</v>
      </c>
      <c r="H294" s="187" t="s">
        <v>375</v>
      </c>
      <c r="I294" s="115"/>
    </row>
    <row r="295" spans="1:9" ht="11.25">
      <c r="A295" s="190" t="s">
        <v>638</v>
      </c>
      <c r="B295" s="90" t="s">
        <v>258</v>
      </c>
      <c r="C295" s="75" t="s">
        <v>138</v>
      </c>
      <c r="D295" s="39">
        <v>9</v>
      </c>
      <c r="E295" s="166">
        <v>163.95</v>
      </c>
      <c r="F295" s="166">
        <f t="shared" si="14"/>
        <v>1475.55</v>
      </c>
      <c r="G295" s="81">
        <v>101098</v>
      </c>
      <c r="H295" s="187" t="s">
        <v>375</v>
      </c>
      <c r="I295" s="115"/>
    </row>
    <row r="296" spans="1:8" ht="11.25">
      <c r="A296" s="188" t="s">
        <v>639</v>
      </c>
      <c r="B296" s="18" t="s">
        <v>219</v>
      </c>
      <c r="C296" s="56"/>
      <c r="D296" s="57"/>
      <c r="E296" s="167"/>
      <c r="F296" s="167"/>
      <c r="G296" s="56"/>
      <c r="H296" s="189"/>
    </row>
    <row r="297" spans="1:9" ht="11.25">
      <c r="A297" s="186" t="s">
        <v>640</v>
      </c>
      <c r="B297" s="90" t="s">
        <v>205</v>
      </c>
      <c r="C297" s="75" t="s">
        <v>141</v>
      </c>
      <c r="D297" s="124">
        <v>105</v>
      </c>
      <c r="E297" s="166">
        <v>48.05</v>
      </c>
      <c r="F297" s="166">
        <f aca="true" t="shared" si="15" ref="F297:F302">ROUND(E297*D297,2)</f>
        <v>5045.25</v>
      </c>
      <c r="G297" s="81">
        <v>100621</v>
      </c>
      <c r="H297" s="187" t="s">
        <v>375</v>
      </c>
      <c r="I297" s="115"/>
    </row>
    <row r="298" spans="1:9" ht="11.25">
      <c r="A298" s="190" t="s">
        <v>641</v>
      </c>
      <c r="B298" s="90" t="s">
        <v>217</v>
      </c>
      <c r="C298" s="75" t="s">
        <v>131</v>
      </c>
      <c r="D298" s="39">
        <v>5</v>
      </c>
      <c r="E298" s="166">
        <v>67.68</v>
      </c>
      <c r="F298" s="166">
        <f t="shared" si="15"/>
        <v>338.4</v>
      </c>
      <c r="G298" s="75" t="s">
        <v>462</v>
      </c>
      <c r="H298" s="187" t="s">
        <v>376</v>
      </c>
      <c r="I298" s="115"/>
    </row>
    <row r="299" spans="1:9" ht="11.25">
      <c r="A299" s="190" t="s">
        <v>642</v>
      </c>
      <c r="B299" s="90" t="s">
        <v>252</v>
      </c>
      <c r="C299" s="75" t="s">
        <v>141</v>
      </c>
      <c r="D299" s="39">
        <v>18</v>
      </c>
      <c r="E299" s="166">
        <v>26.14</v>
      </c>
      <c r="F299" s="166">
        <f t="shared" si="15"/>
        <v>470.52</v>
      </c>
      <c r="G299" s="81">
        <v>100198</v>
      </c>
      <c r="H299" s="187" t="s">
        <v>375</v>
      </c>
      <c r="I299" s="115"/>
    </row>
    <row r="300" spans="1:9" ht="11.25">
      <c r="A300" s="190" t="s">
        <v>643</v>
      </c>
      <c r="B300" s="94" t="s">
        <v>124</v>
      </c>
      <c r="C300" s="75" t="s">
        <v>137</v>
      </c>
      <c r="D300" s="39">
        <v>1</v>
      </c>
      <c r="E300" s="166">
        <v>2060.53</v>
      </c>
      <c r="F300" s="166">
        <f t="shared" si="15"/>
        <v>2060.53</v>
      </c>
      <c r="G300" s="81">
        <v>100771</v>
      </c>
      <c r="H300" s="187" t="s">
        <v>375</v>
      </c>
      <c r="I300" s="115"/>
    </row>
    <row r="301" spans="1:9" ht="11.25">
      <c r="A301" s="190" t="s">
        <v>644</v>
      </c>
      <c r="B301" s="90" t="s">
        <v>294</v>
      </c>
      <c r="C301" s="75" t="s">
        <v>137</v>
      </c>
      <c r="D301" s="39">
        <v>1</v>
      </c>
      <c r="E301" s="166">
        <v>465.58</v>
      </c>
      <c r="F301" s="166">
        <f t="shared" si="15"/>
        <v>465.58</v>
      </c>
      <c r="G301" s="81">
        <v>100781</v>
      </c>
      <c r="H301" s="187" t="s">
        <v>375</v>
      </c>
      <c r="I301" s="115"/>
    </row>
    <row r="302" spans="1:9" ht="11.25">
      <c r="A302" s="190" t="s">
        <v>645</v>
      </c>
      <c r="B302" s="90" t="s">
        <v>253</v>
      </c>
      <c r="C302" s="75" t="s">
        <v>137</v>
      </c>
      <c r="D302" s="39">
        <v>1</v>
      </c>
      <c r="E302" s="166">
        <v>119.64</v>
      </c>
      <c r="F302" s="166">
        <f t="shared" si="15"/>
        <v>119.64</v>
      </c>
      <c r="G302" s="81">
        <v>100790</v>
      </c>
      <c r="H302" s="187" t="s">
        <v>375</v>
      </c>
      <c r="I302" s="115"/>
    </row>
    <row r="303" spans="1:8" ht="11.25">
      <c r="A303" s="188" t="s">
        <v>646</v>
      </c>
      <c r="B303" s="18" t="s">
        <v>261</v>
      </c>
      <c r="C303" s="56"/>
      <c r="D303" s="57"/>
      <c r="E303" s="167"/>
      <c r="F303" s="167"/>
      <c r="G303" s="56"/>
      <c r="H303" s="189"/>
    </row>
    <row r="304" spans="1:9" ht="11.25">
      <c r="A304" s="186" t="s">
        <v>647</v>
      </c>
      <c r="B304" s="72" t="s">
        <v>262</v>
      </c>
      <c r="C304" s="73" t="s">
        <v>131</v>
      </c>
      <c r="D304" s="74">
        <v>24</v>
      </c>
      <c r="E304" s="170">
        <v>66.81</v>
      </c>
      <c r="F304" s="170">
        <f aca="true" t="shared" si="16" ref="F304:F330">ROUND(E304*D304,2)</f>
        <v>1603.44</v>
      </c>
      <c r="G304" s="95">
        <v>101465</v>
      </c>
      <c r="H304" s="193" t="s">
        <v>375</v>
      </c>
      <c r="I304" s="115"/>
    </row>
    <row r="305" spans="1:9" ht="11.25">
      <c r="A305" s="186" t="s">
        <v>648</v>
      </c>
      <c r="B305" s="72" t="s">
        <v>263</v>
      </c>
      <c r="C305" s="73" t="s">
        <v>131</v>
      </c>
      <c r="D305" s="74">
        <v>24</v>
      </c>
      <c r="E305" s="170">
        <v>59.46</v>
      </c>
      <c r="F305" s="170">
        <f t="shared" si="16"/>
        <v>1427.04</v>
      </c>
      <c r="G305" s="95">
        <v>101450</v>
      </c>
      <c r="H305" s="193" t="s">
        <v>375</v>
      </c>
      <c r="I305" s="115"/>
    </row>
    <row r="306" spans="1:9" ht="22.5">
      <c r="A306" s="186" t="s">
        <v>649</v>
      </c>
      <c r="B306" s="122" t="s">
        <v>463</v>
      </c>
      <c r="C306" s="73" t="s">
        <v>131</v>
      </c>
      <c r="D306" s="74">
        <v>16</v>
      </c>
      <c r="E306" s="170">
        <v>129.79</v>
      </c>
      <c r="F306" s="170">
        <f t="shared" si="16"/>
        <v>2076.64</v>
      </c>
      <c r="G306" s="73">
        <v>86901</v>
      </c>
      <c r="H306" s="193" t="s">
        <v>376</v>
      </c>
      <c r="I306" s="115"/>
    </row>
    <row r="307" spans="1:9" ht="22.5">
      <c r="A307" s="186" t="s">
        <v>650</v>
      </c>
      <c r="B307" s="144" t="s">
        <v>821</v>
      </c>
      <c r="C307" s="75" t="s">
        <v>137</v>
      </c>
      <c r="D307" s="74">
        <v>16</v>
      </c>
      <c r="E307" s="170">
        <v>106.05</v>
      </c>
      <c r="F307" s="170">
        <f t="shared" si="16"/>
        <v>1696.8</v>
      </c>
      <c r="G307" s="73">
        <v>86881</v>
      </c>
      <c r="H307" s="193" t="s">
        <v>376</v>
      </c>
      <c r="I307" s="115"/>
    </row>
    <row r="308" spans="1:9" ht="11.25">
      <c r="A308" s="186" t="s">
        <v>651</v>
      </c>
      <c r="B308" s="151" t="s">
        <v>822</v>
      </c>
      <c r="C308" s="75" t="s">
        <v>137</v>
      </c>
      <c r="D308" s="74">
        <v>16</v>
      </c>
      <c r="E308" s="170">
        <v>30.76</v>
      </c>
      <c r="F308" s="170">
        <f t="shared" si="16"/>
        <v>492.16</v>
      </c>
      <c r="G308" s="73">
        <v>86887</v>
      </c>
      <c r="H308" s="193" t="s">
        <v>376</v>
      </c>
      <c r="I308" s="115"/>
    </row>
    <row r="309" spans="1:9" ht="11.25">
      <c r="A309" s="186" t="s">
        <v>652</v>
      </c>
      <c r="B309" s="132" t="s">
        <v>823</v>
      </c>
      <c r="C309" s="75" t="s">
        <v>137</v>
      </c>
      <c r="D309" s="74">
        <v>16</v>
      </c>
      <c r="E309" s="170">
        <v>34.7</v>
      </c>
      <c r="F309" s="170">
        <f t="shared" si="16"/>
        <v>555.2</v>
      </c>
      <c r="G309" s="133" t="s">
        <v>824</v>
      </c>
      <c r="H309" s="187" t="s">
        <v>518</v>
      </c>
      <c r="I309" s="115"/>
    </row>
    <row r="310" spans="1:9" ht="11.25">
      <c r="A310" s="186" t="s">
        <v>653</v>
      </c>
      <c r="B310" s="78" t="s">
        <v>265</v>
      </c>
      <c r="C310" s="75" t="s">
        <v>131</v>
      </c>
      <c r="D310" s="39">
        <v>1</v>
      </c>
      <c r="E310" s="166">
        <v>1063.88</v>
      </c>
      <c r="F310" s="166">
        <f t="shared" si="16"/>
        <v>1063.88</v>
      </c>
      <c r="G310" s="81">
        <v>101357</v>
      </c>
      <c r="H310" s="187" t="s">
        <v>375</v>
      </c>
      <c r="I310" s="115"/>
    </row>
    <row r="311" spans="1:9" ht="11.25">
      <c r="A311" s="186" t="s">
        <v>654</v>
      </c>
      <c r="B311" s="78" t="s">
        <v>464</v>
      </c>
      <c r="C311" s="75" t="s">
        <v>137</v>
      </c>
      <c r="D311" s="39">
        <v>1</v>
      </c>
      <c r="E311" s="166">
        <v>1348.34</v>
      </c>
      <c r="F311" s="166">
        <f t="shared" si="16"/>
        <v>1348.34</v>
      </c>
      <c r="G311" s="81">
        <v>101360</v>
      </c>
      <c r="H311" s="187" t="s">
        <v>375</v>
      </c>
      <c r="I311" s="115"/>
    </row>
    <row r="312" spans="1:9" ht="22.5">
      <c r="A312" s="186" t="s">
        <v>655</v>
      </c>
      <c r="B312" s="77" t="s">
        <v>465</v>
      </c>
      <c r="C312" s="75" t="s">
        <v>131</v>
      </c>
      <c r="D312" s="39">
        <v>3</v>
      </c>
      <c r="E312" s="166">
        <v>33.89</v>
      </c>
      <c r="F312" s="166">
        <f t="shared" si="16"/>
        <v>101.67</v>
      </c>
      <c r="G312" s="75">
        <v>86914</v>
      </c>
      <c r="H312" s="187" t="s">
        <v>376</v>
      </c>
      <c r="I312" s="115"/>
    </row>
    <row r="313" spans="1:9" ht="11.25">
      <c r="A313" s="186" t="s">
        <v>656</v>
      </c>
      <c r="B313" s="78" t="s">
        <v>466</v>
      </c>
      <c r="C313" s="75" t="s">
        <v>131</v>
      </c>
      <c r="D313" s="39">
        <v>11</v>
      </c>
      <c r="E313" s="166">
        <v>33.74</v>
      </c>
      <c r="F313" s="166">
        <f t="shared" si="16"/>
        <v>371.14</v>
      </c>
      <c r="G313" s="81">
        <v>101404</v>
      </c>
      <c r="H313" s="187" t="s">
        <v>375</v>
      </c>
      <c r="I313" s="115"/>
    </row>
    <row r="314" spans="1:9" ht="11.25">
      <c r="A314" s="186" t="s">
        <v>657</v>
      </c>
      <c r="B314" s="90" t="s">
        <v>264</v>
      </c>
      <c r="C314" s="75" t="s">
        <v>137</v>
      </c>
      <c r="D314" s="39">
        <v>33</v>
      </c>
      <c r="E314" s="166">
        <v>296.8</v>
      </c>
      <c r="F314" s="166">
        <f t="shared" si="16"/>
        <v>9794.4</v>
      </c>
      <c r="G314" s="81">
        <v>101410</v>
      </c>
      <c r="H314" s="187" t="s">
        <v>375</v>
      </c>
      <c r="I314" s="115"/>
    </row>
    <row r="315" spans="1:9" ht="11.25">
      <c r="A315" s="186" t="s">
        <v>658</v>
      </c>
      <c r="B315" s="78" t="s">
        <v>467</v>
      </c>
      <c r="C315" s="75" t="s">
        <v>137</v>
      </c>
      <c r="D315" s="39">
        <v>8</v>
      </c>
      <c r="E315" s="166">
        <v>363.4</v>
      </c>
      <c r="F315" s="166">
        <f t="shared" si="16"/>
        <v>2907.2</v>
      </c>
      <c r="G315" s="81">
        <v>101416</v>
      </c>
      <c r="H315" s="187" t="s">
        <v>375</v>
      </c>
      <c r="I315" s="115"/>
    </row>
    <row r="316" spans="1:9" ht="11.25">
      <c r="A316" s="186" t="s">
        <v>659</v>
      </c>
      <c r="B316" s="90" t="s">
        <v>272</v>
      </c>
      <c r="C316" s="75" t="s">
        <v>137</v>
      </c>
      <c r="D316" s="39">
        <v>9</v>
      </c>
      <c r="E316" s="166">
        <v>222.58</v>
      </c>
      <c r="F316" s="166">
        <f t="shared" si="16"/>
        <v>2003.22</v>
      </c>
      <c r="G316" s="81">
        <v>101440</v>
      </c>
      <c r="H316" s="187" t="s">
        <v>375</v>
      </c>
      <c r="I316" s="115"/>
    </row>
    <row r="317" spans="1:9" ht="11.25">
      <c r="A317" s="186" t="s">
        <v>660</v>
      </c>
      <c r="B317" s="132" t="s">
        <v>808</v>
      </c>
      <c r="C317" s="75" t="s">
        <v>137</v>
      </c>
      <c r="D317" s="39">
        <v>10</v>
      </c>
      <c r="E317" s="166">
        <v>87.99</v>
      </c>
      <c r="F317" s="166">
        <f t="shared" si="16"/>
        <v>879.9</v>
      </c>
      <c r="G317" s="133" t="s">
        <v>809</v>
      </c>
      <c r="H317" s="187" t="s">
        <v>518</v>
      </c>
      <c r="I317" s="115"/>
    </row>
    <row r="318" spans="1:9" ht="11.25">
      <c r="A318" s="186" t="s">
        <v>661</v>
      </c>
      <c r="B318" s="132" t="s">
        <v>806</v>
      </c>
      <c r="C318" s="75" t="s">
        <v>137</v>
      </c>
      <c r="D318" s="39">
        <v>3</v>
      </c>
      <c r="E318" s="166">
        <v>241.33</v>
      </c>
      <c r="F318" s="166">
        <f t="shared" si="16"/>
        <v>723.99</v>
      </c>
      <c r="G318" s="133" t="s">
        <v>807</v>
      </c>
      <c r="H318" s="187" t="s">
        <v>518</v>
      </c>
      <c r="I318" s="115"/>
    </row>
    <row r="319" spans="1:9" ht="11.25">
      <c r="A319" s="186" t="s">
        <v>662</v>
      </c>
      <c r="B319" s="96" t="s">
        <v>266</v>
      </c>
      <c r="C319" s="75" t="s">
        <v>137</v>
      </c>
      <c r="D319" s="39">
        <v>11</v>
      </c>
      <c r="E319" s="166">
        <v>560.26</v>
      </c>
      <c r="F319" s="166">
        <f t="shared" si="16"/>
        <v>6162.86</v>
      </c>
      <c r="G319" s="81">
        <v>101303</v>
      </c>
      <c r="H319" s="187" t="s">
        <v>375</v>
      </c>
      <c r="I319" s="115"/>
    </row>
    <row r="320" spans="1:9" ht="11.25">
      <c r="A320" s="186" t="s">
        <v>663</v>
      </c>
      <c r="B320" s="132" t="s">
        <v>803</v>
      </c>
      <c r="C320" s="75" t="s">
        <v>137</v>
      </c>
      <c r="D320" s="39">
        <v>16</v>
      </c>
      <c r="E320" s="166">
        <v>516.54</v>
      </c>
      <c r="F320" s="166">
        <f t="shared" si="16"/>
        <v>8264.64</v>
      </c>
      <c r="G320" s="133" t="s">
        <v>804</v>
      </c>
      <c r="H320" s="187" t="s">
        <v>518</v>
      </c>
      <c r="I320" s="115"/>
    </row>
    <row r="321" spans="1:9" ht="11.25">
      <c r="A321" s="186" t="s">
        <v>664</v>
      </c>
      <c r="B321" s="78" t="s">
        <v>468</v>
      </c>
      <c r="C321" s="75" t="s">
        <v>137</v>
      </c>
      <c r="D321" s="39">
        <v>1</v>
      </c>
      <c r="E321" s="166">
        <v>675.34</v>
      </c>
      <c r="F321" s="166">
        <f t="shared" si="16"/>
        <v>675.34</v>
      </c>
      <c r="G321" s="81">
        <v>101305</v>
      </c>
      <c r="H321" s="187" t="s">
        <v>375</v>
      </c>
      <c r="I321" s="115"/>
    </row>
    <row r="322" spans="1:9" ht="11.25">
      <c r="A322" s="186" t="s">
        <v>665</v>
      </c>
      <c r="B322" s="78" t="s">
        <v>469</v>
      </c>
      <c r="C322" s="75" t="s">
        <v>137</v>
      </c>
      <c r="D322" s="39">
        <v>1</v>
      </c>
      <c r="E322" s="166">
        <v>912.69</v>
      </c>
      <c r="F322" s="166">
        <f t="shared" si="16"/>
        <v>912.69</v>
      </c>
      <c r="G322" s="81">
        <v>101314</v>
      </c>
      <c r="H322" s="187" t="s">
        <v>375</v>
      </c>
      <c r="I322" s="115"/>
    </row>
    <row r="323" spans="1:9" ht="11.25">
      <c r="A323" s="186" t="s">
        <v>666</v>
      </c>
      <c r="B323" s="90" t="s">
        <v>267</v>
      </c>
      <c r="C323" s="75" t="s">
        <v>137</v>
      </c>
      <c r="D323" s="39">
        <v>15</v>
      </c>
      <c r="E323" s="166">
        <v>421.34</v>
      </c>
      <c r="F323" s="166">
        <f t="shared" si="16"/>
        <v>6320.1</v>
      </c>
      <c r="G323" s="81">
        <v>101309</v>
      </c>
      <c r="H323" s="187" t="s">
        <v>375</v>
      </c>
      <c r="I323" s="115"/>
    </row>
    <row r="324" spans="1:9" ht="11.25">
      <c r="A324" s="186" t="s">
        <v>667</v>
      </c>
      <c r="B324" s="90" t="s">
        <v>300</v>
      </c>
      <c r="C324" s="75" t="s">
        <v>137</v>
      </c>
      <c r="D324" s="39">
        <v>2</v>
      </c>
      <c r="E324" s="166">
        <v>353.29</v>
      </c>
      <c r="F324" s="166">
        <f t="shared" si="16"/>
        <v>706.58</v>
      </c>
      <c r="G324" s="81">
        <v>101308</v>
      </c>
      <c r="H324" s="187" t="s">
        <v>375</v>
      </c>
      <c r="I324" s="115"/>
    </row>
    <row r="325" spans="1:9" ht="11.25">
      <c r="A325" s="186" t="s">
        <v>668</v>
      </c>
      <c r="B325" s="90" t="s">
        <v>295</v>
      </c>
      <c r="C325" s="75" t="s">
        <v>141</v>
      </c>
      <c r="D325" s="39">
        <v>5</v>
      </c>
      <c r="E325" s="166">
        <v>1489.49</v>
      </c>
      <c r="F325" s="166">
        <f t="shared" si="16"/>
        <v>7447.45</v>
      </c>
      <c r="G325" s="81">
        <v>101319</v>
      </c>
      <c r="H325" s="187" t="s">
        <v>375</v>
      </c>
      <c r="I325" s="115"/>
    </row>
    <row r="326" spans="1:9" ht="11.25">
      <c r="A326" s="186" t="s">
        <v>669</v>
      </c>
      <c r="B326" s="90" t="s">
        <v>268</v>
      </c>
      <c r="C326" s="75" t="s">
        <v>137</v>
      </c>
      <c r="D326" s="39">
        <v>3</v>
      </c>
      <c r="E326" s="166">
        <v>623.66</v>
      </c>
      <c r="F326" s="166">
        <f t="shared" si="16"/>
        <v>1870.98</v>
      </c>
      <c r="G326" s="81">
        <v>101340</v>
      </c>
      <c r="H326" s="187" t="s">
        <v>375</v>
      </c>
      <c r="I326" s="115"/>
    </row>
    <row r="327" spans="1:9" ht="11.25">
      <c r="A327" s="186" t="s">
        <v>670</v>
      </c>
      <c r="B327" s="90" t="s">
        <v>269</v>
      </c>
      <c r="C327" s="75" t="s">
        <v>138</v>
      </c>
      <c r="D327" s="39">
        <v>23</v>
      </c>
      <c r="E327" s="166">
        <v>511.4</v>
      </c>
      <c r="F327" s="166">
        <f t="shared" si="16"/>
        <v>11762.2</v>
      </c>
      <c r="G327" s="81">
        <v>101475</v>
      </c>
      <c r="H327" s="187" t="s">
        <v>375</v>
      </c>
      <c r="I327" s="115"/>
    </row>
    <row r="328" spans="1:9" ht="11.25">
      <c r="A328" s="186" t="s">
        <v>869</v>
      </c>
      <c r="B328" s="90" t="s">
        <v>270</v>
      </c>
      <c r="C328" s="75" t="s">
        <v>141</v>
      </c>
      <c r="D328" s="39">
        <v>38.1</v>
      </c>
      <c r="E328" s="166">
        <v>68.43</v>
      </c>
      <c r="F328" s="166">
        <f t="shared" si="16"/>
        <v>2607.18</v>
      </c>
      <c r="G328" s="81">
        <v>101474</v>
      </c>
      <c r="H328" s="187" t="s">
        <v>375</v>
      </c>
      <c r="I328" s="115"/>
    </row>
    <row r="329" spans="1:9" ht="11.25" customHeight="1">
      <c r="A329" s="186" t="s">
        <v>870</v>
      </c>
      <c r="B329" s="90" t="s">
        <v>271</v>
      </c>
      <c r="C329" s="75" t="s">
        <v>138</v>
      </c>
      <c r="D329" s="39">
        <v>3.54</v>
      </c>
      <c r="E329" s="166">
        <v>924.29</v>
      </c>
      <c r="F329" s="166">
        <f t="shared" si="16"/>
        <v>3271.99</v>
      </c>
      <c r="G329" s="81">
        <v>101486</v>
      </c>
      <c r="H329" s="187" t="s">
        <v>375</v>
      </c>
      <c r="I329" s="115"/>
    </row>
    <row r="330" spans="1:9" ht="11.25" customHeight="1">
      <c r="A330" s="186" t="s">
        <v>871</v>
      </c>
      <c r="B330" s="134" t="s">
        <v>805</v>
      </c>
      <c r="C330" s="75" t="s">
        <v>131</v>
      </c>
      <c r="D330" s="39">
        <v>2</v>
      </c>
      <c r="E330" s="166">
        <v>627.2</v>
      </c>
      <c r="F330" s="166">
        <f t="shared" si="16"/>
        <v>1254.4</v>
      </c>
      <c r="G330" s="131">
        <v>101352</v>
      </c>
      <c r="H330" s="187" t="s">
        <v>375</v>
      </c>
      <c r="I330" s="115"/>
    </row>
    <row r="331" spans="1:8" ht="11.25">
      <c r="A331" s="191" t="s">
        <v>91</v>
      </c>
      <c r="B331" s="32" t="s">
        <v>273</v>
      </c>
      <c r="C331" s="33"/>
      <c r="D331" s="34"/>
      <c r="E331" s="168"/>
      <c r="F331" s="169">
        <f>SUBTOTAL(9,F332:F341)</f>
        <v>365588.7</v>
      </c>
      <c r="G331" s="54"/>
      <c r="H331" s="194"/>
    </row>
    <row r="332" spans="1:8" ht="11.25">
      <c r="A332" s="188" t="s">
        <v>92</v>
      </c>
      <c r="B332" s="18" t="s">
        <v>351</v>
      </c>
      <c r="C332" s="56"/>
      <c r="D332" s="57"/>
      <c r="E332" s="167"/>
      <c r="F332" s="167"/>
      <c r="G332" s="56"/>
      <c r="H332" s="189"/>
    </row>
    <row r="333" spans="1:10" ht="11.25">
      <c r="A333" s="186" t="s">
        <v>671</v>
      </c>
      <c r="B333" s="118" t="s">
        <v>470</v>
      </c>
      <c r="C333" s="75" t="s">
        <v>138</v>
      </c>
      <c r="D333" s="39">
        <v>4139.57</v>
      </c>
      <c r="E333" s="166">
        <v>6.09</v>
      </c>
      <c r="F333" s="166">
        <f>ROUND(E333*D333,2)</f>
        <v>25209.98</v>
      </c>
      <c r="G333" s="108">
        <v>110201</v>
      </c>
      <c r="H333" s="187" t="s">
        <v>375</v>
      </c>
      <c r="I333" s="115"/>
      <c r="J333" s="113"/>
    </row>
    <row r="334" spans="1:10" ht="13.5" customHeight="1">
      <c r="A334" s="190" t="s">
        <v>672</v>
      </c>
      <c r="B334" s="103" t="s">
        <v>767</v>
      </c>
      <c r="C334" s="75" t="s">
        <v>138</v>
      </c>
      <c r="D334" s="39">
        <v>4139.57</v>
      </c>
      <c r="E334" s="166">
        <v>29.43</v>
      </c>
      <c r="F334" s="166">
        <f>ROUND(E334*D334,2)</f>
        <v>121827.55</v>
      </c>
      <c r="G334" s="131">
        <v>110208</v>
      </c>
      <c r="H334" s="187" t="s">
        <v>375</v>
      </c>
      <c r="I334" s="115"/>
      <c r="J334" s="113"/>
    </row>
    <row r="335" spans="1:10" ht="11.25">
      <c r="A335" s="190" t="s">
        <v>673</v>
      </c>
      <c r="B335" s="118" t="s">
        <v>471</v>
      </c>
      <c r="C335" s="75" t="s">
        <v>138</v>
      </c>
      <c r="D335" s="39">
        <v>3496.78</v>
      </c>
      <c r="E335" s="166">
        <v>21.86</v>
      </c>
      <c r="F335" s="166">
        <f>ROUND(E335*D335,2)</f>
        <v>76439.61</v>
      </c>
      <c r="G335" s="108">
        <v>110213</v>
      </c>
      <c r="H335" s="187" t="s">
        <v>375</v>
      </c>
      <c r="I335" s="115"/>
      <c r="J335" s="113"/>
    </row>
    <row r="336" spans="1:10" ht="11.25">
      <c r="A336" s="190" t="s">
        <v>674</v>
      </c>
      <c r="B336" s="118" t="s">
        <v>768</v>
      </c>
      <c r="C336" s="75" t="s">
        <v>138</v>
      </c>
      <c r="D336" s="39">
        <v>642.79</v>
      </c>
      <c r="E336" s="166">
        <v>38.7</v>
      </c>
      <c r="F336" s="166">
        <f>ROUND(E336*D336,2)</f>
        <v>24875.97</v>
      </c>
      <c r="G336" s="81">
        <v>110229</v>
      </c>
      <c r="H336" s="187" t="s">
        <v>375</v>
      </c>
      <c r="I336" s="115"/>
      <c r="J336" s="113"/>
    </row>
    <row r="337" spans="1:10" ht="11.25">
      <c r="A337" s="190" t="s">
        <v>675</v>
      </c>
      <c r="B337" s="90" t="s">
        <v>274</v>
      </c>
      <c r="C337" s="75" t="s">
        <v>141</v>
      </c>
      <c r="D337" s="39">
        <v>120</v>
      </c>
      <c r="E337" s="166">
        <v>21.96</v>
      </c>
      <c r="F337" s="166">
        <f>ROUND(E337*D337,2)</f>
        <v>2635.2</v>
      </c>
      <c r="G337" s="81">
        <v>110417</v>
      </c>
      <c r="H337" s="187" t="s">
        <v>375</v>
      </c>
      <c r="I337" s="115"/>
      <c r="J337" s="113"/>
    </row>
    <row r="338" spans="1:9" ht="11.25">
      <c r="A338" s="202" t="s">
        <v>872</v>
      </c>
      <c r="B338" s="145" t="s">
        <v>773</v>
      </c>
      <c r="C338" s="107"/>
      <c r="D338" s="119"/>
      <c r="E338" s="175"/>
      <c r="F338" s="175"/>
      <c r="G338" s="120"/>
      <c r="H338" s="203"/>
      <c r="I338" s="115"/>
    </row>
    <row r="339" spans="1:9" ht="11.25">
      <c r="A339" s="190" t="s">
        <v>873</v>
      </c>
      <c r="B339" s="118" t="s">
        <v>470</v>
      </c>
      <c r="C339" s="75" t="s">
        <v>138</v>
      </c>
      <c r="D339" s="39">
        <v>1694.52</v>
      </c>
      <c r="E339" s="166">
        <v>11.71</v>
      </c>
      <c r="F339" s="166">
        <f>ROUND(E339*D339,2)</f>
        <v>19842.83</v>
      </c>
      <c r="G339" s="81">
        <v>110101</v>
      </c>
      <c r="H339" s="187" t="s">
        <v>375</v>
      </c>
      <c r="I339" s="115"/>
    </row>
    <row r="340" spans="1:9" ht="11.25">
      <c r="A340" s="190" t="s">
        <v>874</v>
      </c>
      <c r="B340" s="103" t="s">
        <v>767</v>
      </c>
      <c r="C340" s="75" t="s">
        <v>138</v>
      </c>
      <c r="D340" s="39">
        <v>1694.52</v>
      </c>
      <c r="E340" s="166">
        <v>31.79</v>
      </c>
      <c r="F340" s="166">
        <f>ROUND(E340*D340,2)</f>
        <v>53868.79</v>
      </c>
      <c r="G340" s="81">
        <v>110108</v>
      </c>
      <c r="H340" s="187" t="s">
        <v>375</v>
      </c>
      <c r="I340" s="115"/>
    </row>
    <row r="341" spans="1:9" ht="11.25">
      <c r="A341" s="190" t="s">
        <v>875</v>
      </c>
      <c r="B341" s="118" t="s">
        <v>471</v>
      </c>
      <c r="C341" s="75" t="s">
        <v>138</v>
      </c>
      <c r="D341" s="39">
        <v>1694.52</v>
      </c>
      <c r="E341" s="166">
        <v>24.13</v>
      </c>
      <c r="F341" s="166">
        <f>ROUND(E341*D341,2)</f>
        <v>40888.77</v>
      </c>
      <c r="G341" s="81">
        <v>110113</v>
      </c>
      <c r="H341" s="187" t="s">
        <v>375</v>
      </c>
      <c r="I341" s="115"/>
    </row>
    <row r="342" spans="1:8" ht="11.25">
      <c r="A342" s="204" t="s">
        <v>93</v>
      </c>
      <c r="B342" s="13" t="s">
        <v>275</v>
      </c>
      <c r="C342" s="14"/>
      <c r="D342" s="15"/>
      <c r="E342" s="176"/>
      <c r="F342" s="177">
        <f>SUBTOTAL(9,F343:F343)</f>
        <v>12741.66</v>
      </c>
      <c r="G342" s="59"/>
      <c r="H342" s="205"/>
    </row>
    <row r="343" spans="1:9" ht="11.25">
      <c r="A343" s="186" t="s">
        <v>94</v>
      </c>
      <c r="B343" s="78" t="s">
        <v>472</v>
      </c>
      <c r="C343" s="75" t="s">
        <v>138</v>
      </c>
      <c r="D343" s="39">
        <v>142</v>
      </c>
      <c r="E343" s="166">
        <v>89.73</v>
      </c>
      <c r="F343" s="166">
        <f>ROUND(E343*D343,2)</f>
        <v>12741.66</v>
      </c>
      <c r="G343" s="81">
        <v>120140</v>
      </c>
      <c r="H343" s="187" t="s">
        <v>375</v>
      </c>
      <c r="I343" s="115"/>
    </row>
    <row r="344" spans="1:8" ht="11.25">
      <c r="A344" s="191" t="s">
        <v>95</v>
      </c>
      <c r="B344" s="32" t="s">
        <v>108</v>
      </c>
      <c r="C344" s="33"/>
      <c r="D344" s="34"/>
      <c r="E344" s="168"/>
      <c r="F344" s="174">
        <f>SUBTOTAL(9,F345:F367)</f>
        <v>397687.95000000007</v>
      </c>
      <c r="G344" s="54"/>
      <c r="H344" s="194"/>
    </row>
    <row r="345" spans="1:8" ht="11.25">
      <c r="A345" s="188" t="s">
        <v>96</v>
      </c>
      <c r="B345" s="18" t="s">
        <v>283</v>
      </c>
      <c r="C345" s="56"/>
      <c r="D345" s="57"/>
      <c r="E345" s="167"/>
      <c r="F345" s="167"/>
      <c r="G345" s="56"/>
      <c r="H345" s="189"/>
    </row>
    <row r="346" spans="1:9" ht="11.25">
      <c r="A346" s="190" t="s">
        <v>876</v>
      </c>
      <c r="B346" s="72" t="s">
        <v>143</v>
      </c>
      <c r="C346" s="73" t="s">
        <v>139</v>
      </c>
      <c r="D346" s="74">
        <v>101.2</v>
      </c>
      <c r="E346" s="170">
        <v>104.23</v>
      </c>
      <c r="F346" s="170">
        <f>ROUND(E346*D346,2)</f>
        <v>10548.08</v>
      </c>
      <c r="G346" s="73" t="s">
        <v>366</v>
      </c>
      <c r="H346" s="193" t="s">
        <v>376</v>
      </c>
      <c r="I346" s="115"/>
    </row>
    <row r="347" spans="1:9" ht="11.25">
      <c r="A347" s="190" t="s">
        <v>877</v>
      </c>
      <c r="B347" s="72" t="s">
        <v>349</v>
      </c>
      <c r="C347" s="73" t="s">
        <v>139</v>
      </c>
      <c r="D347" s="74">
        <v>161.92</v>
      </c>
      <c r="E347" s="170">
        <v>581.58</v>
      </c>
      <c r="F347" s="170">
        <f>ROUND(E347*D347,2)</f>
        <v>94169.43</v>
      </c>
      <c r="G347" s="73">
        <v>83534</v>
      </c>
      <c r="H347" s="193" t="s">
        <v>376</v>
      </c>
      <c r="I347" s="115"/>
    </row>
    <row r="348" spans="1:9" ht="11.25">
      <c r="A348" s="190" t="s">
        <v>878</v>
      </c>
      <c r="B348" s="134" t="s">
        <v>4</v>
      </c>
      <c r="C348" s="73" t="s">
        <v>138</v>
      </c>
      <c r="D348" s="74">
        <v>2024.06</v>
      </c>
      <c r="E348" s="170">
        <v>31.99</v>
      </c>
      <c r="F348" s="170">
        <f>ROUND(E348*D348,2)</f>
        <v>64749.68</v>
      </c>
      <c r="G348" s="95">
        <v>50140</v>
      </c>
      <c r="H348" s="193" t="s">
        <v>375</v>
      </c>
      <c r="I348" s="115"/>
    </row>
    <row r="349" spans="1:9" ht="11.25">
      <c r="A349" s="206" t="s">
        <v>879</v>
      </c>
      <c r="B349" s="149" t="s">
        <v>146</v>
      </c>
      <c r="C349" s="150" t="s">
        <v>136</v>
      </c>
      <c r="D349" s="139">
        <v>1500.42</v>
      </c>
      <c r="E349" s="171">
        <v>7.49</v>
      </c>
      <c r="F349" s="171">
        <f>ROUND(E349*D349,2)</f>
        <v>11238.15</v>
      </c>
      <c r="G349" s="150" t="s">
        <v>372</v>
      </c>
      <c r="H349" s="196" t="s">
        <v>376</v>
      </c>
      <c r="I349" s="115"/>
    </row>
    <row r="350" spans="1:8" ht="11.25">
      <c r="A350" s="188" t="s">
        <v>97</v>
      </c>
      <c r="B350" s="37" t="s">
        <v>284</v>
      </c>
      <c r="C350" s="56"/>
      <c r="D350" s="57"/>
      <c r="E350" s="167"/>
      <c r="F350" s="167"/>
      <c r="G350" s="56"/>
      <c r="H350" s="189"/>
    </row>
    <row r="351" spans="1:10" ht="21.75" customHeight="1">
      <c r="A351" s="186" t="s">
        <v>98</v>
      </c>
      <c r="B351" s="91" t="s">
        <v>473</v>
      </c>
      <c r="C351" s="73" t="s">
        <v>138</v>
      </c>
      <c r="D351" s="74">
        <v>804.65</v>
      </c>
      <c r="E351" s="170">
        <v>74.58</v>
      </c>
      <c r="F351" s="170">
        <f aca="true" t="shared" si="17" ref="F351:F367">ROUND(E351*D351,2)</f>
        <v>60010.8</v>
      </c>
      <c r="G351" s="73">
        <v>84191</v>
      </c>
      <c r="H351" s="193" t="s">
        <v>376</v>
      </c>
      <c r="I351" s="115"/>
      <c r="J351" s="115"/>
    </row>
    <row r="352" spans="1:9" ht="12" customHeight="1">
      <c r="A352" s="186" t="s">
        <v>679</v>
      </c>
      <c r="B352" s="72" t="s">
        <v>223</v>
      </c>
      <c r="C352" s="73" t="s">
        <v>138</v>
      </c>
      <c r="D352" s="74">
        <v>402.57</v>
      </c>
      <c r="E352" s="170">
        <v>55.68</v>
      </c>
      <c r="F352" s="170">
        <f t="shared" si="17"/>
        <v>22415.1</v>
      </c>
      <c r="G352" s="73">
        <v>72185</v>
      </c>
      <c r="H352" s="193" t="s">
        <v>376</v>
      </c>
      <c r="I352" s="115"/>
    </row>
    <row r="353" spans="1:9" ht="12" customHeight="1">
      <c r="A353" s="186" t="s">
        <v>680</v>
      </c>
      <c r="B353" s="103" t="s">
        <v>814</v>
      </c>
      <c r="C353" s="75" t="s">
        <v>138</v>
      </c>
      <c r="D353" s="74">
        <v>135.02</v>
      </c>
      <c r="E353" s="170">
        <v>58.19</v>
      </c>
      <c r="F353" s="170">
        <f t="shared" si="17"/>
        <v>7856.81</v>
      </c>
      <c r="G353" s="131">
        <v>130242</v>
      </c>
      <c r="H353" s="187" t="s">
        <v>375</v>
      </c>
      <c r="I353" s="115"/>
    </row>
    <row r="354" spans="1:9" ht="22.5">
      <c r="A354" s="186" t="s">
        <v>681</v>
      </c>
      <c r="B354" s="77" t="s">
        <v>774</v>
      </c>
      <c r="C354" s="73" t="s">
        <v>138</v>
      </c>
      <c r="D354" s="74">
        <v>300.72</v>
      </c>
      <c r="E354" s="170">
        <v>87.23</v>
      </c>
      <c r="F354" s="170">
        <f t="shared" si="17"/>
        <v>26231.81</v>
      </c>
      <c r="G354" s="73">
        <v>72183</v>
      </c>
      <c r="H354" s="193" t="s">
        <v>376</v>
      </c>
      <c r="I354" s="115"/>
    </row>
    <row r="355" spans="1:9" ht="33.75">
      <c r="A355" s="186" t="s">
        <v>682</v>
      </c>
      <c r="B355" s="86" t="s">
        <v>474</v>
      </c>
      <c r="C355" s="73" t="s">
        <v>138</v>
      </c>
      <c r="D355" s="74">
        <v>612.15</v>
      </c>
      <c r="E355" s="170">
        <v>40.35</v>
      </c>
      <c r="F355" s="170">
        <f t="shared" si="17"/>
        <v>24700.25</v>
      </c>
      <c r="G355" s="73" t="s">
        <v>475</v>
      </c>
      <c r="H355" s="193" t="s">
        <v>376</v>
      </c>
      <c r="I355" s="115"/>
    </row>
    <row r="356" spans="1:9" ht="11.25">
      <c r="A356" s="186" t="s">
        <v>683</v>
      </c>
      <c r="B356" s="86" t="s">
        <v>775</v>
      </c>
      <c r="C356" s="75" t="s">
        <v>141</v>
      </c>
      <c r="D356" s="74">
        <v>402.57</v>
      </c>
      <c r="E356" s="170">
        <v>20.35</v>
      </c>
      <c r="F356" s="170">
        <f t="shared" si="17"/>
        <v>8192.3</v>
      </c>
      <c r="G356" s="73">
        <v>84188</v>
      </c>
      <c r="H356" s="193" t="s">
        <v>376</v>
      </c>
      <c r="I356" s="115"/>
    </row>
    <row r="357" spans="1:9" ht="11.25">
      <c r="A357" s="186" t="s">
        <v>684</v>
      </c>
      <c r="B357" s="134" t="s">
        <v>776</v>
      </c>
      <c r="C357" s="75" t="s">
        <v>141</v>
      </c>
      <c r="D357" s="74">
        <v>30.1</v>
      </c>
      <c r="E357" s="170">
        <v>32.53</v>
      </c>
      <c r="F357" s="170">
        <f t="shared" si="17"/>
        <v>979.15</v>
      </c>
      <c r="G357" s="131">
        <v>130365</v>
      </c>
      <c r="H357" s="187" t="s">
        <v>375</v>
      </c>
      <c r="I357" s="115"/>
    </row>
    <row r="358" spans="1:9" ht="11.25">
      <c r="A358" s="186" t="s">
        <v>685</v>
      </c>
      <c r="B358" s="134" t="s">
        <v>777</v>
      </c>
      <c r="C358" s="75" t="s">
        <v>141</v>
      </c>
      <c r="D358" s="74">
        <v>35.6</v>
      </c>
      <c r="E358" s="170">
        <v>63.25</v>
      </c>
      <c r="F358" s="170">
        <f t="shared" si="17"/>
        <v>2251.7</v>
      </c>
      <c r="G358" s="131">
        <v>130367</v>
      </c>
      <c r="H358" s="187" t="s">
        <v>375</v>
      </c>
      <c r="I358" s="115"/>
    </row>
    <row r="359" spans="1:9" ht="11.25">
      <c r="A359" s="186" t="s">
        <v>686</v>
      </c>
      <c r="B359" s="134" t="s">
        <v>815</v>
      </c>
      <c r="C359" s="75" t="s">
        <v>141</v>
      </c>
      <c r="D359" s="74">
        <v>337.42</v>
      </c>
      <c r="E359" s="170">
        <v>25.63</v>
      </c>
      <c r="F359" s="170">
        <f t="shared" si="17"/>
        <v>8648.07</v>
      </c>
      <c r="G359" s="131" t="s">
        <v>816</v>
      </c>
      <c r="H359" s="187" t="s">
        <v>376</v>
      </c>
      <c r="I359" s="115"/>
    </row>
    <row r="360" spans="1:9" ht="11.25">
      <c r="A360" s="186" t="s">
        <v>687</v>
      </c>
      <c r="B360" s="78" t="s">
        <v>476</v>
      </c>
      <c r="C360" s="75" t="s">
        <v>138</v>
      </c>
      <c r="D360" s="39">
        <v>856.19</v>
      </c>
      <c r="E360" s="166">
        <v>21.39</v>
      </c>
      <c r="F360" s="166">
        <f t="shared" si="17"/>
        <v>18313.9</v>
      </c>
      <c r="G360" s="81">
        <v>138070</v>
      </c>
      <c r="H360" s="187" t="s">
        <v>375</v>
      </c>
      <c r="I360" s="115"/>
    </row>
    <row r="361" spans="1:9" ht="22.5">
      <c r="A361" s="186" t="s">
        <v>718</v>
      </c>
      <c r="B361" s="78" t="s">
        <v>717</v>
      </c>
      <c r="C361" s="75" t="s">
        <v>138</v>
      </c>
      <c r="D361" s="124">
        <v>150</v>
      </c>
      <c r="E361" s="166">
        <v>195.04</v>
      </c>
      <c r="F361" s="166">
        <f t="shared" si="17"/>
        <v>29256</v>
      </c>
      <c r="G361" s="81">
        <v>300401</v>
      </c>
      <c r="H361" s="187" t="s">
        <v>518</v>
      </c>
      <c r="I361" s="115"/>
    </row>
    <row r="362" spans="1:9" ht="11.25">
      <c r="A362" s="186" t="s">
        <v>880</v>
      </c>
      <c r="B362" s="78" t="s">
        <v>524</v>
      </c>
      <c r="C362" s="87" t="s">
        <v>138</v>
      </c>
      <c r="D362" s="88">
        <v>50</v>
      </c>
      <c r="E362" s="166">
        <v>79.09</v>
      </c>
      <c r="F362" s="166">
        <f t="shared" si="17"/>
        <v>3954.5</v>
      </c>
      <c r="G362" s="89">
        <v>300410</v>
      </c>
      <c r="H362" s="207" t="s">
        <v>518</v>
      </c>
      <c r="I362" s="115"/>
    </row>
    <row r="363" spans="1:9" ht="11.25">
      <c r="A363" s="186" t="s">
        <v>881</v>
      </c>
      <c r="B363" s="78" t="s">
        <v>520</v>
      </c>
      <c r="C363" s="75" t="s">
        <v>137</v>
      </c>
      <c r="D363" s="39">
        <v>8</v>
      </c>
      <c r="E363" s="166">
        <v>6.05</v>
      </c>
      <c r="F363" s="166">
        <f t="shared" si="17"/>
        <v>48.4</v>
      </c>
      <c r="G363" s="81">
        <v>170598</v>
      </c>
      <c r="H363" s="187" t="s">
        <v>375</v>
      </c>
      <c r="I363" s="115"/>
    </row>
    <row r="364" spans="1:9" ht="11.25">
      <c r="A364" s="186" t="s">
        <v>882</v>
      </c>
      <c r="B364" s="78" t="s">
        <v>521</v>
      </c>
      <c r="C364" s="75" t="s">
        <v>137</v>
      </c>
      <c r="D364" s="39">
        <v>4</v>
      </c>
      <c r="E364" s="166">
        <v>16.34</v>
      </c>
      <c r="F364" s="166">
        <f t="shared" si="17"/>
        <v>65.36</v>
      </c>
      <c r="G364" s="81">
        <v>170595</v>
      </c>
      <c r="H364" s="187" t="s">
        <v>375</v>
      </c>
      <c r="I364" s="115"/>
    </row>
    <row r="365" spans="1:9" ht="11.25">
      <c r="A365" s="186" t="s">
        <v>883</v>
      </c>
      <c r="B365" s="78" t="s">
        <v>522</v>
      </c>
      <c r="C365" s="75" t="s">
        <v>137</v>
      </c>
      <c r="D365" s="39">
        <v>2</v>
      </c>
      <c r="E365" s="166">
        <v>43.01</v>
      </c>
      <c r="F365" s="166">
        <f t="shared" si="17"/>
        <v>86.02</v>
      </c>
      <c r="G365" s="81">
        <v>170593</v>
      </c>
      <c r="H365" s="187" t="s">
        <v>375</v>
      </c>
      <c r="I365" s="115"/>
    </row>
    <row r="366" spans="1:9" ht="11.25">
      <c r="A366" s="186" t="s">
        <v>884</v>
      </c>
      <c r="B366" s="78" t="s">
        <v>523</v>
      </c>
      <c r="C366" s="75" t="s">
        <v>137</v>
      </c>
      <c r="D366" s="39">
        <v>4</v>
      </c>
      <c r="E366" s="166">
        <v>77.89</v>
      </c>
      <c r="F366" s="166">
        <f t="shared" si="17"/>
        <v>311.56</v>
      </c>
      <c r="G366" s="81">
        <v>170594</v>
      </c>
      <c r="H366" s="187" t="s">
        <v>375</v>
      </c>
      <c r="I366" s="115"/>
    </row>
    <row r="367" spans="1:9" ht="11.25">
      <c r="A367" s="186" t="s">
        <v>885</v>
      </c>
      <c r="B367" s="72" t="s">
        <v>477</v>
      </c>
      <c r="C367" s="73" t="s">
        <v>141</v>
      </c>
      <c r="D367" s="74">
        <v>67</v>
      </c>
      <c r="E367" s="170">
        <v>54.64</v>
      </c>
      <c r="F367" s="170">
        <f t="shared" si="17"/>
        <v>3660.88</v>
      </c>
      <c r="G367" s="73" t="s">
        <v>478</v>
      </c>
      <c r="H367" s="193" t="s">
        <v>376</v>
      </c>
      <c r="I367" s="115"/>
    </row>
    <row r="368" spans="1:8" ht="11.25">
      <c r="A368" s="191" t="s">
        <v>99</v>
      </c>
      <c r="B368" s="32" t="s">
        <v>228</v>
      </c>
      <c r="C368" s="33"/>
      <c r="D368" s="34"/>
      <c r="E368" s="168"/>
      <c r="F368" s="174">
        <f>SUBTOTAL(9,F369:F374)</f>
        <v>46725.41</v>
      </c>
      <c r="G368" s="54"/>
      <c r="H368" s="194"/>
    </row>
    <row r="369" spans="1:8" ht="11.25">
      <c r="A369" s="188" t="s">
        <v>100</v>
      </c>
      <c r="B369" s="18" t="s">
        <v>228</v>
      </c>
      <c r="C369" s="56"/>
      <c r="D369" s="57"/>
      <c r="E369" s="167"/>
      <c r="F369" s="167"/>
      <c r="G369" s="56"/>
      <c r="H369" s="189"/>
    </row>
    <row r="370" spans="1:9" ht="11.25">
      <c r="A370" s="186" t="s">
        <v>101</v>
      </c>
      <c r="B370" s="140" t="s">
        <v>825</v>
      </c>
      <c r="C370" s="73" t="s">
        <v>138</v>
      </c>
      <c r="D370" s="141">
        <v>350</v>
      </c>
      <c r="E370" s="170">
        <v>115.58</v>
      </c>
      <c r="F370" s="170">
        <f>ROUND(E370*D370,2)</f>
        <v>40453</v>
      </c>
      <c r="G370" s="73">
        <v>72117</v>
      </c>
      <c r="H370" s="193" t="s">
        <v>376</v>
      </c>
      <c r="I370" s="115"/>
    </row>
    <row r="371" spans="1:9" ht="11.25">
      <c r="A371" s="186" t="s">
        <v>102</v>
      </c>
      <c r="B371" s="140" t="s">
        <v>826</v>
      </c>
      <c r="C371" s="75" t="s">
        <v>138</v>
      </c>
      <c r="D371" s="141">
        <v>15</v>
      </c>
      <c r="E371" s="170">
        <v>108.09</v>
      </c>
      <c r="F371" s="170">
        <f>ROUND(E371*D371,2)</f>
        <v>1621.35</v>
      </c>
      <c r="G371" s="73">
        <v>85004</v>
      </c>
      <c r="H371" s="193" t="s">
        <v>376</v>
      </c>
      <c r="I371" s="115"/>
    </row>
    <row r="372" spans="1:9" ht="11.25">
      <c r="A372" s="186" t="s">
        <v>886</v>
      </c>
      <c r="B372" s="94" t="s">
        <v>894</v>
      </c>
      <c r="C372" s="73" t="s">
        <v>138</v>
      </c>
      <c r="D372" s="141">
        <v>4.8</v>
      </c>
      <c r="E372" s="170">
        <v>248.9</v>
      </c>
      <c r="F372" s="170">
        <f>ROUND(E372*D372,2)</f>
        <v>1194.72</v>
      </c>
      <c r="G372" s="73">
        <v>72119</v>
      </c>
      <c r="H372" s="193" t="s">
        <v>376</v>
      </c>
      <c r="I372" s="115"/>
    </row>
    <row r="373" spans="1:8" ht="11.25">
      <c r="A373" s="188" t="s">
        <v>676</v>
      </c>
      <c r="B373" s="18" t="s">
        <v>229</v>
      </c>
      <c r="C373" s="56"/>
      <c r="D373" s="57"/>
      <c r="E373" s="167"/>
      <c r="F373" s="167"/>
      <c r="G373" s="56"/>
      <c r="H373" s="189"/>
    </row>
    <row r="374" spans="1:9" ht="22.5">
      <c r="A374" s="186" t="s">
        <v>677</v>
      </c>
      <c r="B374" s="86" t="s">
        <v>140</v>
      </c>
      <c r="C374" s="73" t="s">
        <v>138</v>
      </c>
      <c r="D374" s="74">
        <v>8.6</v>
      </c>
      <c r="E374" s="170">
        <v>401.9</v>
      </c>
      <c r="F374" s="170">
        <f>ROUND(E374*D374,2)</f>
        <v>3456.34</v>
      </c>
      <c r="G374" s="73" t="s">
        <v>479</v>
      </c>
      <c r="H374" s="193" t="s">
        <v>376</v>
      </c>
      <c r="I374" s="115"/>
    </row>
    <row r="375" spans="1:8" ht="11.25">
      <c r="A375" s="208" t="s">
        <v>103</v>
      </c>
      <c r="B375" s="26" t="s">
        <v>133</v>
      </c>
      <c r="C375" s="27"/>
      <c r="D375" s="28"/>
      <c r="E375" s="168"/>
      <c r="F375" s="169">
        <f>SUBTOTAL(9,F376:F386)</f>
        <v>223376.69</v>
      </c>
      <c r="G375" s="54"/>
      <c r="H375" s="194"/>
    </row>
    <row r="376" spans="1:8" ht="11.25">
      <c r="A376" s="188" t="s">
        <v>104</v>
      </c>
      <c r="B376" s="18" t="s">
        <v>281</v>
      </c>
      <c r="C376" s="56"/>
      <c r="D376" s="57"/>
      <c r="E376" s="167"/>
      <c r="F376" s="167"/>
      <c r="G376" s="56"/>
      <c r="H376" s="189"/>
    </row>
    <row r="377" spans="1:9" ht="11.25">
      <c r="A377" s="186" t="s">
        <v>105</v>
      </c>
      <c r="B377" s="76" t="s">
        <v>817</v>
      </c>
      <c r="C377" s="73" t="s">
        <v>138</v>
      </c>
      <c r="D377" s="74">
        <v>3496.78</v>
      </c>
      <c r="E377" s="170">
        <v>13.55</v>
      </c>
      <c r="F377" s="170">
        <f>ROUND(E377*D377,2)</f>
        <v>47381.37</v>
      </c>
      <c r="G377" s="73">
        <v>88497</v>
      </c>
      <c r="H377" s="193" t="s">
        <v>376</v>
      </c>
      <c r="I377" s="115"/>
    </row>
    <row r="378" spans="1:9" ht="11.25">
      <c r="A378" s="186" t="s">
        <v>354</v>
      </c>
      <c r="B378" s="152" t="s">
        <v>818</v>
      </c>
      <c r="C378" s="75" t="s">
        <v>138</v>
      </c>
      <c r="D378" s="39">
        <v>1836.52</v>
      </c>
      <c r="E378" s="166">
        <v>13.06</v>
      </c>
      <c r="F378" s="166">
        <f>ROUND(E378*D378,2)</f>
        <v>23984.95</v>
      </c>
      <c r="G378" s="81">
        <v>88488</v>
      </c>
      <c r="H378" s="187" t="s">
        <v>376</v>
      </c>
      <c r="I378" s="115"/>
    </row>
    <row r="379" spans="1:9" ht="22.5">
      <c r="A379" s="190" t="s">
        <v>355</v>
      </c>
      <c r="B379" s="84" t="s">
        <v>480</v>
      </c>
      <c r="C379" s="75" t="s">
        <v>138</v>
      </c>
      <c r="D379" s="39">
        <v>4771.11</v>
      </c>
      <c r="E379" s="166">
        <v>11.56</v>
      </c>
      <c r="F379" s="166">
        <f>ROUND(E379*D379,2)</f>
        <v>55154.03</v>
      </c>
      <c r="G379" s="75">
        <v>88489</v>
      </c>
      <c r="H379" s="187" t="s">
        <v>376</v>
      </c>
      <c r="I379" s="115"/>
    </row>
    <row r="380" spans="1:9" ht="11.25">
      <c r="A380" s="190" t="s">
        <v>688</v>
      </c>
      <c r="B380" s="77" t="s">
        <v>481</v>
      </c>
      <c r="C380" s="75" t="s">
        <v>138</v>
      </c>
      <c r="D380" s="39">
        <v>788.06</v>
      </c>
      <c r="E380" s="166">
        <v>18.33</v>
      </c>
      <c r="F380" s="166">
        <f>ROUND(E380*D380,2)</f>
        <v>14445.14</v>
      </c>
      <c r="G380" s="75">
        <v>84678</v>
      </c>
      <c r="H380" s="187" t="s">
        <v>376</v>
      </c>
      <c r="I380" s="115"/>
    </row>
    <row r="381" spans="1:9" ht="11.25">
      <c r="A381" s="209" t="s">
        <v>106</v>
      </c>
      <c r="B381" s="146" t="s">
        <v>224</v>
      </c>
      <c r="C381" s="106"/>
      <c r="D381" s="110"/>
      <c r="E381" s="175"/>
      <c r="F381" s="175"/>
      <c r="G381" s="106"/>
      <c r="H381" s="210"/>
      <c r="I381" s="115"/>
    </row>
    <row r="382" spans="1:9" ht="11.25">
      <c r="A382" s="190" t="s">
        <v>107</v>
      </c>
      <c r="B382" s="77" t="s">
        <v>819</v>
      </c>
      <c r="C382" s="75" t="s">
        <v>138</v>
      </c>
      <c r="D382" s="39">
        <v>259.71</v>
      </c>
      <c r="E382" s="166">
        <v>20.54</v>
      </c>
      <c r="F382" s="166">
        <f>ROUND(E382*D382,2)</f>
        <v>5334.44</v>
      </c>
      <c r="G382" s="75">
        <v>6081</v>
      </c>
      <c r="H382" s="187" t="s">
        <v>376</v>
      </c>
      <c r="I382" s="115"/>
    </row>
    <row r="383" spans="1:8" ht="11.25">
      <c r="A383" s="188" t="s">
        <v>353</v>
      </c>
      <c r="B383" s="18" t="s">
        <v>225</v>
      </c>
      <c r="C383" s="56"/>
      <c r="D383" s="57"/>
      <c r="E383" s="167"/>
      <c r="F383" s="167"/>
      <c r="G383" s="56"/>
      <c r="H383" s="189"/>
    </row>
    <row r="384" spans="1:9" ht="11.25">
      <c r="A384" s="190" t="s">
        <v>361</v>
      </c>
      <c r="B384" s="78" t="s">
        <v>482</v>
      </c>
      <c r="C384" s="75" t="s">
        <v>138</v>
      </c>
      <c r="D384" s="39">
        <v>252</v>
      </c>
      <c r="E384" s="166">
        <v>40.88</v>
      </c>
      <c r="F384" s="166">
        <f>ROUND(E384*D384,2)</f>
        <v>10301.76</v>
      </c>
      <c r="G384" s="81">
        <v>150310</v>
      </c>
      <c r="H384" s="187" t="s">
        <v>375</v>
      </c>
      <c r="I384" s="115"/>
    </row>
    <row r="385" spans="1:8" ht="11.25">
      <c r="A385" s="188" t="s">
        <v>887</v>
      </c>
      <c r="B385" s="18" t="s">
        <v>239</v>
      </c>
      <c r="C385" s="56"/>
      <c r="D385" s="57"/>
      <c r="E385" s="167"/>
      <c r="F385" s="167"/>
      <c r="G385" s="56"/>
      <c r="H385" s="189"/>
    </row>
    <row r="386" spans="1:9" ht="11.25">
      <c r="A386" s="190" t="s">
        <v>888</v>
      </c>
      <c r="B386" s="86" t="s">
        <v>483</v>
      </c>
      <c r="C386" s="73" t="s">
        <v>138</v>
      </c>
      <c r="D386" s="74">
        <v>2500</v>
      </c>
      <c r="E386" s="170">
        <v>26.71</v>
      </c>
      <c r="F386" s="170">
        <f>ROUND(E386*D386,2)</f>
        <v>66775</v>
      </c>
      <c r="G386" s="73" t="s">
        <v>484</v>
      </c>
      <c r="H386" s="193" t="s">
        <v>376</v>
      </c>
      <c r="I386" s="115"/>
    </row>
    <row r="387" spans="1:8" ht="11.25">
      <c r="A387" s="204" t="s">
        <v>109</v>
      </c>
      <c r="B387" s="13" t="s">
        <v>233</v>
      </c>
      <c r="C387" s="14"/>
      <c r="D387" s="15"/>
      <c r="E387" s="176"/>
      <c r="F387" s="177">
        <f>SUBTOTAL(9,F388:F395)</f>
        <v>49153.72</v>
      </c>
      <c r="G387" s="59"/>
      <c r="H387" s="205"/>
    </row>
    <row r="388" spans="1:8" ht="11.25">
      <c r="A388" s="211" t="s">
        <v>110</v>
      </c>
      <c r="B388" s="43" t="s">
        <v>296</v>
      </c>
      <c r="C388" s="60"/>
      <c r="D388" s="61"/>
      <c r="E388" s="178"/>
      <c r="F388" s="178"/>
      <c r="G388" s="62"/>
      <c r="H388" s="212"/>
    </row>
    <row r="389" spans="1:9" ht="11.25">
      <c r="A389" s="213" t="s">
        <v>111</v>
      </c>
      <c r="B389" s="78" t="s">
        <v>485</v>
      </c>
      <c r="C389" s="79" t="s">
        <v>138</v>
      </c>
      <c r="D389" s="80">
        <v>54</v>
      </c>
      <c r="E389" s="166">
        <v>280.81</v>
      </c>
      <c r="F389" s="166">
        <f>ROUND(E389*D389,2)</f>
        <v>15163.74</v>
      </c>
      <c r="G389" s="81">
        <v>170501</v>
      </c>
      <c r="H389" s="187" t="s">
        <v>375</v>
      </c>
      <c r="I389" s="115"/>
    </row>
    <row r="390" spans="1:9" ht="11.25">
      <c r="A390" s="214" t="s">
        <v>112</v>
      </c>
      <c r="B390" s="78" t="s">
        <v>486</v>
      </c>
      <c r="C390" s="79" t="s">
        <v>138</v>
      </c>
      <c r="D390" s="80">
        <v>41</v>
      </c>
      <c r="E390" s="166">
        <v>261.34</v>
      </c>
      <c r="F390" s="166">
        <f>ROUND(E390*D390,2)</f>
        <v>10714.94</v>
      </c>
      <c r="G390" s="81">
        <v>170502</v>
      </c>
      <c r="H390" s="187" t="s">
        <v>375</v>
      </c>
      <c r="I390" s="115"/>
    </row>
    <row r="391" spans="1:9" ht="11.25">
      <c r="A391" s="214" t="s">
        <v>678</v>
      </c>
      <c r="B391" s="78" t="s">
        <v>487</v>
      </c>
      <c r="C391" s="79" t="s">
        <v>138</v>
      </c>
      <c r="D391" s="80">
        <v>15</v>
      </c>
      <c r="E391" s="166">
        <v>459.66</v>
      </c>
      <c r="F391" s="166">
        <f>ROUND(E391*D391,2)</f>
        <v>6894.9</v>
      </c>
      <c r="G391" s="81">
        <v>170503</v>
      </c>
      <c r="H391" s="187" t="s">
        <v>375</v>
      </c>
      <c r="I391" s="115"/>
    </row>
    <row r="392" spans="1:8" ht="11.25">
      <c r="A392" s="215" t="s">
        <v>113</v>
      </c>
      <c r="B392" s="18" t="s">
        <v>356</v>
      </c>
      <c r="C392" s="63"/>
      <c r="D392" s="64"/>
      <c r="E392" s="167"/>
      <c r="F392" s="167"/>
      <c r="G392" s="56"/>
      <c r="H392" s="189"/>
    </row>
    <row r="393" spans="1:9" ht="11.25">
      <c r="A393" s="213" t="s">
        <v>114</v>
      </c>
      <c r="B393" s="78" t="s">
        <v>488</v>
      </c>
      <c r="C393" s="79" t="s">
        <v>141</v>
      </c>
      <c r="D393" s="80">
        <v>53.2</v>
      </c>
      <c r="E393" s="166">
        <v>204.43</v>
      </c>
      <c r="F393" s="166">
        <f>ROUND(E393*D393,2)</f>
        <v>10875.68</v>
      </c>
      <c r="G393" s="81">
        <v>181204</v>
      </c>
      <c r="H393" s="187" t="s">
        <v>375</v>
      </c>
      <c r="I393" s="115"/>
    </row>
    <row r="394" spans="1:8" ht="9.75" customHeight="1">
      <c r="A394" s="188" t="s">
        <v>363</v>
      </c>
      <c r="B394" s="44" t="s">
        <v>282</v>
      </c>
      <c r="C394" s="56"/>
      <c r="D394" s="57"/>
      <c r="E394" s="167"/>
      <c r="F394" s="167"/>
      <c r="G394" s="56"/>
      <c r="H394" s="189"/>
    </row>
    <row r="395" spans="1:9" ht="11.25" customHeight="1">
      <c r="A395" s="186" t="s">
        <v>364</v>
      </c>
      <c r="B395" s="72" t="s">
        <v>276</v>
      </c>
      <c r="C395" s="73" t="s">
        <v>138</v>
      </c>
      <c r="D395" s="74">
        <v>2167.11</v>
      </c>
      <c r="E395" s="170">
        <v>2.54</v>
      </c>
      <c r="F395" s="170">
        <f>ROUND(E395*D395,2)</f>
        <v>5504.46</v>
      </c>
      <c r="G395" s="73">
        <v>9537</v>
      </c>
      <c r="H395" s="193" t="s">
        <v>376</v>
      </c>
      <c r="I395" s="115"/>
    </row>
    <row r="396" spans="1:8" ht="11.25" customHeight="1">
      <c r="A396" s="216" t="s">
        <v>689</v>
      </c>
      <c r="B396" s="41" t="s">
        <v>362</v>
      </c>
      <c r="C396" s="23"/>
      <c r="D396" s="42"/>
      <c r="E396" s="176"/>
      <c r="F396" s="179">
        <f>SUBTOTAL(9,F397:F426)</f>
        <v>237269.03</v>
      </c>
      <c r="G396" s="59"/>
      <c r="H396" s="205"/>
    </row>
    <row r="397" spans="1:8" ht="11.25">
      <c r="A397" s="217" t="s">
        <v>690</v>
      </c>
      <c r="B397" s="36" t="s">
        <v>115</v>
      </c>
      <c r="C397" s="45"/>
      <c r="D397" s="46"/>
      <c r="E397" s="178"/>
      <c r="F397" s="178"/>
      <c r="G397" s="62"/>
      <c r="H397" s="212"/>
    </row>
    <row r="398" spans="1:9" ht="11.25">
      <c r="A398" s="186" t="s">
        <v>691</v>
      </c>
      <c r="B398" s="147" t="s">
        <v>786</v>
      </c>
      <c r="C398" s="75" t="s">
        <v>138</v>
      </c>
      <c r="D398" s="39">
        <v>724.29</v>
      </c>
      <c r="E398" s="166">
        <v>8.83</v>
      </c>
      <c r="F398" s="166">
        <f>ROUND(E398*D398,2)</f>
        <v>6395.48</v>
      </c>
      <c r="G398" s="75" t="s">
        <v>787</v>
      </c>
      <c r="H398" s="187" t="s">
        <v>376</v>
      </c>
      <c r="I398" s="115"/>
    </row>
    <row r="399" spans="1:10" s="8" customFormat="1" ht="11.25">
      <c r="A399" s="190" t="s">
        <v>692</v>
      </c>
      <c r="B399" s="77" t="s">
        <v>489</v>
      </c>
      <c r="C399" s="75" t="s">
        <v>137</v>
      </c>
      <c r="D399" s="39">
        <v>8</v>
      </c>
      <c r="E399" s="166">
        <v>116.34</v>
      </c>
      <c r="F399" s="166">
        <f>ROUND(E399*D399,2)</f>
        <v>930.72</v>
      </c>
      <c r="G399" s="75" t="s">
        <v>490</v>
      </c>
      <c r="H399" s="187" t="s">
        <v>376</v>
      </c>
      <c r="I399" s="115"/>
      <c r="J399" s="113"/>
    </row>
    <row r="400" spans="1:8" ht="11.25">
      <c r="A400" s="188" t="s">
        <v>693</v>
      </c>
      <c r="B400" s="18" t="s">
        <v>116</v>
      </c>
      <c r="C400" s="21"/>
      <c r="D400" s="22"/>
      <c r="E400" s="167"/>
      <c r="F400" s="167"/>
      <c r="G400" s="56"/>
      <c r="H400" s="189"/>
    </row>
    <row r="401" spans="1:9" ht="22.5">
      <c r="A401" s="186" t="s">
        <v>694</v>
      </c>
      <c r="B401" s="84" t="s">
        <v>719</v>
      </c>
      <c r="C401" s="73" t="s">
        <v>139</v>
      </c>
      <c r="D401" s="74">
        <v>13.89</v>
      </c>
      <c r="E401" s="170">
        <v>58.73</v>
      </c>
      <c r="F401" s="170">
        <f aca="true" t="shared" si="18" ref="F401:F414">ROUND(E401*D401,2)</f>
        <v>815.76</v>
      </c>
      <c r="G401" s="105" t="s">
        <v>720</v>
      </c>
      <c r="H401" s="193" t="s">
        <v>376</v>
      </c>
      <c r="I401" s="115"/>
    </row>
    <row r="402" spans="1:9" ht="11.25">
      <c r="A402" s="186" t="s">
        <v>695</v>
      </c>
      <c r="B402" s="78" t="s">
        <v>820</v>
      </c>
      <c r="C402" s="75" t="s">
        <v>139</v>
      </c>
      <c r="D402" s="39">
        <v>13.89</v>
      </c>
      <c r="E402" s="166">
        <v>20.53</v>
      </c>
      <c r="F402" s="166">
        <f t="shared" si="18"/>
        <v>285.16</v>
      </c>
      <c r="G402" s="105">
        <v>72896</v>
      </c>
      <c r="H402" s="187" t="s">
        <v>376</v>
      </c>
      <c r="I402" s="115"/>
    </row>
    <row r="403" spans="1:9" ht="11.25">
      <c r="A403" s="186" t="s">
        <v>696</v>
      </c>
      <c r="B403" s="76" t="s">
        <v>511</v>
      </c>
      <c r="C403" s="75" t="s">
        <v>512</v>
      </c>
      <c r="D403" s="39">
        <v>138.9</v>
      </c>
      <c r="E403" s="166">
        <v>1.51</v>
      </c>
      <c r="F403" s="166">
        <f t="shared" si="18"/>
        <v>209.74</v>
      </c>
      <c r="G403" s="81">
        <v>10310</v>
      </c>
      <c r="H403" s="187" t="s">
        <v>375</v>
      </c>
      <c r="I403" s="115"/>
    </row>
    <row r="404" spans="1:9" ht="11.25">
      <c r="A404" s="186" t="s">
        <v>697</v>
      </c>
      <c r="B404" s="78" t="s">
        <v>526</v>
      </c>
      <c r="C404" s="75" t="s">
        <v>138</v>
      </c>
      <c r="D404" s="39">
        <v>22.05</v>
      </c>
      <c r="E404" s="166">
        <v>66.48</v>
      </c>
      <c r="F404" s="166">
        <f t="shared" si="18"/>
        <v>1465.88</v>
      </c>
      <c r="G404" s="81">
        <v>40151</v>
      </c>
      <c r="H404" s="187" t="s">
        <v>375</v>
      </c>
      <c r="I404" s="115"/>
    </row>
    <row r="405" spans="1:9" ht="11.25">
      <c r="A405" s="195" t="s">
        <v>698</v>
      </c>
      <c r="B405" s="149" t="s">
        <v>146</v>
      </c>
      <c r="C405" s="105" t="s">
        <v>136</v>
      </c>
      <c r="D405" s="124">
        <v>859.6</v>
      </c>
      <c r="E405" s="180">
        <v>7.49</v>
      </c>
      <c r="F405" s="180">
        <f t="shared" si="18"/>
        <v>6438.4</v>
      </c>
      <c r="G405" s="150" t="s">
        <v>372</v>
      </c>
      <c r="H405" s="196" t="s">
        <v>376</v>
      </c>
      <c r="I405" s="115"/>
    </row>
    <row r="406" spans="1:9" ht="11.25">
      <c r="A406" s="186" t="s">
        <v>699</v>
      </c>
      <c r="B406" s="76" t="s">
        <v>143</v>
      </c>
      <c r="C406" s="75" t="s">
        <v>139</v>
      </c>
      <c r="D406" s="39">
        <v>9.92</v>
      </c>
      <c r="E406" s="166">
        <v>104.23</v>
      </c>
      <c r="F406" s="166">
        <f t="shared" si="18"/>
        <v>1033.96</v>
      </c>
      <c r="G406" s="75" t="s">
        <v>366</v>
      </c>
      <c r="H406" s="187" t="s">
        <v>376</v>
      </c>
      <c r="I406" s="115"/>
    </row>
    <row r="407" spans="1:9" ht="11.25">
      <c r="A407" s="186" t="s">
        <v>700</v>
      </c>
      <c r="B407" s="78" t="s">
        <v>527</v>
      </c>
      <c r="C407" s="75" t="s">
        <v>141</v>
      </c>
      <c r="D407" s="39">
        <v>12</v>
      </c>
      <c r="E407" s="166">
        <v>52.9</v>
      </c>
      <c r="F407" s="166">
        <f t="shared" si="18"/>
        <v>634.8</v>
      </c>
      <c r="G407" s="81">
        <v>101185</v>
      </c>
      <c r="H407" s="187" t="s">
        <v>375</v>
      </c>
      <c r="I407" s="115"/>
    </row>
    <row r="408" spans="1:9" ht="11.25">
      <c r="A408" s="186" t="s">
        <v>701</v>
      </c>
      <c r="B408" s="78" t="s">
        <v>528</v>
      </c>
      <c r="C408" s="75" t="s">
        <v>141</v>
      </c>
      <c r="D408" s="39">
        <v>12</v>
      </c>
      <c r="E408" s="166">
        <v>43.83</v>
      </c>
      <c r="F408" s="166">
        <f t="shared" si="18"/>
        <v>525.96</v>
      </c>
      <c r="G408" s="81">
        <v>101191</v>
      </c>
      <c r="H408" s="187" t="s">
        <v>375</v>
      </c>
      <c r="I408" s="115"/>
    </row>
    <row r="409" spans="1:9" ht="11.25">
      <c r="A409" s="186" t="s">
        <v>702</v>
      </c>
      <c r="B409" s="78" t="s">
        <v>529</v>
      </c>
      <c r="C409" s="75" t="s">
        <v>139</v>
      </c>
      <c r="D409" s="39">
        <v>9.92</v>
      </c>
      <c r="E409" s="166">
        <v>432.95</v>
      </c>
      <c r="F409" s="166">
        <f t="shared" si="18"/>
        <v>4294.86</v>
      </c>
      <c r="G409" s="81">
        <v>20505</v>
      </c>
      <c r="H409" s="187" t="s">
        <v>375</v>
      </c>
      <c r="I409" s="115"/>
    </row>
    <row r="410" spans="1:9" ht="11.25">
      <c r="A410" s="186" t="s">
        <v>703</v>
      </c>
      <c r="B410" s="78" t="s">
        <v>530</v>
      </c>
      <c r="C410" s="75" t="s">
        <v>138</v>
      </c>
      <c r="D410" s="39">
        <v>198.45</v>
      </c>
      <c r="E410" s="166">
        <v>40.69</v>
      </c>
      <c r="F410" s="166">
        <f t="shared" si="18"/>
        <v>8074.93</v>
      </c>
      <c r="G410" s="81">
        <v>130201</v>
      </c>
      <c r="H410" s="187" t="s">
        <v>375</v>
      </c>
      <c r="I410" s="115"/>
    </row>
    <row r="411" spans="1:9" ht="11.25">
      <c r="A411" s="186" t="s">
        <v>704</v>
      </c>
      <c r="B411" s="76" t="s">
        <v>2</v>
      </c>
      <c r="C411" s="75" t="s">
        <v>138</v>
      </c>
      <c r="D411" s="39">
        <v>200</v>
      </c>
      <c r="E411" s="180">
        <v>257.6</v>
      </c>
      <c r="F411" s="166">
        <f t="shared" si="18"/>
        <v>51520</v>
      </c>
      <c r="G411" s="75">
        <v>210113</v>
      </c>
      <c r="H411" s="218" t="s">
        <v>1</v>
      </c>
      <c r="I411" s="115"/>
    </row>
    <row r="412" spans="1:9" ht="11.25">
      <c r="A412" s="186" t="s">
        <v>705</v>
      </c>
      <c r="B412" s="102" t="s">
        <v>470</v>
      </c>
      <c r="C412" s="75" t="s">
        <v>138</v>
      </c>
      <c r="D412" s="39">
        <v>22.05</v>
      </c>
      <c r="E412" s="166">
        <v>6.09</v>
      </c>
      <c r="F412" s="166">
        <f t="shared" si="18"/>
        <v>134.28</v>
      </c>
      <c r="G412" s="108">
        <v>110201</v>
      </c>
      <c r="H412" s="187" t="s">
        <v>375</v>
      </c>
      <c r="I412" s="115"/>
    </row>
    <row r="413" spans="1:9" ht="11.25">
      <c r="A413" s="186" t="s">
        <v>889</v>
      </c>
      <c r="B413" s="134" t="s">
        <v>767</v>
      </c>
      <c r="C413" s="75" t="s">
        <v>138</v>
      </c>
      <c r="D413" s="39">
        <v>22.05</v>
      </c>
      <c r="E413" s="166">
        <v>29.43</v>
      </c>
      <c r="F413" s="166">
        <f t="shared" si="18"/>
        <v>648.93</v>
      </c>
      <c r="G413" s="131">
        <v>110208</v>
      </c>
      <c r="H413" s="187" t="s">
        <v>375</v>
      </c>
      <c r="I413" s="115"/>
    </row>
    <row r="414" spans="1:9" ht="11.25">
      <c r="A414" s="186" t="s">
        <v>890</v>
      </c>
      <c r="B414" s="102" t="s">
        <v>471</v>
      </c>
      <c r="C414" s="75" t="s">
        <v>138</v>
      </c>
      <c r="D414" s="39">
        <v>22.05</v>
      </c>
      <c r="E414" s="166">
        <v>21.86</v>
      </c>
      <c r="F414" s="166">
        <f t="shared" si="18"/>
        <v>482.01</v>
      </c>
      <c r="G414" s="108">
        <v>110213</v>
      </c>
      <c r="H414" s="187" t="s">
        <v>375</v>
      </c>
      <c r="I414" s="115"/>
    </row>
    <row r="415" spans="1:8" ht="11.25">
      <c r="A415" s="188" t="s">
        <v>706</v>
      </c>
      <c r="B415" s="18" t="s">
        <v>117</v>
      </c>
      <c r="C415" s="21"/>
      <c r="D415" s="22"/>
      <c r="E415" s="167"/>
      <c r="F415" s="167"/>
      <c r="G415" s="56"/>
      <c r="H415" s="189"/>
    </row>
    <row r="416" spans="1:9" ht="11.25">
      <c r="A416" s="186" t="s">
        <v>707</v>
      </c>
      <c r="B416" s="78" t="s">
        <v>491</v>
      </c>
      <c r="C416" s="75" t="s">
        <v>138</v>
      </c>
      <c r="D416" s="39">
        <v>80</v>
      </c>
      <c r="E416" s="166">
        <v>1029.64</v>
      </c>
      <c r="F416" s="166">
        <f>ROUND(E416*D416,2)</f>
        <v>82371.2</v>
      </c>
      <c r="G416" s="81">
        <v>70914</v>
      </c>
      <c r="H416" s="187" t="s">
        <v>375</v>
      </c>
      <c r="I416" s="115"/>
    </row>
    <row r="417" spans="1:10" s="8" customFormat="1" ht="11.25">
      <c r="A417" s="190" t="s">
        <v>708</v>
      </c>
      <c r="B417" s="77" t="s">
        <v>492</v>
      </c>
      <c r="C417" s="75" t="s">
        <v>138</v>
      </c>
      <c r="D417" s="39">
        <v>48</v>
      </c>
      <c r="E417" s="166">
        <v>215.23</v>
      </c>
      <c r="F417" s="166">
        <f>ROUND(E417*D417,2)</f>
        <v>10331.04</v>
      </c>
      <c r="G417" s="75" t="s">
        <v>493</v>
      </c>
      <c r="H417" s="187" t="s">
        <v>376</v>
      </c>
      <c r="I417" s="115"/>
      <c r="J417" s="113"/>
    </row>
    <row r="418" spans="1:9" ht="11.25">
      <c r="A418" s="190" t="s">
        <v>709</v>
      </c>
      <c r="B418" s="78" t="s">
        <v>494</v>
      </c>
      <c r="C418" s="75" t="s">
        <v>137</v>
      </c>
      <c r="D418" s="39">
        <v>20</v>
      </c>
      <c r="E418" s="166">
        <v>830.63</v>
      </c>
      <c r="F418" s="166">
        <f>ROUND(E418*D418,2)</f>
        <v>16612.6</v>
      </c>
      <c r="G418" s="81">
        <v>170575</v>
      </c>
      <c r="H418" s="187" t="s">
        <v>375</v>
      </c>
      <c r="I418" s="115"/>
    </row>
    <row r="419" spans="1:8" ht="11.25">
      <c r="A419" s="188" t="s">
        <v>710</v>
      </c>
      <c r="B419" s="18" t="s">
        <v>118</v>
      </c>
      <c r="C419" s="21"/>
      <c r="D419" s="22"/>
      <c r="E419" s="167"/>
      <c r="F419" s="167"/>
      <c r="G419" s="56"/>
      <c r="H419" s="189"/>
    </row>
    <row r="420" spans="1:9" ht="22.5">
      <c r="A420" s="186" t="s">
        <v>711</v>
      </c>
      <c r="B420" s="148" t="s">
        <v>525</v>
      </c>
      <c r="C420" s="73" t="s">
        <v>137</v>
      </c>
      <c r="D420" s="74">
        <v>2</v>
      </c>
      <c r="E420" s="170">
        <v>2427.29</v>
      </c>
      <c r="F420" s="170">
        <f>ROUND(E420*D420,2)</f>
        <v>4854.58</v>
      </c>
      <c r="G420" s="73">
        <v>300304</v>
      </c>
      <c r="H420" s="193" t="s">
        <v>518</v>
      </c>
      <c r="I420" s="115"/>
    </row>
    <row r="421" spans="1:13" s="8" customFormat="1" ht="22.5">
      <c r="A421" s="186" t="s">
        <v>712</v>
      </c>
      <c r="B421" s="78" t="s">
        <v>495</v>
      </c>
      <c r="C421" s="75" t="s">
        <v>137</v>
      </c>
      <c r="D421" s="39">
        <v>2</v>
      </c>
      <c r="E421" s="166">
        <v>1917.46</v>
      </c>
      <c r="F421" s="166">
        <f>ROUND(E421*D421,2)</f>
        <v>3834.92</v>
      </c>
      <c r="G421" s="81">
        <v>170381</v>
      </c>
      <c r="H421" s="187" t="s">
        <v>375</v>
      </c>
      <c r="I421" s="115"/>
      <c r="J421" s="113"/>
      <c r="M421" s="225"/>
    </row>
    <row r="422" spans="1:8" ht="11.25">
      <c r="A422" s="188" t="s">
        <v>713</v>
      </c>
      <c r="B422" s="18" t="s">
        <v>119</v>
      </c>
      <c r="C422" s="21"/>
      <c r="D422" s="22"/>
      <c r="E422" s="167"/>
      <c r="F422" s="167"/>
      <c r="G422" s="56"/>
      <c r="H422" s="189"/>
    </row>
    <row r="423" spans="1:16" ht="22.5">
      <c r="A423" s="186" t="s">
        <v>714</v>
      </c>
      <c r="B423" s="77" t="s">
        <v>780</v>
      </c>
      <c r="C423" s="75" t="s">
        <v>138</v>
      </c>
      <c r="D423" s="39">
        <v>73.04</v>
      </c>
      <c r="E423" s="166">
        <v>54.4</v>
      </c>
      <c r="F423" s="166">
        <f>ROUND(E423*D423,2)</f>
        <v>3973.38</v>
      </c>
      <c r="G423" s="75" t="s">
        <v>781</v>
      </c>
      <c r="H423" s="193" t="s">
        <v>376</v>
      </c>
      <c r="I423" s="115"/>
      <c r="N423" s="112"/>
      <c r="O423" s="112"/>
      <c r="P423" s="112"/>
    </row>
    <row r="424" spans="1:16" ht="33.75">
      <c r="A424" s="186" t="s">
        <v>715</v>
      </c>
      <c r="B424" s="86" t="s">
        <v>496</v>
      </c>
      <c r="C424" s="73" t="s">
        <v>138</v>
      </c>
      <c r="D424" s="74">
        <v>72</v>
      </c>
      <c r="E424" s="170">
        <v>325.24</v>
      </c>
      <c r="F424" s="170">
        <f>ROUND(E424*D424,2)</f>
        <v>23417.28</v>
      </c>
      <c r="G424" s="73" t="s">
        <v>497</v>
      </c>
      <c r="H424" s="193" t="s">
        <v>376</v>
      </c>
      <c r="I424" s="115"/>
      <c r="N424" s="112"/>
      <c r="O424" s="112"/>
      <c r="P424" s="112"/>
    </row>
    <row r="425" spans="1:16" ht="20.25">
      <c r="A425" s="186" t="s">
        <v>716</v>
      </c>
      <c r="B425" s="72" t="s">
        <v>120</v>
      </c>
      <c r="C425" s="73" t="s">
        <v>138</v>
      </c>
      <c r="D425" s="74">
        <v>16</v>
      </c>
      <c r="E425" s="170">
        <v>400.01</v>
      </c>
      <c r="F425" s="170">
        <f>ROUND(E425*D425,2)</f>
        <v>6400.16</v>
      </c>
      <c r="G425" s="73" t="s">
        <v>498</v>
      </c>
      <c r="H425" s="193" t="s">
        <v>376</v>
      </c>
      <c r="I425" s="115"/>
      <c r="N425" s="227"/>
      <c r="O425" s="112"/>
      <c r="P425" s="112"/>
    </row>
    <row r="426" spans="1:16" ht="22.5">
      <c r="A426" s="186" t="s">
        <v>891</v>
      </c>
      <c r="B426" s="86" t="s">
        <v>121</v>
      </c>
      <c r="C426" s="73" t="s">
        <v>137</v>
      </c>
      <c r="D426" s="74">
        <v>1</v>
      </c>
      <c r="E426" s="170">
        <v>1583</v>
      </c>
      <c r="F426" s="170">
        <f>ROUND(E426*D426,2)</f>
        <v>1583</v>
      </c>
      <c r="G426" s="73" t="s">
        <v>499</v>
      </c>
      <c r="H426" s="193" t="s">
        <v>376</v>
      </c>
      <c r="I426" s="115"/>
      <c r="N426" s="112"/>
      <c r="O426" s="112"/>
      <c r="P426" s="112"/>
    </row>
    <row r="427" spans="1:16" ht="18" customHeight="1" thickBot="1">
      <c r="A427" s="219"/>
      <c r="B427" s="220" t="s">
        <v>902</v>
      </c>
      <c r="C427" s="220"/>
      <c r="D427" s="221"/>
      <c r="E427" s="247">
        <f>SUM(F16+F31+F54+F66+F77+F87+F97+F116+F134+F227+F331+F342+F344+F368+F375+F387+F396)</f>
        <v>4965281.170000001</v>
      </c>
      <c r="F427" s="247"/>
      <c r="G427" s="222"/>
      <c r="H427" s="223"/>
      <c r="J427" s="155"/>
      <c r="N427" s="226"/>
      <c r="O427" s="226"/>
      <c r="P427" s="112"/>
    </row>
    <row r="428" spans="1:15" s="112" customFormat="1" ht="18" customHeight="1">
      <c r="A428" s="230" t="s">
        <v>898</v>
      </c>
      <c r="B428" s="230"/>
      <c r="C428" s="159"/>
      <c r="D428" s="160"/>
      <c r="E428" s="161"/>
      <c r="F428" s="161"/>
      <c r="G428" s="162"/>
      <c r="H428" s="162"/>
      <c r="J428" s="155"/>
      <c r="N428" s="246"/>
      <c r="O428" s="246"/>
    </row>
    <row r="429" spans="1:15" s="112" customFormat="1" ht="18" customHeight="1">
      <c r="A429" s="230" t="s">
        <v>899</v>
      </c>
      <c r="B429" s="230"/>
      <c r="C429" s="159"/>
      <c r="D429" s="160"/>
      <c r="E429" s="161"/>
      <c r="F429" s="161"/>
      <c r="G429" s="162"/>
      <c r="H429" s="162"/>
      <c r="J429" s="155"/>
      <c r="N429" s="226"/>
      <c r="O429" s="226"/>
    </row>
    <row r="430" spans="1:10" s="112" customFormat="1" ht="18" customHeight="1">
      <c r="A430" s="158"/>
      <c r="B430" s="159"/>
      <c r="C430" s="159"/>
      <c r="D430" s="160"/>
      <c r="E430" s="161"/>
      <c r="F430" s="161"/>
      <c r="G430" s="162"/>
      <c r="H430" s="162"/>
      <c r="J430" s="155"/>
    </row>
    <row r="431" spans="1:16" ht="11.25">
      <c r="A431" s="65"/>
      <c r="B431" s="66"/>
      <c r="C431" s="67"/>
      <c r="D431" s="68"/>
      <c r="E431" s="69"/>
      <c r="F431" s="69"/>
      <c r="G431" s="67"/>
      <c r="H431" s="67"/>
      <c r="N431" s="112"/>
      <c r="O431" s="112"/>
      <c r="P431" s="112"/>
    </row>
    <row r="432" spans="1:8" ht="11.25">
      <c r="A432" s="65"/>
      <c r="B432" s="66"/>
      <c r="C432" s="67"/>
      <c r="D432" s="68"/>
      <c r="E432" s="69"/>
      <c r="F432" s="69"/>
      <c r="G432" s="67"/>
      <c r="H432" s="67"/>
    </row>
    <row r="433" spans="1:8" ht="11.25">
      <c r="A433" s="65"/>
      <c r="B433" s="66"/>
      <c r="C433" s="67"/>
      <c r="D433" s="68"/>
      <c r="E433" s="69"/>
      <c r="F433" s="69"/>
      <c r="G433" s="67"/>
      <c r="H433" s="67"/>
    </row>
    <row r="434" spans="1:10" s="6" customFormat="1" ht="15" customHeight="1">
      <c r="A434" s="65"/>
      <c r="B434" s="66"/>
      <c r="C434" s="67"/>
      <c r="D434" s="68"/>
      <c r="E434" s="69"/>
      <c r="F434" s="69"/>
      <c r="G434" s="25"/>
      <c r="H434" s="25"/>
      <c r="I434" s="114"/>
      <c r="J434" s="156"/>
    </row>
    <row r="435" spans="1:8" ht="11.25">
      <c r="A435" s="65"/>
      <c r="B435" s="66"/>
      <c r="C435" s="67"/>
      <c r="D435" s="68"/>
      <c r="E435" s="69"/>
      <c r="F435" s="69"/>
      <c r="G435" s="67"/>
      <c r="H435" s="67"/>
    </row>
    <row r="436" spans="1:8" ht="11.25">
      <c r="A436" s="65"/>
      <c r="B436" s="66"/>
      <c r="C436" s="67"/>
      <c r="D436" s="68"/>
      <c r="E436" s="69"/>
      <c r="F436" s="69"/>
      <c r="G436" s="67"/>
      <c r="H436" s="67"/>
    </row>
    <row r="437" spans="1:8" ht="11.25">
      <c r="A437" s="65"/>
      <c r="B437" s="66"/>
      <c r="C437" s="67"/>
      <c r="D437" s="68"/>
      <c r="E437" s="69"/>
      <c r="F437" s="69"/>
      <c r="G437" s="67"/>
      <c r="H437" s="67"/>
    </row>
    <row r="438" spans="1:8" ht="11.25">
      <c r="A438" s="65"/>
      <c r="B438" s="66"/>
      <c r="C438" s="67"/>
      <c r="D438" s="68"/>
      <c r="E438" s="69"/>
      <c r="F438" s="69"/>
      <c r="G438" s="67"/>
      <c r="H438" s="67"/>
    </row>
    <row r="439" spans="1:8" ht="11.25">
      <c r="A439" s="65"/>
      <c r="B439" s="66"/>
      <c r="C439" s="67"/>
      <c r="D439" s="68"/>
      <c r="E439" s="69"/>
      <c r="F439" s="69"/>
      <c r="G439" s="67"/>
      <c r="H439" s="67"/>
    </row>
    <row r="440" spans="1:8" ht="11.25">
      <c r="A440" s="65"/>
      <c r="B440" s="66"/>
      <c r="C440" s="67"/>
      <c r="D440" s="68"/>
      <c r="E440" s="69"/>
      <c r="F440" s="69"/>
      <c r="G440" s="67"/>
      <c r="H440" s="67"/>
    </row>
    <row r="441" spans="1:8" ht="11.25">
      <c r="A441" s="65"/>
      <c r="B441" s="66"/>
      <c r="C441" s="67"/>
      <c r="D441" s="68"/>
      <c r="E441" s="69"/>
      <c r="F441" s="69"/>
      <c r="G441" s="67"/>
      <c r="H441" s="67"/>
    </row>
    <row r="442" spans="1:8" ht="11.25">
      <c r="A442" s="65"/>
      <c r="B442" s="66"/>
      <c r="C442" s="67"/>
      <c r="D442" s="68"/>
      <c r="E442" s="69"/>
      <c r="F442" s="69"/>
      <c r="G442" s="67"/>
      <c r="H442" s="67"/>
    </row>
    <row r="443" spans="1:8" ht="11.25">
      <c r="A443" s="65"/>
      <c r="B443" s="66"/>
      <c r="C443" s="67"/>
      <c r="D443" s="68"/>
      <c r="E443" s="69"/>
      <c r="F443" s="69"/>
      <c r="G443" s="67"/>
      <c r="H443" s="67"/>
    </row>
    <row r="444" spans="1:8" ht="11.25">
      <c r="A444" s="65"/>
      <c r="B444" s="66"/>
      <c r="C444" s="67"/>
      <c r="D444" s="68"/>
      <c r="E444" s="69"/>
      <c r="F444" s="69"/>
      <c r="G444" s="67"/>
      <c r="H444" s="67"/>
    </row>
    <row r="445" spans="1:8" ht="11.25">
      <c r="A445" s="65"/>
      <c r="B445" s="66"/>
      <c r="C445" s="67"/>
      <c r="D445" s="68"/>
      <c r="E445" s="69"/>
      <c r="F445" s="69"/>
      <c r="G445" s="67"/>
      <c r="H445" s="67"/>
    </row>
    <row r="446" spans="1:8" ht="11.25">
      <c r="A446" s="65"/>
      <c r="B446" s="66"/>
      <c r="C446" s="67"/>
      <c r="D446" s="68"/>
      <c r="E446" s="69"/>
      <c r="F446" s="69"/>
      <c r="G446" s="67"/>
      <c r="H446" s="67"/>
    </row>
    <row r="447" spans="1:8" ht="11.25">
      <c r="A447" s="65"/>
      <c r="B447" s="66"/>
      <c r="C447" s="67"/>
      <c r="D447" s="68"/>
      <c r="E447" s="69"/>
      <c r="F447" s="69"/>
      <c r="G447" s="67"/>
      <c r="H447" s="67"/>
    </row>
    <row r="448" spans="1:8" ht="11.25">
      <c r="A448" s="65"/>
      <c r="B448" s="66"/>
      <c r="C448" s="67"/>
      <c r="D448" s="68"/>
      <c r="E448" s="69"/>
      <c r="F448" s="69"/>
      <c r="G448" s="67"/>
      <c r="H448" s="67"/>
    </row>
    <row r="449" spans="1:8" ht="11.25">
      <c r="A449" s="65"/>
      <c r="B449" s="66"/>
      <c r="C449" s="67"/>
      <c r="D449" s="68"/>
      <c r="E449" s="69"/>
      <c r="F449" s="69"/>
      <c r="G449" s="67"/>
      <c r="H449" s="67"/>
    </row>
    <row r="450" spans="1:8" ht="11.25">
      <c r="A450" s="65"/>
      <c r="B450" s="66"/>
      <c r="C450" s="67"/>
      <c r="D450" s="68"/>
      <c r="E450" s="69"/>
      <c r="F450" s="69"/>
      <c r="G450" s="67"/>
      <c r="H450" s="67"/>
    </row>
    <row r="451" spans="1:8" ht="11.25">
      <c r="A451" s="65"/>
      <c r="B451" s="66"/>
      <c r="C451" s="67"/>
      <c r="D451" s="68"/>
      <c r="E451" s="69"/>
      <c r="F451" s="69"/>
      <c r="G451" s="67"/>
      <c r="H451" s="67"/>
    </row>
    <row r="452" spans="1:8" ht="11.25">
      <c r="A452" s="65"/>
      <c r="B452" s="66"/>
      <c r="C452" s="67"/>
      <c r="D452" s="68"/>
      <c r="E452" s="69"/>
      <c r="F452" s="69"/>
      <c r="G452" s="67"/>
      <c r="H452" s="67"/>
    </row>
    <row r="453" spans="1:8" ht="11.25">
      <c r="A453" s="65"/>
      <c r="B453" s="66"/>
      <c r="C453" s="67"/>
      <c r="D453" s="68"/>
      <c r="E453" s="69"/>
      <c r="F453" s="69"/>
      <c r="G453" s="67"/>
      <c r="H453" s="67"/>
    </row>
    <row r="454" spans="1:8" ht="11.25">
      <c r="A454" s="65"/>
      <c r="B454" s="66"/>
      <c r="C454" s="67"/>
      <c r="D454" s="68"/>
      <c r="E454" s="69"/>
      <c r="F454" s="69"/>
      <c r="G454" s="67"/>
      <c r="H454" s="67"/>
    </row>
    <row r="455" spans="1:8" ht="11.25">
      <c r="A455" s="65"/>
      <c r="B455" s="66"/>
      <c r="C455" s="67"/>
      <c r="D455" s="68"/>
      <c r="E455" s="69"/>
      <c r="F455" s="69"/>
      <c r="G455" s="67"/>
      <c r="H455" s="67"/>
    </row>
    <row r="456" spans="1:8" ht="11.25">
      <c r="A456" s="65"/>
      <c r="B456" s="66"/>
      <c r="C456" s="67"/>
      <c r="D456" s="68"/>
      <c r="E456" s="69"/>
      <c r="F456" s="69"/>
      <c r="G456" s="67"/>
      <c r="H456" s="67"/>
    </row>
    <row r="457" spans="1:8" ht="11.25">
      <c r="A457" s="65"/>
      <c r="B457" s="66"/>
      <c r="C457" s="67"/>
      <c r="D457" s="68"/>
      <c r="E457" s="69"/>
      <c r="F457" s="69"/>
      <c r="G457" s="67"/>
      <c r="H457" s="67"/>
    </row>
    <row r="458" spans="1:8" ht="11.25">
      <c r="A458" s="65"/>
      <c r="B458" s="66"/>
      <c r="C458" s="67"/>
      <c r="D458" s="68"/>
      <c r="E458" s="69"/>
      <c r="F458" s="69"/>
      <c r="G458" s="67"/>
      <c r="H458" s="67"/>
    </row>
    <row r="459" spans="1:8" ht="11.25">
      <c r="A459" s="65"/>
      <c r="B459" s="66"/>
      <c r="C459" s="67"/>
      <c r="D459" s="68"/>
      <c r="E459" s="69"/>
      <c r="F459" s="69"/>
      <c r="G459" s="67"/>
      <c r="H459" s="67"/>
    </row>
    <row r="460" spans="1:8" ht="11.25">
      <c r="A460" s="65"/>
      <c r="B460" s="66"/>
      <c r="C460" s="67"/>
      <c r="D460" s="68"/>
      <c r="E460" s="69"/>
      <c r="F460" s="69"/>
      <c r="G460" s="67"/>
      <c r="H460" s="67"/>
    </row>
    <row r="461" spans="1:8" ht="11.25">
      <c r="A461" s="65"/>
      <c r="B461" s="66"/>
      <c r="C461" s="67"/>
      <c r="D461" s="68"/>
      <c r="E461" s="69"/>
      <c r="F461" s="69"/>
      <c r="G461" s="67"/>
      <c r="H461" s="67"/>
    </row>
    <row r="462" spans="1:8" ht="11.25">
      <c r="A462" s="65"/>
      <c r="B462" s="66"/>
      <c r="C462" s="67"/>
      <c r="D462" s="68"/>
      <c r="E462" s="69"/>
      <c r="F462" s="69"/>
      <c r="G462" s="67"/>
      <c r="H462" s="67"/>
    </row>
    <row r="463" spans="1:8" ht="11.25">
      <c r="A463" s="65"/>
      <c r="B463" s="66"/>
      <c r="C463" s="67"/>
      <c r="D463" s="68"/>
      <c r="E463" s="69"/>
      <c r="F463" s="69"/>
      <c r="G463" s="67"/>
      <c r="H463" s="67"/>
    </row>
    <row r="464" spans="1:8" ht="11.25">
      <c r="A464" s="65"/>
      <c r="B464" s="66"/>
      <c r="C464" s="67"/>
      <c r="D464" s="68"/>
      <c r="E464" s="69"/>
      <c r="F464" s="69"/>
      <c r="G464" s="67"/>
      <c r="H464" s="67"/>
    </row>
    <row r="465" spans="1:8" ht="11.25">
      <c r="A465" s="65"/>
      <c r="B465" s="66"/>
      <c r="C465" s="67"/>
      <c r="D465" s="68"/>
      <c r="E465" s="69"/>
      <c r="F465" s="69"/>
      <c r="G465" s="67"/>
      <c r="H465" s="67"/>
    </row>
    <row r="466" spans="1:8" ht="11.25">
      <c r="A466" s="65"/>
      <c r="B466" s="66"/>
      <c r="C466" s="67"/>
      <c r="D466" s="68"/>
      <c r="E466" s="69"/>
      <c r="F466" s="69"/>
      <c r="G466" s="67"/>
      <c r="H466" s="67"/>
    </row>
    <row r="467" spans="1:8" ht="11.25">
      <c r="A467" s="65"/>
      <c r="B467" s="66"/>
      <c r="C467" s="67"/>
      <c r="D467" s="68"/>
      <c r="E467" s="69"/>
      <c r="F467" s="69"/>
      <c r="G467" s="67"/>
      <c r="H467" s="67"/>
    </row>
    <row r="468" spans="1:8" ht="11.25">
      <c r="A468" s="65"/>
      <c r="B468" s="66"/>
      <c r="C468" s="67"/>
      <c r="D468" s="68"/>
      <c r="E468" s="69"/>
      <c r="F468" s="69"/>
      <c r="G468" s="67"/>
      <c r="H468" s="67"/>
    </row>
    <row r="469" spans="1:8" ht="11.25">
      <c r="A469" s="65"/>
      <c r="B469" s="66"/>
      <c r="C469" s="67"/>
      <c r="D469" s="68"/>
      <c r="E469" s="69"/>
      <c r="F469" s="69"/>
      <c r="G469" s="67"/>
      <c r="H469" s="67"/>
    </row>
    <row r="470" spans="1:8" ht="11.25">
      <c r="A470" s="65"/>
      <c r="B470" s="66"/>
      <c r="C470" s="67"/>
      <c r="D470" s="68"/>
      <c r="E470" s="69"/>
      <c r="F470" s="69"/>
      <c r="G470" s="67"/>
      <c r="H470" s="67"/>
    </row>
    <row r="471" spans="1:8" ht="11.25">
      <c r="A471" s="65"/>
      <c r="B471" s="66"/>
      <c r="C471" s="67"/>
      <c r="D471" s="68"/>
      <c r="E471" s="69"/>
      <c r="F471" s="69"/>
      <c r="G471" s="67"/>
      <c r="H471" s="67"/>
    </row>
    <row r="472" spans="1:8" ht="11.25">
      <c r="A472" s="65"/>
      <c r="B472" s="66"/>
      <c r="C472" s="67"/>
      <c r="D472" s="68"/>
      <c r="E472" s="69"/>
      <c r="F472" s="69"/>
      <c r="G472" s="67"/>
      <c r="H472" s="67"/>
    </row>
    <row r="473" spans="1:8" ht="11.25">
      <c r="A473" s="65"/>
      <c r="B473" s="66"/>
      <c r="C473" s="67"/>
      <c r="D473" s="68"/>
      <c r="E473" s="69"/>
      <c r="F473" s="69"/>
      <c r="G473" s="67"/>
      <c r="H473" s="67"/>
    </row>
    <row r="474" spans="1:8" ht="11.25">
      <c r="A474" s="65"/>
      <c r="B474" s="66"/>
      <c r="C474" s="67"/>
      <c r="D474" s="68"/>
      <c r="E474" s="69"/>
      <c r="F474" s="69"/>
      <c r="G474" s="67"/>
      <c r="H474" s="67"/>
    </row>
    <row r="475" spans="1:8" ht="11.25">
      <c r="A475" s="65"/>
      <c r="B475" s="66"/>
      <c r="C475" s="67"/>
      <c r="D475" s="68"/>
      <c r="E475" s="69"/>
      <c r="F475" s="69"/>
      <c r="G475" s="67"/>
      <c r="H475" s="67"/>
    </row>
    <row r="476" spans="1:8" ht="11.25">
      <c r="A476" s="65"/>
      <c r="B476" s="66"/>
      <c r="C476" s="67"/>
      <c r="D476" s="68"/>
      <c r="E476" s="69"/>
      <c r="F476" s="69"/>
      <c r="G476" s="67"/>
      <c r="H476" s="67"/>
    </row>
    <row r="477" spans="1:8" ht="11.25">
      <c r="A477" s="65"/>
      <c r="B477" s="66"/>
      <c r="C477" s="67"/>
      <c r="D477" s="68"/>
      <c r="E477" s="69"/>
      <c r="F477" s="69"/>
      <c r="G477" s="67"/>
      <c r="H477" s="67"/>
    </row>
    <row r="478" spans="1:8" ht="11.25">
      <c r="A478" s="65"/>
      <c r="B478" s="66"/>
      <c r="C478" s="67"/>
      <c r="D478" s="68"/>
      <c r="E478" s="69"/>
      <c r="F478" s="69"/>
      <c r="G478" s="67"/>
      <c r="H478" s="67"/>
    </row>
    <row r="479" spans="1:8" ht="11.25">
      <c r="A479" s="65"/>
      <c r="B479" s="66"/>
      <c r="C479" s="67"/>
      <c r="D479" s="68"/>
      <c r="E479" s="69"/>
      <c r="F479" s="69"/>
      <c r="G479" s="67"/>
      <c r="H479" s="67"/>
    </row>
    <row r="480" spans="1:8" ht="11.25">
      <c r="A480" s="65"/>
      <c r="B480" s="66"/>
      <c r="C480" s="67"/>
      <c r="D480" s="68"/>
      <c r="E480" s="69"/>
      <c r="F480" s="69"/>
      <c r="G480" s="67"/>
      <c r="H480" s="67"/>
    </row>
    <row r="481" spans="1:8" ht="11.25">
      <c r="A481" s="65"/>
      <c r="B481" s="66"/>
      <c r="C481" s="67"/>
      <c r="D481" s="68"/>
      <c r="E481" s="69"/>
      <c r="F481" s="69"/>
      <c r="G481" s="67"/>
      <c r="H481" s="67"/>
    </row>
    <row r="482" spans="1:8" ht="11.25">
      <c r="A482" s="65"/>
      <c r="B482" s="66"/>
      <c r="C482" s="67"/>
      <c r="D482" s="68"/>
      <c r="E482" s="69"/>
      <c r="F482" s="69"/>
      <c r="G482" s="67"/>
      <c r="H482" s="67"/>
    </row>
    <row r="483" spans="1:8" ht="11.25">
      <c r="A483" s="65"/>
      <c r="B483" s="66"/>
      <c r="C483" s="67"/>
      <c r="D483" s="68"/>
      <c r="E483" s="69"/>
      <c r="F483" s="69"/>
      <c r="G483" s="67"/>
      <c r="H483" s="67"/>
    </row>
    <row r="484" spans="1:8" ht="11.25">
      <c r="A484" s="65"/>
      <c r="B484" s="66"/>
      <c r="C484" s="67"/>
      <c r="D484" s="68"/>
      <c r="E484" s="69"/>
      <c r="F484" s="69"/>
      <c r="G484" s="67"/>
      <c r="H484" s="67"/>
    </row>
    <row r="485" spans="1:8" ht="11.25">
      <c r="A485" s="65"/>
      <c r="B485" s="66"/>
      <c r="C485" s="67"/>
      <c r="D485" s="68"/>
      <c r="E485" s="69"/>
      <c r="F485" s="69"/>
      <c r="G485" s="67"/>
      <c r="H485" s="67"/>
    </row>
    <row r="486" spans="1:8" ht="11.25">
      <c r="A486" s="65"/>
      <c r="B486" s="66"/>
      <c r="C486" s="67"/>
      <c r="D486" s="68"/>
      <c r="E486" s="69"/>
      <c r="F486" s="69"/>
      <c r="G486" s="67"/>
      <c r="H486" s="67"/>
    </row>
    <row r="487" spans="1:8" ht="11.25">
      <c r="A487" s="65"/>
      <c r="B487" s="66"/>
      <c r="C487" s="67"/>
      <c r="D487" s="68"/>
      <c r="E487" s="69"/>
      <c r="F487" s="69"/>
      <c r="G487" s="67"/>
      <c r="H487" s="67"/>
    </row>
    <row r="488" spans="1:8" ht="11.25">
      <c r="A488" s="65"/>
      <c r="B488" s="66"/>
      <c r="C488" s="67"/>
      <c r="D488" s="68"/>
      <c r="E488" s="69"/>
      <c r="F488" s="69"/>
      <c r="G488" s="67"/>
      <c r="H488" s="67"/>
    </row>
    <row r="489" spans="1:8" ht="11.25">
      <c r="A489" s="65"/>
      <c r="B489" s="66"/>
      <c r="C489" s="67"/>
      <c r="D489" s="68"/>
      <c r="E489" s="69"/>
      <c r="F489" s="69"/>
      <c r="G489" s="67"/>
      <c r="H489" s="67"/>
    </row>
    <row r="490" spans="1:8" ht="11.25">
      <c r="A490" s="65"/>
      <c r="B490" s="66"/>
      <c r="C490" s="67"/>
      <c r="D490" s="68"/>
      <c r="E490" s="69"/>
      <c r="F490" s="69"/>
      <c r="G490" s="67"/>
      <c r="H490" s="67"/>
    </row>
    <row r="491" spans="1:8" ht="11.25">
      <c r="A491" s="65"/>
      <c r="B491" s="66"/>
      <c r="C491" s="67"/>
      <c r="D491" s="68"/>
      <c r="E491" s="69"/>
      <c r="F491" s="69"/>
      <c r="G491" s="67"/>
      <c r="H491" s="67"/>
    </row>
    <row r="492" spans="1:8" ht="11.25">
      <c r="A492" s="65"/>
      <c r="B492" s="66"/>
      <c r="C492" s="67"/>
      <c r="D492" s="68"/>
      <c r="E492" s="69"/>
      <c r="F492" s="69"/>
      <c r="G492" s="67"/>
      <c r="H492" s="67"/>
    </row>
    <row r="493" spans="1:8" ht="11.25">
      <c r="A493" s="65"/>
      <c r="B493" s="66"/>
      <c r="C493" s="67"/>
      <c r="D493" s="68"/>
      <c r="E493" s="69"/>
      <c r="F493" s="69"/>
      <c r="G493" s="67"/>
      <c r="H493" s="67"/>
    </row>
    <row r="494" spans="1:8" ht="11.25">
      <c r="A494" s="65"/>
      <c r="B494" s="66"/>
      <c r="C494" s="67"/>
      <c r="D494" s="68"/>
      <c r="E494" s="69"/>
      <c r="F494" s="69"/>
      <c r="G494" s="67"/>
      <c r="H494" s="67"/>
    </row>
    <row r="495" spans="1:8" ht="11.25">
      <c r="A495" s="65"/>
      <c r="B495" s="66"/>
      <c r="C495" s="67"/>
      <c r="D495" s="68"/>
      <c r="E495" s="69"/>
      <c r="F495" s="69"/>
      <c r="G495" s="67"/>
      <c r="H495" s="67"/>
    </row>
    <row r="496" spans="1:8" ht="11.25">
      <c r="A496" s="65"/>
      <c r="B496" s="66"/>
      <c r="C496" s="67"/>
      <c r="D496" s="68"/>
      <c r="E496" s="69"/>
      <c r="F496" s="69"/>
      <c r="G496" s="67"/>
      <c r="H496" s="67"/>
    </row>
    <row r="497" spans="1:8" ht="11.25">
      <c r="A497" s="65"/>
      <c r="B497" s="66"/>
      <c r="C497" s="67"/>
      <c r="D497" s="68"/>
      <c r="E497" s="69"/>
      <c r="F497" s="69"/>
      <c r="G497" s="67"/>
      <c r="H497" s="67"/>
    </row>
    <row r="498" spans="1:8" ht="11.25">
      <c r="A498" s="65"/>
      <c r="B498" s="66"/>
      <c r="C498" s="67"/>
      <c r="D498" s="68"/>
      <c r="E498" s="69"/>
      <c r="F498" s="69"/>
      <c r="G498" s="67"/>
      <c r="H498" s="67"/>
    </row>
    <row r="499" spans="1:8" ht="11.25">
      <c r="A499" s="65"/>
      <c r="B499" s="66"/>
      <c r="C499" s="67"/>
      <c r="D499" s="68"/>
      <c r="E499" s="69"/>
      <c r="F499" s="69"/>
      <c r="G499" s="67"/>
      <c r="H499" s="67"/>
    </row>
    <row r="500" spans="1:8" ht="11.25">
      <c r="A500" s="65"/>
      <c r="B500" s="66"/>
      <c r="C500" s="67"/>
      <c r="D500" s="68"/>
      <c r="E500" s="69"/>
      <c r="F500" s="69"/>
      <c r="G500" s="67"/>
      <c r="H500" s="67"/>
    </row>
    <row r="501" spans="1:8" ht="11.25">
      <c r="A501" s="65"/>
      <c r="B501" s="66"/>
      <c r="C501" s="67"/>
      <c r="D501" s="68"/>
      <c r="E501" s="69"/>
      <c r="F501" s="69"/>
      <c r="G501" s="67"/>
      <c r="H501" s="67"/>
    </row>
    <row r="502" spans="1:8" ht="11.25">
      <c r="A502" s="65"/>
      <c r="B502" s="66"/>
      <c r="C502" s="67"/>
      <c r="D502" s="68"/>
      <c r="E502" s="69"/>
      <c r="F502" s="69"/>
      <c r="G502" s="67"/>
      <c r="H502" s="67"/>
    </row>
    <row r="503" spans="1:8" ht="11.25">
      <c r="A503" s="65"/>
      <c r="B503" s="66"/>
      <c r="C503" s="67"/>
      <c r="D503" s="68"/>
      <c r="E503" s="69"/>
      <c r="F503" s="69"/>
      <c r="G503" s="67"/>
      <c r="H503" s="67"/>
    </row>
    <row r="504" spans="1:8" ht="11.25">
      <c r="A504" s="65"/>
      <c r="B504" s="66"/>
      <c r="C504" s="67"/>
      <c r="D504" s="68"/>
      <c r="E504" s="69"/>
      <c r="F504" s="69"/>
      <c r="G504" s="67"/>
      <c r="H504" s="67"/>
    </row>
    <row r="505" spans="1:8" ht="11.25">
      <c r="A505" s="65"/>
      <c r="B505" s="66"/>
      <c r="C505" s="67"/>
      <c r="D505" s="68"/>
      <c r="E505" s="69"/>
      <c r="F505" s="69"/>
      <c r="G505" s="67"/>
      <c r="H505" s="67"/>
    </row>
    <row r="506" spans="1:8" ht="11.25">
      <c r="A506" s="65"/>
      <c r="B506" s="66"/>
      <c r="C506" s="67"/>
      <c r="D506" s="68"/>
      <c r="E506" s="69"/>
      <c r="F506" s="69"/>
      <c r="G506" s="67"/>
      <c r="H506" s="67"/>
    </row>
    <row r="507" spans="1:8" ht="11.25">
      <c r="A507" s="65"/>
      <c r="B507" s="66"/>
      <c r="C507" s="67"/>
      <c r="D507" s="68"/>
      <c r="E507" s="69"/>
      <c r="F507" s="69"/>
      <c r="G507" s="67"/>
      <c r="H507" s="67"/>
    </row>
    <row r="508" spans="1:8" ht="11.25">
      <c r="A508" s="65"/>
      <c r="B508" s="66"/>
      <c r="C508" s="67"/>
      <c r="D508" s="68"/>
      <c r="E508" s="69"/>
      <c r="F508" s="69"/>
      <c r="G508" s="67"/>
      <c r="H508" s="67"/>
    </row>
    <row r="509" spans="1:8" ht="11.25">
      <c r="A509" s="65"/>
      <c r="B509" s="66"/>
      <c r="C509" s="67"/>
      <c r="D509" s="68"/>
      <c r="E509" s="69"/>
      <c r="F509" s="69"/>
      <c r="G509" s="67"/>
      <c r="H509" s="67"/>
    </row>
    <row r="510" spans="1:8" ht="11.25">
      <c r="A510" s="65"/>
      <c r="B510" s="66"/>
      <c r="C510" s="67"/>
      <c r="D510" s="68"/>
      <c r="E510" s="69"/>
      <c r="F510" s="69"/>
      <c r="G510" s="67"/>
      <c r="H510" s="67"/>
    </row>
    <row r="511" spans="1:8" ht="11.25">
      <c r="A511" s="65"/>
      <c r="B511" s="66"/>
      <c r="C511" s="67"/>
      <c r="D511" s="68"/>
      <c r="E511" s="69"/>
      <c r="F511" s="69"/>
      <c r="G511" s="67"/>
      <c r="H511" s="67"/>
    </row>
    <row r="512" spans="1:8" ht="11.25">
      <c r="A512" s="65"/>
      <c r="B512" s="66"/>
      <c r="C512" s="67"/>
      <c r="D512" s="68"/>
      <c r="E512" s="69"/>
      <c r="F512" s="69"/>
      <c r="G512" s="67"/>
      <c r="H512" s="67"/>
    </row>
    <row r="513" spans="1:8" ht="11.25">
      <c r="A513" s="65"/>
      <c r="B513" s="66"/>
      <c r="C513" s="67"/>
      <c r="D513" s="68"/>
      <c r="E513" s="69"/>
      <c r="F513" s="69"/>
      <c r="G513" s="67"/>
      <c r="H513" s="67"/>
    </row>
    <row r="514" spans="1:8" ht="11.25">
      <c r="A514" s="65"/>
      <c r="B514" s="66"/>
      <c r="C514" s="67"/>
      <c r="D514" s="68"/>
      <c r="E514" s="69"/>
      <c r="F514" s="69"/>
      <c r="G514" s="67"/>
      <c r="H514" s="67"/>
    </row>
    <row r="515" spans="1:8" ht="11.25">
      <c r="A515" s="65"/>
      <c r="B515" s="66"/>
      <c r="C515" s="67"/>
      <c r="D515" s="68"/>
      <c r="E515" s="69"/>
      <c r="F515" s="69"/>
      <c r="G515" s="67"/>
      <c r="H515" s="67"/>
    </row>
    <row r="516" spans="1:8" ht="11.25">
      <c r="A516" s="65"/>
      <c r="B516" s="66"/>
      <c r="C516" s="67"/>
      <c r="D516" s="68"/>
      <c r="E516" s="69"/>
      <c r="F516" s="69"/>
      <c r="G516" s="67"/>
      <c r="H516" s="67"/>
    </row>
    <row r="517" spans="1:8" ht="11.25">
      <c r="A517" s="65"/>
      <c r="B517" s="66"/>
      <c r="C517" s="67"/>
      <c r="D517" s="68"/>
      <c r="E517" s="69"/>
      <c r="F517" s="69"/>
      <c r="G517" s="67"/>
      <c r="H517" s="67"/>
    </row>
    <row r="518" spans="1:8" ht="11.25">
      <c r="A518" s="65"/>
      <c r="B518" s="66"/>
      <c r="C518" s="67"/>
      <c r="D518" s="68"/>
      <c r="E518" s="69"/>
      <c r="F518" s="69"/>
      <c r="G518" s="67"/>
      <c r="H518" s="67"/>
    </row>
    <row r="519" spans="1:8" ht="11.25">
      <c r="A519" s="65"/>
      <c r="B519" s="66"/>
      <c r="C519" s="67"/>
      <c r="D519" s="68"/>
      <c r="E519" s="69"/>
      <c r="F519" s="69"/>
      <c r="G519" s="67"/>
      <c r="H519" s="67"/>
    </row>
    <row r="520" spans="1:8" ht="11.25">
      <c r="A520" s="65"/>
      <c r="B520" s="66"/>
      <c r="C520" s="67"/>
      <c r="D520" s="68"/>
      <c r="E520" s="69"/>
      <c r="F520" s="69"/>
      <c r="G520" s="67"/>
      <c r="H520" s="67"/>
    </row>
    <row r="521" spans="1:8" ht="11.25">
      <c r="A521" s="65"/>
      <c r="B521" s="66"/>
      <c r="C521" s="67"/>
      <c r="D521" s="68"/>
      <c r="E521" s="69"/>
      <c r="F521" s="69"/>
      <c r="G521" s="67"/>
      <c r="H521" s="67"/>
    </row>
    <row r="522" spans="1:8" ht="11.25">
      <c r="A522" s="65"/>
      <c r="B522" s="66"/>
      <c r="C522" s="67"/>
      <c r="D522" s="68"/>
      <c r="E522" s="69"/>
      <c r="F522" s="69"/>
      <c r="G522" s="67"/>
      <c r="H522" s="67"/>
    </row>
    <row r="523" spans="1:8" ht="11.25">
      <c r="A523" s="65"/>
      <c r="B523" s="66"/>
      <c r="C523" s="67"/>
      <c r="D523" s="68"/>
      <c r="E523" s="69"/>
      <c r="F523" s="69"/>
      <c r="G523" s="67"/>
      <c r="H523" s="67"/>
    </row>
    <row r="524" spans="1:8" ht="11.25">
      <c r="A524" s="65"/>
      <c r="B524" s="66"/>
      <c r="C524" s="67"/>
      <c r="D524" s="68"/>
      <c r="E524" s="69"/>
      <c r="F524" s="69"/>
      <c r="G524" s="67"/>
      <c r="H524" s="67"/>
    </row>
    <row r="525" spans="1:8" ht="11.25">
      <c r="A525" s="65"/>
      <c r="B525" s="66"/>
      <c r="C525" s="67"/>
      <c r="D525" s="68"/>
      <c r="E525" s="69"/>
      <c r="F525" s="69"/>
      <c r="G525" s="67"/>
      <c r="H525" s="67"/>
    </row>
    <row r="526" spans="1:8" ht="11.25">
      <c r="A526" s="65"/>
      <c r="B526" s="66"/>
      <c r="C526" s="67"/>
      <c r="D526" s="68"/>
      <c r="E526" s="69"/>
      <c r="F526" s="69"/>
      <c r="G526" s="67"/>
      <c r="H526" s="67"/>
    </row>
    <row r="527" spans="1:8" ht="11.25">
      <c r="A527" s="65"/>
      <c r="B527" s="66"/>
      <c r="C527" s="67"/>
      <c r="D527" s="68"/>
      <c r="E527" s="69"/>
      <c r="F527" s="69"/>
      <c r="G527" s="67"/>
      <c r="H527" s="67"/>
    </row>
    <row r="528" spans="1:8" ht="11.25">
      <c r="A528" s="65"/>
      <c r="B528" s="66"/>
      <c r="C528" s="67"/>
      <c r="D528" s="68"/>
      <c r="E528" s="69"/>
      <c r="F528" s="69"/>
      <c r="G528" s="67"/>
      <c r="H528" s="67"/>
    </row>
    <row r="529" spans="1:8" ht="11.25">
      <c r="A529" s="65"/>
      <c r="B529" s="66"/>
      <c r="C529" s="67"/>
      <c r="D529" s="68"/>
      <c r="E529" s="69"/>
      <c r="F529" s="69"/>
      <c r="G529" s="67"/>
      <c r="H529" s="67"/>
    </row>
    <row r="530" spans="1:8" ht="11.25">
      <c r="A530" s="65"/>
      <c r="B530" s="66"/>
      <c r="C530" s="67"/>
      <c r="D530" s="68"/>
      <c r="E530" s="69"/>
      <c r="F530" s="69"/>
      <c r="G530" s="67"/>
      <c r="H530" s="67"/>
    </row>
    <row r="531" spans="1:8" ht="11.25">
      <c r="A531" s="65"/>
      <c r="B531" s="66"/>
      <c r="C531" s="67"/>
      <c r="D531" s="68"/>
      <c r="E531" s="69"/>
      <c r="F531" s="69"/>
      <c r="G531" s="67"/>
      <c r="H531" s="67"/>
    </row>
    <row r="532" spans="1:8" ht="11.25">
      <c r="A532" s="65"/>
      <c r="B532" s="66"/>
      <c r="C532" s="67"/>
      <c r="D532" s="68"/>
      <c r="E532" s="69"/>
      <c r="F532" s="69"/>
      <c r="G532" s="67"/>
      <c r="H532" s="67"/>
    </row>
    <row r="533" spans="1:8" ht="11.25">
      <c r="A533" s="65"/>
      <c r="B533" s="66"/>
      <c r="C533" s="67"/>
      <c r="D533" s="68"/>
      <c r="E533" s="69"/>
      <c r="F533" s="69"/>
      <c r="G533" s="67"/>
      <c r="H533" s="67"/>
    </row>
    <row r="534" spans="1:8" ht="11.25">
      <c r="A534" s="65"/>
      <c r="B534" s="66"/>
      <c r="C534" s="67"/>
      <c r="D534" s="68"/>
      <c r="E534" s="69"/>
      <c r="F534" s="69"/>
      <c r="G534" s="67"/>
      <c r="H534" s="67"/>
    </row>
    <row r="535" spans="1:8" ht="11.25">
      <c r="A535" s="65"/>
      <c r="B535" s="66"/>
      <c r="C535" s="67"/>
      <c r="D535" s="68"/>
      <c r="E535" s="69"/>
      <c r="F535" s="69"/>
      <c r="G535" s="67"/>
      <c r="H535" s="67"/>
    </row>
    <row r="536" spans="1:8" ht="11.25">
      <c r="A536" s="65"/>
      <c r="B536" s="66"/>
      <c r="C536" s="67"/>
      <c r="D536" s="68"/>
      <c r="E536" s="69"/>
      <c r="F536" s="69"/>
      <c r="G536" s="67"/>
      <c r="H536" s="67"/>
    </row>
    <row r="537" spans="1:8" ht="11.25">
      <c r="A537" s="65"/>
      <c r="B537" s="66"/>
      <c r="C537" s="67"/>
      <c r="D537" s="68"/>
      <c r="E537" s="69"/>
      <c r="F537" s="69"/>
      <c r="G537" s="67"/>
      <c r="H537" s="67"/>
    </row>
    <row r="538" spans="1:8" ht="11.25">
      <c r="A538" s="65"/>
      <c r="B538" s="66"/>
      <c r="C538" s="67"/>
      <c r="D538" s="68"/>
      <c r="E538" s="69"/>
      <c r="F538" s="69"/>
      <c r="G538" s="67"/>
      <c r="H538" s="67"/>
    </row>
    <row r="539" spans="1:8" ht="11.25">
      <c r="A539" s="65"/>
      <c r="B539" s="66"/>
      <c r="C539" s="67"/>
      <c r="D539" s="68"/>
      <c r="E539" s="69"/>
      <c r="F539" s="69"/>
      <c r="G539" s="67"/>
      <c r="H539" s="67"/>
    </row>
    <row r="540" spans="1:8" ht="11.25">
      <c r="A540" s="65"/>
      <c r="B540" s="66"/>
      <c r="C540" s="67"/>
      <c r="D540" s="68"/>
      <c r="E540" s="69"/>
      <c r="F540" s="69"/>
      <c r="G540" s="67"/>
      <c r="H540" s="67"/>
    </row>
    <row r="541" spans="1:8" ht="11.25">
      <c r="A541" s="65"/>
      <c r="B541" s="66"/>
      <c r="C541" s="67"/>
      <c r="D541" s="68"/>
      <c r="E541" s="69"/>
      <c r="F541" s="69"/>
      <c r="G541" s="67"/>
      <c r="H541" s="67"/>
    </row>
    <row r="542" spans="1:8" ht="11.25">
      <c r="A542" s="65"/>
      <c r="B542" s="66"/>
      <c r="C542" s="67"/>
      <c r="D542" s="68"/>
      <c r="E542" s="69"/>
      <c r="F542" s="69"/>
      <c r="G542" s="67"/>
      <c r="H542" s="67"/>
    </row>
    <row r="543" spans="1:8" ht="11.25">
      <c r="A543" s="65"/>
      <c r="B543" s="66"/>
      <c r="C543" s="67"/>
      <c r="D543" s="68"/>
      <c r="E543" s="69"/>
      <c r="F543" s="69"/>
      <c r="G543" s="67"/>
      <c r="H543" s="67"/>
    </row>
    <row r="544" spans="1:8" ht="11.25">
      <c r="A544" s="65"/>
      <c r="B544" s="66"/>
      <c r="C544" s="67"/>
      <c r="D544" s="68"/>
      <c r="E544" s="69"/>
      <c r="F544" s="69"/>
      <c r="G544" s="67"/>
      <c r="H544" s="67"/>
    </row>
    <row r="545" spans="1:8" ht="11.25">
      <c r="A545" s="65"/>
      <c r="B545" s="66"/>
      <c r="C545" s="67"/>
      <c r="D545" s="68"/>
      <c r="E545" s="69"/>
      <c r="F545" s="69"/>
      <c r="G545" s="67"/>
      <c r="H545" s="67"/>
    </row>
    <row r="546" spans="1:8" ht="11.25">
      <c r="A546" s="65"/>
      <c r="B546" s="66"/>
      <c r="C546" s="67"/>
      <c r="D546" s="68"/>
      <c r="E546" s="69"/>
      <c r="F546" s="69"/>
      <c r="G546" s="67"/>
      <c r="H546" s="67"/>
    </row>
    <row r="547" spans="1:8" ht="11.25">
      <c r="A547" s="65"/>
      <c r="B547" s="66"/>
      <c r="C547" s="67"/>
      <c r="D547" s="68"/>
      <c r="E547" s="69"/>
      <c r="F547" s="69"/>
      <c r="G547" s="67"/>
      <c r="H547" s="67"/>
    </row>
    <row r="548" spans="1:8" ht="11.25">
      <c r="A548" s="65"/>
      <c r="B548" s="66"/>
      <c r="C548" s="67"/>
      <c r="D548" s="68"/>
      <c r="E548" s="69"/>
      <c r="F548" s="69"/>
      <c r="G548" s="67"/>
      <c r="H548" s="67"/>
    </row>
    <row r="549" spans="1:8" ht="11.25">
      <c r="A549" s="65"/>
      <c r="B549" s="66"/>
      <c r="C549" s="67"/>
      <c r="D549" s="68"/>
      <c r="E549" s="69"/>
      <c r="F549" s="69"/>
      <c r="G549" s="67"/>
      <c r="H549" s="67"/>
    </row>
    <row r="550" spans="1:8" ht="11.25">
      <c r="A550" s="65"/>
      <c r="B550" s="66"/>
      <c r="C550" s="67"/>
      <c r="D550" s="68"/>
      <c r="E550" s="69"/>
      <c r="F550" s="69"/>
      <c r="G550" s="67"/>
      <c r="H550" s="67"/>
    </row>
    <row r="551" spans="1:8" ht="11.25">
      <c r="A551" s="65"/>
      <c r="B551" s="66"/>
      <c r="C551" s="67"/>
      <c r="D551" s="68"/>
      <c r="E551" s="69"/>
      <c r="F551" s="69"/>
      <c r="G551" s="67"/>
      <c r="H551" s="67"/>
    </row>
    <row r="552" spans="1:8" ht="11.25">
      <c r="A552" s="65"/>
      <c r="B552" s="66"/>
      <c r="C552" s="67"/>
      <c r="D552" s="68"/>
      <c r="E552" s="69"/>
      <c r="F552" s="69"/>
      <c r="G552" s="67"/>
      <c r="H552" s="67"/>
    </row>
    <row r="553" spans="1:8" ht="11.25">
      <c r="A553" s="65"/>
      <c r="B553" s="66"/>
      <c r="C553" s="67"/>
      <c r="D553" s="68"/>
      <c r="E553" s="69"/>
      <c r="F553" s="69"/>
      <c r="G553" s="67"/>
      <c r="H553" s="67"/>
    </row>
    <row r="554" spans="1:8" ht="11.25">
      <c r="A554" s="65"/>
      <c r="B554" s="66"/>
      <c r="C554" s="67"/>
      <c r="D554" s="68"/>
      <c r="E554" s="69"/>
      <c r="F554" s="69"/>
      <c r="G554" s="67"/>
      <c r="H554" s="67"/>
    </row>
    <row r="555" spans="1:8" ht="11.25">
      <c r="A555" s="65"/>
      <c r="B555" s="66"/>
      <c r="C555" s="67"/>
      <c r="D555" s="68"/>
      <c r="E555" s="69"/>
      <c r="F555" s="69"/>
      <c r="G555" s="67"/>
      <c r="H555" s="67"/>
    </row>
    <row r="556" spans="1:8" ht="11.25">
      <c r="A556" s="65"/>
      <c r="B556" s="66"/>
      <c r="C556" s="67"/>
      <c r="D556" s="68"/>
      <c r="E556" s="69"/>
      <c r="F556" s="69"/>
      <c r="G556" s="67"/>
      <c r="H556" s="67"/>
    </row>
    <row r="557" spans="1:8" ht="11.25">
      <c r="A557" s="65"/>
      <c r="B557" s="66"/>
      <c r="C557" s="67"/>
      <c r="D557" s="68"/>
      <c r="E557" s="69"/>
      <c r="F557" s="69"/>
      <c r="G557" s="67"/>
      <c r="H557" s="67"/>
    </row>
    <row r="558" spans="1:8" ht="11.25">
      <c r="A558" s="65"/>
      <c r="B558" s="66"/>
      <c r="C558" s="67"/>
      <c r="D558" s="68"/>
      <c r="E558" s="69"/>
      <c r="F558" s="69"/>
      <c r="G558" s="67"/>
      <c r="H558" s="67"/>
    </row>
    <row r="559" spans="1:8" ht="11.25">
      <c r="A559" s="65"/>
      <c r="B559" s="66"/>
      <c r="C559" s="67"/>
      <c r="D559" s="68"/>
      <c r="E559" s="69"/>
      <c r="F559" s="69"/>
      <c r="G559" s="67"/>
      <c r="H559" s="67"/>
    </row>
    <row r="560" spans="1:8" ht="11.25">
      <c r="A560" s="65"/>
      <c r="B560" s="66"/>
      <c r="C560" s="67"/>
      <c r="D560" s="68"/>
      <c r="E560" s="69"/>
      <c r="F560" s="69"/>
      <c r="G560" s="67"/>
      <c r="H560" s="67"/>
    </row>
    <row r="561" spans="1:8" ht="11.25">
      <c r="A561" s="65"/>
      <c r="B561" s="66"/>
      <c r="C561" s="67"/>
      <c r="D561" s="68"/>
      <c r="E561" s="69"/>
      <c r="F561" s="69"/>
      <c r="G561" s="67"/>
      <c r="H561" s="67"/>
    </row>
    <row r="562" spans="1:8" ht="11.25">
      <c r="A562" s="65"/>
      <c r="B562" s="66"/>
      <c r="C562" s="67"/>
      <c r="D562" s="68"/>
      <c r="E562" s="69"/>
      <c r="F562" s="69"/>
      <c r="G562" s="67"/>
      <c r="H562" s="67"/>
    </row>
    <row r="563" spans="1:8" ht="11.25">
      <c r="A563" s="65"/>
      <c r="B563" s="66"/>
      <c r="C563" s="67"/>
      <c r="D563" s="68"/>
      <c r="E563" s="69"/>
      <c r="F563" s="69"/>
      <c r="G563" s="67"/>
      <c r="H563" s="67"/>
    </row>
    <row r="564" spans="1:8" ht="11.25">
      <c r="A564" s="65"/>
      <c r="B564" s="66"/>
      <c r="C564" s="67"/>
      <c r="D564" s="68"/>
      <c r="E564" s="69"/>
      <c r="F564" s="69"/>
      <c r="G564" s="67"/>
      <c r="H564" s="67"/>
    </row>
    <row r="565" spans="1:8" ht="11.25">
      <c r="A565" s="65"/>
      <c r="B565" s="66"/>
      <c r="C565" s="67"/>
      <c r="D565" s="68"/>
      <c r="E565" s="69"/>
      <c r="F565" s="69"/>
      <c r="G565" s="67"/>
      <c r="H565" s="67"/>
    </row>
    <row r="566" spans="1:8" ht="11.25">
      <c r="A566" s="65"/>
      <c r="B566" s="66"/>
      <c r="C566" s="67"/>
      <c r="D566" s="68"/>
      <c r="E566" s="69"/>
      <c r="F566" s="69"/>
      <c r="G566" s="67"/>
      <c r="H566" s="67"/>
    </row>
    <row r="567" spans="1:8" ht="11.25">
      <c r="A567" s="65"/>
      <c r="B567" s="66"/>
      <c r="C567" s="67"/>
      <c r="D567" s="68"/>
      <c r="E567" s="69"/>
      <c r="F567" s="69"/>
      <c r="G567" s="67"/>
      <c r="H567" s="67"/>
    </row>
    <row r="568" spans="1:8" ht="11.25">
      <c r="A568" s="65"/>
      <c r="B568" s="66"/>
      <c r="C568" s="67"/>
      <c r="D568" s="68"/>
      <c r="E568" s="69"/>
      <c r="F568" s="69"/>
      <c r="G568" s="67"/>
      <c r="H568" s="67"/>
    </row>
    <row r="569" spans="1:8" ht="11.25">
      <c r="A569" s="65"/>
      <c r="B569" s="66"/>
      <c r="C569" s="67"/>
      <c r="D569" s="68"/>
      <c r="E569" s="69"/>
      <c r="F569" s="69"/>
      <c r="G569" s="67"/>
      <c r="H569" s="67"/>
    </row>
    <row r="570" spans="1:8" ht="11.25">
      <c r="A570" s="65"/>
      <c r="B570" s="66"/>
      <c r="C570" s="67"/>
      <c r="D570" s="68"/>
      <c r="E570" s="69"/>
      <c r="F570" s="69"/>
      <c r="G570" s="67"/>
      <c r="H570" s="67"/>
    </row>
    <row r="571" spans="1:8" ht="11.25">
      <c r="A571" s="65"/>
      <c r="B571" s="66"/>
      <c r="C571" s="67"/>
      <c r="D571" s="68"/>
      <c r="E571" s="69"/>
      <c r="F571" s="69"/>
      <c r="G571" s="67"/>
      <c r="H571" s="67"/>
    </row>
    <row r="572" spans="1:8" ht="11.25">
      <c r="A572" s="65"/>
      <c r="B572" s="66"/>
      <c r="C572" s="67"/>
      <c r="D572" s="68"/>
      <c r="E572" s="69"/>
      <c r="F572" s="69"/>
      <c r="G572" s="67"/>
      <c r="H572" s="67"/>
    </row>
    <row r="573" spans="1:8" ht="11.25">
      <c r="A573" s="65"/>
      <c r="B573" s="66"/>
      <c r="C573" s="67"/>
      <c r="D573" s="68"/>
      <c r="E573" s="69"/>
      <c r="F573" s="69"/>
      <c r="G573" s="67"/>
      <c r="H573" s="67"/>
    </row>
    <row r="574" spans="1:8" ht="11.25">
      <c r="A574" s="65"/>
      <c r="B574" s="66"/>
      <c r="C574" s="67"/>
      <c r="D574" s="68"/>
      <c r="E574" s="69"/>
      <c r="F574" s="69"/>
      <c r="G574" s="67"/>
      <c r="H574" s="67"/>
    </row>
    <row r="575" spans="1:8" ht="11.25">
      <c r="A575" s="65"/>
      <c r="B575" s="66"/>
      <c r="C575" s="67"/>
      <c r="D575" s="68"/>
      <c r="E575" s="69"/>
      <c r="F575" s="69"/>
      <c r="G575" s="67"/>
      <c r="H575" s="67"/>
    </row>
    <row r="576" spans="1:8" ht="11.25">
      <c r="A576" s="65"/>
      <c r="B576" s="66"/>
      <c r="C576" s="67"/>
      <c r="D576" s="68"/>
      <c r="E576" s="69"/>
      <c r="F576" s="69"/>
      <c r="G576" s="67"/>
      <c r="H576" s="67"/>
    </row>
    <row r="577" spans="1:8" ht="11.25">
      <c r="A577" s="65"/>
      <c r="B577" s="66"/>
      <c r="C577" s="67"/>
      <c r="D577" s="68"/>
      <c r="E577" s="69"/>
      <c r="F577" s="69"/>
      <c r="G577" s="67"/>
      <c r="H577" s="67"/>
    </row>
    <row r="578" spans="1:8" ht="11.25">
      <c r="A578" s="65"/>
      <c r="B578" s="66"/>
      <c r="C578" s="67"/>
      <c r="D578" s="68"/>
      <c r="E578" s="69"/>
      <c r="F578" s="69"/>
      <c r="G578" s="67"/>
      <c r="H578" s="67"/>
    </row>
    <row r="579" spans="1:8" ht="11.25">
      <c r="A579" s="65"/>
      <c r="B579" s="66"/>
      <c r="C579" s="67"/>
      <c r="D579" s="68"/>
      <c r="E579" s="69"/>
      <c r="F579" s="69"/>
      <c r="G579" s="67"/>
      <c r="H579" s="67"/>
    </row>
    <row r="580" spans="1:8" ht="11.25">
      <c r="A580" s="65"/>
      <c r="B580" s="66"/>
      <c r="C580" s="67"/>
      <c r="D580" s="68"/>
      <c r="E580" s="69"/>
      <c r="F580" s="69"/>
      <c r="G580" s="67"/>
      <c r="H580" s="67"/>
    </row>
    <row r="581" spans="1:8" ht="11.25">
      <c r="A581" s="65"/>
      <c r="B581" s="66"/>
      <c r="C581" s="67"/>
      <c r="D581" s="68"/>
      <c r="E581" s="69"/>
      <c r="F581" s="69"/>
      <c r="G581" s="67"/>
      <c r="H581" s="67"/>
    </row>
    <row r="582" spans="1:8" ht="11.25">
      <c r="A582" s="65"/>
      <c r="B582" s="66"/>
      <c r="C582" s="67"/>
      <c r="D582" s="68"/>
      <c r="E582" s="69"/>
      <c r="F582" s="69"/>
      <c r="G582" s="67"/>
      <c r="H582" s="67"/>
    </row>
    <row r="583" spans="1:8" ht="11.25">
      <c r="A583" s="65"/>
      <c r="B583" s="66"/>
      <c r="C583" s="67"/>
      <c r="D583" s="68"/>
      <c r="E583" s="69"/>
      <c r="F583" s="69"/>
      <c r="G583" s="67"/>
      <c r="H583" s="67"/>
    </row>
    <row r="584" spans="1:8" ht="11.25">
      <c r="A584" s="65"/>
      <c r="B584" s="66"/>
      <c r="C584" s="67"/>
      <c r="D584" s="68"/>
      <c r="E584" s="69"/>
      <c r="F584" s="69"/>
      <c r="G584" s="67"/>
      <c r="H584" s="67"/>
    </row>
    <row r="585" spans="1:8" ht="11.25">
      <c r="A585" s="65"/>
      <c r="B585" s="66"/>
      <c r="C585" s="67"/>
      <c r="D585" s="68"/>
      <c r="E585" s="69"/>
      <c r="F585" s="69"/>
      <c r="G585" s="67"/>
      <c r="H585" s="67"/>
    </row>
    <row r="586" spans="1:8" ht="11.25">
      <c r="A586" s="65"/>
      <c r="B586" s="66"/>
      <c r="C586" s="67"/>
      <c r="D586" s="68"/>
      <c r="E586" s="69"/>
      <c r="F586" s="69"/>
      <c r="G586" s="67"/>
      <c r="H586" s="67"/>
    </row>
    <row r="587" spans="1:8" ht="11.25">
      <c r="A587" s="65"/>
      <c r="B587" s="66"/>
      <c r="C587" s="67"/>
      <c r="D587" s="68"/>
      <c r="E587" s="69"/>
      <c r="F587" s="69"/>
      <c r="G587" s="67"/>
      <c r="H587" s="67"/>
    </row>
    <row r="588" spans="1:8" ht="11.25">
      <c r="A588" s="65"/>
      <c r="B588" s="66"/>
      <c r="C588" s="67"/>
      <c r="D588" s="68"/>
      <c r="E588" s="69"/>
      <c r="F588" s="69"/>
      <c r="G588" s="67"/>
      <c r="H588" s="67"/>
    </row>
    <row r="589" spans="1:8" ht="11.25">
      <c r="A589" s="65"/>
      <c r="B589" s="66"/>
      <c r="C589" s="67"/>
      <c r="D589" s="68"/>
      <c r="E589" s="69"/>
      <c r="F589" s="69"/>
      <c r="G589" s="67"/>
      <c r="H589" s="67"/>
    </row>
    <row r="590" spans="1:8" ht="11.25">
      <c r="A590" s="65"/>
      <c r="B590" s="66"/>
      <c r="C590" s="67"/>
      <c r="D590" s="68"/>
      <c r="E590" s="69"/>
      <c r="F590" s="69"/>
      <c r="G590" s="67"/>
      <c r="H590" s="67"/>
    </row>
    <row r="591" spans="1:8" ht="11.25">
      <c r="A591" s="65"/>
      <c r="B591" s="66"/>
      <c r="C591" s="67"/>
      <c r="D591" s="68"/>
      <c r="E591" s="69"/>
      <c r="F591" s="69"/>
      <c r="G591" s="67"/>
      <c r="H591" s="67"/>
    </row>
    <row r="592" spans="1:8" ht="11.25">
      <c r="A592" s="65"/>
      <c r="B592" s="66"/>
      <c r="C592" s="67"/>
      <c r="D592" s="68"/>
      <c r="E592" s="69"/>
      <c r="F592" s="69"/>
      <c r="G592" s="67"/>
      <c r="H592" s="67"/>
    </row>
    <row r="593" spans="1:8" ht="11.25">
      <c r="A593" s="65"/>
      <c r="B593" s="66"/>
      <c r="C593" s="67"/>
      <c r="D593" s="68"/>
      <c r="E593" s="69"/>
      <c r="F593" s="69"/>
      <c r="G593" s="67"/>
      <c r="H593" s="67"/>
    </row>
    <row r="594" spans="1:8" ht="11.25">
      <c r="A594" s="65"/>
      <c r="B594" s="66"/>
      <c r="C594" s="67"/>
      <c r="D594" s="68"/>
      <c r="E594" s="69"/>
      <c r="F594" s="69"/>
      <c r="G594" s="67"/>
      <c r="H594" s="67"/>
    </row>
    <row r="595" spans="1:8" ht="11.25">
      <c r="A595" s="65"/>
      <c r="B595" s="66"/>
      <c r="C595" s="67"/>
      <c r="D595" s="68"/>
      <c r="E595" s="69"/>
      <c r="F595" s="69"/>
      <c r="G595" s="67"/>
      <c r="H595" s="67"/>
    </row>
    <row r="596" spans="1:8" ht="11.25">
      <c r="A596" s="65"/>
      <c r="B596" s="66"/>
      <c r="C596" s="67"/>
      <c r="D596" s="68"/>
      <c r="E596" s="69"/>
      <c r="F596" s="69"/>
      <c r="G596" s="67"/>
      <c r="H596" s="67"/>
    </row>
    <row r="597" spans="1:8" ht="11.25">
      <c r="A597" s="65"/>
      <c r="B597" s="66"/>
      <c r="C597" s="67"/>
      <c r="D597" s="68"/>
      <c r="E597" s="69"/>
      <c r="F597" s="69"/>
      <c r="G597" s="67"/>
      <c r="H597" s="67"/>
    </row>
    <row r="598" spans="1:8" ht="11.25">
      <c r="A598" s="65"/>
      <c r="B598" s="66"/>
      <c r="C598" s="67"/>
      <c r="D598" s="68"/>
      <c r="E598" s="69"/>
      <c r="F598" s="69"/>
      <c r="G598" s="67"/>
      <c r="H598" s="67"/>
    </row>
    <row r="599" spans="1:8" ht="11.25">
      <c r="A599" s="65"/>
      <c r="B599" s="66"/>
      <c r="C599" s="67"/>
      <c r="D599" s="68"/>
      <c r="E599" s="69"/>
      <c r="F599" s="69"/>
      <c r="G599" s="67"/>
      <c r="H599" s="67"/>
    </row>
    <row r="600" spans="1:8" ht="11.25">
      <c r="A600" s="65"/>
      <c r="B600" s="66"/>
      <c r="C600" s="67"/>
      <c r="D600" s="68"/>
      <c r="E600" s="69"/>
      <c r="F600" s="69"/>
      <c r="G600" s="67"/>
      <c r="H600" s="67"/>
    </row>
    <row r="601" spans="1:8" ht="11.25">
      <c r="A601" s="65"/>
      <c r="B601" s="66"/>
      <c r="C601" s="67"/>
      <c r="D601" s="68"/>
      <c r="E601" s="69"/>
      <c r="F601" s="69"/>
      <c r="G601" s="67"/>
      <c r="H601" s="67"/>
    </row>
    <row r="602" spans="1:8" ht="11.25">
      <c r="A602" s="65"/>
      <c r="B602" s="66"/>
      <c r="C602" s="67"/>
      <c r="D602" s="68"/>
      <c r="E602" s="69"/>
      <c r="F602" s="69"/>
      <c r="G602" s="67"/>
      <c r="H602" s="67"/>
    </row>
    <row r="603" spans="1:8" ht="11.25">
      <c r="A603" s="65"/>
      <c r="B603" s="66"/>
      <c r="C603" s="67"/>
      <c r="D603" s="68"/>
      <c r="E603" s="69"/>
      <c r="F603" s="69"/>
      <c r="G603" s="67"/>
      <c r="H603" s="67"/>
    </row>
    <row r="604" spans="1:8" ht="11.25">
      <c r="A604" s="65"/>
      <c r="B604" s="66"/>
      <c r="C604" s="67"/>
      <c r="D604" s="68"/>
      <c r="E604" s="69"/>
      <c r="F604" s="69"/>
      <c r="G604" s="67"/>
      <c r="H604" s="67"/>
    </row>
  </sheetData>
  <sheetProtection/>
  <mergeCells count="24">
    <mergeCell ref="A4:D4"/>
    <mergeCell ref="A14:A15"/>
    <mergeCell ref="B14:B15"/>
    <mergeCell ref="C14:C15"/>
    <mergeCell ref="D14:D15"/>
    <mergeCell ref="A7:D7"/>
    <mergeCell ref="B11:G11"/>
    <mergeCell ref="B12:G12"/>
    <mergeCell ref="E14:E15"/>
    <mergeCell ref="F14:F15"/>
    <mergeCell ref="G5:H5"/>
    <mergeCell ref="N428:O428"/>
    <mergeCell ref="E427:F427"/>
    <mergeCell ref="A428:B428"/>
    <mergeCell ref="A429:B429"/>
    <mergeCell ref="G6:H6"/>
    <mergeCell ref="H14:H15"/>
    <mergeCell ref="B2:E2"/>
    <mergeCell ref="B3:E3"/>
    <mergeCell ref="B8:E8"/>
    <mergeCell ref="B9:E9"/>
    <mergeCell ref="A5:D5"/>
    <mergeCell ref="G14:G15"/>
    <mergeCell ref="A6:D6"/>
  </mergeCells>
  <printOptions horizontalCentered="1"/>
  <pageMargins left="0.5905511811023623" right="0.5905511811023623" top="0.7874015748031497" bottom="0.7480314960629921" header="0.35433070866141736" footer="0.5511811023622047"/>
  <pageSetup fitToHeight="0" fitToWidth="1" horizontalDpi="600" verticalDpi="600" orientation="portrait" paperSize="9" scale="63" r:id="rId2"/>
  <headerFooter alignWithMargins="0">
    <oddFooter>&amp;C&amp;8&amp;P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Maria Elseni da Silva Rodrigues</cp:lastModifiedBy>
  <cp:lastPrinted>2015-04-30T16:44:48Z</cp:lastPrinted>
  <dcterms:created xsi:type="dcterms:W3CDTF">2002-04-21T16:47:44Z</dcterms:created>
  <dcterms:modified xsi:type="dcterms:W3CDTF">2015-04-30T20:00:01Z</dcterms:modified>
  <cp:category/>
  <cp:version/>
  <cp:contentType/>
  <cp:contentStatus/>
</cp:coreProperties>
</file>