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<sst xmlns="http://schemas.openxmlformats.org/spreadsheetml/2006/main" count="183" uniqueCount="112">
  <si>
    <t>PLANILHA ORÇAMENTÁRIA</t>
  </si>
  <si>
    <t>PREFEITURA DO MUNICÍPIO DE MAUÁ</t>
  </si>
  <si>
    <t>SECRETARIA DE OBRAS</t>
  </si>
  <si>
    <t>OBJETO: Obras de pavimentação, drenagem e serviços complementares nas ruas: Eduardo Machado, Dona Itália Bagnara Lourenção e Pedro Dias Moreno.</t>
  </si>
  <si>
    <t>BDI</t>
  </si>
  <si>
    <t>ITEM</t>
  </si>
  <si>
    <t>REF.</t>
  </si>
  <si>
    <t>DESCRIÇÃO</t>
  </si>
  <si>
    <t>UNIDADE</t>
  </si>
  <si>
    <t>QUANTIDADE</t>
  </si>
  <si>
    <t>PREÇO UNIT. C/ BDI</t>
  </si>
  <si>
    <t>PREÇO TOTAL</t>
  </si>
  <si>
    <t>SERVIÇOS PRELIMINARES</t>
  </si>
  <si>
    <t>1.1</t>
  </si>
  <si>
    <t>SINAPI</t>
  </si>
  <si>
    <t>74209/1</t>
  </si>
  <si>
    <t>PLACA DE OBRA EM CHAPA DE ACO GALVANIZADO</t>
  </si>
  <si>
    <t>M2</t>
  </si>
  <si>
    <t>SUB-TOTAL</t>
  </si>
  <si>
    <t>2</t>
  </si>
  <si>
    <t>GUIAS E SARJETAS</t>
  </si>
  <si>
    <t>2.1</t>
  </si>
  <si>
    <t>SIURB – INFRA</t>
  </si>
  <si>
    <t>FORNECIMENTO E ASSENTAMENTO DE GUIAS TIPO PMSP 100, INCLUSIVE ENCOSTAMENTO DE TERRA – FCK=20,0MPA.</t>
  </si>
  <si>
    <t>M</t>
  </si>
  <si>
    <t>2.2</t>
  </si>
  <si>
    <t>CONSTRUÇÃO E SARJETA OU SARJETÃO DE CONCRETO – FCK=25,0MPA</t>
  </si>
  <si>
    <t>M3</t>
  </si>
  <si>
    <t>2.3</t>
  </si>
  <si>
    <t>LASTRO DE VALA COM PREPARO DE FUNDO, LARGURA MENOR QUE 1,5 M, COM CAMADA DE BRITA, LANÇAMENTO MECANIZADO, EM LOCAL COM NÍVEL BAIXO DE INTERFERÊNCIA. AF_06/2016</t>
  </si>
  <si>
    <t>2.4</t>
  </si>
  <si>
    <t>ARRANCAMENTO DE GUIAS, INCLUI CARGA EM CAMINHÃO</t>
  </si>
  <si>
    <t>2.5</t>
  </si>
  <si>
    <t>ARRANCAMENTO E REASSENTAMENTO DE GUIAS SOBRE CONCRETO</t>
  </si>
  <si>
    <t>2.6</t>
  </si>
  <si>
    <t>DEMOLIÇÃO DE CONCRETO SIMPLES</t>
  </si>
  <si>
    <t>2.7</t>
  </si>
  <si>
    <t>CARGA E DESCARGA MECANIZADAS DE ENTULHO EM CAMINHAO BASCULANTE 6 M3</t>
  </si>
  <si>
    <t>2.8</t>
  </si>
  <si>
    <t>TRANSPORTE DE ENTULHO COM CAMINHAO BASCULANTE 6 M3, RODOVIA PAVIMENTADA, DMT 0,5 A 1,0 KM</t>
  </si>
  <si>
    <t>2.9</t>
  </si>
  <si>
    <t>REMOÇÃO DE ENTULHO ALÉM DO PRIMEIRO KM</t>
  </si>
  <si>
    <t>M3xKM</t>
  </si>
  <si>
    <t>3</t>
  </si>
  <si>
    <t>PAVIMENTAÇÃO</t>
  </si>
  <si>
    <t>3.1</t>
  </si>
  <si>
    <t>3.2</t>
  </si>
  <si>
    <t>3.3</t>
  </si>
  <si>
    <t>3.4</t>
  </si>
  <si>
    <t>3.5</t>
  </si>
  <si>
    <t>DEMOLIÇÃO DE CAPA ASFÁLTICA, INCLUI CARGA NO CAMINHÃO</t>
  </si>
  <si>
    <t>3.6</t>
  </si>
  <si>
    <t>ABERTURA DE CAIXA ATÉ 25CM, INCLUI ESCAVAÇÃO, COMPACTAÇÃO, TRANSPORTE E PREPARO DO SUB-LEITO</t>
  </si>
  <si>
    <t>3.7</t>
  </si>
  <si>
    <t>EXECUÇÃO E COMPACTAÇÃO DE BASE E OU SUB BASE COM BRITA GRADUADA SIMPLES - EXCLUSIVE CARGA E TRANSPORTE. AF_09/2017</t>
  </si>
  <si>
    <t>3.8</t>
  </si>
  <si>
    <t>PINTURA DE LIGAÇÃO COM EMULSÃO RR-2C</t>
  </si>
  <si>
    <t>3.9</t>
  </si>
  <si>
    <t>EXECUÇÃO DE IMPRIMAÇÃO COM ASFALTO DILUÍDO CM-30. AF_09/2017</t>
  </si>
  <si>
    <t>3.10</t>
  </si>
  <si>
    <t>05-25-01</t>
  </si>
  <si>
    <t>BASE DE BINDER ABERTO (SEM TRANSPORTE)</t>
  </si>
  <si>
    <t>3.11</t>
  </si>
  <si>
    <t>05-28-00</t>
  </si>
  <si>
    <t>REVESTIMENTO DE CONCRETO ASFÁLTICO (SEM TRANSPORTE)</t>
  </si>
  <si>
    <t>3.12</t>
  </si>
  <si>
    <t>CARGA, MANOBRAS E DESCARGA DE MISTURA BETUMINOSA A QUENTE, COM CAMINHAO BASCULANTE 6 M3,  DESCARGA EM VIBRO-ACABADORA</t>
  </si>
  <si>
    <t>3.13</t>
  </si>
  <si>
    <t>TRANSPORTE COMERCIAL COM CAMINHAO BASCULANTE 6 M3, RODOVIA PAVIMENTADA</t>
  </si>
  <si>
    <t>3.14</t>
  </si>
  <si>
    <t>ARRANCAMENTO, LIMPEZA E EMPILHAMENTO DE PARALELEPÍPEDOS</t>
  </si>
  <si>
    <t>3.15</t>
  </si>
  <si>
    <t>TRANSPORTE DE PARALELEPÍPEDOS</t>
  </si>
  <si>
    <t>M2xKM</t>
  </si>
  <si>
    <t>3.16</t>
  </si>
  <si>
    <t>06-21-00</t>
  </si>
  <si>
    <t>LEVANTAMENTO OU REBAIXAMENTO DE TAMPÃO DE POÇO DE VISITA</t>
  </si>
  <si>
    <t>UN</t>
  </si>
  <si>
    <t>3.17</t>
  </si>
  <si>
    <t>EXECUÇÃO DE PASSEIO (CALÇADA) OU PISO DE CONCRETO COM CONCRETO MOLDADO IN LOCO, FEITO EM OBRA, ACABAMENTO CONVENCIONAL, NÃO ARMADO. AF_07/2016</t>
  </si>
  <si>
    <t>4</t>
  </si>
  <si>
    <t>SINALIZAÇÃO HORIZONTAL</t>
  </si>
  <si>
    <t>4.1</t>
  </si>
  <si>
    <t>SICRO2</t>
  </si>
  <si>
    <t>4 S 06 100 31</t>
  </si>
  <si>
    <t>PINTURA FAIXA-TINTA B.ACRÍLICA EMULS. ÁGUA - 2 ANOS.</t>
  </si>
  <si>
    <t>4.2</t>
  </si>
  <si>
    <t>4 S 06 100 32 </t>
  </si>
  <si>
    <t>PINT. SETAS/ZEBRADO-TINTA B.ACRÍL. EMULS. ÁGUA-2A.</t>
  </si>
  <si>
    <t>5</t>
  </si>
  <si>
    <t>ACESSIBILIDADE</t>
  </si>
  <si>
    <t>5.1</t>
  </si>
  <si>
    <t>5.2</t>
  </si>
  <si>
    <t>05-75-00</t>
  </si>
  <si>
    <t>REBAIXAMENTO DE GUIAS</t>
  </si>
  <si>
    <t>5.3</t>
  </si>
  <si>
    <t>5.4</t>
  </si>
  <si>
    <t>76448/002</t>
  </si>
  <si>
    <t>PISO CIMENTADO TRAÇO 1:4 (CIMENTO E AREIA) ACABAMENTO RUSTICO ESPESSURA 3,5 CM PREPARO MANUAL DA ARGAMASSA</t>
  </si>
  <si>
    <t>5.5</t>
  </si>
  <si>
    <t>SIURB – EDIF</t>
  </si>
  <si>
    <t>13-02-47</t>
  </si>
  <si>
    <t>PISO PODOTÁTIL, ALERTA OU DIRECIONAL, EM LADRILHO HIDRÁULICO</t>
  </si>
  <si>
    <t>6</t>
  </si>
  <si>
    <t>PROTEÇÃO LINDEIRA</t>
  </si>
  <si>
    <t>6.1</t>
  </si>
  <si>
    <t>SIURB - INFRA</t>
  </si>
  <si>
    <t>FORNECIMENTO E INSTALAÇÃO DE DEFENSA METÁLICA GALVANIZADA, TIPO SEMI-MALEÁVEL SIMPLES</t>
  </si>
  <si>
    <t>43,00</t>
  </si>
  <si>
    <t>TOTAL GERAL</t>
  </si>
  <si>
    <t>Declaro, sob as penas da Lei, que os custos e quantidades discriminados nesta Planilha Orçamentaria são pertinentes ao empreendimento, objeto do contrato nele referido, e atestamos que guardam inteira compatibilidade com os quantitativos do projeto de engenharia e os custos do SINAPI - Data base: 01/2018; SICRO2 – Data base: 11/2016 e SIURB - Data base: 07/2017. Todos com desoneração.</t>
  </si>
  <si>
    <t>_________________________________________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</si>
</sst>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_(&quot;R$ &quot;* #,##0.00_);_(&quot;R$ &quot;* \(#,##0.00\);_(&quot;R$ &quot;* \-??_);_(@_)"/>
    <numFmt numFmtId="166" formatCode="_(* #,##0.00_);_(* \(#,##0.00\);_(* \-??_);_(@_)"/>
    <numFmt numFmtId="167" formatCode="@"/>
    <numFmt numFmtId="168" formatCode="#,##0.00"/>
    <numFmt numFmtId="169" formatCode="0.00%"/>
    <numFmt numFmtId="170" formatCode="00\-00\-00"/>
    <numFmt numFmtId="171" formatCode="0_ ;\-0\ "/>
    <numFmt numFmtId="172" formatCode="00000"/>
  </numFmts>
  <fonts count="3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FFFF"/>
      <name val="Calibri"/>
      <family val="2"/>
      <charset val="1"/>
    </font>
    <font>
      <sz val="11"/>
      <color rgb="FF008000"/>
      <name val="Calibri"/>
      <family val="2"/>
      <charset val="1"/>
    </font>
    <font>
      <b val="true"/>
      <sz val="11"/>
      <color rgb="FFFF99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sz val="11"/>
      <color rgb="FF800080"/>
      <name val="Calibri"/>
      <family val="2"/>
      <charset val="1"/>
    </font>
    <font>
      <sz val="10"/>
      <name val="Arial"/>
      <family val="2"/>
      <charset val="1"/>
    </font>
    <font>
      <sz val="11"/>
      <color rgb="FF9933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5"/>
      <color rgb="FF003366"/>
      <name val="Calibri"/>
      <family val="2"/>
      <charset val="1"/>
    </font>
    <font>
      <b val="true"/>
      <sz val="18"/>
      <color rgb="FF003366"/>
      <name val="Cambria"/>
      <family val="2"/>
      <charset val="1"/>
    </font>
    <font>
      <b val="true"/>
      <sz val="13"/>
      <color rgb="FF003366"/>
      <name val="Calibri"/>
      <family val="2"/>
      <charset val="1"/>
    </font>
    <font>
      <b val="true"/>
      <sz val="11"/>
      <color rgb="FF003366"/>
      <name val="Calibri"/>
      <family val="2"/>
      <charset val="1"/>
    </font>
    <font>
      <b val="true"/>
      <u val="single"/>
      <sz val="14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</fonts>
  <fills count="26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FFFFFF"/>
        <bgColor rgb="FFFFFFCC"/>
      </patternFill>
    </fill>
    <fill>
      <patternFill patternType="solid">
        <fgColor rgb="FF9999FF"/>
        <bgColor rgb="FFCC99FF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6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4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6" borderId="0" applyFont="true" applyBorder="false" applyAlignment="true" applyProtection="false">
      <alignment horizontal="general" vertical="bottom" textRotation="0" wrapText="false" indent="0" shrinkToFit="false"/>
    </xf>
    <xf numFmtId="164" fontId="0" fillId="7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5" borderId="0" applyFont="true" applyBorder="false" applyAlignment="true" applyProtection="false">
      <alignment horizontal="general" vertical="bottom" textRotation="0" wrapText="false" indent="0" shrinkToFit="false"/>
    </xf>
    <xf numFmtId="164" fontId="0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4" fillId="12" borderId="0" applyFont="true" applyBorder="false" applyAlignment="true" applyProtection="false">
      <alignment horizontal="general" vertical="bottom" textRotation="0" wrapText="false" indent="0" shrinkToFit="false"/>
    </xf>
    <xf numFmtId="164" fontId="4" fillId="9" borderId="0" applyFont="true" applyBorder="false" applyAlignment="true" applyProtection="false">
      <alignment horizontal="general" vertical="bottom" textRotation="0" wrapText="false" indent="0" shrinkToFit="false"/>
    </xf>
    <xf numFmtId="164" fontId="4" fillId="10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15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16" borderId="1" applyFont="true" applyBorder="true" applyAlignment="true" applyProtection="false">
      <alignment horizontal="general" vertical="bottom" textRotation="0" wrapText="false" indent="0" shrinkToFit="false"/>
    </xf>
    <xf numFmtId="164" fontId="7" fillId="17" borderId="2" applyFont="true" applyBorder="true" applyAlignment="true" applyProtection="false">
      <alignment horizontal="general" vertical="bottom" textRotation="0" wrapText="false" indent="0" shrinkToFit="false"/>
    </xf>
    <xf numFmtId="164" fontId="8" fillId="0" borderId="3" applyFont="true" applyBorder="true" applyAlignment="true" applyProtection="false">
      <alignment horizontal="general" vertical="bottom" textRotation="0" wrapText="false" indent="0" shrinkToFit="false"/>
    </xf>
    <xf numFmtId="164" fontId="9" fillId="7" borderId="1" applyFont="true" applyBorder="true" applyAlignment="true" applyProtection="false">
      <alignment horizontal="general" vertical="bottom" textRotation="0" wrapText="false" indent="0" shrinkToFit="false"/>
    </xf>
    <xf numFmtId="164" fontId="10" fillId="3" borderId="0" applyFont="true" applyBorder="false" applyAlignment="true" applyProtection="false">
      <alignment horizontal="general" vertical="bottom" textRotation="0" wrapText="false" indent="0" shrinkToFit="false"/>
    </xf>
    <xf numFmtId="165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19" borderId="4" applyFont="true" applyBorder="true" applyAlignment="true" applyProtection="false">
      <alignment horizontal="general" vertical="bottom" textRotation="0" wrapText="false" indent="0" shrinkToFit="false"/>
    </xf>
    <xf numFmtId="164" fontId="15" fillId="16" borderId="5" applyFont="true" applyBorder="true" applyAlignment="true" applyProtection="false">
      <alignment horizontal="general" vertical="bottom" textRotation="0" wrapText="false" indent="0" shrinkToFit="false"/>
    </xf>
    <xf numFmtId="166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6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0" borderId="6" applyFont="true" applyBorder="true" applyAlignment="true" applyProtection="false">
      <alignment horizontal="general" vertical="bottom" textRotation="0" wrapText="false" indent="0" shrinkToFit="false"/>
    </xf>
    <xf numFmtId="164" fontId="19" fillId="0" borderId="7" applyFont="true" applyBorder="true" applyAlignment="true" applyProtection="false">
      <alignment horizontal="general" vertical="bottom" textRotation="0" wrapText="false" indent="0" shrinkToFit="false"/>
    </xf>
    <xf numFmtId="164" fontId="20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8" applyFont="true" applyBorder="true" applyAlignment="true" applyProtection="false">
      <alignment horizontal="general" vertical="bottom" textRotation="0" wrapText="false" indent="0" shrinkToFit="false"/>
    </xf>
    <xf numFmtId="164" fontId="22" fillId="0" borderId="9" applyFont="true" applyBorder="true" applyAlignment="true" applyProtection="false">
      <alignment horizontal="general" vertical="bottom" textRotation="0" wrapText="false" indent="0" shrinkToFit="false"/>
    </xf>
    <xf numFmtId="164" fontId="22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20" borderId="0" applyFont="true" applyBorder="false" applyAlignment="true" applyProtection="false">
      <alignment horizontal="general" vertical="bottom" textRotation="0" wrapText="false" indent="0" shrinkToFit="false"/>
    </xf>
    <xf numFmtId="164" fontId="4" fillId="21" borderId="0" applyFont="true" applyBorder="false" applyAlignment="true" applyProtection="false">
      <alignment horizontal="general" vertical="bottom" textRotation="0" wrapText="false" indent="0" shrinkToFit="false"/>
    </xf>
    <xf numFmtId="164" fontId="4" fillId="22" borderId="0" applyFont="true" applyBorder="false" applyAlignment="true" applyProtection="false">
      <alignment horizontal="general" vertical="bottom" textRotation="0" wrapText="false" indent="0" shrinkToFit="false"/>
    </xf>
    <xf numFmtId="164" fontId="4" fillId="13" borderId="0" applyFont="true" applyBorder="false" applyAlignment="true" applyProtection="false">
      <alignment horizontal="general" vertical="bottom" textRotation="0" wrapText="false" indent="0" shrinkToFit="false"/>
    </xf>
    <xf numFmtId="164" fontId="4" fillId="14" borderId="0" applyFont="true" applyBorder="false" applyAlignment="true" applyProtection="false">
      <alignment horizontal="general" vertical="bottom" textRotation="0" wrapText="false" indent="0" shrinkToFit="false"/>
    </xf>
    <xf numFmtId="164" fontId="4" fillId="23" borderId="0" applyFont="true" applyBorder="false" applyAlignment="true" applyProtection="false">
      <alignment horizontal="general" vertical="bottom" textRotation="0" wrapText="false" indent="0" shrinkToFit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3" fillId="0" borderId="0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4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5" fillId="0" borderId="0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0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6" fillId="0" borderId="0" xfId="47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47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25" fillId="24" borderId="10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1" fillId="0" borderId="0" xfId="4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0" borderId="0" xfId="4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5" fillId="0" borderId="11" xfId="4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0" borderId="11" xfId="4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11" fillId="0" borderId="0" xfId="4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7" fillId="25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25" borderId="12" xfId="4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25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25" borderId="12" xfId="4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25" borderId="12" xfId="48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25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4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24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8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4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0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0" borderId="12" xfId="4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8" fillId="6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7" fillId="6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8" fillId="6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6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6" borderId="12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7" fillId="6" borderId="12" xfId="4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27" fillId="25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8" fillId="25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7" fillId="25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25" borderId="12" xfId="4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25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25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7" fillId="25" borderId="12" xfId="4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28" fillId="25" borderId="12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0" fontId="29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2" xfId="46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0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0" borderId="12" xfId="47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71" fontId="28" fillId="24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9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29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25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7" fillId="25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24" borderId="12" xfId="4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9" fillId="0" borderId="12" xfId="4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2" xfId="49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2" fontId="28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2" xfId="49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8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8" fillId="0" borderId="12" xfId="48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28" fillId="0" borderId="12" xfId="4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12" xfId="4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8" fillId="24" borderId="12" xfId="5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4" borderId="12" xfId="5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0" fontId="28" fillId="6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8" fillId="0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28" fillId="24" borderId="12" xfId="4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24" borderId="12" xfId="4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9" fillId="0" borderId="12" xfId="46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28" fillId="6" borderId="12" xfId="4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27" fillId="16" borderId="12" xfId="4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27" fillId="16" borderId="13" xfId="48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8" fontId="27" fillId="16" borderId="12" xfId="47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46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46" applyFont="fals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9" fillId="0" borderId="0" xfId="46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5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20% - Ênfase1 2" xfId="20" builtinId="53" customBuiltin="true"/>
    <cellStyle name="20% - Ênfase2 2" xfId="21" builtinId="53" customBuiltin="true"/>
    <cellStyle name="20% - Ênfase3 2" xfId="22" builtinId="53" customBuiltin="true"/>
    <cellStyle name="20% - Ênfase4 2" xfId="23" builtinId="53" customBuiltin="true"/>
    <cellStyle name="20% - Ênfase5 2" xfId="24" builtinId="53" customBuiltin="true"/>
    <cellStyle name="20% - Ênfase6 2" xfId="25" builtinId="53" customBuiltin="true"/>
    <cellStyle name="40% - Ênfase1 2" xfId="26" builtinId="53" customBuiltin="true"/>
    <cellStyle name="40% - Ênfase2 2" xfId="27" builtinId="53" customBuiltin="true"/>
    <cellStyle name="40% - Ênfase3 2" xfId="28" builtinId="53" customBuiltin="true"/>
    <cellStyle name="40% - Ênfase4 2" xfId="29" builtinId="53" customBuiltin="true"/>
    <cellStyle name="40% - Ênfase5 2" xfId="30" builtinId="53" customBuiltin="true"/>
    <cellStyle name="40% - Ênfase6 2" xfId="31" builtinId="53" customBuiltin="true"/>
    <cellStyle name="60% - Ênfase1 2" xfId="32" builtinId="53" customBuiltin="true"/>
    <cellStyle name="60% - Ênfase2 2" xfId="33" builtinId="53" customBuiltin="true"/>
    <cellStyle name="60% - Ênfase3 2" xfId="34" builtinId="53" customBuiltin="true"/>
    <cellStyle name="60% - Ênfase4 2" xfId="35" builtinId="53" customBuiltin="true"/>
    <cellStyle name="60% - Ênfase5 2" xfId="36" builtinId="53" customBuiltin="true"/>
    <cellStyle name="60% - Ênfase6 2" xfId="37" builtinId="53" customBuiltin="true"/>
    <cellStyle name="Bom 2" xfId="38" builtinId="53" customBuiltin="true"/>
    <cellStyle name="Cálculo 2" xfId="39" builtinId="53" customBuiltin="true"/>
    <cellStyle name="Célula de Verificação 2" xfId="40" builtinId="53" customBuiltin="true"/>
    <cellStyle name="Célula Vinculada 2" xfId="41" builtinId="53" customBuiltin="true"/>
    <cellStyle name="Entrada 2" xfId="42" builtinId="53" customBuiltin="true"/>
    <cellStyle name="Incorreto 2" xfId="43" builtinId="53" customBuiltin="true"/>
    <cellStyle name="Moeda 2" xfId="44" builtinId="53" customBuiltin="true"/>
    <cellStyle name="Neutra 2" xfId="45" builtinId="53" customBuiltin="true"/>
    <cellStyle name="Normal 2" xfId="46" builtinId="53" customBuiltin="true"/>
    <cellStyle name="Normal 2 2" xfId="47" builtinId="53" customBuiltin="true"/>
    <cellStyle name="Normal_Orçam. Padrão PMSP Jul07" xfId="48" builtinId="53" customBuiltin="true"/>
    <cellStyle name="Normal_Plan1" xfId="49" builtinId="53" customBuiltin="true"/>
    <cellStyle name="Normal_Plan1 2" xfId="50" builtinId="53" customBuiltin="true"/>
    <cellStyle name="Nota 2" xfId="51" builtinId="53" customBuiltin="true"/>
    <cellStyle name="Saída 2" xfId="52" builtinId="53" customBuiltin="true"/>
    <cellStyle name="Separador de milhares 2 2" xfId="53" builtinId="53" customBuiltin="true"/>
    <cellStyle name="Texto de Aviso 2" xfId="54" builtinId="53" customBuiltin="true"/>
    <cellStyle name="Texto Explicativo 2" xfId="55" builtinId="53" customBuiltin="true"/>
    <cellStyle name="Total 2" xfId="56" builtinId="53" customBuiltin="true"/>
    <cellStyle name="Título 1 1" xfId="57" builtinId="53" customBuiltin="true"/>
    <cellStyle name="Título 1 2" xfId="58" builtinId="53" customBuiltin="true"/>
    <cellStyle name="Título 2 2" xfId="59" builtinId="53" customBuiltin="true"/>
    <cellStyle name="Título 3 2" xfId="60" builtinId="53" customBuiltin="true"/>
    <cellStyle name="Título 4 2" xfId="61" builtinId="53" customBuiltin="true"/>
    <cellStyle name="Ênfase1 2" xfId="62" builtinId="53" customBuiltin="true"/>
    <cellStyle name="Ênfase2 2" xfId="63" builtinId="53" customBuiltin="true"/>
    <cellStyle name="Ênfase3 2" xfId="64" builtinId="53" customBuiltin="true"/>
    <cellStyle name="Ênfase4 2" xfId="65" builtinId="53" customBuiltin="true"/>
    <cellStyle name="Ênfase5 2" xfId="66" builtinId="53" customBuiltin="true"/>
    <cellStyle name="Ênfase6 2" xfId="67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B11" activeCellId="0" sqref="B11"/>
    </sheetView>
  </sheetViews>
  <sheetFormatPr defaultRowHeight="15"/>
  <cols>
    <col collapsed="false" hidden="false" max="1" min="1" style="0" width="7"/>
    <col collapsed="false" hidden="false" max="2" min="2" style="0" width="18.1632653061224"/>
    <col collapsed="false" hidden="false" max="3" min="3" style="0" width="8.50510204081633"/>
    <col collapsed="false" hidden="false" max="4" min="4" style="0" width="54.2857142857143"/>
    <col collapsed="false" hidden="false" max="5" min="5" style="0" width="10.6632653061225"/>
    <col collapsed="false" hidden="false" max="6" min="6" style="0" width="15.6581632653061"/>
    <col collapsed="false" hidden="false" max="7" min="7" style="0" width="14.5816326530612"/>
    <col collapsed="false" hidden="false" max="8" min="8" style="0" width="16.8724489795918"/>
    <col collapsed="false" hidden="false" max="1025" min="9" style="0" width="8.50510204081633"/>
  </cols>
  <sheetData>
    <row r="1" customFormat="false" ht="18" hidden="false" customHeight="false" outlineLevel="0" collapsed="false">
      <c r="A1" s="1"/>
      <c r="B1" s="1"/>
      <c r="C1" s="1"/>
      <c r="D1" s="1"/>
      <c r="E1" s="1"/>
      <c r="F1" s="1"/>
      <c r="G1" s="1"/>
      <c r="H1" s="1"/>
    </row>
    <row r="2" customFormat="false" ht="18" hidden="false" customHeight="false" outlineLevel="0" collapsed="false">
      <c r="A2" s="2"/>
      <c r="B2" s="1"/>
      <c r="C2" s="1"/>
      <c r="D2" s="1" t="s">
        <v>0</v>
      </c>
      <c r="E2" s="1"/>
      <c r="F2" s="1"/>
      <c r="G2" s="1"/>
      <c r="H2" s="1"/>
    </row>
    <row r="3" customFormat="false" ht="18" hidden="false" customHeight="false" outlineLevel="0" collapsed="false">
      <c r="A3" s="3"/>
      <c r="B3" s="4"/>
      <c r="C3" s="3"/>
      <c r="D3" s="4"/>
      <c r="E3" s="2"/>
      <c r="F3" s="5"/>
      <c r="G3" s="4"/>
      <c r="H3" s="4"/>
    </row>
    <row r="4" customFormat="false" ht="15.75" hidden="false" customHeight="false" outlineLevel="0" collapsed="false">
      <c r="A4" s="2"/>
      <c r="B4" s="5"/>
      <c r="C4" s="6"/>
      <c r="D4" s="5" t="s">
        <v>1</v>
      </c>
      <c r="E4" s="5"/>
      <c r="F4" s="5"/>
      <c r="G4" s="7"/>
      <c r="H4" s="5"/>
    </row>
    <row r="5" customFormat="false" ht="15.75" hidden="false" customHeight="false" outlineLevel="0" collapsed="false">
      <c r="A5" s="2"/>
      <c r="B5" s="5"/>
      <c r="C5" s="6"/>
      <c r="D5" s="5" t="s">
        <v>2</v>
      </c>
      <c r="E5" s="5"/>
      <c r="F5" s="5"/>
      <c r="G5" s="7"/>
      <c r="H5" s="5"/>
    </row>
    <row r="6" customFormat="false" ht="15.75" hidden="false" customHeight="false" outlineLevel="0" collapsed="false">
      <c r="A6" s="6"/>
      <c r="B6" s="6"/>
      <c r="C6" s="6"/>
      <c r="D6" s="8"/>
      <c r="E6" s="6"/>
      <c r="F6" s="6"/>
      <c r="G6" s="6"/>
      <c r="H6" s="6"/>
    </row>
    <row r="7" customFormat="false" ht="15.75" hidden="false" customHeight="true" outlineLevel="0" collapsed="false">
      <c r="A7" s="6"/>
      <c r="B7" s="6"/>
      <c r="C7" s="9" t="s">
        <v>3</v>
      </c>
      <c r="D7" s="9"/>
      <c r="E7" s="9"/>
      <c r="F7" s="9"/>
      <c r="G7" s="6"/>
      <c r="H7" s="6"/>
    </row>
    <row r="8" customFormat="false" ht="15" hidden="false" customHeight="false" outlineLevel="0" collapsed="false">
      <c r="A8" s="10"/>
      <c r="B8" s="11"/>
      <c r="C8" s="9"/>
      <c r="D8" s="9"/>
      <c r="E8" s="9"/>
      <c r="F8" s="9"/>
      <c r="G8" s="12" t="s">
        <v>4</v>
      </c>
      <c r="H8" s="13" t="n">
        <v>0.2851</v>
      </c>
    </row>
    <row r="9" customFormat="false" ht="15" hidden="false" customHeight="false" outlineLevel="0" collapsed="false">
      <c r="A9" s="10"/>
      <c r="B9" s="10"/>
      <c r="C9" s="9"/>
      <c r="D9" s="9"/>
      <c r="E9" s="9"/>
      <c r="F9" s="9"/>
      <c r="G9" s="14"/>
      <c r="H9" s="10"/>
    </row>
    <row r="10" customFormat="false" ht="30" hidden="false" customHeight="false" outlineLevel="0" collapsed="false">
      <c r="A10" s="15" t="s">
        <v>5</v>
      </c>
      <c r="B10" s="16"/>
      <c r="C10" s="15" t="s">
        <v>6</v>
      </c>
      <c r="D10" s="17" t="s">
        <v>7</v>
      </c>
      <c r="E10" s="17" t="s">
        <v>8</v>
      </c>
      <c r="F10" s="16" t="s">
        <v>9</v>
      </c>
      <c r="G10" s="16" t="s">
        <v>10</v>
      </c>
      <c r="H10" s="16" t="s">
        <v>11</v>
      </c>
    </row>
    <row r="11" customFormat="false" ht="15" hidden="false" customHeight="false" outlineLevel="0" collapsed="false">
      <c r="A11" s="15" t="n">
        <v>1</v>
      </c>
      <c r="B11" s="18"/>
      <c r="C11" s="15"/>
      <c r="D11" s="19" t="s">
        <v>12</v>
      </c>
      <c r="E11" s="20"/>
      <c r="F11" s="18"/>
      <c r="G11" s="18"/>
      <c r="H11" s="18"/>
    </row>
    <row r="12" customFormat="false" ht="15" hidden="false" customHeight="false" outlineLevel="0" collapsed="false">
      <c r="A12" s="21" t="s">
        <v>13</v>
      </c>
      <c r="B12" s="22" t="s">
        <v>14</v>
      </c>
      <c r="C12" s="23" t="s">
        <v>15</v>
      </c>
      <c r="D12" s="24" t="s">
        <v>16</v>
      </c>
      <c r="E12" s="25" t="s">
        <v>17</v>
      </c>
      <c r="F12" s="26" t="n">
        <v>12</v>
      </c>
      <c r="G12" s="27"/>
      <c r="H12" s="27" t="n">
        <f aca="false">ROUND(F12*G12,2)</f>
        <v>0</v>
      </c>
    </row>
    <row r="13" customFormat="false" ht="15" hidden="false" customHeight="false" outlineLevel="0" collapsed="false">
      <c r="A13" s="28"/>
      <c r="B13" s="29"/>
      <c r="C13" s="30"/>
      <c r="D13" s="31" t="s">
        <v>18</v>
      </c>
      <c r="E13" s="31"/>
      <c r="F13" s="31"/>
      <c r="G13" s="32"/>
      <c r="H13" s="33" t="n">
        <f aca="false">SUM(H12)</f>
        <v>0</v>
      </c>
    </row>
    <row r="14" customFormat="false" ht="15" hidden="false" customHeight="false" outlineLevel="0" collapsed="false">
      <c r="A14" s="34" t="s">
        <v>19</v>
      </c>
      <c r="B14" s="35"/>
      <c r="C14" s="36"/>
      <c r="D14" s="37" t="s">
        <v>20</v>
      </c>
      <c r="E14" s="38"/>
      <c r="F14" s="39"/>
      <c r="G14" s="40"/>
      <c r="H14" s="41"/>
    </row>
    <row r="15" customFormat="false" ht="42.75" hidden="false" customHeight="false" outlineLevel="0" collapsed="false">
      <c r="A15" s="21" t="s">
        <v>21</v>
      </c>
      <c r="B15" s="22" t="s">
        <v>22</v>
      </c>
      <c r="C15" s="42" t="n">
        <v>51401</v>
      </c>
      <c r="D15" s="43" t="s">
        <v>23</v>
      </c>
      <c r="E15" s="44" t="s">
        <v>24</v>
      </c>
      <c r="F15" s="45" t="n">
        <v>177</v>
      </c>
      <c r="G15" s="46"/>
      <c r="H15" s="46" t="n">
        <f aca="false">ROUND(F15*G15,2)</f>
        <v>0</v>
      </c>
    </row>
    <row r="16" customFormat="false" ht="28.5" hidden="false" customHeight="false" outlineLevel="0" collapsed="false">
      <c r="A16" s="21" t="s">
        <v>25</v>
      </c>
      <c r="B16" s="22" t="s">
        <v>22</v>
      </c>
      <c r="C16" s="23" t="n">
        <v>51901</v>
      </c>
      <c r="D16" s="24" t="s">
        <v>26</v>
      </c>
      <c r="E16" s="44" t="s">
        <v>27</v>
      </c>
      <c r="F16" s="45" t="n">
        <v>26.19</v>
      </c>
      <c r="G16" s="46"/>
      <c r="H16" s="46" t="n">
        <f aca="false">ROUND(F16*G16,2)</f>
        <v>0</v>
      </c>
    </row>
    <row r="17" customFormat="false" ht="57" hidden="false" customHeight="false" outlineLevel="0" collapsed="false">
      <c r="A17" s="21" t="s">
        <v>28</v>
      </c>
      <c r="B17" s="22" t="s">
        <v>14</v>
      </c>
      <c r="C17" s="47" t="n">
        <v>94112</v>
      </c>
      <c r="D17" s="24" t="s">
        <v>29</v>
      </c>
      <c r="E17" s="44" t="s">
        <v>27</v>
      </c>
      <c r="F17" s="45" t="n">
        <v>13.11</v>
      </c>
      <c r="G17" s="46"/>
      <c r="H17" s="46" t="n">
        <f aca="false">ROUND(F17*G17,2)</f>
        <v>0</v>
      </c>
    </row>
    <row r="18" customFormat="false" ht="28.5" hidden="false" customHeight="false" outlineLevel="0" collapsed="false">
      <c r="A18" s="21" t="s">
        <v>30</v>
      </c>
      <c r="B18" s="22" t="s">
        <v>22</v>
      </c>
      <c r="C18" s="48" t="n">
        <v>50100</v>
      </c>
      <c r="D18" s="43" t="s">
        <v>31</v>
      </c>
      <c r="E18" s="49" t="s">
        <v>24</v>
      </c>
      <c r="F18" s="45" t="n">
        <v>55</v>
      </c>
      <c r="G18" s="46"/>
      <c r="H18" s="46" t="n">
        <f aca="false">ROUND(F18*G18,2)</f>
        <v>0</v>
      </c>
    </row>
    <row r="19" customFormat="false" ht="28.5" hidden="false" customHeight="false" outlineLevel="0" collapsed="false">
      <c r="A19" s="21" t="s">
        <v>32</v>
      </c>
      <c r="B19" s="22" t="s">
        <v>22</v>
      </c>
      <c r="C19" s="48" t="n">
        <v>51700</v>
      </c>
      <c r="D19" s="43" t="s">
        <v>33</v>
      </c>
      <c r="E19" s="49" t="s">
        <v>24</v>
      </c>
      <c r="F19" s="45" t="n">
        <v>37.2</v>
      </c>
      <c r="G19" s="46"/>
      <c r="H19" s="46" t="n">
        <f aca="false">ROUND(F19*G19,2)</f>
        <v>0</v>
      </c>
    </row>
    <row r="20" customFormat="false" ht="15" hidden="false" customHeight="false" outlineLevel="0" collapsed="false">
      <c r="A20" s="21" t="s">
        <v>34</v>
      </c>
      <c r="B20" s="22" t="s">
        <v>22</v>
      </c>
      <c r="C20" s="48" t="n">
        <v>84900</v>
      </c>
      <c r="D20" s="43" t="s">
        <v>35</v>
      </c>
      <c r="E20" s="49" t="s">
        <v>27</v>
      </c>
      <c r="F20" s="45" t="n">
        <v>18.39</v>
      </c>
      <c r="G20" s="46"/>
      <c r="H20" s="46" t="n">
        <f aca="false">ROUND(F20*G20,2)</f>
        <v>0</v>
      </c>
    </row>
    <row r="21" customFormat="false" ht="28.5" hidden="false" customHeight="false" outlineLevel="0" collapsed="false">
      <c r="A21" s="21" t="s">
        <v>36</v>
      </c>
      <c r="B21" s="22" t="s">
        <v>14</v>
      </c>
      <c r="C21" s="50" t="n">
        <v>72898</v>
      </c>
      <c r="D21" s="43" t="s">
        <v>37</v>
      </c>
      <c r="E21" s="49" t="s">
        <v>27</v>
      </c>
      <c r="F21" s="45" t="n">
        <v>18.39</v>
      </c>
      <c r="G21" s="46"/>
      <c r="H21" s="46" t="n">
        <f aca="false">ROUND(F21*G21,2)</f>
        <v>0</v>
      </c>
    </row>
    <row r="22" customFormat="false" ht="42.75" hidden="false" customHeight="false" outlineLevel="0" collapsed="false">
      <c r="A22" s="21" t="s">
        <v>38</v>
      </c>
      <c r="B22" s="22" t="s">
        <v>14</v>
      </c>
      <c r="C22" s="50" t="n">
        <v>72900</v>
      </c>
      <c r="D22" s="43" t="s">
        <v>39</v>
      </c>
      <c r="E22" s="49" t="s">
        <v>27</v>
      </c>
      <c r="F22" s="45" t="n">
        <v>23.9</v>
      </c>
      <c r="G22" s="46"/>
      <c r="H22" s="46" t="n">
        <f aca="false">ROUND(F22*G22,2)</f>
        <v>0</v>
      </c>
    </row>
    <row r="23" customFormat="false" ht="15" hidden="false" customHeight="false" outlineLevel="0" collapsed="false">
      <c r="A23" s="21" t="s">
        <v>40</v>
      </c>
      <c r="B23" s="22" t="s">
        <v>22</v>
      </c>
      <c r="C23" s="48" t="n">
        <v>88600</v>
      </c>
      <c r="D23" s="43" t="s">
        <v>41</v>
      </c>
      <c r="E23" s="49" t="s">
        <v>42</v>
      </c>
      <c r="F23" s="45" t="n">
        <v>229.44</v>
      </c>
      <c r="G23" s="46"/>
      <c r="H23" s="46" t="n">
        <f aca="false">ROUND(F23*G23,2)</f>
        <v>0</v>
      </c>
    </row>
    <row r="24" customFormat="false" ht="15" hidden="false" customHeight="false" outlineLevel="0" collapsed="false">
      <c r="A24" s="28"/>
      <c r="B24" s="29"/>
      <c r="C24" s="30"/>
      <c r="D24" s="31" t="s">
        <v>18</v>
      </c>
      <c r="E24" s="31"/>
      <c r="F24" s="31"/>
      <c r="G24" s="32"/>
      <c r="H24" s="33" t="n">
        <f aca="false">SUM(H15:H23)</f>
        <v>0</v>
      </c>
    </row>
    <row r="25" customFormat="false" ht="15" hidden="false" customHeight="false" outlineLevel="0" collapsed="false">
      <c r="A25" s="15" t="s">
        <v>43</v>
      </c>
      <c r="B25" s="51"/>
      <c r="C25" s="52"/>
      <c r="D25" s="19" t="s">
        <v>44</v>
      </c>
      <c r="E25" s="20"/>
      <c r="F25" s="51"/>
      <c r="G25" s="18"/>
      <c r="H25" s="18"/>
    </row>
    <row r="26" customFormat="false" ht="15" hidden="false" customHeight="false" outlineLevel="0" collapsed="false">
      <c r="A26" s="21" t="s">
        <v>45</v>
      </c>
      <c r="B26" s="22" t="s">
        <v>22</v>
      </c>
      <c r="C26" s="48" t="n">
        <v>84900</v>
      </c>
      <c r="D26" s="43" t="s">
        <v>35</v>
      </c>
      <c r="E26" s="53" t="s">
        <v>27</v>
      </c>
      <c r="F26" s="45" t="n">
        <v>43.38</v>
      </c>
      <c r="G26" s="46"/>
      <c r="H26" s="46" t="n">
        <f aca="false">ROUND(F26*G26,2)</f>
        <v>0</v>
      </c>
    </row>
    <row r="27" customFormat="false" ht="28.5" hidden="false" customHeight="false" outlineLevel="0" collapsed="false">
      <c r="A27" s="21" t="s">
        <v>46</v>
      </c>
      <c r="B27" s="22" t="s">
        <v>14</v>
      </c>
      <c r="C27" s="50" t="n">
        <v>72898</v>
      </c>
      <c r="D27" s="43" t="s">
        <v>37</v>
      </c>
      <c r="E27" s="49" t="s">
        <v>27</v>
      </c>
      <c r="F27" s="45" t="n">
        <v>43.38</v>
      </c>
      <c r="G27" s="46"/>
      <c r="H27" s="46" t="n">
        <f aca="false">ROUND(F27*G27,2)</f>
        <v>0</v>
      </c>
    </row>
    <row r="28" customFormat="false" ht="42.75" hidden="false" customHeight="false" outlineLevel="0" collapsed="false">
      <c r="A28" s="21" t="s">
        <v>47</v>
      </c>
      <c r="B28" s="22" t="s">
        <v>14</v>
      </c>
      <c r="C28" s="50" t="n">
        <v>72900</v>
      </c>
      <c r="D28" s="43" t="s">
        <v>39</v>
      </c>
      <c r="E28" s="49" t="s">
        <v>27</v>
      </c>
      <c r="F28" s="45" t="n">
        <v>56.39</v>
      </c>
      <c r="G28" s="46"/>
      <c r="H28" s="46" t="n">
        <f aca="false">ROUND(F28*G28,2)</f>
        <v>0</v>
      </c>
    </row>
    <row r="29" customFormat="false" ht="15" hidden="false" customHeight="false" outlineLevel="0" collapsed="false">
      <c r="A29" s="21" t="s">
        <v>48</v>
      </c>
      <c r="B29" s="22" t="s">
        <v>22</v>
      </c>
      <c r="C29" s="48" t="n">
        <v>88600</v>
      </c>
      <c r="D29" s="43" t="s">
        <v>41</v>
      </c>
      <c r="E29" s="49" t="s">
        <v>42</v>
      </c>
      <c r="F29" s="45" t="n">
        <v>541.34</v>
      </c>
      <c r="G29" s="46"/>
      <c r="H29" s="46" t="n">
        <f aca="false">ROUND(F29*G29,2)</f>
        <v>0</v>
      </c>
    </row>
    <row r="30" customFormat="false" ht="28.5" hidden="false" customHeight="false" outlineLevel="0" collapsed="false">
      <c r="A30" s="21" t="s">
        <v>49</v>
      </c>
      <c r="B30" s="22" t="s">
        <v>22</v>
      </c>
      <c r="C30" s="54" t="n">
        <v>50500</v>
      </c>
      <c r="D30" s="24" t="s">
        <v>50</v>
      </c>
      <c r="E30" s="44" t="s">
        <v>17</v>
      </c>
      <c r="F30" s="45" t="n">
        <v>789.65</v>
      </c>
      <c r="G30" s="46"/>
      <c r="H30" s="46" t="n">
        <f aca="false">ROUND(F30*G30,2)</f>
        <v>0</v>
      </c>
    </row>
    <row r="31" customFormat="false" ht="43.5" hidden="false" customHeight="false" outlineLevel="0" collapsed="false">
      <c r="A31" s="21" t="s">
        <v>51</v>
      </c>
      <c r="B31" s="22" t="s">
        <v>22</v>
      </c>
      <c r="C31" s="54" t="n">
        <v>51100</v>
      </c>
      <c r="D31" s="55" t="s">
        <v>52</v>
      </c>
      <c r="E31" s="44" t="s">
        <v>17</v>
      </c>
      <c r="F31" s="45" t="n">
        <v>1164.64</v>
      </c>
      <c r="G31" s="46"/>
      <c r="H31" s="46" t="n">
        <f aca="false">ROUND(F31*G31,2)</f>
        <v>0</v>
      </c>
    </row>
    <row r="32" customFormat="false" ht="42.75" hidden="false" customHeight="false" outlineLevel="0" collapsed="false">
      <c r="A32" s="21" t="s">
        <v>53</v>
      </c>
      <c r="B32" s="22" t="s">
        <v>14</v>
      </c>
      <c r="C32" s="47" t="n">
        <v>96396</v>
      </c>
      <c r="D32" s="24" t="s">
        <v>54</v>
      </c>
      <c r="E32" s="44" t="s">
        <v>27</v>
      </c>
      <c r="F32" s="45" t="n">
        <v>141.25</v>
      </c>
      <c r="G32" s="46"/>
      <c r="H32" s="46" t="n">
        <f aca="false">ROUND(F32*G32,2)</f>
        <v>0</v>
      </c>
    </row>
    <row r="33" customFormat="false" ht="15" hidden="false" customHeight="false" outlineLevel="0" collapsed="false">
      <c r="A33" s="21" t="s">
        <v>55</v>
      </c>
      <c r="B33" s="22" t="s">
        <v>14</v>
      </c>
      <c r="C33" s="56" t="n">
        <v>72943</v>
      </c>
      <c r="D33" s="24" t="s">
        <v>56</v>
      </c>
      <c r="E33" s="44" t="s">
        <v>17</v>
      </c>
      <c r="F33" s="45" t="n">
        <v>6257.47</v>
      </c>
      <c r="G33" s="46"/>
      <c r="H33" s="46" t="n">
        <f aca="false">ROUND(F33*G33,2)</f>
        <v>0</v>
      </c>
    </row>
    <row r="34" customFormat="false" ht="28.5" hidden="false" customHeight="false" outlineLevel="0" collapsed="false">
      <c r="A34" s="21" t="s">
        <v>57</v>
      </c>
      <c r="B34" s="22" t="s">
        <v>14</v>
      </c>
      <c r="C34" s="56" t="n">
        <v>96401</v>
      </c>
      <c r="D34" s="24" t="s">
        <v>58</v>
      </c>
      <c r="E34" s="44" t="s">
        <v>17</v>
      </c>
      <c r="F34" s="45" t="n">
        <v>1412.56</v>
      </c>
      <c r="G34" s="46"/>
      <c r="H34" s="46" t="n">
        <f aca="false">ROUND(F34*G34,2)</f>
        <v>0</v>
      </c>
    </row>
    <row r="35" customFormat="false" ht="28.5" hidden="false" customHeight="false" outlineLevel="0" collapsed="false">
      <c r="A35" s="21" t="s">
        <v>59</v>
      </c>
      <c r="B35" s="22" t="s">
        <v>22</v>
      </c>
      <c r="C35" s="56" t="s">
        <v>60</v>
      </c>
      <c r="D35" s="24" t="s">
        <v>61</v>
      </c>
      <c r="E35" s="44" t="s">
        <v>27</v>
      </c>
      <c r="F35" s="45" t="n">
        <v>93.87</v>
      </c>
      <c r="G35" s="46"/>
      <c r="H35" s="46" t="n">
        <f aca="false">ROUND(F35*G35,2)</f>
        <v>0</v>
      </c>
    </row>
    <row r="36" customFormat="false" ht="28.5" hidden="false" customHeight="false" outlineLevel="0" collapsed="false">
      <c r="A36" s="21" t="s">
        <v>62</v>
      </c>
      <c r="B36" s="22" t="s">
        <v>22</v>
      </c>
      <c r="C36" s="50" t="s">
        <v>63</v>
      </c>
      <c r="D36" s="24" t="s">
        <v>64</v>
      </c>
      <c r="E36" s="49" t="s">
        <v>27</v>
      </c>
      <c r="F36" s="45" t="n">
        <v>93.87</v>
      </c>
      <c r="G36" s="46"/>
      <c r="H36" s="46" t="n">
        <f aca="false">ROUND(F36*G36,2)</f>
        <v>0</v>
      </c>
    </row>
    <row r="37" customFormat="false" ht="57" hidden="false" customHeight="false" outlineLevel="0" collapsed="false">
      <c r="A37" s="21" t="s">
        <v>65</v>
      </c>
      <c r="B37" s="22" t="s">
        <v>14</v>
      </c>
      <c r="C37" s="56" t="n">
        <v>72891</v>
      </c>
      <c r="D37" s="57" t="s">
        <v>66</v>
      </c>
      <c r="E37" s="49" t="s">
        <v>27</v>
      </c>
      <c r="F37" s="58" t="n">
        <v>187.74</v>
      </c>
      <c r="G37" s="46"/>
      <c r="H37" s="46" t="n">
        <f aca="false">ROUND(F37*G37,2)</f>
        <v>0</v>
      </c>
    </row>
    <row r="38" customFormat="false" ht="28.5" hidden="false" customHeight="false" outlineLevel="0" collapsed="false">
      <c r="A38" s="21" t="s">
        <v>67</v>
      </c>
      <c r="B38" s="22" t="s">
        <v>14</v>
      </c>
      <c r="C38" s="50" t="n">
        <v>72887</v>
      </c>
      <c r="D38" s="43" t="s">
        <v>68</v>
      </c>
      <c r="E38" s="25" t="s">
        <v>42</v>
      </c>
      <c r="F38" s="59" t="n">
        <v>1335.1</v>
      </c>
      <c r="G38" s="46"/>
      <c r="H38" s="46" t="n">
        <f aca="false">ROUND(F38*G38,2)</f>
        <v>0</v>
      </c>
    </row>
    <row r="39" customFormat="false" ht="28.5" hidden="false" customHeight="false" outlineLevel="0" collapsed="false">
      <c r="A39" s="21" t="s">
        <v>69</v>
      </c>
      <c r="B39" s="22" t="s">
        <v>22</v>
      </c>
      <c r="C39" s="60" t="n">
        <v>53600</v>
      </c>
      <c r="D39" s="57" t="s">
        <v>70</v>
      </c>
      <c r="E39" s="61" t="s">
        <v>17</v>
      </c>
      <c r="F39" s="59" t="n">
        <v>431.39</v>
      </c>
      <c r="G39" s="46"/>
      <c r="H39" s="46" t="n">
        <f aca="false">ROUND(F39*G39,2)</f>
        <v>0</v>
      </c>
    </row>
    <row r="40" customFormat="false" ht="15" hidden="false" customHeight="false" outlineLevel="0" collapsed="false">
      <c r="A40" s="21" t="s">
        <v>71</v>
      </c>
      <c r="B40" s="22" t="s">
        <v>22</v>
      </c>
      <c r="C40" s="60" t="n">
        <v>54000</v>
      </c>
      <c r="D40" s="57" t="s">
        <v>72</v>
      </c>
      <c r="E40" s="61" t="s">
        <v>73</v>
      </c>
      <c r="F40" s="59" t="n">
        <v>4752.01</v>
      </c>
      <c r="G40" s="46"/>
      <c r="H40" s="46" t="n">
        <f aca="false">ROUND(F40*G40,2)</f>
        <v>0</v>
      </c>
    </row>
    <row r="41" customFormat="false" ht="28.5" hidden="false" customHeight="false" outlineLevel="0" collapsed="false">
      <c r="A41" s="21" t="s">
        <v>74</v>
      </c>
      <c r="B41" s="22" t="s">
        <v>22</v>
      </c>
      <c r="C41" s="61" t="s">
        <v>75</v>
      </c>
      <c r="D41" s="57" t="s">
        <v>76</v>
      </c>
      <c r="E41" s="49" t="s">
        <v>77</v>
      </c>
      <c r="F41" s="59" t="n">
        <v>10</v>
      </c>
      <c r="G41" s="46"/>
      <c r="H41" s="46" t="n">
        <f aca="false">ROUND(F41*G41,2)</f>
        <v>0</v>
      </c>
    </row>
    <row r="42" customFormat="false" ht="57" hidden="false" customHeight="false" outlineLevel="0" collapsed="false">
      <c r="A42" s="21" t="s">
        <v>78</v>
      </c>
      <c r="B42" s="62" t="s">
        <v>14</v>
      </c>
      <c r="C42" s="62" t="n">
        <v>94990</v>
      </c>
      <c r="D42" s="63" t="s">
        <v>79</v>
      </c>
      <c r="E42" s="53" t="s">
        <v>27</v>
      </c>
      <c r="F42" s="59" t="n">
        <v>45.55</v>
      </c>
      <c r="G42" s="46"/>
      <c r="H42" s="46" t="n">
        <f aca="false">ROUND(F42*G42,2)</f>
        <v>0</v>
      </c>
    </row>
    <row r="43" customFormat="false" ht="15" hidden="false" customHeight="false" outlineLevel="0" collapsed="false">
      <c r="A43" s="28"/>
      <c r="B43" s="29"/>
      <c r="C43" s="64"/>
      <c r="D43" s="31" t="s">
        <v>18</v>
      </c>
      <c r="E43" s="31"/>
      <c r="F43" s="31"/>
      <c r="G43" s="32"/>
      <c r="H43" s="32" t="n">
        <f aca="false">SUM(H26:H42)</f>
        <v>0</v>
      </c>
    </row>
    <row r="44" customFormat="false" ht="15" hidden="false" customHeight="false" outlineLevel="0" collapsed="false">
      <c r="A44" s="15" t="s">
        <v>80</v>
      </c>
      <c r="B44" s="15"/>
      <c r="C44" s="15"/>
      <c r="D44" s="19" t="s">
        <v>81</v>
      </c>
      <c r="E44" s="20"/>
      <c r="F44" s="51"/>
      <c r="G44" s="18"/>
      <c r="H44" s="18"/>
    </row>
    <row r="45" customFormat="false" ht="28.5" hidden="false" customHeight="false" outlineLevel="0" collapsed="false">
      <c r="A45" s="65" t="s">
        <v>82</v>
      </c>
      <c r="B45" s="65" t="s">
        <v>83</v>
      </c>
      <c r="C45" s="65" t="s">
        <v>84</v>
      </c>
      <c r="D45" s="57" t="s">
        <v>85</v>
      </c>
      <c r="E45" s="49" t="s">
        <v>17</v>
      </c>
      <c r="F45" s="45" t="n">
        <v>63.56</v>
      </c>
      <c r="G45" s="46"/>
      <c r="H45" s="46" t="n">
        <f aca="false">ROUND(F45*G45,2)</f>
        <v>0</v>
      </c>
    </row>
    <row r="46" customFormat="false" ht="28.5" hidden="false" customHeight="false" outlineLevel="0" collapsed="false">
      <c r="A46" s="65" t="s">
        <v>86</v>
      </c>
      <c r="B46" s="65" t="s">
        <v>83</v>
      </c>
      <c r="C46" s="65" t="s">
        <v>87</v>
      </c>
      <c r="D46" s="57" t="s">
        <v>88</v>
      </c>
      <c r="E46" s="25" t="s">
        <v>17</v>
      </c>
      <c r="F46" s="45" t="n">
        <v>24</v>
      </c>
      <c r="G46" s="46"/>
      <c r="H46" s="46" t="n">
        <f aca="false">ROUND(F46*G46,2)</f>
        <v>0</v>
      </c>
    </row>
    <row r="47" customFormat="false" ht="15" hidden="false" customHeight="false" outlineLevel="0" collapsed="false">
      <c r="A47" s="28"/>
      <c r="B47" s="28"/>
      <c r="C47" s="28"/>
      <c r="D47" s="31" t="s">
        <v>18</v>
      </c>
      <c r="E47" s="31"/>
      <c r="F47" s="31"/>
      <c r="G47" s="32"/>
      <c r="H47" s="33" t="n">
        <f aca="false">SUM(H45:H46)</f>
        <v>0</v>
      </c>
    </row>
    <row r="48" customFormat="false" ht="15" hidden="false" customHeight="false" outlineLevel="0" collapsed="false">
      <c r="A48" s="15" t="s">
        <v>89</v>
      </c>
      <c r="B48" s="15"/>
      <c r="C48" s="15"/>
      <c r="D48" s="19" t="s">
        <v>90</v>
      </c>
      <c r="E48" s="20"/>
      <c r="F48" s="51"/>
      <c r="G48" s="18"/>
      <c r="H48" s="18"/>
    </row>
    <row r="49" customFormat="false" ht="15" hidden="false" customHeight="false" outlineLevel="0" collapsed="false">
      <c r="A49" s="66" t="s">
        <v>91</v>
      </c>
      <c r="B49" s="22" t="s">
        <v>22</v>
      </c>
      <c r="C49" s="48" t="n">
        <v>84900</v>
      </c>
      <c r="D49" s="43" t="s">
        <v>35</v>
      </c>
      <c r="E49" s="53" t="s">
        <v>27</v>
      </c>
      <c r="F49" s="45" t="n">
        <v>0.54</v>
      </c>
      <c r="G49" s="46"/>
      <c r="H49" s="46" t="n">
        <f aca="false">ROUND(F49*G49,2)</f>
        <v>0</v>
      </c>
    </row>
    <row r="50" customFormat="false" ht="28.5" hidden="false" customHeight="false" outlineLevel="0" collapsed="false">
      <c r="A50" s="66" t="s">
        <v>92</v>
      </c>
      <c r="B50" s="62" t="s">
        <v>22</v>
      </c>
      <c r="C50" s="62" t="s">
        <v>93</v>
      </c>
      <c r="D50" s="57" t="s">
        <v>94</v>
      </c>
      <c r="E50" s="53" t="s">
        <v>24</v>
      </c>
      <c r="F50" s="45" t="n">
        <v>2.2</v>
      </c>
      <c r="G50" s="46"/>
      <c r="H50" s="46" t="n">
        <f aca="false">ROUND(F50*G50,2)</f>
        <v>0</v>
      </c>
    </row>
    <row r="51" customFormat="false" ht="57" hidden="false" customHeight="false" outlineLevel="0" collapsed="false">
      <c r="A51" s="66" t="s">
        <v>95</v>
      </c>
      <c r="B51" s="62" t="s">
        <v>14</v>
      </c>
      <c r="C51" s="62" t="n">
        <v>94990</v>
      </c>
      <c r="D51" s="57" t="s">
        <v>79</v>
      </c>
      <c r="E51" s="53" t="s">
        <v>27</v>
      </c>
      <c r="F51" s="45" t="n">
        <v>0.38</v>
      </c>
      <c r="G51" s="46"/>
      <c r="H51" s="46" t="n">
        <f aca="false">ROUND(F51*G51,2)</f>
        <v>0</v>
      </c>
    </row>
    <row r="52" customFormat="false" ht="42.75" hidden="false" customHeight="false" outlineLevel="0" collapsed="false">
      <c r="A52" s="66" t="s">
        <v>96</v>
      </c>
      <c r="B52" s="62" t="s">
        <v>14</v>
      </c>
      <c r="C52" s="62" t="s">
        <v>97</v>
      </c>
      <c r="D52" s="57" t="s">
        <v>98</v>
      </c>
      <c r="E52" s="53" t="s">
        <v>27</v>
      </c>
      <c r="F52" s="45" t="n">
        <v>0.19</v>
      </c>
      <c r="G52" s="46"/>
      <c r="H52" s="46" t="n">
        <f aca="false">ROUND(F52*G52,2)</f>
        <v>0</v>
      </c>
    </row>
    <row r="53" customFormat="false" ht="28.5" hidden="false" customHeight="false" outlineLevel="0" collapsed="false">
      <c r="A53" s="66" t="s">
        <v>99</v>
      </c>
      <c r="B53" s="62" t="s">
        <v>100</v>
      </c>
      <c r="C53" s="62" t="s">
        <v>101</v>
      </c>
      <c r="D53" s="57" t="s">
        <v>102</v>
      </c>
      <c r="E53" s="67" t="s">
        <v>17</v>
      </c>
      <c r="F53" s="45" t="n">
        <v>0.6</v>
      </c>
      <c r="G53" s="46"/>
      <c r="H53" s="46" t="n">
        <f aca="false">ROUND(F53*G53,2)</f>
        <v>0</v>
      </c>
    </row>
    <row r="54" customFormat="false" ht="15" hidden="false" customHeight="false" outlineLevel="0" collapsed="false">
      <c r="A54" s="28"/>
      <c r="B54" s="28"/>
      <c r="C54" s="28"/>
      <c r="D54" s="31" t="s">
        <v>18</v>
      </c>
      <c r="E54" s="31"/>
      <c r="F54" s="31"/>
      <c r="G54" s="32"/>
      <c r="H54" s="33" t="n">
        <f aca="false">SUM(H49:H53)</f>
        <v>0</v>
      </c>
    </row>
    <row r="55" customFormat="false" ht="15" hidden="false" customHeight="false" outlineLevel="0" collapsed="false">
      <c r="A55" s="15" t="s">
        <v>103</v>
      </c>
      <c r="B55" s="15"/>
      <c r="C55" s="15"/>
      <c r="D55" s="19" t="s">
        <v>104</v>
      </c>
      <c r="E55" s="20"/>
      <c r="F55" s="51"/>
      <c r="G55" s="18"/>
      <c r="H55" s="18"/>
    </row>
    <row r="56" customFormat="false" ht="42.75" hidden="false" customHeight="false" outlineLevel="0" collapsed="false">
      <c r="A56" s="66" t="s">
        <v>105</v>
      </c>
      <c r="B56" s="66" t="s">
        <v>106</v>
      </c>
      <c r="C56" s="68" t="n">
        <v>58700</v>
      </c>
      <c r="D56" s="57" t="s">
        <v>107</v>
      </c>
      <c r="E56" s="66" t="s">
        <v>24</v>
      </c>
      <c r="F56" s="45" t="s">
        <v>108</v>
      </c>
      <c r="G56" s="46"/>
      <c r="H56" s="46" t="n">
        <f aca="false">ROUND(F56*G56,2)</f>
        <v>0</v>
      </c>
    </row>
    <row r="57" customFormat="false" ht="15" hidden="false" customHeight="false" outlineLevel="0" collapsed="false">
      <c r="A57" s="69"/>
      <c r="B57" s="69"/>
      <c r="C57" s="69"/>
      <c r="D57" s="32" t="s">
        <v>18</v>
      </c>
      <c r="E57" s="32"/>
      <c r="F57" s="32"/>
      <c r="G57" s="32"/>
      <c r="H57" s="33" t="n">
        <f aca="false">SUM(H56)</f>
        <v>0</v>
      </c>
    </row>
    <row r="58" customFormat="false" ht="15" hidden="false" customHeight="true" outlineLevel="0" collapsed="false">
      <c r="A58" s="70"/>
      <c r="B58" s="70"/>
      <c r="C58" s="70"/>
      <c r="D58" s="70"/>
      <c r="E58" s="71" t="s">
        <v>109</v>
      </c>
      <c r="F58" s="71"/>
      <c r="G58" s="72" t="n">
        <f aca="false">H57+H54+H47+H43+H24+H13</f>
        <v>0</v>
      </c>
      <c r="H58" s="72"/>
    </row>
    <row r="59" customFormat="false" ht="57" hidden="false" customHeight="true" outlineLevel="0" collapsed="false">
      <c r="A59" s="73" t="s">
        <v>110</v>
      </c>
      <c r="B59" s="73"/>
      <c r="C59" s="73"/>
      <c r="D59" s="73"/>
      <c r="E59" s="73"/>
      <c r="F59" s="73"/>
      <c r="G59" s="73"/>
      <c r="H59" s="73"/>
    </row>
    <row r="60" customFormat="false" ht="15" hidden="false" customHeight="false" outlineLevel="0" collapsed="false">
      <c r="A60" s="74"/>
      <c r="B60" s="74"/>
      <c r="C60" s="74"/>
      <c r="D60" s="74"/>
      <c r="E60" s="74"/>
      <c r="F60" s="74"/>
      <c r="G60" s="74"/>
      <c r="H60" s="74"/>
    </row>
    <row r="61" customFormat="false" ht="15" hidden="false" customHeight="false" outlineLevel="0" collapsed="false">
      <c r="A61" s="74"/>
      <c r="B61" s="74"/>
      <c r="C61" s="74"/>
      <c r="D61" s="74"/>
      <c r="E61" s="74"/>
      <c r="F61" s="74"/>
      <c r="G61" s="74"/>
      <c r="H61" s="74"/>
    </row>
    <row r="62" customFormat="false" ht="15" hidden="false" customHeight="false" outlineLevel="0" collapsed="false">
      <c r="A62" s="75" t="s">
        <v>111</v>
      </c>
      <c r="B62" s="75"/>
      <c r="C62" s="75"/>
      <c r="D62" s="75"/>
      <c r="E62" s="75"/>
      <c r="F62" s="75"/>
      <c r="G62" s="75"/>
      <c r="H62" s="75"/>
    </row>
    <row r="63" customFormat="false" ht="15" hidden="false" customHeight="false" outlineLevel="0" collapsed="false">
      <c r="A63" s="75" t="s">
        <v>2</v>
      </c>
      <c r="B63" s="75"/>
      <c r="C63" s="75"/>
      <c r="D63" s="75"/>
      <c r="E63" s="75"/>
      <c r="F63" s="75"/>
      <c r="G63" s="75"/>
      <c r="H63" s="75"/>
    </row>
  </sheetData>
  <sheetProtection sheet="true" objects="true" scenarios="true" selectLockedCells="true" sort="false" autoFilter="false" pivotTables="false"/>
  <mergeCells count="10">
    <mergeCell ref="D2:E2"/>
    <mergeCell ref="D4:E4"/>
    <mergeCell ref="D5:E5"/>
    <mergeCell ref="C7:F9"/>
    <mergeCell ref="A58:D58"/>
    <mergeCell ref="E58:F58"/>
    <mergeCell ref="G58:H58"/>
    <mergeCell ref="A59:H59"/>
    <mergeCell ref="A62:H62"/>
    <mergeCell ref="A63:H63"/>
  </mergeCells>
  <printOptions headings="false" gridLines="false" gridLinesSet="true" horizontalCentered="false" verticalCentered="false"/>
  <pageMargins left="0.152083333333333" right="0.0861111111111111" top="0.7875" bottom="0.78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LibreOffice/5.0.2.2$Windows_x86 LibreOffice_project/37b43f919e4de5eeaca9b9755ed688758a8251fe</Applicat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2018-05-15T11:39:34Z</dcterms:created>
  <dc:creator>Luiz Gustavo</dc:creator>
  <dc:language>pt-BR</dc:language>
  <cp:lastPrinted>2018-08-03T17:27:24Z</cp:lastPrinted>
  <dcterms:modified xsi:type="dcterms:W3CDTF">2018-08-03T17:33:20Z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