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Planilha1" sheetId="1" r:id="rId1"/>
  </sheets>
  <definedNames>
    <definedName name="_xlnm.Print_Area" localSheetId="0">'Planilha1'!$A$1:$F$92</definedName>
    <definedName name="_xlnm.Print_Titles" localSheetId="0">'Planilha1'!$1:$8</definedName>
  </definedNames>
  <calcPr fullCalcOnLoad="1"/>
</workbook>
</file>

<file path=xl/sharedStrings.xml><?xml version="1.0" encoding="utf-8"?>
<sst xmlns="http://schemas.openxmlformats.org/spreadsheetml/2006/main" count="198" uniqueCount="146">
  <si>
    <t>DESCRIÇÃO</t>
  </si>
  <si>
    <t>PREÇO TOTAL</t>
  </si>
  <si>
    <t>SERVIÇOS PRELIMINARES</t>
  </si>
  <si>
    <t>PLACA DE OBRA EM CHAPA DE ACO GALVANIZADO</t>
  </si>
  <si>
    <t>M2</t>
  </si>
  <si>
    <t>INSTAL/LIGAÇÃO PROVISÓRIA ELETRICA BAIXA TENSÃO P/ CANT OBRA, M3-CHAVE 100A CARGA 3KWH, 20CV EXCL FORN. MEDIDOR</t>
  </si>
  <si>
    <t>UNID</t>
  </si>
  <si>
    <t>ISOLAMENTO DE OBRA COM TELA PLASTICA COM MALHA 5MM E ESTRUTURA DE MADEIRA PONTALETADA</t>
  </si>
  <si>
    <t>ALUGUEL CONTAINER / ESCRITÓRIO / WC C/1 VASO / 1 LAV / 1MIC / 4CHUV LARG=2,20M COMPR=6,20M ALT=2,50M CHAPA AÇO NERV TRAPEZ FORRO C/ ISOL TERMO-ACUSTICO CHASSIS REFORÇADO PISO COMPENSADO NAVAL INCL INST ELETR/HIDRO-SANIT EXCL TRANSP/CARGA/DESCARGA</t>
  </si>
  <si>
    <t>MÊS</t>
  </si>
  <si>
    <t>ALUGUEL CONTAINER / SANITÁRIO C/2  VASOS / 1 LAV / 1 MIC / 4CHUV LARG=2,20M COMPR=6,20M ALT=2,50M CHAPA AÇO NERV TRAPEZ FORRO C/ ISOL TERMO-ACUSTICO CHASSIS REFORÇADO  PISO COMPENSADO NAVAL INCL INST ELETR/HIDRO-SANIT EXCL TRANSP/CARGA/DESCARGA</t>
  </si>
  <si>
    <t>SUB-TOTAL</t>
  </si>
  <si>
    <t>2</t>
  </si>
  <si>
    <t>GUIAS E SARJETAS</t>
  </si>
  <si>
    <t>MEIO-FIO (GUIA) DE CONCRETO PRE-MOLDADO, DIMENSÕES 12X15X30X100CM (FACE SUPERIOR X FACE INFERIOR X ALTURA X COMPRIMENTO), REJUNTADO C/ ARGAMASSA 1:4 CIMENTO, AREIA, INCLUINDO ESCAVAÇÃO E REATERRO.</t>
  </si>
  <si>
    <t>M</t>
  </si>
  <si>
    <t>MEIO-FIO DE CONCRETO MOLDADO NO LOCAL, USINADO 15MPA, COM 0,45M ALTURA X 0,15M BASE, REJUNTE EM ARGAMASSA TRAÇO 1:3,5 (CIMENTO E AREIA)</t>
  </si>
  <si>
    <t xml:space="preserve">LASTRO DE BRITA </t>
  </si>
  <si>
    <t>M3</t>
  </si>
  <si>
    <t>ASSENTAMENTO DE MEIO-FIO PREMOLDADO, INCLUINDO ESCAVAÇÃO</t>
  </si>
  <si>
    <t>ARRANCAMENTO DE GUIAS, INCLUI CARGA EM CAMINHÃO</t>
  </si>
  <si>
    <t>DEMOLIÇÃO DE PAVIMENTO DE CONCRETO, SARJETA OU SARJETÃO, INCLUI CARGA EM CAMINHÃO</t>
  </si>
  <si>
    <t>ESCAVAÇÃO MEC VALA N ESCOR MAT 1A CAT C/ RETROESCAV ATE 1,50M EXCL ESGOTAMENTO</t>
  </si>
  <si>
    <t>REMOÇÃO DE ENTULHO ALÉM DO PRIMEIRO KM</t>
  </si>
  <si>
    <t>M3XKM</t>
  </si>
  <si>
    <t>3</t>
  </si>
  <si>
    <t>PAVIMENTAÇÃO</t>
  </si>
  <si>
    <t>DEMOLIÇÃO MANUAL DE ESTRUTURA DE CONCRETO ARMADO</t>
  </si>
  <si>
    <t>CARGA MECANIZADA E REMOÇÃO DE ENTULHO COM TRANSPORTE ATÉ 1KM</t>
  </si>
  <si>
    <t>TRANSPORTE COMERCIAL COM CAMINHÃO BASCULANTE 6M3, RODOVIA PAVIMENTADA</t>
  </si>
  <si>
    <t>m3xkm</t>
  </si>
  <si>
    <t>LASTRO DE BRITA</t>
  </si>
  <si>
    <t>TRANSPORTE COMERCIAL DE BRITA</t>
  </si>
  <si>
    <t>PAVIMENTAÇÃO EM BLOCO DE CONCRETO SEXTAVADO, ESPESSURA 6CM, FCK 35MPA, ASSENTADO SOBRE COLCHÃO DE AREIA</t>
  </si>
  <si>
    <t>CONCRETO USINADO BOMBEADO FCK=20MPa, INCLUSIVE LANÇAMENTO E ADENSAMENTO</t>
  </si>
  <si>
    <t>FORMA TABUA P/ CONCRETO EM FUNDAÇÃO C/ REAPROVEITAMENTO 10X</t>
  </si>
  <si>
    <t>RECOMPOSIÇÃO DE PISO EM PEDRA PORTUGUESA, ASSENTADA SOBRE ARGAMASSA TRAÇO 1:5 (CIMENTO E SAIBRO), REJUNTADO COM CIMENTO COMUM, COM APROVEITAMENTO DA PEDRA</t>
  </si>
  <si>
    <t>PISO EM PEDRA PORTUGUESA, ASSENTADA SOBRE ARGAMASSA TRAÇO 1:5 (CIMENTO E SAIBRO), REJUNTADO COM CIMENTO COMUM</t>
  </si>
  <si>
    <t>REMOÇÃO MANUAL DE PASSEIO EM PEDRA PORTUGUESA</t>
  </si>
  <si>
    <t>PISO CIMENTADO TRAÇO 1:3 (CIMENTO/AREIA) COM ACABAMENTO RUSTICO E FRISADO, ESPESSURA DE 2CM, PREPARO MANUAL</t>
  </si>
  <si>
    <t>REGULARIZAÇÃO E COMPACTAÇÃO DE SUBLEITO ATE 20CM DE ESPESSURA</t>
  </si>
  <si>
    <t>GRELHA DE FERRO PERFILADO PARA CANALETAS A CÉU ABERTO - 40CM</t>
  </si>
  <si>
    <t>PISO (CALÇADA) EM CONCRETO (CIMENTO/AREIA/BRITA) PREPARO MECANICO, ESPESSURA DE 7CM, COM JUNTA DE DILATAÇÃO EM MADEIRA</t>
  </si>
  <si>
    <t>LIMPEZA FINAL DA OBRA</t>
  </si>
  <si>
    <t>4</t>
  </si>
  <si>
    <t>PINTURA</t>
  </si>
  <si>
    <t>APLICAÇÃO MANUAL DE PINTURA COM TINTA LÁTEX ACRÍLICA EM PAREDES, DUAS DEMÃOS. AF 06/2014</t>
  </si>
  <si>
    <t>5</t>
  </si>
  <si>
    <t>INSTALAÇÕES HIDRÁULICAS - ÁGUA FRIA/ESGOTO/PLUVIAIS</t>
  </si>
  <si>
    <t>TUBO PVC SOLDAVEL AGUA FRIA DN 25MM, INCLUSIVE CONEXÕES - FORNECIMENTO E INSTALAÇÃO</t>
  </si>
  <si>
    <t>TUBO PVC ESGOTO PREDIAL DN 100MM, INCLUSIVE CONEXÕES - FORNECIMENTO E INSTALAÇÃO</t>
  </si>
  <si>
    <t>6</t>
  </si>
  <si>
    <t>INSTALAÇÕES ELÉTRICAS</t>
  </si>
  <si>
    <t>ELETRODUTO DE PVC RIGIDO ROSCAVEL DN 32MM (1 1/4") INCL CONEXÕES, FORNECIMENTO E INSTALAÇÃO</t>
  </si>
  <si>
    <t>CABO DE COBRE ISOLADO PVC 450/750V 2,5MM2 RESISTENTE A CHAMA - FORNECIMENTO E INSTALAÇÃO</t>
  </si>
  <si>
    <t>CABO DE COBRE ISOLADO PVC 450/750V 4,0MM2 RESISTENTE A CHAMA - FORNECIMENTO E INSTALAÇÃO</t>
  </si>
  <si>
    <t>DRENAGEM</t>
  </si>
  <si>
    <t>LEVANTAMENTO OU REBAIXAMENTO DE TAMPÃO DE POÇO DE VISITA</t>
  </si>
  <si>
    <t>REFORMA DE BOCA DE LOBO SIMPLES</t>
  </si>
  <si>
    <t>REFORMA DE BOCA DE LOBO DUPLA</t>
  </si>
  <si>
    <t>SUBSTITUIÇÃO DE GUIA CHAPÉU PARA BOCA DE LOBO</t>
  </si>
  <si>
    <t>SUBSTITUIÇÃO DE TAMPA DE CONCRETO PARA BOCA DE LOBO</t>
  </si>
  <si>
    <t>DEMOLIÇÃO DE CONCRETO SIMPLES</t>
  </si>
  <si>
    <t>m3</t>
  </si>
  <si>
    <t>FORMA TABUA P/ CONCRETO EM FUNDACAO C/ REAPROVEITAMENTO 10 X.</t>
  </si>
  <si>
    <t>m2</t>
  </si>
  <si>
    <t>CONCRETO FCK=20MPA, VIRADO EM BETONEIRA, SEM LANCAMENTO</t>
  </si>
  <si>
    <t>LANCAMENTO/APLICACAO MANUAL DE CONCRETO EM FUNDACOES</t>
  </si>
  <si>
    <t>ARMACAO ACO CA-50, DIAM. 6,3 (1/4) À 12,5MM(1/2) -FORNECIMENTO/ CORTE(PERDA DE 10%) / DOBRA / COLOCAÇÃO.</t>
  </si>
  <si>
    <t>kg</t>
  </si>
  <si>
    <t>CARGA E DESCARGA MECANIZADAS DE ENTULHO EM CAMINHAO BASCULANTE 6 M3</t>
  </si>
  <si>
    <t>txkm</t>
  </si>
  <si>
    <t>PAISAGISMO</t>
  </si>
  <si>
    <t>PLANTIO DE ARBUSTOS COM ALTURA DE 50 A 100CM, EM CAVA DE 60X60X60CM</t>
  </si>
  <si>
    <t>PLANTIO DE ARBUSTO, ALTURA MAIOR QUE 1,00M EM CAVAS DE 80X80X80CM</t>
  </si>
  <si>
    <t>PLANTIO DE ARVORE REGIONAL, ALTURA MAIOR QUE 2,00M EM CAVAS DE 80X80X80CM</t>
  </si>
  <si>
    <t>PLANTIO DE GRAMA BATATAIS EM PLACAS</t>
  </si>
  <si>
    <t>REVOLVIMENTO MANUAL DE SOLO, PROFUNDIDADE ATÉ 20CM</t>
  </si>
  <si>
    <t>PISO PODOTATIL</t>
  </si>
  <si>
    <t>PISO PODOTÁTIL, ALERTA DIRECIONAL, INTERTRAVADO 6CM</t>
  </si>
  <si>
    <t>PLANILHA DE QUANTIDADES E PREÇOS</t>
  </si>
  <si>
    <t>QUANT</t>
  </si>
  <si>
    <t>PREÇO UNIT</t>
  </si>
  <si>
    <t>1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</si>
  <si>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</si>
  <si>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</si>
  <si>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</si>
  <si>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</si>
  <si>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</si>
  <si>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</si>
  <si>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</si>
  <si>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</si>
  <si>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</si>
  <si>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</si>
  <si>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</si>
  <si>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</si>
  <si>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</si>
  <si>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</si>
  <si>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</si>
  <si>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</si>
  <si>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</si>
  <si>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</si>
  <si>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</si>
  <si>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</si>
  <si>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</si>
  <si>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</si>
  <si>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</si>
  <si>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</si>
  <si>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</si>
  <si>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</si>
  <si>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</si>
  <si>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</si>
  <si>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</si>
  <si>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</si>
  <si>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5.1</t>
  </si>
  <si>
    <t>5.2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</si>
  <si>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</si>
  <si>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</si>
  <si>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</si>
  <si>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</si>
  <si>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</si>
  <si>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</si>
  <si>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</si>
  <si>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</si>
  <si>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</si>
  <si>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</si>
  <si>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</si>
  <si>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</si>
  <si>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</si>
  <si>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</si>
  <si>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</si>
  <si>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</si>
  <si>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</t>
  </si>
  <si>
    <t>8.1</t>
  </si>
  <si>
    <t>8.2</t>
  </si>
  <si>
    <t>8.3</t>
  </si>
  <si>
    <t>8.4</t>
  </si>
  <si>
    <t>8.5</t>
  </si>
  <si>
    <t>9</t>
  </si>
  <si>
    <t>9.1</t>
  </si>
  <si>
    <t xml:space="preserve">    PREFEITURA DO MUNICÍPIO DE MAUÁ</t>
  </si>
  <si>
    <t xml:space="preserve">   SECRETARIA DE OBRAS</t>
  </si>
  <si>
    <t>TOTAL R$ .......................................................................</t>
  </si>
  <si>
    <r>
      <t xml:space="preserve">OBJETO: </t>
    </r>
    <r>
      <rPr>
        <sz val="12"/>
        <rFont val="Arial"/>
        <family val="2"/>
      </rPr>
      <t>Restauração do Calçadão do Centro</t>
    </r>
  </si>
  <si>
    <t>Base:  Maio /15</t>
  </si>
  <si>
    <t>Tomada de Preços nº  02 /15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</si>
</sst>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_ ;\-0\ 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7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5" fillId="33" borderId="10" xfId="49" applyFont="1" applyFill="1" applyBorder="1" applyAlignment="1" applyProtection="1">
      <alignment horizontal="left" vertical="center" wrapText="1"/>
      <protection/>
    </xf>
    <xf numFmtId="0" fontId="5" fillId="33" borderId="10" xfId="49" applyFont="1" applyFill="1" applyBorder="1" applyAlignment="1" applyProtection="1">
      <alignment horizontal="center" vertical="center" wrapText="1"/>
      <protection/>
    </xf>
    <xf numFmtId="0" fontId="0" fillId="33" borderId="10" xfId="4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0" fillId="0" borderId="10" xfId="63" applyNumberFormat="1" applyFont="1" applyFill="1" applyBorder="1" applyAlignment="1" applyProtection="1">
      <alignment horizontal="center" vertical="center" wrapText="1"/>
      <protection/>
    </xf>
    <xf numFmtId="164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7" fillId="0" borderId="0" xfId="49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164" fontId="0" fillId="0" borderId="10" xfId="63" applyNumberFormat="1" applyFont="1" applyFill="1" applyBorder="1" applyAlignment="1" applyProtection="1">
      <alignment horizontal="center" vertical="center" wrapText="1"/>
      <protection/>
    </xf>
    <xf numFmtId="164" fontId="2" fillId="0" borderId="10" xfId="63" applyFont="1" applyFill="1" applyBorder="1" applyAlignment="1" applyProtection="1">
      <alignment horizontal="center"/>
      <protection/>
    </xf>
    <xf numFmtId="164" fontId="13" fillId="0" borderId="10" xfId="63" applyNumberFormat="1" applyFont="1" applyFill="1" applyBorder="1" applyAlignment="1" applyProtection="1">
      <alignment horizontal="center" vertical="center" wrapText="1"/>
      <protection/>
    </xf>
    <xf numFmtId="164" fontId="2" fillId="0" borderId="10" xfId="63" applyFont="1" applyFill="1" applyBorder="1" applyAlignment="1" applyProtection="1">
      <alignment vertical="top" wrapText="1"/>
      <protection/>
    </xf>
    <xf numFmtId="164" fontId="2" fillId="0" borderId="10" xfId="63" applyFont="1" applyFill="1" applyBorder="1" applyAlignment="1" applyProtection="1">
      <alignment horizontal="center" vertical="top" wrapText="1"/>
      <protection/>
    </xf>
    <xf numFmtId="49" fontId="5" fillId="33" borderId="11" xfId="49" applyNumberFormat="1" applyFont="1" applyFill="1" applyBorder="1" applyAlignment="1" applyProtection="1">
      <alignment horizontal="center" vertical="center" wrapText="1"/>
      <protection/>
    </xf>
    <xf numFmtId="49" fontId="5" fillId="34" borderId="11" xfId="49" applyNumberFormat="1" applyFont="1" applyFill="1" applyBorder="1" applyAlignment="1" applyProtection="1">
      <alignment horizontal="center" vertical="center" wrapText="1"/>
      <protection/>
    </xf>
    <xf numFmtId="49" fontId="5" fillId="34" borderId="11" xfId="49" applyNumberFormat="1" applyFont="1" applyFill="1" applyBorder="1" applyAlignment="1" applyProtection="1">
      <alignment horizontal="center" vertical="center" wrapText="1"/>
      <protection/>
    </xf>
    <xf numFmtId="4" fontId="5" fillId="35" borderId="10" xfId="48" applyNumberFormat="1" applyFont="1" applyFill="1" applyBorder="1" applyAlignment="1" applyProtection="1">
      <alignment horizontal="center" vertical="center" wrapText="1"/>
      <protection/>
    </xf>
    <xf numFmtId="4" fontId="5" fillId="33" borderId="10" xfId="49" applyNumberFormat="1" applyFont="1" applyFill="1" applyBorder="1" applyAlignment="1" applyProtection="1">
      <alignment horizontal="center" vertical="center" wrapText="1"/>
      <protection/>
    </xf>
    <xf numFmtId="4" fontId="0" fillId="33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 applyProtection="1">
      <alignment horizontal="justify" vertical="center"/>
      <protection/>
    </xf>
    <xf numFmtId="0" fontId="0" fillId="0" borderId="10" xfId="48" applyFont="1" applyFill="1" applyBorder="1" applyAlignment="1" applyProtection="1">
      <alignment horizontal="center" vertical="center"/>
      <protection/>
    </xf>
    <xf numFmtId="164" fontId="2" fillId="0" borderId="10" xfId="63" applyFont="1" applyFill="1" applyBorder="1" applyAlignment="1" applyProtection="1">
      <alignment horizontal="center" vertical="center"/>
      <protection/>
    </xf>
    <xf numFmtId="49" fontId="0" fillId="35" borderId="11" xfId="48" applyNumberFormat="1" applyFont="1" applyFill="1" applyBorder="1" applyAlignment="1" applyProtection="1">
      <alignment horizontal="center" vertical="center"/>
      <protection/>
    </xf>
    <xf numFmtId="164" fontId="12" fillId="35" borderId="10" xfId="63" applyFont="1" applyFill="1" applyBorder="1" applyAlignment="1" applyProtection="1">
      <alignment horizontal="center" vertical="center"/>
      <protection/>
    </xf>
    <xf numFmtId="49" fontId="0" fillId="0" borderId="11" xfId="48" applyNumberFormat="1" applyFont="1" applyFill="1" applyBorder="1" applyAlignment="1" applyProtection="1">
      <alignment horizontal="center" vertical="center"/>
      <protection/>
    </xf>
    <xf numFmtId="49" fontId="0" fillId="0" borderId="10" xfId="48" applyNumberFormat="1" applyFont="1" applyFill="1" applyBorder="1" applyAlignment="1" applyProtection="1">
      <alignment horizontal="center" vertical="center"/>
      <protection/>
    </xf>
    <xf numFmtId="49" fontId="0" fillId="0" borderId="10" xfId="48" applyNumberFormat="1" applyFont="1" applyFill="1" applyBorder="1" applyAlignment="1" applyProtection="1">
      <alignment horizontal="center" vertical="center"/>
      <protection/>
    </xf>
    <xf numFmtId="49" fontId="5" fillId="33" borderId="11" xfId="48" applyNumberFormat="1" applyFont="1" applyFill="1" applyBorder="1" applyAlignment="1" applyProtection="1">
      <alignment horizontal="center" vertical="center"/>
      <protection/>
    </xf>
    <xf numFmtId="0" fontId="5" fillId="33" borderId="10" xfId="48" applyFont="1" applyFill="1" applyBorder="1" applyAlignment="1" applyProtection="1">
      <alignment horizontal="left" vertical="center" wrapText="1"/>
      <protection/>
    </xf>
    <xf numFmtId="0" fontId="0" fillId="33" borderId="10" xfId="48" applyFont="1" applyFill="1" applyBorder="1" applyAlignment="1" applyProtection="1">
      <alignment horizontal="center" vertical="center" wrapText="1"/>
      <protection/>
    </xf>
    <xf numFmtId="4" fontId="5" fillId="33" borderId="10" xfId="48" applyNumberFormat="1" applyFont="1" applyFill="1" applyBorder="1" applyAlignment="1" applyProtection="1">
      <alignment horizontal="center" vertical="center" wrapText="1"/>
      <protection/>
    </xf>
    <xf numFmtId="4" fontId="0" fillId="33" borderId="10" xfId="48" applyNumberFormat="1" applyFont="1" applyFill="1" applyBorder="1" applyAlignment="1" applyProtection="1">
      <alignment horizontal="center" vertical="center" wrapText="1"/>
      <protection/>
    </xf>
    <xf numFmtId="4" fontId="0" fillId="0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 applyProtection="1">
      <alignment horizontal="justify" vertical="center"/>
      <protection/>
    </xf>
    <xf numFmtId="164" fontId="2" fillId="0" borderId="10" xfId="63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 applyProtection="1">
      <alignment horizontal="left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 applyProtection="1">
      <alignment horizontal="left" vertical="center" wrapText="1"/>
      <protection/>
    </xf>
    <xf numFmtId="0" fontId="1" fillId="0" borderId="10" xfId="50" applyFont="1" applyBorder="1" applyAlignment="1" applyProtection="1">
      <alignment horizontal="justify" vertical="top" wrapText="1"/>
      <protection/>
    </xf>
    <xf numFmtId="0" fontId="0" fillId="0" borderId="10" xfId="50" applyFont="1" applyFill="1" applyBorder="1" applyAlignment="1" applyProtection="1">
      <alignment horizontal="justify" vertical="top" wrapText="1"/>
      <protection/>
    </xf>
    <xf numFmtId="0" fontId="1" fillId="0" borderId="10" xfId="0" applyFont="1" applyBorder="1" applyAlignment="1" applyProtection="1">
      <alignment horizontal="justify" vertical="top" wrapText="1"/>
      <protection/>
    </xf>
    <xf numFmtId="0" fontId="1" fillId="0" borderId="10" xfId="50" applyFont="1" applyBorder="1" applyAlignment="1" applyProtection="1">
      <alignment horizontal="center"/>
      <protection/>
    </xf>
    <xf numFmtId="0" fontId="8" fillId="0" borderId="11" xfId="50" applyFont="1" applyFill="1" applyBorder="1" applyAlignment="1" applyProtection="1">
      <alignment horizontal="center" vertical="center"/>
      <protection/>
    </xf>
    <xf numFmtId="0" fontId="8" fillId="0" borderId="10" xfId="50" applyFont="1" applyFill="1" applyBorder="1" applyAlignment="1" applyProtection="1">
      <alignment horizontal="justify" vertical="center"/>
      <protection/>
    </xf>
    <xf numFmtId="4" fontId="0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11" xfId="50" applyFont="1" applyFill="1" applyBorder="1" applyAlignment="1" applyProtection="1">
      <alignment horizontal="center" vertical="center"/>
      <protection/>
    </xf>
    <xf numFmtId="4" fontId="5" fillId="0" borderId="10" xfId="48" applyNumberFormat="1" applyFont="1" applyFill="1" applyBorder="1" applyAlignment="1" applyProtection="1">
      <alignment horizontal="center" vertical="center" wrapText="1"/>
      <protection/>
    </xf>
    <xf numFmtId="4" fontId="5" fillId="0" borderId="10" xfId="48" applyNumberFormat="1" applyFont="1" applyFill="1" applyBorder="1" applyAlignment="1" applyProtection="1">
      <alignment horizontal="center" vertical="center"/>
      <protection/>
    </xf>
    <xf numFmtId="0" fontId="5" fillId="34" borderId="10" xfId="50" applyFont="1" applyFill="1" applyBorder="1" applyAlignment="1" applyProtection="1">
      <alignment horizontal="left" vertical="center" wrapText="1"/>
      <protection/>
    </xf>
    <xf numFmtId="49" fontId="5" fillId="34" borderId="10" xfId="48" applyNumberFormat="1" applyFont="1" applyFill="1" applyBorder="1" applyAlignment="1" applyProtection="1">
      <alignment horizontal="center" vertical="center"/>
      <protection/>
    </xf>
    <xf numFmtId="0" fontId="0" fillId="0" borderId="11" xfId="48" applyFont="1" applyBorder="1" applyAlignment="1" applyProtection="1">
      <alignment horizontal="center"/>
      <protection/>
    </xf>
    <xf numFmtId="0" fontId="0" fillId="0" borderId="10" xfId="48" applyFont="1" applyBorder="1" applyProtection="1">
      <alignment/>
      <protection/>
    </xf>
    <xf numFmtId="0" fontId="0" fillId="0" borderId="10" xfId="48" applyFont="1" applyBorder="1" applyAlignment="1" applyProtection="1">
      <alignment horizontal="center"/>
      <protection/>
    </xf>
    <xf numFmtId="0" fontId="0" fillId="0" borderId="10" xfId="48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49" fontId="0" fillId="0" borderId="11" xfId="49" applyNumberFormat="1" applyFill="1" applyBorder="1" applyAlignment="1" applyProtection="1">
      <alignment horizontal="center" vertical="center"/>
      <protection/>
    </xf>
    <xf numFmtId="49" fontId="0" fillId="0" borderId="10" xfId="49" applyNumberFormat="1" applyFill="1" applyBorder="1" applyAlignment="1" applyProtection="1">
      <alignment horizontal="center" vertical="center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6" fillId="35" borderId="12" xfId="49" applyFont="1" applyFill="1" applyBorder="1" applyAlignment="1" applyProtection="1">
      <alignment horizontal="center" vertical="center" wrapText="1"/>
      <protection/>
    </xf>
    <xf numFmtId="0" fontId="6" fillId="35" borderId="13" xfId="49" applyFont="1" applyFill="1" applyBorder="1" applyAlignment="1" applyProtection="1">
      <alignment horizontal="center" vertical="center" wrapText="1"/>
      <protection/>
    </xf>
    <xf numFmtId="4" fontId="6" fillId="35" borderId="13" xfId="48" applyNumberFormat="1" applyFont="1" applyFill="1" applyBorder="1" applyAlignment="1" applyProtection="1">
      <alignment horizontal="center" vertical="center"/>
      <protection/>
    </xf>
    <xf numFmtId="49" fontId="3" fillId="0" borderId="14" xfId="48" applyNumberFormat="1" applyFont="1" applyBorder="1" applyAlignment="1" applyProtection="1">
      <alignment horizontal="center" vertical="center"/>
      <protection locked="0"/>
    </xf>
    <xf numFmtId="49" fontId="3" fillId="0" borderId="15" xfId="48" applyNumberFormat="1" applyFont="1" applyBorder="1" applyAlignment="1" applyProtection="1">
      <alignment horizontal="center" vertical="center"/>
      <protection locked="0"/>
    </xf>
    <xf numFmtId="49" fontId="3" fillId="0" borderId="16" xfId="48" applyNumberFormat="1" applyFont="1" applyBorder="1" applyAlignment="1" applyProtection="1">
      <alignment horizontal="center" vertical="center"/>
      <protection locked="0"/>
    </xf>
    <xf numFmtId="0" fontId="6" fillId="0" borderId="0" xfId="48" applyFont="1" applyBorder="1" applyAlignment="1" applyProtection="1">
      <alignment horizontal="left" vertical="center"/>
      <protection locked="0"/>
    </xf>
    <xf numFmtId="49" fontId="3" fillId="0" borderId="0" xfId="48" applyNumberFormat="1" applyFont="1" applyBorder="1" applyAlignment="1" applyProtection="1">
      <alignment horizontal="center" vertical="center"/>
      <protection locked="0"/>
    </xf>
    <xf numFmtId="49" fontId="4" fillId="0" borderId="16" xfId="48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48" applyFont="1" applyBorder="1" applyAlignment="1" applyProtection="1">
      <alignment horizontal="center" vertical="center"/>
      <protection locked="0"/>
    </xf>
    <xf numFmtId="0" fontId="6" fillId="0" borderId="0" xfId="48" applyFont="1" applyBorder="1" applyAlignment="1" applyProtection="1">
      <alignment horizontal="center" vertical="center"/>
      <protection locked="0"/>
    </xf>
    <xf numFmtId="0" fontId="6" fillId="0" borderId="16" xfId="48" applyFont="1" applyBorder="1" applyAlignment="1" applyProtection="1">
      <alignment horizontal="center" vertical="center"/>
      <protection locked="0"/>
    </xf>
    <xf numFmtId="0" fontId="6" fillId="0" borderId="0" xfId="48" applyFont="1" applyBorder="1" applyAlignment="1" applyProtection="1">
      <alignment horizontal="center" vertical="center"/>
      <protection locked="0"/>
    </xf>
    <xf numFmtId="0" fontId="6" fillId="0" borderId="16" xfId="48" applyFont="1" applyBorder="1" applyAlignment="1" applyProtection="1">
      <alignment horizontal="left" vertical="center"/>
      <protection locked="0"/>
    </xf>
    <xf numFmtId="0" fontId="6" fillId="0" borderId="0" xfId="48" applyFont="1" applyBorder="1" applyAlignment="1" applyProtection="1">
      <alignment horizontal="left" vertical="center"/>
      <protection locked="0"/>
    </xf>
    <xf numFmtId="0" fontId="0" fillId="0" borderId="16" xfId="49" applyNumberFormat="1" applyFont="1" applyFill="1" applyBorder="1" applyAlignment="1" applyProtection="1">
      <alignment horizontal="center" vertical="center"/>
      <protection locked="0"/>
    </xf>
    <xf numFmtId="0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164" fontId="2" fillId="0" borderId="10" xfId="63" applyFont="1" applyFill="1" applyBorder="1" applyAlignment="1" applyProtection="1">
      <alignment horizontal="center" vertical="center"/>
      <protection locked="0"/>
    </xf>
    <xf numFmtId="4" fontId="5" fillId="35" borderId="10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48" applyNumberFormat="1" applyFont="1" applyFill="1" applyBorder="1" applyAlignment="1" applyProtection="1">
      <alignment horizontal="center" vertical="center"/>
      <protection locked="0"/>
    </xf>
    <xf numFmtId="4" fontId="5" fillId="33" borderId="10" xfId="48" applyNumberFormat="1" applyFont="1" applyFill="1" applyBorder="1" applyAlignment="1" applyProtection="1">
      <alignment horizontal="center" vertical="center"/>
      <protection locked="0"/>
    </xf>
    <xf numFmtId="4" fontId="0" fillId="33" borderId="10" xfId="49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63" applyFont="1" applyFill="1" applyBorder="1" applyAlignment="1" applyProtection="1">
      <alignment horizontal="center"/>
      <protection locked="0"/>
    </xf>
    <xf numFmtId="4" fontId="0" fillId="0" borderId="10" xfId="48" applyNumberFormat="1" applyFont="1" applyFill="1" applyBorder="1" applyAlignment="1" applyProtection="1">
      <alignment horizontal="center" vertical="center"/>
      <protection locked="0"/>
    </xf>
    <xf numFmtId="4" fontId="5" fillId="0" borderId="10" xfId="48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48" applyNumberFormat="1" applyFont="1" applyFill="1" applyBorder="1" applyAlignment="1" applyProtection="1">
      <alignment horizontal="center" vertical="center"/>
      <protection locked="0"/>
    </xf>
    <xf numFmtId="164" fontId="2" fillId="0" borderId="10" xfId="63" applyFont="1" applyFill="1" applyBorder="1" applyAlignment="1" applyProtection="1">
      <alignment vertical="top" wrapText="1"/>
      <protection locked="0"/>
    </xf>
    <xf numFmtId="164" fontId="2" fillId="0" borderId="10" xfId="63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rmal_Plan1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</xdr:col>
      <xdr:colOff>95250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191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E9" sqref="E9:F9"/>
    </sheetView>
  </sheetViews>
  <sheetFormatPr defaultColWidth="11.57421875" defaultRowHeight="12.75"/>
  <cols>
    <col min="1" max="1" width="10.8515625" style="0" customWidth="1"/>
    <col min="2" max="2" width="53.421875" style="0" customWidth="1"/>
    <col min="3" max="3" width="7.00390625" style="0" customWidth="1"/>
    <col min="4" max="4" width="9.57421875" style="0" customWidth="1"/>
    <col min="5" max="5" width="10.421875" style="0" customWidth="1"/>
  </cols>
  <sheetData>
    <row r="1" spans="1:6" ht="18">
      <c r="A1" s="71"/>
      <c r="B1" s="72"/>
      <c r="C1" s="72"/>
      <c r="D1" s="72"/>
      <c r="E1" s="72"/>
      <c r="F1" s="72"/>
    </row>
    <row r="2" spans="1:6" ht="18">
      <c r="A2" s="73"/>
      <c r="B2" s="74" t="s">
        <v>140</v>
      </c>
      <c r="C2" s="75"/>
      <c r="D2" s="75"/>
      <c r="E2" s="75"/>
      <c r="F2" s="75"/>
    </row>
    <row r="3" spans="1:6" ht="18">
      <c r="A3" s="76"/>
      <c r="B3" s="74" t="s">
        <v>141</v>
      </c>
      <c r="C3" s="77"/>
      <c r="D3" s="77"/>
      <c r="E3" s="77"/>
      <c r="F3" s="77"/>
    </row>
    <row r="4" spans="1:6" ht="18">
      <c r="A4" s="76"/>
      <c r="B4" s="74"/>
      <c r="C4" s="77"/>
      <c r="D4" s="77"/>
      <c r="E4" s="77"/>
      <c r="F4" s="77"/>
    </row>
    <row r="5" spans="1:6" ht="15.75">
      <c r="A5" s="78" t="s">
        <v>80</v>
      </c>
      <c r="B5" s="79"/>
      <c r="C5" s="79"/>
      <c r="D5" s="79"/>
      <c r="E5" s="79"/>
      <c r="F5" s="79"/>
    </row>
    <row r="6" spans="1:6" ht="15.75">
      <c r="A6" s="80" t="s">
        <v>145</v>
      </c>
      <c r="B6" s="81"/>
      <c r="C6" s="81"/>
      <c r="D6" s="81"/>
      <c r="E6" s="81"/>
      <c r="F6" s="81"/>
    </row>
    <row r="7" spans="1:6" ht="15.75">
      <c r="A7" s="82"/>
      <c r="B7" s="83"/>
      <c r="C7" s="83"/>
      <c r="D7" s="83"/>
      <c r="E7" s="83"/>
      <c r="F7" s="83"/>
    </row>
    <row r="8" spans="1:6" ht="15.75">
      <c r="A8" s="84" t="s">
        <v>143</v>
      </c>
      <c r="B8" s="85"/>
      <c r="C8" s="85"/>
      <c r="D8" s="85"/>
      <c r="E8" s="85"/>
      <c r="F8" s="85"/>
    </row>
    <row r="9" spans="1:6" ht="12.75">
      <c r="A9" s="86"/>
      <c r="B9" s="87"/>
      <c r="C9" s="88"/>
      <c r="D9" s="88"/>
      <c r="E9" s="89" t="s">
        <v>144</v>
      </c>
      <c r="F9" s="89"/>
    </row>
    <row r="10" spans="1:11" ht="25.5">
      <c r="A10" s="17"/>
      <c r="B10" s="2" t="s">
        <v>0</v>
      </c>
      <c r="C10" s="2" t="s">
        <v>6</v>
      </c>
      <c r="D10" s="21" t="s">
        <v>81</v>
      </c>
      <c r="E10" s="21" t="s">
        <v>82</v>
      </c>
      <c r="F10" s="21" t="s">
        <v>1</v>
      </c>
      <c r="K10" s="11"/>
    </row>
    <row r="11" spans="1:6" ht="12.75">
      <c r="A11" s="17" t="s">
        <v>83</v>
      </c>
      <c r="B11" s="1" t="s">
        <v>2</v>
      </c>
      <c r="C11" s="3"/>
      <c r="D11" s="22"/>
      <c r="E11" s="22"/>
      <c r="F11" s="22"/>
    </row>
    <row r="12" spans="1:6" s="4" customFormat="1" ht="12.75">
      <c r="A12" s="23" t="s">
        <v>84</v>
      </c>
      <c r="B12" s="24" t="s">
        <v>3</v>
      </c>
      <c r="C12" s="25" t="s">
        <v>4</v>
      </c>
      <c r="D12" s="26">
        <v>6</v>
      </c>
      <c r="E12" s="90"/>
      <c r="F12" s="26">
        <f>ROUND(D12*E12,2)</f>
        <v>0</v>
      </c>
    </row>
    <row r="13" spans="1:6" s="4" customFormat="1" ht="38.25">
      <c r="A13" s="23" t="s">
        <v>85</v>
      </c>
      <c r="B13" s="24" t="s">
        <v>5</v>
      </c>
      <c r="C13" s="25" t="s">
        <v>6</v>
      </c>
      <c r="D13" s="26">
        <v>1</v>
      </c>
      <c r="E13" s="90"/>
      <c r="F13" s="26">
        <f>ROUND(D13*E13,2)</f>
        <v>0</v>
      </c>
    </row>
    <row r="14" spans="1:6" s="4" customFormat="1" ht="25.5">
      <c r="A14" s="23" t="s">
        <v>86</v>
      </c>
      <c r="B14" s="24" t="s">
        <v>7</v>
      </c>
      <c r="C14" s="25" t="s">
        <v>4</v>
      </c>
      <c r="D14" s="26">
        <v>1000</v>
      </c>
      <c r="E14" s="90"/>
      <c r="F14" s="26">
        <f>ROUND(D14*E14,2)</f>
        <v>0</v>
      </c>
    </row>
    <row r="15" spans="1:6" s="4" customFormat="1" ht="76.5">
      <c r="A15" s="23" t="s">
        <v>87</v>
      </c>
      <c r="B15" s="24" t="s">
        <v>8</v>
      </c>
      <c r="C15" s="25" t="s">
        <v>9</v>
      </c>
      <c r="D15" s="26">
        <v>10</v>
      </c>
      <c r="E15" s="90"/>
      <c r="F15" s="26">
        <f>ROUND(D15*E15,2)</f>
        <v>0</v>
      </c>
    </row>
    <row r="16" spans="1:6" s="4" customFormat="1" ht="76.5">
      <c r="A16" s="23" t="s">
        <v>88</v>
      </c>
      <c r="B16" s="24" t="s">
        <v>10</v>
      </c>
      <c r="C16" s="25" t="s">
        <v>9</v>
      </c>
      <c r="D16" s="26">
        <v>10</v>
      </c>
      <c r="E16" s="90"/>
      <c r="F16" s="26">
        <f>ROUND(D16*E16,2)</f>
        <v>0</v>
      </c>
    </row>
    <row r="17" spans="1:6" ht="12.75">
      <c r="A17" s="27"/>
      <c r="B17" s="20" t="s">
        <v>11</v>
      </c>
      <c r="C17" s="20"/>
      <c r="D17" s="20"/>
      <c r="E17" s="91"/>
      <c r="F17" s="28">
        <f>SUM(F12:F16)</f>
        <v>0</v>
      </c>
    </row>
    <row r="18" spans="1:6" ht="12.75">
      <c r="A18" s="29"/>
      <c r="B18" s="30"/>
      <c r="C18" s="31"/>
      <c r="D18" s="31"/>
      <c r="E18" s="92"/>
      <c r="F18" s="31"/>
    </row>
    <row r="19" spans="1:6" ht="12.75">
      <c r="A19" s="32" t="s">
        <v>12</v>
      </c>
      <c r="B19" s="33" t="s">
        <v>13</v>
      </c>
      <c r="C19" s="34"/>
      <c r="D19" s="35"/>
      <c r="E19" s="93"/>
      <c r="F19" s="36"/>
    </row>
    <row r="20" spans="1:6" s="5" customFormat="1" ht="63.75">
      <c r="A20" s="37" t="s">
        <v>89</v>
      </c>
      <c r="B20" s="38" t="s">
        <v>14</v>
      </c>
      <c r="C20" s="12" t="s">
        <v>15</v>
      </c>
      <c r="D20" s="39">
        <v>12</v>
      </c>
      <c r="E20" s="90"/>
      <c r="F20" s="26">
        <f aca="true" t="shared" si="0" ref="F20:F27">ROUND(D20*E20,2)</f>
        <v>0</v>
      </c>
    </row>
    <row r="21" spans="1:6" s="5" customFormat="1" ht="51">
      <c r="A21" s="37" t="s">
        <v>90</v>
      </c>
      <c r="B21" s="38" t="s">
        <v>16</v>
      </c>
      <c r="C21" s="12" t="s">
        <v>15</v>
      </c>
      <c r="D21" s="39">
        <v>12</v>
      </c>
      <c r="E21" s="90"/>
      <c r="F21" s="26">
        <f t="shared" si="0"/>
        <v>0</v>
      </c>
    </row>
    <row r="22" spans="1:6" s="5" customFormat="1" ht="12.75">
      <c r="A22" s="37" t="s">
        <v>91</v>
      </c>
      <c r="B22" s="40" t="s">
        <v>17</v>
      </c>
      <c r="C22" s="12" t="s">
        <v>18</v>
      </c>
      <c r="D22" s="39">
        <v>0.48</v>
      </c>
      <c r="E22" s="90"/>
      <c r="F22" s="26">
        <f t="shared" si="0"/>
        <v>0</v>
      </c>
    </row>
    <row r="23" spans="1:6" s="5" customFormat="1" ht="25.5">
      <c r="A23" s="37" t="s">
        <v>92</v>
      </c>
      <c r="B23" s="38" t="s">
        <v>19</v>
      </c>
      <c r="C23" s="12" t="s">
        <v>15</v>
      </c>
      <c r="D23" s="39">
        <v>12</v>
      </c>
      <c r="E23" s="90"/>
      <c r="F23" s="26">
        <f t="shared" si="0"/>
        <v>0</v>
      </c>
    </row>
    <row r="24" spans="1:6" s="5" customFormat="1" ht="25.5">
      <c r="A24" s="37" t="s">
        <v>93</v>
      </c>
      <c r="B24" s="38" t="s">
        <v>20</v>
      </c>
      <c r="C24" s="12" t="s">
        <v>15</v>
      </c>
      <c r="D24" s="39">
        <v>12</v>
      </c>
      <c r="E24" s="90"/>
      <c r="F24" s="26">
        <f t="shared" si="0"/>
        <v>0</v>
      </c>
    </row>
    <row r="25" spans="1:6" s="5" customFormat="1" ht="25.5">
      <c r="A25" s="37" t="s">
        <v>94</v>
      </c>
      <c r="B25" s="38" t="s">
        <v>21</v>
      </c>
      <c r="C25" s="12" t="s">
        <v>4</v>
      </c>
      <c r="D25" s="39">
        <v>5.4</v>
      </c>
      <c r="E25" s="90"/>
      <c r="F25" s="26">
        <f t="shared" si="0"/>
        <v>0</v>
      </c>
    </row>
    <row r="26" spans="1:6" s="5" customFormat="1" ht="25.5">
      <c r="A26" s="37" t="s">
        <v>95</v>
      </c>
      <c r="B26" s="38" t="s">
        <v>22</v>
      </c>
      <c r="C26" s="12" t="s">
        <v>18</v>
      </c>
      <c r="D26" s="39">
        <v>1.92</v>
      </c>
      <c r="E26" s="90"/>
      <c r="F26" s="26">
        <f t="shared" si="0"/>
        <v>0</v>
      </c>
    </row>
    <row r="27" spans="1:6" s="5" customFormat="1" ht="38.25">
      <c r="A27" s="37" t="s">
        <v>96</v>
      </c>
      <c r="B27" s="41" t="s">
        <v>23</v>
      </c>
      <c r="C27" s="12" t="s">
        <v>24</v>
      </c>
      <c r="D27" s="39">
        <v>75.07</v>
      </c>
      <c r="E27" s="90"/>
      <c r="F27" s="26">
        <f t="shared" si="0"/>
        <v>0</v>
      </c>
    </row>
    <row r="28" spans="1:6" ht="12.75">
      <c r="A28" s="27"/>
      <c r="B28" s="20" t="s">
        <v>11</v>
      </c>
      <c r="C28" s="20"/>
      <c r="D28" s="20"/>
      <c r="E28" s="91"/>
      <c r="F28" s="28">
        <f>SUM(F20:F27)</f>
        <v>0</v>
      </c>
    </row>
    <row r="29" spans="1:6" ht="12.75">
      <c r="A29" s="29"/>
      <c r="B29" s="30"/>
      <c r="C29" s="31"/>
      <c r="D29" s="31"/>
      <c r="E29" s="92"/>
      <c r="F29" s="31"/>
    </row>
    <row r="30" spans="1:6" ht="12.75">
      <c r="A30" s="17" t="s">
        <v>25</v>
      </c>
      <c r="B30" s="1" t="s">
        <v>26</v>
      </c>
      <c r="C30" s="3"/>
      <c r="D30" s="22"/>
      <c r="E30" s="94"/>
      <c r="F30" s="22"/>
    </row>
    <row r="31" spans="1:6" ht="25.5">
      <c r="A31" s="42" t="s">
        <v>97</v>
      </c>
      <c r="B31" s="43" t="s">
        <v>27</v>
      </c>
      <c r="C31" s="6" t="s">
        <v>18</v>
      </c>
      <c r="D31" s="39">
        <v>580.3</v>
      </c>
      <c r="E31" s="90"/>
      <c r="F31" s="26">
        <f aca="true" t="shared" si="1" ref="F31:F46">ROUND(D31*E31,2)</f>
        <v>0</v>
      </c>
    </row>
    <row r="32" spans="1:6" ht="25.5">
      <c r="A32" s="42" t="s">
        <v>98</v>
      </c>
      <c r="B32" s="44" t="s">
        <v>28</v>
      </c>
      <c r="C32" s="6" t="s">
        <v>18</v>
      </c>
      <c r="D32" s="39">
        <v>725.38</v>
      </c>
      <c r="E32" s="90"/>
      <c r="F32" s="26">
        <f t="shared" si="1"/>
        <v>0</v>
      </c>
    </row>
    <row r="33" spans="1:6" ht="38.25">
      <c r="A33" s="42" t="s">
        <v>99</v>
      </c>
      <c r="B33" s="44" t="s">
        <v>29</v>
      </c>
      <c r="C33" s="6" t="s">
        <v>30</v>
      </c>
      <c r="D33" s="39">
        <v>45379.77</v>
      </c>
      <c r="E33" s="90"/>
      <c r="F33" s="26">
        <f t="shared" si="1"/>
        <v>0</v>
      </c>
    </row>
    <row r="34" spans="1:6" s="5" customFormat="1" ht="12.75">
      <c r="A34" s="42" t="s">
        <v>100</v>
      </c>
      <c r="B34" s="45" t="s">
        <v>31</v>
      </c>
      <c r="C34" s="6" t="s">
        <v>18</v>
      </c>
      <c r="D34" s="39">
        <v>179.47</v>
      </c>
      <c r="E34" s="90"/>
      <c r="F34" s="26">
        <f t="shared" si="1"/>
        <v>0</v>
      </c>
    </row>
    <row r="35" spans="1:6" s="5" customFormat="1" ht="38.25">
      <c r="A35" s="42" t="s">
        <v>101</v>
      </c>
      <c r="B35" s="46" t="s">
        <v>32</v>
      </c>
      <c r="C35" s="6" t="s">
        <v>30</v>
      </c>
      <c r="D35" s="39">
        <v>4397.02</v>
      </c>
      <c r="E35" s="90"/>
      <c r="F35" s="26">
        <f t="shared" si="1"/>
        <v>0</v>
      </c>
    </row>
    <row r="36" spans="1:6" s="5" customFormat="1" ht="38.25">
      <c r="A36" s="42" t="s">
        <v>102</v>
      </c>
      <c r="B36" s="45" t="s">
        <v>33</v>
      </c>
      <c r="C36" s="7" t="s">
        <v>4</v>
      </c>
      <c r="D36" s="39">
        <v>7568.689999999999</v>
      </c>
      <c r="E36" s="90"/>
      <c r="F36" s="26">
        <f t="shared" si="1"/>
        <v>0</v>
      </c>
    </row>
    <row r="37" spans="1:6" s="5" customFormat="1" ht="25.5">
      <c r="A37" s="42" t="s">
        <v>103</v>
      </c>
      <c r="B37" s="45" t="s">
        <v>34</v>
      </c>
      <c r="C37" s="7" t="s">
        <v>18</v>
      </c>
      <c r="D37" s="39">
        <v>78.3</v>
      </c>
      <c r="E37" s="90"/>
      <c r="F37" s="26">
        <f t="shared" si="1"/>
        <v>0</v>
      </c>
    </row>
    <row r="38" spans="1:6" s="5" customFormat="1" ht="25.5">
      <c r="A38" s="42" t="s">
        <v>104</v>
      </c>
      <c r="B38" s="45" t="s">
        <v>35</v>
      </c>
      <c r="C38" s="6" t="s">
        <v>4</v>
      </c>
      <c r="D38" s="39">
        <v>156.59</v>
      </c>
      <c r="E38" s="90"/>
      <c r="F38" s="26">
        <f t="shared" si="1"/>
        <v>0</v>
      </c>
    </row>
    <row r="39" spans="1:6" s="5" customFormat="1" ht="51">
      <c r="A39" s="42" t="s">
        <v>105</v>
      </c>
      <c r="B39" s="45" t="s">
        <v>36</v>
      </c>
      <c r="C39" s="7" t="s">
        <v>4</v>
      </c>
      <c r="D39" s="39">
        <v>1047.53</v>
      </c>
      <c r="E39" s="90"/>
      <c r="F39" s="26">
        <f t="shared" si="1"/>
        <v>0</v>
      </c>
    </row>
    <row r="40" spans="1:6" s="5" customFormat="1" ht="38.25">
      <c r="A40" s="42" t="s">
        <v>106</v>
      </c>
      <c r="B40" s="45" t="s">
        <v>37</v>
      </c>
      <c r="C40" s="7" t="s">
        <v>4</v>
      </c>
      <c r="D40" s="39">
        <v>523.77</v>
      </c>
      <c r="E40" s="90"/>
      <c r="F40" s="26">
        <f t="shared" si="1"/>
        <v>0</v>
      </c>
    </row>
    <row r="41" spans="1:6" s="5" customFormat="1" ht="25.5">
      <c r="A41" s="42" t="s">
        <v>107</v>
      </c>
      <c r="B41" s="45" t="s">
        <v>38</v>
      </c>
      <c r="C41" s="7" t="s">
        <v>4</v>
      </c>
      <c r="D41" s="39">
        <v>523.77</v>
      </c>
      <c r="E41" s="90"/>
      <c r="F41" s="26">
        <f t="shared" si="1"/>
        <v>0</v>
      </c>
    </row>
    <row r="42" spans="1:6" s="5" customFormat="1" ht="38.25">
      <c r="A42" s="42" t="s">
        <v>108</v>
      </c>
      <c r="B42" s="45" t="s">
        <v>39</v>
      </c>
      <c r="C42" s="6" t="s">
        <v>4</v>
      </c>
      <c r="D42" s="39">
        <v>172.8</v>
      </c>
      <c r="E42" s="90"/>
      <c r="F42" s="26">
        <f t="shared" si="1"/>
        <v>0</v>
      </c>
    </row>
    <row r="43" spans="1:6" s="5" customFormat="1" ht="25.5">
      <c r="A43" s="42" t="s">
        <v>109</v>
      </c>
      <c r="B43" s="45" t="s">
        <v>40</v>
      </c>
      <c r="C43" s="7" t="s">
        <v>4</v>
      </c>
      <c r="D43" s="39">
        <v>8789.239999999998</v>
      </c>
      <c r="E43" s="90"/>
      <c r="F43" s="26">
        <f t="shared" si="1"/>
        <v>0</v>
      </c>
    </row>
    <row r="44" spans="1:6" s="5" customFormat="1" ht="25.5">
      <c r="A44" s="42" t="s">
        <v>110</v>
      </c>
      <c r="B44" s="44" t="s">
        <v>41</v>
      </c>
      <c r="C44" s="47" t="s">
        <v>15</v>
      </c>
      <c r="D44" s="13">
        <v>232</v>
      </c>
      <c r="E44" s="95"/>
      <c r="F44" s="13">
        <f t="shared" si="1"/>
        <v>0</v>
      </c>
    </row>
    <row r="45" spans="1:6" s="5" customFormat="1" ht="51">
      <c r="A45" s="42" t="s">
        <v>111</v>
      </c>
      <c r="B45" s="45" t="s">
        <v>42</v>
      </c>
      <c r="C45" s="6" t="s">
        <v>4</v>
      </c>
      <c r="D45" s="39">
        <v>12</v>
      </c>
      <c r="E45" s="90"/>
      <c r="F45" s="26">
        <f t="shared" si="1"/>
        <v>0</v>
      </c>
    </row>
    <row r="46" spans="1:6" s="4" customFormat="1" ht="12.75">
      <c r="A46" s="42" t="s">
        <v>112</v>
      </c>
      <c r="B46" s="45" t="s">
        <v>43</v>
      </c>
      <c r="C46" s="25" t="s">
        <v>4</v>
      </c>
      <c r="D46" s="39">
        <v>13503.139999999998</v>
      </c>
      <c r="E46" s="90"/>
      <c r="F46" s="26">
        <f t="shared" si="1"/>
        <v>0</v>
      </c>
    </row>
    <row r="47" spans="1:6" ht="12.75">
      <c r="A47" s="27"/>
      <c r="B47" s="20" t="s">
        <v>11</v>
      </c>
      <c r="C47" s="20"/>
      <c r="D47" s="20"/>
      <c r="E47" s="91"/>
      <c r="F47" s="28">
        <f>SUM(F31:F46)</f>
        <v>0</v>
      </c>
    </row>
    <row r="48" spans="1:6" s="5" customFormat="1" ht="12.75">
      <c r="A48" s="48"/>
      <c r="B48" s="49"/>
      <c r="C48" s="14"/>
      <c r="D48" s="50"/>
      <c r="E48" s="96"/>
      <c r="F48" s="51"/>
    </row>
    <row r="49" spans="1:6" ht="12.75">
      <c r="A49" s="17" t="s">
        <v>44</v>
      </c>
      <c r="B49" s="1" t="s">
        <v>45</v>
      </c>
      <c r="C49" s="3"/>
      <c r="D49" s="22"/>
      <c r="E49" s="94"/>
      <c r="F49" s="22"/>
    </row>
    <row r="50" spans="1:6" s="5" customFormat="1" ht="25.5">
      <c r="A50" s="52" t="s">
        <v>113</v>
      </c>
      <c r="B50" s="38" t="s">
        <v>46</v>
      </c>
      <c r="C50" s="12" t="s">
        <v>4</v>
      </c>
      <c r="D50" s="39">
        <v>354.45</v>
      </c>
      <c r="E50" s="90"/>
      <c r="F50" s="26">
        <f>ROUND(D50*E50,2)</f>
        <v>0</v>
      </c>
    </row>
    <row r="51" spans="1:6" ht="12.75">
      <c r="A51" s="27"/>
      <c r="B51" s="20" t="s">
        <v>11</v>
      </c>
      <c r="C51" s="20"/>
      <c r="D51" s="20"/>
      <c r="E51" s="91"/>
      <c r="F51" s="28">
        <f>SUM(F50:F50)</f>
        <v>0</v>
      </c>
    </row>
    <row r="52" spans="1:6" s="8" customFormat="1" ht="12.75">
      <c r="A52" s="29"/>
      <c r="B52" s="53"/>
      <c r="C52" s="53"/>
      <c r="D52" s="53"/>
      <c r="E52" s="97"/>
      <c r="F52" s="54"/>
    </row>
    <row r="53" spans="1:6" ht="25.5">
      <c r="A53" s="17" t="s">
        <v>47</v>
      </c>
      <c r="B53" s="1" t="s">
        <v>48</v>
      </c>
      <c r="C53" s="3"/>
      <c r="D53" s="22"/>
      <c r="E53" s="94"/>
      <c r="F53" s="22"/>
    </row>
    <row r="54" spans="1:6" s="9" customFormat="1" ht="25.5">
      <c r="A54" s="52" t="s">
        <v>114</v>
      </c>
      <c r="B54" s="38" t="s">
        <v>49</v>
      </c>
      <c r="C54" s="12" t="s">
        <v>15</v>
      </c>
      <c r="D54" s="39">
        <v>553.98</v>
      </c>
      <c r="E54" s="90"/>
      <c r="F54" s="26">
        <f>ROUND(D54*E54,2)</f>
        <v>0</v>
      </c>
    </row>
    <row r="55" spans="1:6" s="9" customFormat="1" ht="25.5">
      <c r="A55" s="52" t="s">
        <v>115</v>
      </c>
      <c r="B55" s="38" t="s">
        <v>50</v>
      </c>
      <c r="C55" s="12" t="s">
        <v>15</v>
      </c>
      <c r="D55" s="39">
        <v>553.98</v>
      </c>
      <c r="E55" s="90"/>
      <c r="F55" s="26">
        <f>ROUND(D55*E55,2)</f>
        <v>0</v>
      </c>
    </row>
    <row r="56" spans="1:6" ht="12.75">
      <c r="A56" s="27"/>
      <c r="B56" s="20" t="s">
        <v>11</v>
      </c>
      <c r="C56" s="20"/>
      <c r="D56" s="20"/>
      <c r="E56" s="91"/>
      <c r="F56" s="28">
        <f>SUM(F54:F55)</f>
        <v>0</v>
      </c>
    </row>
    <row r="57" spans="1:6" s="8" customFormat="1" ht="12.75">
      <c r="A57" s="29"/>
      <c r="B57" s="53"/>
      <c r="C57" s="53"/>
      <c r="D57" s="53"/>
      <c r="E57" s="97"/>
      <c r="F57" s="54"/>
    </row>
    <row r="58" spans="1:6" ht="12.75">
      <c r="A58" s="17" t="s">
        <v>51</v>
      </c>
      <c r="B58" s="1" t="s">
        <v>52</v>
      </c>
      <c r="C58" s="3"/>
      <c r="D58" s="22"/>
      <c r="E58" s="94"/>
      <c r="F58" s="22"/>
    </row>
    <row r="59" spans="1:6" s="9" customFormat="1" ht="25.5">
      <c r="A59" s="52" t="s">
        <v>116</v>
      </c>
      <c r="B59" s="38" t="s">
        <v>53</v>
      </c>
      <c r="C59" s="12" t="s">
        <v>15</v>
      </c>
      <c r="D59" s="39">
        <v>88</v>
      </c>
      <c r="E59" s="90"/>
      <c r="F59" s="26">
        <f>ROUND(D59*E59,2)</f>
        <v>0</v>
      </c>
    </row>
    <row r="60" spans="1:6" s="9" customFormat="1" ht="25.5">
      <c r="A60" s="52" t="s">
        <v>117</v>
      </c>
      <c r="B60" s="38" t="s">
        <v>54</v>
      </c>
      <c r="C60" s="12" t="s">
        <v>15</v>
      </c>
      <c r="D60" s="39">
        <v>528</v>
      </c>
      <c r="E60" s="90"/>
      <c r="F60" s="26">
        <f>ROUND(D60*E60,2)</f>
        <v>0</v>
      </c>
    </row>
    <row r="61" spans="1:6" s="9" customFormat="1" ht="25.5">
      <c r="A61" s="52" t="s">
        <v>118</v>
      </c>
      <c r="B61" s="38" t="s">
        <v>55</v>
      </c>
      <c r="C61" s="12" t="s">
        <v>15</v>
      </c>
      <c r="D61" s="39">
        <v>528</v>
      </c>
      <c r="E61" s="90"/>
      <c r="F61" s="26">
        <f>ROUND(D61*E61,2)</f>
        <v>0</v>
      </c>
    </row>
    <row r="62" spans="1:6" ht="12.75">
      <c r="A62" s="27"/>
      <c r="B62" s="20" t="s">
        <v>11</v>
      </c>
      <c r="C62" s="20"/>
      <c r="D62" s="20"/>
      <c r="E62" s="91"/>
      <c r="F62" s="28">
        <f>SUM(F59:F61)</f>
        <v>0</v>
      </c>
    </row>
    <row r="63" spans="1:6" ht="12.75">
      <c r="A63" s="29"/>
      <c r="B63" s="30"/>
      <c r="C63" s="31"/>
      <c r="D63" s="31"/>
      <c r="E63" s="92"/>
      <c r="F63" s="31"/>
    </row>
    <row r="64" spans="1:6" ht="12.75">
      <c r="A64" s="18" t="s">
        <v>119</v>
      </c>
      <c r="B64" s="55" t="s">
        <v>56</v>
      </c>
      <c r="C64" s="56"/>
      <c r="D64" s="56"/>
      <c r="E64" s="98"/>
      <c r="F64" s="56"/>
    </row>
    <row r="65" spans="1:6" ht="12.75">
      <c r="A65" s="57" t="s">
        <v>120</v>
      </c>
      <c r="B65" s="58" t="s">
        <v>57</v>
      </c>
      <c r="C65" s="59" t="s">
        <v>6</v>
      </c>
      <c r="D65" s="13">
        <v>15</v>
      </c>
      <c r="E65" s="95"/>
      <c r="F65" s="13">
        <f aca="true" t="shared" si="2" ref="F65:F76">ROUND(D65*E65,2)</f>
        <v>0</v>
      </c>
    </row>
    <row r="66" spans="1:6" ht="12.75">
      <c r="A66" s="57" t="s">
        <v>121</v>
      </c>
      <c r="B66" s="58" t="s">
        <v>58</v>
      </c>
      <c r="C66" s="59" t="s">
        <v>6</v>
      </c>
      <c r="D66" s="13">
        <v>1</v>
      </c>
      <c r="E66" s="95"/>
      <c r="F66" s="13">
        <f t="shared" si="2"/>
        <v>0</v>
      </c>
    </row>
    <row r="67" spans="1:6" ht="12.75">
      <c r="A67" s="57" t="s">
        <v>122</v>
      </c>
      <c r="B67" s="58" t="s">
        <v>59</v>
      </c>
      <c r="C67" s="59" t="s">
        <v>6</v>
      </c>
      <c r="D67" s="13">
        <v>1</v>
      </c>
      <c r="E67" s="95"/>
      <c r="F67" s="13">
        <f t="shared" si="2"/>
        <v>0</v>
      </c>
    </row>
    <row r="68" spans="1:6" ht="12.75">
      <c r="A68" s="57" t="s">
        <v>123</v>
      </c>
      <c r="B68" s="58" t="s">
        <v>60</v>
      </c>
      <c r="C68" s="59" t="s">
        <v>6</v>
      </c>
      <c r="D68" s="13">
        <v>3</v>
      </c>
      <c r="E68" s="95"/>
      <c r="F68" s="13">
        <f t="shared" si="2"/>
        <v>0</v>
      </c>
    </row>
    <row r="69" spans="1:6" ht="12.75">
      <c r="A69" s="57" t="s">
        <v>124</v>
      </c>
      <c r="B69" s="58" t="s">
        <v>61</v>
      </c>
      <c r="C69" s="59" t="s">
        <v>6</v>
      </c>
      <c r="D69" s="13">
        <v>3</v>
      </c>
      <c r="E69" s="95"/>
      <c r="F69" s="13">
        <f t="shared" si="2"/>
        <v>0</v>
      </c>
    </row>
    <row r="70" spans="1:6" ht="12.75">
      <c r="A70" s="57" t="s">
        <v>125</v>
      </c>
      <c r="B70" s="60" t="s">
        <v>62</v>
      </c>
      <c r="C70" s="59" t="s">
        <v>63</v>
      </c>
      <c r="D70" s="13">
        <v>4.33</v>
      </c>
      <c r="E70" s="95"/>
      <c r="F70" s="13">
        <f t="shared" si="2"/>
        <v>0</v>
      </c>
    </row>
    <row r="71" spans="1:6" ht="25.5">
      <c r="A71" s="57" t="s">
        <v>126</v>
      </c>
      <c r="B71" s="60" t="s">
        <v>64</v>
      </c>
      <c r="C71" s="59" t="s">
        <v>65</v>
      </c>
      <c r="D71" s="13">
        <v>16.11</v>
      </c>
      <c r="E71" s="95"/>
      <c r="F71" s="13">
        <f t="shared" si="2"/>
        <v>0</v>
      </c>
    </row>
    <row r="72" spans="1:6" ht="25.5">
      <c r="A72" s="57" t="s">
        <v>127</v>
      </c>
      <c r="B72" s="60" t="s">
        <v>66</v>
      </c>
      <c r="C72" s="59" t="s">
        <v>63</v>
      </c>
      <c r="D72" s="13">
        <v>4.33</v>
      </c>
      <c r="E72" s="95"/>
      <c r="F72" s="13">
        <f t="shared" si="2"/>
        <v>0</v>
      </c>
    </row>
    <row r="73" spans="1:6" ht="25.5">
      <c r="A73" s="57" t="s">
        <v>128</v>
      </c>
      <c r="B73" s="60" t="s">
        <v>67</v>
      </c>
      <c r="C73" s="59" t="s">
        <v>63</v>
      </c>
      <c r="D73" s="13">
        <v>4.33</v>
      </c>
      <c r="E73" s="95"/>
      <c r="F73" s="13">
        <f t="shared" si="2"/>
        <v>0</v>
      </c>
    </row>
    <row r="74" spans="1:6" ht="38.25">
      <c r="A74" s="57" t="s">
        <v>129</v>
      </c>
      <c r="B74" s="60" t="s">
        <v>68</v>
      </c>
      <c r="C74" s="59" t="s">
        <v>69</v>
      </c>
      <c r="D74" s="13">
        <v>346.08000000000004</v>
      </c>
      <c r="E74" s="95"/>
      <c r="F74" s="13">
        <f t="shared" si="2"/>
        <v>0</v>
      </c>
    </row>
    <row r="75" spans="1:6" ht="25.5">
      <c r="A75" s="57" t="s">
        <v>130</v>
      </c>
      <c r="B75" s="60" t="s">
        <v>70</v>
      </c>
      <c r="C75" s="59" t="s">
        <v>63</v>
      </c>
      <c r="D75" s="13">
        <v>5.41</v>
      </c>
      <c r="E75" s="95"/>
      <c r="F75" s="13">
        <f t="shared" si="2"/>
        <v>0</v>
      </c>
    </row>
    <row r="76" spans="1:6" ht="25.5">
      <c r="A76" s="57" t="s">
        <v>131</v>
      </c>
      <c r="B76" s="60" t="s">
        <v>29</v>
      </c>
      <c r="C76" s="59" t="s">
        <v>71</v>
      </c>
      <c r="D76" s="13">
        <v>338.29</v>
      </c>
      <c r="E76" s="95"/>
      <c r="F76" s="13">
        <f t="shared" si="2"/>
        <v>0</v>
      </c>
    </row>
    <row r="77" spans="1:6" ht="12.75">
      <c r="A77" s="27"/>
      <c r="B77" s="20" t="s">
        <v>11</v>
      </c>
      <c r="C77" s="20"/>
      <c r="D77" s="20"/>
      <c r="E77" s="91"/>
      <c r="F77" s="28">
        <f>SUM(F65:F76)</f>
        <v>0</v>
      </c>
    </row>
    <row r="78" spans="1:6" ht="12.75">
      <c r="A78" s="29"/>
      <c r="B78" s="30"/>
      <c r="C78" s="31"/>
      <c r="D78" s="31"/>
      <c r="E78" s="92"/>
      <c r="F78" s="31"/>
    </row>
    <row r="79" spans="1:6" ht="12.75">
      <c r="A79" s="18" t="s">
        <v>132</v>
      </c>
      <c r="B79" s="55" t="s">
        <v>72</v>
      </c>
      <c r="C79" s="56"/>
      <c r="D79" s="56"/>
      <c r="E79" s="98"/>
      <c r="F79" s="56"/>
    </row>
    <row r="80" spans="1:6" ht="25.5">
      <c r="A80" s="61" t="s">
        <v>133</v>
      </c>
      <c r="B80" s="62" t="s">
        <v>73</v>
      </c>
      <c r="C80" s="63" t="s">
        <v>6</v>
      </c>
      <c r="D80" s="15">
        <v>615</v>
      </c>
      <c r="E80" s="99"/>
      <c r="F80" s="16">
        <f>ROUND(D80*E80,2)</f>
        <v>0</v>
      </c>
    </row>
    <row r="81" spans="1:6" ht="25.5">
      <c r="A81" s="61" t="s">
        <v>134</v>
      </c>
      <c r="B81" s="62" t="s">
        <v>74</v>
      </c>
      <c r="C81" s="63" t="s">
        <v>6</v>
      </c>
      <c r="D81" s="15">
        <v>246</v>
      </c>
      <c r="E81" s="99"/>
      <c r="F81" s="16">
        <f>ROUND(D81*E81,2)</f>
        <v>0</v>
      </c>
    </row>
    <row r="82" spans="1:6" ht="25.5">
      <c r="A82" s="61" t="s">
        <v>135</v>
      </c>
      <c r="B82" s="62" t="s">
        <v>75</v>
      </c>
      <c r="C82" s="63" t="s">
        <v>6</v>
      </c>
      <c r="D82" s="15">
        <v>123</v>
      </c>
      <c r="E82" s="99"/>
      <c r="F82" s="16">
        <f>ROUND(D82*E82,2)</f>
        <v>0</v>
      </c>
    </row>
    <row r="83" spans="1:6" ht="12.75">
      <c r="A83" s="61" t="s">
        <v>136</v>
      </c>
      <c r="B83" s="62" t="s">
        <v>76</v>
      </c>
      <c r="C83" s="63" t="s">
        <v>4</v>
      </c>
      <c r="D83" s="15">
        <v>122.96</v>
      </c>
      <c r="E83" s="99"/>
      <c r="F83" s="16">
        <f>ROUND(D83*E83,2)</f>
        <v>0</v>
      </c>
    </row>
    <row r="84" spans="1:6" ht="25.5">
      <c r="A84" s="61" t="s">
        <v>137</v>
      </c>
      <c r="B84" s="62" t="s">
        <v>77</v>
      </c>
      <c r="C84" s="63" t="s">
        <v>4</v>
      </c>
      <c r="D84" s="15">
        <v>1229.56</v>
      </c>
      <c r="E84" s="99"/>
      <c r="F84" s="16">
        <f>ROUND(D84*E84,2)</f>
        <v>0</v>
      </c>
    </row>
    <row r="85" spans="1:6" ht="12.75">
      <c r="A85" s="27"/>
      <c r="B85" s="20" t="s">
        <v>11</v>
      </c>
      <c r="C85" s="20"/>
      <c r="D85" s="20"/>
      <c r="E85" s="91"/>
      <c r="F85" s="28">
        <f>SUM(F80:F84)</f>
        <v>0</v>
      </c>
    </row>
    <row r="86" spans="1:6" s="9" customFormat="1" ht="12.75">
      <c r="A86" s="29"/>
      <c r="B86" s="53"/>
      <c r="C86" s="53"/>
      <c r="D86" s="53"/>
      <c r="E86" s="97"/>
      <c r="F86" s="54"/>
    </row>
    <row r="87" spans="1:6" ht="12.75">
      <c r="A87" s="19" t="s">
        <v>138</v>
      </c>
      <c r="B87" s="55" t="s">
        <v>78</v>
      </c>
      <c r="C87" s="56"/>
      <c r="D87" s="56"/>
      <c r="E87" s="98"/>
      <c r="F87" s="56"/>
    </row>
    <row r="88" spans="1:6" ht="25.5">
      <c r="A88" s="61" t="s">
        <v>139</v>
      </c>
      <c r="B88" s="62" t="s">
        <v>79</v>
      </c>
      <c r="C88" s="63" t="s">
        <v>4</v>
      </c>
      <c r="D88" s="16">
        <v>239.67</v>
      </c>
      <c r="E88" s="100"/>
      <c r="F88" s="16">
        <f>ROUND(D88*E88,2)</f>
        <v>0</v>
      </c>
    </row>
    <row r="89" spans="1:6" ht="12.75">
      <c r="A89" s="27"/>
      <c r="B89" s="20" t="s">
        <v>11</v>
      </c>
      <c r="C89" s="20"/>
      <c r="D89" s="20"/>
      <c r="E89" s="20"/>
      <c r="F89" s="28">
        <f>SUM(F88:F88)</f>
        <v>0</v>
      </c>
    </row>
    <row r="90" spans="1:6" ht="12.75">
      <c r="A90" s="64"/>
      <c r="B90" s="65"/>
      <c r="C90" s="66"/>
      <c r="D90" s="66"/>
      <c r="E90" s="66"/>
      <c r="F90" s="66"/>
    </row>
    <row r="91" spans="1:6" ht="21" customHeight="1" thickBot="1">
      <c r="A91" s="68" t="s">
        <v>142</v>
      </c>
      <c r="B91" s="69"/>
      <c r="C91" s="69"/>
      <c r="D91" s="69"/>
      <c r="E91" s="70">
        <f>F17+F28+F47+F51+F56+F62+F77+F85+F89</f>
        <v>0</v>
      </c>
      <c r="F91" s="70"/>
    </row>
    <row r="92" spans="1:6" ht="30.75" customHeight="1">
      <c r="A92" s="10"/>
      <c r="B92" s="10"/>
      <c r="C92" s="10"/>
      <c r="D92" s="10"/>
      <c r="E92" s="10"/>
      <c r="F92" s="10"/>
    </row>
    <row r="93" spans="1:6" ht="15">
      <c r="A93" s="67"/>
      <c r="B93" s="67"/>
      <c r="C93" s="67"/>
      <c r="D93" s="67"/>
      <c r="E93" s="67"/>
      <c r="F93" s="67"/>
    </row>
    <row r="94" spans="1:6" ht="15">
      <c r="A94" s="67"/>
      <c r="B94" s="67"/>
      <c r="C94" s="67"/>
      <c r="D94" s="67"/>
      <c r="E94" s="67"/>
      <c r="F94" s="67"/>
    </row>
  </sheetData>
  <sheetProtection password="C90F" sheet="1" objects="1"/>
  <mergeCells count="9">
    <mergeCell ref="E9:F9"/>
    <mergeCell ref="A6:F6"/>
    <mergeCell ref="A8:F8"/>
    <mergeCell ref="A5:F5"/>
    <mergeCell ref="A93:F93"/>
    <mergeCell ref="A94:F94"/>
    <mergeCell ref="A91:B91"/>
    <mergeCell ref="C91:D91"/>
    <mergeCell ref="E91:F91"/>
  </mergeCells>
  <printOptions/>
  <pageMargins left="1.1811023622047245" right="0.7874015748031497" top="0.7874015748031497" bottom="0.7874015748031497" header="0.5118110236220472" footer="0.5118110236220472"/>
  <pageSetup firstPageNumber="1" useFirstPageNumber="1" horizontalDpi="300" verticalDpi="300" orientation="portrait" paperSize="9" scale="6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2015-04-29T18:44:54Z</cp:lastPrinted>
  <dcterms:created xsi:type="dcterms:W3CDTF">2015-04-27T19:40:21Z</dcterms:created>
  <dcterms:modified xsi:type="dcterms:W3CDTF">2015-05-04T18:37:26Z</dcterms:modified>
  <cp:category/>
  <cp:version/>
  <cp:contentType/>
  <cp:contentStatus/>
</cp:coreProperties>
</file>