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9" activeTab="0"/>
  </bookViews>
  <sheets>
    <sheet name="PLANILHA" sheetId="1" r:id="rId1"/>
  </sheets>
  <definedNames>
    <definedName name="_xlnm.Print_Area" localSheetId="0">'PLANILHA'!$A$1:$F$85</definedName>
    <definedName name="Excel_BuiltIn_Print_Area_1_1">NA()</definedName>
    <definedName name="Excel_BuiltIn_Print_Area_1_1_1">NA()</definedName>
    <definedName name="Excel_BuiltIn_Print_Area_1_2">NA()</definedName>
    <definedName name="Excel_BuiltIn_Print_Area_2">#REF!</definedName>
    <definedName name="Excel_BuiltIn_Print_Area_2_1">NA()</definedName>
    <definedName name="Excel_BuiltIn_Print_Area_2_1_1">NA()</definedName>
    <definedName name="Excel_BuiltIn_Print_Area_3">NA()</definedName>
    <definedName name="Excel_BuiltIn_Print_Area_5">NA()</definedName>
    <definedName name="Excel_BuiltIn_Print_Area_6">NA()</definedName>
    <definedName name="Excel_BuiltIn_Print_Titles_11">('PLANILHA'!$A$1:$E$65526,'PLANILHA'!$A$1:$ID$11)</definedName>
    <definedName name="Excel_BuiltIn_Print_Titles_1_1">NA()</definedName>
    <definedName name="Excel_BuiltIn_Print_Titles_1_1_1">NA()</definedName>
    <definedName name="Excel_BuiltIn_Print_Titles_2">#REF!</definedName>
    <definedName name="Excel_BuiltIn_Print_Titles_2_1">NA()</definedName>
    <definedName name="_xlnm.Print_Titles" localSheetId="0">('PLANILHA'!$A:$E,'PLANILHA'!$1:$11)</definedName>
  </definedNames>
  <calcPr fullCalcOnLoad="1"/>
</workbook>
</file>

<file path=xl/sharedStrings.xml><?xml version="1.0" encoding="utf-8"?>
<sst xmlns="http://schemas.openxmlformats.org/spreadsheetml/2006/main" count="163" uniqueCount="114">
  <si>
    <r>
      <t xml:space="preserve">                            </t>
    </r>
    <r>
      <rPr>
        <b/>
        <sz val="14"/>
        <rFont val="Arial"/>
        <family val="2"/>
      </rPr>
      <t>PREFEITURA DO MUNICÍPIO DE MAUÁ</t>
    </r>
  </si>
  <si>
    <r>
      <t xml:space="preserve">                            </t>
    </r>
    <r>
      <rPr>
        <b/>
        <sz val="14"/>
        <rFont val="Arial"/>
        <family val="2"/>
      </rPr>
      <t xml:space="preserve">SECRETARIA DE OBRAS </t>
    </r>
  </si>
  <si>
    <t>PLANILHA DE QUANTIDADES E PREÇOS</t>
  </si>
  <si>
    <t>TOMADA DE PREÇOS Nº 02/2014</t>
  </si>
  <si>
    <r>
      <t xml:space="preserve">OBJETO: </t>
    </r>
    <r>
      <rPr>
        <sz val="12"/>
        <rFont val="Arial"/>
        <family val="2"/>
      </rPr>
      <t>Pavimentação em blocos de concreto intertravado, infraestrutura e drenagem em vias do bairro Sítio Bela Vista e adjacências.</t>
    </r>
  </si>
  <si>
    <t>ITEM</t>
  </si>
  <si>
    <t>DISCRIMINAÇÃO DOS SERVIÇOS</t>
  </si>
  <si>
    <t>UNID</t>
  </si>
  <si>
    <t>QUANT</t>
  </si>
  <si>
    <t>PREÇO UNITARIO</t>
  </si>
  <si>
    <t xml:space="preserve">PREÇO TOTAL </t>
  </si>
  <si>
    <t>PLACA DE OBRA</t>
  </si>
  <si>
    <t>1.1</t>
  </si>
  <si>
    <t>PLACA DE OBRA EM CHAPA DE ACO GALVANIZADO</t>
  </si>
  <si>
    <t>M2</t>
  </si>
  <si>
    <t>Subtotal 1 – Placa</t>
  </si>
  <si>
    <t>PAVIMENTAÇÃO</t>
  </si>
  <si>
    <t>2.1</t>
  </si>
  <si>
    <t>ABERTURA DE CAIXA ATÉ 40CM, INCLUI ESCAVAÇÃO, COMPACTAÇÃO, TRANSPORTE E PREPARO DO SUB-LEITO</t>
  </si>
  <si>
    <t>2.2</t>
  </si>
  <si>
    <t xml:space="preserve">BASE PARA PAVIMENTACAO COM BRITA GRADUADA, INCLUSIVE COMPACTACAO </t>
  </si>
  <si>
    <t xml:space="preserve">M3 </t>
  </si>
  <si>
    <t>2.3</t>
  </si>
  <si>
    <t>FORNECIMENTO E ASSENTAMENTO DE BLOCOS DE CONCRETO SOBRE AREIA - VIAS TRÁFEGO MÉDIO</t>
  </si>
  <si>
    <t>2.4</t>
  </si>
  <si>
    <t>EXECUÇÃO DE CALÇADA EM CONCRETO 1:3:5 (FCK=12 MPA) PREPARO MECÂNICO, E= 7CM</t>
  </si>
  <si>
    <t>2.5</t>
  </si>
  <si>
    <t>FORNECIMENTO E ASSENTAMENTO DE GUIAS TIPO PMSP 100, INCLUSIVE ENCOSTAMENTO DE TERRA - FCK=20,0MPA</t>
  </si>
  <si>
    <t>M</t>
  </si>
  <si>
    <t>2.6</t>
  </si>
  <si>
    <t>CONSTRUÇÃO DE SARJETA OU SARJETÃO DE CONCRETO - FCK= 20,0MPA</t>
  </si>
  <si>
    <t>M3</t>
  </si>
  <si>
    <t>Subtotal 2 – Pavimentação</t>
  </si>
  <si>
    <t>DRENAGEM</t>
  </si>
  <si>
    <t>3.1</t>
  </si>
  <si>
    <t>ESCAV MEC VALA N ESCOR DE 3 A 4,5M PROF(C/ESCAV HIDR0,78M3) MAT 1A CATC/ REDUTOR(C/PEDRAS/INST PREDIAIS/OUTROS REDUT PRODUT. OU CAVAS FUND)</t>
  </si>
  <si>
    <t>3.2</t>
  </si>
  <si>
    <t>REATERRO E COMPACTACAO MECANICO DE VALA COM COMPACTADOR MANUAL TIPO SOQUETE VIBRATORIO</t>
  </si>
  <si>
    <t>3.3</t>
  </si>
  <si>
    <t>CARGA E REMOÇÃO DE TERRA ATÉ A DISTÂNCIA MÉDIA DE 1,0KM</t>
  </si>
  <si>
    <t>3.4</t>
  </si>
  <si>
    <t>FORNECIMENTO DE TERRA, INCLUINDO ESCAVAÇÃO, CARGA E TRANSPORTE ATÉ A DISTÂNCIA MÉDIA DE 1,0KM, MEDIDO NO ATERRO COMPACTADO</t>
  </si>
  <si>
    <t>3.5</t>
  </si>
  <si>
    <t>TRANSPORTE LOCAL COM CAMINHAO BASCULANTE 6 M3, RODOVIA PAVIMENTADA ( PARA DISTANCIAS SUPERIORES A 4 KM ) - 10 KM</t>
  </si>
  <si>
    <t>M3XKM</t>
  </si>
  <si>
    <t>3.6</t>
  </si>
  <si>
    <t xml:space="preserve">ESCORAMENTO DE VALAS DESCONTINUO </t>
  </si>
  <si>
    <t>3.7</t>
  </si>
  <si>
    <t xml:space="preserve">LASTRO DE BRITA </t>
  </si>
  <si>
    <t>3.8</t>
  </si>
  <si>
    <t>TUBO CONCRETO ARMADO CLASSE PA-2 PB NBR-8890/2007 DN 600 MM PARA ÁGUAS PLUVIAIS</t>
  </si>
  <si>
    <t>3.9</t>
  </si>
  <si>
    <t xml:space="preserve">TUBO CONCRETO ARMADO CLASSE PA-2 PB NBR-8890/2007 DN 800 MM PARA ÁGUAS PLUVIAIS </t>
  </si>
  <si>
    <t>3.10</t>
  </si>
  <si>
    <t xml:space="preserve">ASSENTAMENTO DE TUBOS DE CONCRETO DIAMETRO = 800MM, SIMPLES OU ARMADO, JUNTA EM ARGAMASSA 1:3 CIMENTO:AREIA </t>
  </si>
  <si>
    <t>3.11</t>
  </si>
  <si>
    <t xml:space="preserve">ASSENTAMENTO DE TUBOS DE CONCRETO DIAMETRO = 600MM, SIMPLES OU ARMADO, JUNTA EM ARGAMASSA 1:3 CIMENTO:AREIA </t>
  </si>
  <si>
    <t>3.12</t>
  </si>
  <si>
    <t xml:space="preserve"> POCO VISITA AG PLUV:CONC ARM 1,60X1,60X1,70M COLETOR D=1,10M PAREDE E=15CM BASE CONC FCK=10MPA REVEST C/ARG CIM/AREIA 1:4 DEGRAUS FF INCL FORN TODOS MATERIAIS </t>
  </si>
  <si>
    <t>UN</t>
  </si>
  <si>
    <t>3.13</t>
  </si>
  <si>
    <t>CHAMINÉ DE POÇO DE VISITA COM ALVENARIA DE UM TIJOLO COMUM</t>
  </si>
  <si>
    <t>3.14</t>
  </si>
  <si>
    <t xml:space="preserve">TAMPAO DE FERRO FUNDIDO, D = 60CM, 175KG, P = CHAMINE CX AREIA/POCO VISITA ASSENTADO COM ARG CIM/AREIA 1:4, FORNECIMENTO E ASSENTAMENTO </t>
  </si>
  <si>
    <t>3.15</t>
  </si>
  <si>
    <t>BOCA DE LOBO DUPLA</t>
  </si>
  <si>
    <t>3.16</t>
  </si>
  <si>
    <t>REFORMA DE BOCA DE LOBO SIMPLES</t>
  </si>
  <si>
    <t>Subtotal 3 - Drenagem</t>
  </si>
  <si>
    <t>ESCADA HIDRAULICA</t>
  </si>
  <si>
    <t>4.1</t>
  </si>
  <si>
    <t xml:space="preserve">ESCAVACAO MANUAL DE VALA EM MATERIAL DE 1A CATEGORIA ATE 1,5M EXCLUINDO ESGOTAMENTO / ESCORAMENTO </t>
  </si>
  <si>
    <t>4.2</t>
  </si>
  <si>
    <t xml:space="preserve">LIMPEZA DE TERRENO - ROÇADA DENSA (COM PEQUENOS ARBUSTOS) </t>
  </si>
  <si>
    <t>4.3</t>
  </si>
  <si>
    <t xml:space="preserve">APILOAMENTO COM MACO DE 30KG </t>
  </si>
  <si>
    <t>4.4</t>
  </si>
  <si>
    <t xml:space="preserve">EXECUÇÃO DE LASTRO EM CONCRETO (1:2,5:6), PREPARO MANUAL </t>
  </si>
  <si>
    <t>4.5</t>
  </si>
  <si>
    <t xml:space="preserve">ARMACAO EM TELA SOLDADA Q-138 (ACO CA-60 4,2MM C/10CM) </t>
  </si>
  <si>
    <t>KG</t>
  </si>
  <si>
    <t>4.6</t>
  </si>
  <si>
    <t xml:space="preserve">CONCRETO USINADO BOMBEADO FCK=20MPA, INCLUSIVE LANCAMENTO E ADENSAMENTO </t>
  </si>
  <si>
    <t>4.7</t>
  </si>
  <si>
    <t xml:space="preserve">FORMA TABUA P/ CONCRETO EM FUNDACAO C/ REAPROVEITAMENTO 10 X. </t>
  </si>
  <si>
    <t>4.8</t>
  </si>
  <si>
    <t xml:space="preserve">ALVENARIA DE BLOCOS DE CONCRETO VEDACAO 9X19X39CM, ESPESSURA 9CM, ASSENTADOS COM ARGAMASSA TRACO 1:0,5:11 (CIMENTO, CAL E AREIA) </t>
  </si>
  <si>
    <t>Subtotal 4 - Escada Hidráulica</t>
  </si>
  <si>
    <t xml:space="preserve">ESCADA </t>
  </si>
  <si>
    <t>5.1</t>
  </si>
  <si>
    <t xml:space="preserve">ESCAVACAO MANUAL DE VALA EM MATERIAL DE 1A CATEGORIA ATE 1,5M EXCLUINDO ESGOTAMENTO / ESCORAMENTO M3 </t>
  </si>
  <si>
    <t>5.2</t>
  </si>
  <si>
    <t>5.3</t>
  </si>
  <si>
    <t>5.4</t>
  </si>
  <si>
    <t>5.5</t>
  </si>
  <si>
    <t>5.6</t>
  </si>
  <si>
    <t>5.7</t>
  </si>
  <si>
    <t>5.8</t>
  </si>
  <si>
    <t>5.9</t>
  </si>
  <si>
    <t xml:space="preserve">CORRIMAO EM TUBO ACO GALVANIZADO 1 1/4" COM BRACADEIRA </t>
  </si>
  <si>
    <t>5.10</t>
  </si>
  <si>
    <t xml:space="preserve">ESTACA A TRADO (BROCA) DIAMETRO 30CM EM CONCRETO ARMADO MOLDADA IN-LOCO, 20 MPA </t>
  </si>
  <si>
    <t xml:space="preserve">Subtotal 5 - Escada </t>
  </si>
  <si>
    <t>DISSIPADOR DE ENERGIA COM PEDRA ARRUMADA</t>
  </si>
  <si>
    <t>6.1</t>
  </si>
  <si>
    <t>EMBASAMENTO DE MATERIAL GRANULAR – RACHAO</t>
  </si>
  <si>
    <t>6.2</t>
  </si>
  <si>
    <t xml:space="preserve">ARMACAO ACO CA-50, DIAM. 6,3 (1/4) À 12,5MM(1/2) -FORNECIMENTO/ CORTE (PERDA DE 10%) / DOBRA / COLOCAÇÃO. </t>
  </si>
  <si>
    <t>6.3</t>
  </si>
  <si>
    <t>6.4</t>
  </si>
  <si>
    <t>6.5</t>
  </si>
  <si>
    <t>Subtotal 6 – Dissipador</t>
  </si>
  <si>
    <t>TOTAL GERAL</t>
  </si>
  <si>
    <t>Base: Abril/14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</si>
</sst>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\-00\-00"/>
    <numFmt numFmtId="165" formatCode="&quot;R$ &quot;#,##0.00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left" vertical="center" wrapText="1"/>
    </xf>
    <xf numFmtId="164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164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 applyProtection="1">
      <alignment vertical="center"/>
      <protection/>
    </xf>
    <xf numFmtId="164" fontId="10" fillId="0" borderId="10" xfId="0" applyNumberFormat="1" applyFont="1" applyFill="1" applyBorder="1" applyAlignment="1" applyProtection="1">
      <alignment horizontal="center" vertical="center"/>
      <protection/>
    </xf>
    <xf numFmtId="164" fontId="9" fillId="0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0" fontId="11" fillId="0" borderId="15" xfId="50" applyFont="1" applyFill="1" applyBorder="1" applyAlignment="1" applyProtection="1">
      <alignment horizontal="center" wrapText="1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164" fontId="9" fillId="0" borderId="16" xfId="0" applyNumberFormat="1" applyFont="1" applyFill="1" applyBorder="1" applyAlignment="1" applyProtection="1">
      <alignment vertical="center"/>
      <protection/>
    </xf>
    <xf numFmtId="0" fontId="6" fillId="0" borderId="10" xfId="49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10" xfId="48" applyFont="1" applyFill="1" applyBorder="1" applyAlignment="1" applyProtection="1">
      <alignment horizontal="center" vertical="center"/>
      <protection/>
    </xf>
    <xf numFmtId="4" fontId="6" fillId="0" borderId="10" xfId="48" applyNumberFormat="1" applyFont="1" applyFill="1" applyBorder="1" applyAlignment="1" applyProtection="1">
      <alignment horizontal="center" vertical="center"/>
      <protection/>
    </xf>
    <xf numFmtId="4" fontId="6" fillId="0" borderId="17" xfId="48" applyNumberFormat="1" applyFont="1" applyFill="1" applyBorder="1" applyAlignment="1" applyProtection="1">
      <alignment horizontal="center" vertical="center"/>
      <protection/>
    </xf>
    <xf numFmtId="164" fontId="6" fillId="33" borderId="13" xfId="0" applyNumberFormat="1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165" fontId="4" fillId="33" borderId="16" xfId="0" applyNumberFormat="1" applyFont="1" applyFill="1" applyBorder="1" applyAlignment="1" applyProtection="1">
      <alignment horizontal="right" vertical="center"/>
      <protection/>
    </xf>
    <xf numFmtId="164" fontId="6" fillId="33" borderId="18" xfId="0" applyNumberFormat="1" applyFont="1" applyFill="1" applyBorder="1" applyAlignment="1" applyProtection="1">
      <alignment vertical="center"/>
      <protection/>
    </xf>
    <xf numFmtId="164" fontId="6" fillId="0" borderId="18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164" fontId="6" fillId="0" borderId="19" xfId="0" applyNumberFormat="1" applyFont="1" applyFill="1" applyBorder="1" applyAlignment="1" applyProtection="1">
      <alignment vertical="center"/>
      <protection/>
    </xf>
    <xf numFmtId="165" fontId="4" fillId="0" borderId="10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vertical="center"/>
      <protection/>
    </xf>
    <xf numFmtId="164" fontId="6" fillId="0" borderId="10" xfId="51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1" fontId="6" fillId="0" borderId="10" xfId="51" applyNumberFormat="1" applyFont="1" applyFill="1" applyBorder="1" applyAlignment="1" applyProtection="1">
      <alignment horizontal="center" vertical="center" wrapText="1"/>
      <protection/>
    </xf>
    <xf numFmtId="4" fontId="6" fillId="0" borderId="10" xfId="51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9" fillId="0" borderId="14" xfId="0" applyNumberFormat="1" applyFont="1" applyFill="1" applyBorder="1" applyAlignment="1" applyProtection="1">
      <alignment vertical="center"/>
      <protection/>
    </xf>
    <xf numFmtId="0" fontId="0" fillId="0" borderId="20" xfId="0" applyBorder="1" applyAlignment="1" applyProtection="1">
      <alignment/>
      <protection/>
    </xf>
    <xf numFmtId="1" fontId="6" fillId="0" borderId="10" xfId="5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164" fontId="6" fillId="0" borderId="10" xfId="50" applyNumberFormat="1" applyFont="1" applyFill="1" applyBorder="1" applyAlignment="1" applyProtection="1">
      <alignment horizontal="center" vertical="center" wrapText="1"/>
      <protection/>
    </xf>
    <xf numFmtId="165" fontId="4" fillId="33" borderId="1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0" xfId="0" applyNumberFormat="1" applyFont="1" applyBorder="1" applyAlignment="1" applyProtection="1">
      <alignment horizontal="center" vertical="center" wrapText="1"/>
      <protection locked="0"/>
    </xf>
    <xf numFmtId="2" fontId="7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_Orçam. Padrão PMSP Jul07" xfId="49"/>
    <cellStyle name="Normal_Plan1" xfId="50"/>
    <cellStyle name="Normal_PLANILHA_ORC_PI-173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ítulo 5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</xdr:col>
      <xdr:colOff>219075</xdr:colOff>
      <xdr:row>4</xdr:row>
      <xdr:rowOff>104775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8286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="75" zoomScaleSheetLayoutView="75" zoomScalePageLayoutView="0" workbookViewId="0" topLeftCell="A64">
      <selection activeCell="M75" sqref="M74:M75"/>
    </sheetView>
  </sheetViews>
  <sheetFormatPr defaultColWidth="11.57421875" defaultRowHeight="15.75" customHeight="1"/>
  <cols>
    <col min="1" max="1" width="11.7109375" style="0" customWidth="1"/>
    <col min="2" max="2" width="51.00390625" style="0" customWidth="1"/>
    <col min="3" max="3" width="6.140625" style="0" customWidth="1"/>
    <col min="4" max="4" width="10.140625" style="0" customWidth="1"/>
    <col min="5" max="5" width="12.140625" style="0" customWidth="1"/>
    <col min="6" max="6" width="14.00390625" style="0" customWidth="1"/>
  </cols>
  <sheetData>
    <row r="1" spans="1:6" ht="15.75" customHeight="1">
      <c r="A1" s="14" t="s">
        <v>0</v>
      </c>
      <c r="B1" s="14"/>
      <c r="C1" s="14"/>
      <c r="D1" s="14"/>
      <c r="E1" s="14"/>
      <c r="F1" s="1"/>
    </row>
    <row r="2" spans="1:6" ht="15.75" customHeight="1">
      <c r="A2" s="14" t="s">
        <v>1</v>
      </c>
      <c r="B2" s="14"/>
      <c r="C2" s="14"/>
      <c r="D2" s="14"/>
      <c r="E2" s="14"/>
      <c r="F2" s="1"/>
    </row>
    <row r="3" spans="1:6" ht="15.75" customHeight="1">
      <c r="A3" s="2"/>
      <c r="B3" s="3"/>
      <c r="C3" s="4"/>
      <c r="D3" s="5"/>
      <c r="E3" s="5"/>
      <c r="F3" s="6"/>
    </row>
    <row r="4" spans="1:6" ht="15" customHeight="1">
      <c r="A4" s="15" t="s">
        <v>2</v>
      </c>
      <c r="B4" s="15"/>
      <c r="C4" s="15"/>
      <c r="D4" s="15"/>
      <c r="E4" s="15"/>
      <c r="F4" s="15"/>
    </row>
    <row r="5" spans="1:6" ht="15" customHeight="1">
      <c r="A5" s="15" t="s">
        <v>3</v>
      </c>
      <c r="B5" s="15"/>
      <c r="C5" s="15"/>
      <c r="D5" s="15"/>
      <c r="E5" s="15"/>
      <c r="F5" s="15"/>
    </row>
    <row r="6" spans="1:6" s="7" customFormat="1" ht="35.25" customHeight="1">
      <c r="A6" s="16" t="s">
        <v>4</v>
      </c>
      <c r="B6" s="16"/>
      <c r="C6" s="16"/>
      <c r="D6" s="16"/>
      <c r="E6" s="16"/>
      <c r="F6" s="16"/>
    </row>
    <row r="7" spans="1:6" s="7" customFormat="1" ht="15" customHeight="1">
      <c r="A7" s="61"/>
      <c r="B7" s="62"/>
      <c r="C7" s="62"/>
      <c r="D7" s="62"/>
      <c r="E7" s="63" t="s">
        <v>113</v>
      </c>
      <c r="F7" s="64"/>
    </row>
    <row r="8" spans="1:6" ht="21" customHeight="1">
      <c r="A8" s="17" t="s">
        <v>5</v>
      </c>
      <c r="B8" s="18" t="s">
        <v>6</v>
      </c>
      <c r="C8" s="18" t="s">
        <v>7</v>
      </c>
      <c r="D8" s="19" t="s">
        <v>8</v>
      </c>
      <c r="E8" s="19" t="s">
        <v>9</v>
      </c>
      <c r="F8" s="19" t="s">
        <v>10</v>
      </c>
    </row>
    <row r="9" spans="1:6" ht="14.25" customHeight="1">
      <c r="A9" s="17"/>
      <c r="B9" s="18"/>
      <c r="C9" s="18"/>
      <c r="D9" s="19"/>
      <c r="E9" s="19"/>
      <c r="F9" s="19"/>
    </row>
    <row r="10" spans="1:6" ht="12.75" customHeight="1" hidden="1">
      <c r="A10" s="17"/>
      <c r="B10" s="18"/>
      <c r="C10" s="18"/>
      <c r="D10" s="19"/>
      <c r="E10" s="19"/>
      <c r="F10" s="19"/>
    </row>
    <row r="11" spans="1:6" ht="15.75" customHeight="1">
      <c r="A11" s="20"/>
      <c r="B11" s="21"/>
      <c r="C11" s="22"/>
      <c r="D11" s="23"/>
      <c r="E11" s="24"/>
      <c r="F11" s="23"/>
    </row>
    <row r="12" spans="1:6" ht="15.75" customHeight="1">
      <c r="A12" s="25">
        <v>1</v>
      </c>
      <c r="B12" s="26" t="s">
        <v>11</v>
      </c>
      <c r="C12" s="27"/>
      <c r="D12" s="28"/>
      <c r="E12" s="29"/>
      <c r="F12" s="28"/>
    </row>
    <row r="13" spans="1:6" s="8" customFormat="1" ht="44.25" customHeight="1">
      <c r="A13" s="30" t="s">
        <v>12</v>
      </c>
      <c r="B13" s="31" t="s">
        <v>13</v>
      </c>
      <c r="C13" s="32" t="s">
        <v>14</v>
      </c>
      <c r="D13" s="33">
        <v>10</v>
      </c>
      <c r="E13" s="60"/>
      <c r="F13" s="34">
        <f>ROUND(E13*D13,2)</f>
        <v>0</v>
      </c>
    </row>
    <row r="14" spans="1:6" ht="15.75" customHeight="1">
      <c r="A14" s="35"/>
      <c r="B14" s="36" t="s">
        <v>15</v>
      </c>
      <c r="C14" s="36"/>
      <c r="D14" s="36"/>
      <c r="E14" s="37">
        <f>SUM(F12:F13)</f>
        <v>0</v>
      </c>
      <c r="F14" s="37"/>
    </row>
    <row r="15" spans="1:6" ht="9.75" customHeight="1">
      <c r="A15" s="38"/>
      <c r="B15" s="36"/>
      <c r="C15" s="36"/>
      <c r="D15" s="36"/>
      <c r="E15" s="37"/>
      <c r="F15" s="37"/>
    </row>
    <row r="16" spans="1:6" s="9" customFormat="1" ht="15.75" customHeight="1">
      <c r="A16" s="39"/>
      <c r="B16" s="40"/>
      <c r="C16" s="40"/>
      <c r="D16" s="40"/>
      <c r="E16" s="41"/>
      <c r="F16" s="42"/>
    </row>
    <row r="17" spans="1:6" ht="15.75" customHeight="1">
      <c r="A17" s="25">
        <v>2</v>
      </c>
      <c r="B17" s="26" t="s">
        <v>16</v>
      </c>
      <c r="C17" s="27"/>
      <c r="D17" s="43"/>
      <c r="E17" s="29"/>
      <c r="F17" s="28"/>
    </row>
    <row r="18" spans="1:6" s="11" customFormat="1" ht="69" customHeight="1">
      <c r="A18" s="44" t="s">
        <v>17</v>
      </c>
      <c r="B18" s="45" t="s">
        <v>18</v>
      </c>
      <c r="C18" s="46" t="s">
        <v>14</v>
      </c>
      <c r="D18" s="10">
        <v>2103.02</v>
      </c>
      <c r="E18" s="60"/>
      <c r="F18" s="34">
        <f aca="true" t="shared" si="0" ref="F18:F23">ROUND(E18*D18,2)</f>
        <v>0</v>
      </c>
    </row>
    <row r="19" spans="1:6" s="11" customFormat="1" ht="54" customHeight="1">
      <c r="A19" s="47" t="s">
        <v>19</v>
      </c>
      <c r="B19" s="45" t="s">
        <v>20</v>
      </c>
      <c r="C19" s="46" t="s">
        <v>21</v>
      </c>
      <c r="D19" s="10">
        <v>420.61</v>
      </c>
      <c r="E19" s="60"/>
      <c r="F19" s="34">
        <f t="shared" si="0"/>
        <v>0</v>
      </c>
    </row>
    <row r="20" spans="1:6" s="11" customFormat="1" ht="84" customHeight="1">
      <c r="A20" s="44" t="s">
        <v>22</v>
      </c>
      <c r="B20" s="45" t="s">
        <v>23</v>
      </c>
      <c r="C20" s="48" t="s">
        <v>14</v>
      </c>
      <c r="D20" s="10">
        <v>2103.02</v>
      </c>
      <c r="E20" s="60"/>
      <c r="F20" s="34">
        <f t="shared" si="0"/>
        <v>0</v>
      </c>
    </row>
    <row r="21" spans="1:6" s="11" customFormat="1" ht="54" customHeight="1">
      <c r="A21" s="44" t="s">
        <v>24</v>
      </c>
      <c r="B21" s="45" t="s">
        <v>25</v>
      </c>
      <c r="C21" s="48" t="s">
        <v>14</v>
      </c>
      <c r="D21" s="10">
        <v>289.6</v>
      </c>
      <c r="E21" s="60"/>
      <c r="F21" s="34">
        <f t="shared" si="0"/>
        <v>0</v>
      </c>
    </row>
    <row r="22" spans="1:6" s="11" customFormat="1" ht="69" customHeight="1">
      <c r="A22" s="44" t="s">
        <v>26</v>
      </c>
      <c r="B22" s="45" t="s">
        <v>27</v>
      </c>
      <c r="C22" s="49" t="s">
        <v>28</v>
      </c>
      <c r="D22" s="10">
        <v>618.2</v>
      </c>
      <c r="E22" s="60"/>
      <c r="F22" s="34">
        <f t="shared" si="0"/>
        <v>0</v>
      </c>
    </row>
    <row r="23" spans="1:6" s="11" customFormat="1" ht="54" customHeight="1">
      <c r="A23" s="44" t="s">
        <v>29</v>
      </c>
      <c r="B23" s="45" t="s">
        <v>30</v>
      </c>
      <c r="C23" s="49" t="s">
        <v>31</v>
      </c>
      <c r="D23" s="10">
        <v>30.98</v>
      </c>
      <c r="E23" s="60"/>
      <c r="F23" s="34">
        <f t="shared" si="0"/>
        <v>0</v>
      </c>
    </row>
    <row r="24" spans="1:6" ht="15.75" customHeight="1">
      <c r="A24" s="35"/>
      <c r="B24" s="36" t="s">
        <v>32</v>
      </c>
      <c r="C24" s="36"/>
      <c r="D24" s="36"/>
      <c r="E24" s="37">
        <f>SUM(F18:F23)</f>
        <v>0</v>
      </c>
      <c r="F24" s="37"/>
    </row>
    <row r="25" spans="1:6" ht="9.75" customHeight="1">
      <c r="A25" s="38"/>
      <c r="B25" s="36"/>
      <c r="C25" s="36"/>
      <c r="D25" s="36"/>
      <c r="E25" s="37"/>
      <c r="F25" s="37"/>
    </row>
    <row r="26" spans="1:6" s="9" customFormat="1" ht="15.75" customHeight="1">
      <c r="A26" s="39"/>
      <c r="B26" s="40"/>
      <c r="C26" s="40"/>
      <c r="D26" s="40"/>
      <c r="E26" s="41"/>
      <c r="F26" s="42"/>
    </row>
    <row r="27" spans="1:6" ht="15.75" customHeight="1">
      <c r="A27" s="25">
        <v>3</v>
      </c>
      <c r="B27" s="26" t="s">
        <v>33</v>
      </c>
      <c r="C27" s="50"/>
      <c r="D27" s="50"/>
      <c r="E27" s="50"/>
      <c r="F27" s="51"/>
    </row>
    <row r="28" spans="1:6" s="12" customFormat="1" ht="89.25" customHeight="1">
      <c r="A28" s="52" t="s">
        <v>34</v>
      </c>
      <c r="B28" s="45" t="s">
        <v>35</v>
      </c>
      <c r="C28" s="46" t="s">
        <v>31</v>
      </c>
      <c r="D28" s="53">
        <v>585.27</v>
      </c>
      <c r="E28" s="60"/>
      <c r="F28" s="34">
        <f aca="true" t="shared" si="1" ref="F28:F43">ROUND(E28*D28,2)</f>
        <v>0</v>
      </c>
    </row>
    <row r="29" spans="1:6" s="12" customFormat="1" ht="69" customHeight="1">
      <c r="A29" s="54" t="s">
        <v>36</v>
      </c>
      <c r="B29" s="45" t="s">
        <v>37</v>
      </c>
      <c r="C29" s="46" t="s">
        <v>31</v>
      </c>
      <c r="D29" s="53">
        <v>472.08</v>
      </c>
      <c r="E29" s="60"/>
      <c r="F29" s="34">
        <f t="shared" si="1"/>
        <v>0</v>
      </c>
    </row>
    <row r="30" spans="1:6" s="12" customFormat="1" ht="39" customHeight="1">
      <c r="A30" s="54" t="s">
        <v>38</v>
      </c>
      <c r="B30" s="45" t="s">
        <v>39</v>
      </c>
      <c r="C30" s="46" t="s">
        <v>31</v>
      </c>
      <c r="D30" s="53">
        <v>292.64</v>
      </c>
      <c r="E30" s="60"/>
      <c r="F30" s="34">
        <f t="shared" si="1"/>
        <v>0</v>
      </c>
    </row>
    <row r="31" spans="1:6" s="12" customFormat="1" ht="84" customHeight="1">
      <c r="A31" s="52" t="s">
        <v>40</v>
      </c>
      <c r="B31" s="45" t="s">
        <v>41</v>
      </c>
      <c r="C31" s="46" t="s">
        <v>31</v>
      </c>
      <c r="D31" s="53">
        <v>179.45</v>
      </c>
      <c r="E31" s="60"/>
      <c r="F31" s="34">
        <f t="shared" si="1"/>
        <v>0</v>
      </c>
    </row>
    <row r="32" spans="1:6" s="12" customFormat="1" ht="84" customHeight="1">
      <c r="A32" s="54" t="s">
        <v>42</v>
      </c>
      <c r="B32" s="45" t="s">
        <v>43</v>
      </c>
      <c r="C32" s="46" t="s">
        <v>44</v>
      </c>
      <c r="D32" s="53">
        <v>9441.8</v>
      </c>
      <c r="E32" s="60"/>
      <c r="F32" s="34">
        <f t="shared" si="1"/>
        <v>0</v>
      </c>
    </row>
    <row r="33" spans="1:6" s="12" customFormat="1" ht="39" customHeight="1">
      <c r="A33" s="54" t="s">
        <v>45</v>
      </c>
      <c r="B33" s="45" t="s">
        <v>46</v>
      </c>
      <c r="C33" s="46" t="s">
        <v>14</v>
      </c>
      <c r="D33" s="53">
        <v>512.81</v>
      </c>
      <c r="E33" s="60"/>
      <c r="F33" s="34">
        <f t="shared" si="1"/>
        <v>0</v>
      </c>
    </row>
    <row r="34" spans="1:6" s="12" customFormat="1" ht="39" customHeight="1">
      <c r="A34" s="52" t="s">
        <v>47</v>
      </c>
      <c r="B34" s="45" t="s">
        <v>48</v>
      </c>
      <c r="C34" s="46" t="s">
        <v>31</v>
      </c>
      <c r="D34" s="53">
        <v>15.96</v>
      </c>
      <c r="E34" s="60"/>
      <c r="F34" s="34">
        <f t="shared" si="1"/>
        <v>0</v>
      </c>
    </row>
    <row r="35" spans="1:6" s="12" customFormat="1" ht="54" customHeight="1">
      <c r="A35" s="54" t="s">
        <v>49</v>
      </c>
      <c r="B35" s="45" t="s">
        <v>50</v>
      </c>
      <c r="C35" s="46" t="s">
        <v>28</v>
      </c>
      <c r="D35" s="53">
        <v>98.3</v>
      </c>
      <c r="E35" s="60"/>
      <c r="F35" s="34">
        <f t="shared" si="1"/>
        <v>0</v>
      </c>
    </row>
    <row r="36" spans="1:11" s="11" customFormat="1" ht="54" customHeight="1">
      <c r="A36" s="54" t="s">
        <v>51</v>
      </c>
      <c r="B36" s="45" t="s">
        <v>52</v>
      </c>
      <c r="C36" s="46" t="s">
        <v>28</v>
      </c>
      <c r="D36" s="53">
        <v>34.4</v>
      </c>
      <c r="E36" s="60"/>
      <c r="F36" s="34">
        <f t="shared" si="1"/>
        <v>0</v>
      </c>
      <c r="G36" s="12"/>
      <c r="H36" s="12"/>
      <c r="I36" s="12"/>
      <c r="J36" s="12"/>
      <c r="K36" s="12"/>
    </row>
    <row r="37" spans="1:6" s="12" customFormat="1" ht="69" customHeight="1">
      <c r="A37" s="52" t="s">
        <v>53</v>
      </c>
      <c r="B37" s="45" t="s">
        <v>54</v>
      </c>
      <c r="C37" s="46" t="s">
        <v>28</v>
      </c>
      <c r="D37" s="53">
        <v>34.4</v>
      </c>
      <c r="E37" s="60"/>
      <c r="F37" s="34">
        <f t="shared" si="1"/>
        <v>0</v>
      </c>
    </row>
    <row r="38" spans="1:11" s="11" customFormat="1" ht="69" customHeight="1">
      <c r="A38" s="54" t="s">
        <v>55</v>
      </c>
      <c r="B38" s="45" t="s">
        <v>56</v>
      </c>
      <c r="C38" s="46" t="s">
        <v>28</v>
      </c>
      <c r="D38" s="53">
        <v>98.3</v>
      </c>
      <c r="E38" s="60"/>
      <c r="F38" s="34">
        <f t="shared" si="1"/>
        <v>0</v>
      </c>
      <c r="G38" s="12"/>
      <c r="H38" s="12"/>
      <c r="I38" s="12"/>
      <c r="J38" s="12"/>
      <c r="K38" s="12"/>
    </row>
    <row r="39" spans="1:6" s="12" customFormat="1" ht="99" customHeight="1">
      <c r="A39" s="54" t="s">
        <v>57</v>
      </c>
      <c r="B39" s="45" t="s">
        <v>58</v>
      </c>
      <c r="C39" s="46" t="s">
        <v>59</v>
      </c>
      <c r="D39" s="53">
        <v>5</v>
      </c>
      <c r="E39" s="60"/>
      <c r="F39" s="34">
        <f t="shared" si="1"/>
        <v>0</v>
      </c>
    </row>
    <row r="40" spans="1:6" s="12" customFormat="1" ht="39" customHeight="1">
      <c r="A40" s="52" t="s">
        <v>60</v>
      </c>
      <c r="B40" s="45" t="s">
        <v>61</v>
      </c>
      <c r="C40" s="46" t="s">
        <v>28</v>
      </c>
      <c r="D40" s="53">
        <v>5</v>
      </c>
      <c r="E40" s="60"/>
      <c r="F40" s="34">
        <f t="shared" si="1"/>
        <v>0</v>
      </c>
    </row>
    <row r="41" spans="1:6" s="12" customFormat="1" ht="84" customHeight="1">
      <c r="A41" s="54" t="s">
        <v>62</v>
      </c>
      <c r="B41" s="45" t="s">
        <v>63</v>
      </c>
      <c r="C41" s="46" t="s">
        <v>59</v>
      </c>
      <c r="D41" s="53">
        <v>5</v>
      </c>
      <c r="E41" s="60"/>
      <c r="F41" s="34">
        <f t="shared" si="1"/>
        <v>0</v>
      </c>
    </row>
    <row r="42" spans="1:6" s="12" customFormat="1" ht="30" customHeight="1">
      <c r="A42" s="54" t="s">
        <v>64</v>
      </c>
      <c r="B42" s="45" t="s">
        <v>65</v>
      </c>
      <c r="C42" s="46" t="s">
        <v>59</v>
      </c>
      <c r="D42" s="53">
        <v>6</v>
      </c>
      <c r="E42" s="60"/>
      <c r="F42" s="34">
        <f t="shared" si="1"/>
        <v>0</v>
      </c>
    </row>
    <row r="43" spans="1:6" s="12" customFormat="1" ht="39" customHeight="1">
      <c r="A43" s="52" t="s">
        <v>66</v>
      </c>
      <c r="B43" s="45" t="s">
        <v>67</v>
      </c>
      <c r="C43" s="46" t="s">
        <v>59</v>
      </c>
      <c r="D43" s="53">
        <v>1</v>
      </c>
      <c r="E43" s="60"/>
      <c r="F43" s="34">
        <f t="shared" si="1"/>
        <v>0</v>
      </c>
    </row>
    <row r="44" spans="1:6" ht="17.25" customHeight="1">
      <c r="A44" s="35"/>
      <c r="B44" s="36" t="s">
        <v>68</v>
      </c>
      <c r="C44" s="36"/>
      <c r="D44" s="36"/>
      <c r="E44" s="55">
        <f>SUM(F28:F43)</f>
        <v>0</v>
      </c>
      <c r="F44" s="55"/>
    </row>
    <row r="45" spans="1:6" ht="17.25" customHeight="1">
      <c r="A45" s="38"/>
      <c r="B45" s="36"/>
      <c r="C45" s="36"/>
      <c r="D45" s="36"/>
      <c r="E45" s="55"/>
      <c r="F45" s="55"/>
    </row>
    <row r="46" spans="1:6" ht="15.75" customHeight="1">
      <c r="A46" s="56"/>
      <c r="B46" s="57"/>
      <c r="C46" s="57"/>
      <c r="D46" s="58"/>
      <c r="E46" s="58"/>
      <c r="F46" s="58"/>
    </row>
    <row r="47" spans="1:6" ht="15.75" customHeight="1">
      <c r="A47" s="25">
        <v>4</v>
      </c>
      <c r="B47" s="26" t="s">
        <v>69</v>
      </c>
      <c r="C47" s="50"/>
      <c r="D47" s="50"/>
      <c r="E47" s="50"/>
      <c r="F47" s="51"/>
    </row>
    <row r="48" spans="1:6" s="12" customFormat="1" ht="65.25" customHeight="1">
      <c r="A48" s="54" t="s">
        <v>70</v>
      </c>
      <c r="B48" s="45" t="s">
        <v>71</v>
      </c>
      <c r="C48" s="46" t="s">
        <v>31</v>
      </c>
      <c r="D48" s="53">
        <v>29.81</v>
      </c>
      <c r="E48" s="60"/>
      <c r="F48" s="34">
        <f aca="true" t="shared" si="2" ref="F48:F55">ROUND(E48*D48,2)</f>
        <v>0</v>
      </c>
    </row>
    <row r="49" spans="1:6" s="12" customFormat="1" ht="51" customHeight="1">
      <c r="A49" s="54" t="s">
        <v>72</v>
      </c>
      <c r="B49" s="45" t="s">
        <v>73</v>
      </c>
      <c r="C49" s="46" t="s">
        <v>14</v>
      </c>
      <c r="D49" s="53">
        <v>179.24</v>
      </c>
      <c r="E49" s="60"/>
      <c r="F49" s="34">
        <f t="shared" si="2"/>
        <v>0</v>
      </c>
    </row>
    <row r="50" spans="1:6" s="12" customFormat="1" ht="36.75" customHeight="1">
      <c r="A50" s="52" t="s">
        <v>74</v>
      </c>
      <c r="B50" s="45" t="s">
        <v>75</v>
      </c>
      <c r="C50" s="46" t="s">
        <v>14</v>
      </c>
      <c r="D50" s="53">
        <v>150.01</v>
      </c>
      <c r="E50" s="60"/>
      <c r="F50" s="34">
        <f t="shared" si="2"/>
        <v>0</v>
      </c>
    </row>
    <row r="51" spans="1:6" s="12" customFormat="1" ht="51" customHeight="1">
      <c r="A51" s="54" t="s">
        <v>76</v>
      </c>
      <c r="B51" s="45" t="s">
        <v>77</v>
      </c>
      <c r="C51" s="46" t="s">
        <v>31</v>
      </c>
      <c r="D51" s="53">
        <v>7.5</v>
      </c>
      <c r="E51" s="60"/>
      <c r="F51" s="34">
        <f t="shared" si="2"/>
        <v>0</v>
      </c>
    </row>
    <row r="52" spans="1:6" s="12" customFormat="1" ht="36.75" customHeight="1">
      <c r="A52" s="54" t="s">
        <v>78</v>
      </c>
      <c r="B52" s="45" t="s">
        <v>79</v>
      </c>
      <c r="C52" s="46" t="s">
        <v>80</v>
      </c>
      <c r="D52" s="53">
        <v>461.18</v>
      </c>
      <c r="E52" s="60"/>
      <c r="F52" s="34">
        <f t="shared" si="2"/>
        <v>0</v>
      </c>
    </row>
    <row r="53" spans="1:6" s="12" customFormat="1" ht="51" customHeight="1">
      <c r="A53" s="52" t="s">
        <v>81</v>
      </c>
      <c r="B53" s="45" t="s">
        <v>82</v>
      </c>
      <c r="C53" s="46" t="s">
        <v>31</v>
      </c>
      <c r="D53" s="53">
        <v>31.44</v>
      </c>
      <c r="E53" s="60"/>
      <c r="F53" s="34">
        <f t="shared" si="2"/>
        <v>0</v>
      </c>
    </row>
    <row r="54" spans="1:6" s="12" customFormat="1" ht="51" customHeight="1">
      <c r="A54" s="54" t="s">
        <v>83</v>
      </c>
      <c r="B54" s="45" t="s">
        <v>84</v>
      </c>
      <c r="C54" s="46" t="s">
        <v>14</v>
      </c>
      <c r="D54" s="53">
        <v>101.29</v>
      </c>
      <c r="E54" s="60"/>
      <c r="F54" s="34">
        <f t="shared" si="2"/>
        <v>0</v>
      </c>
    </row>
    <row r="55" spans="1:6" s="12" customFormat="1" ht="79.5" customHeight="1">
      <c r="A55" s="54" t="s">
        <v>85</v>
      </c>
      <c r="B55" s="45" t="s">
        <v>86</v>
      </c>
      <c r="C55" s="46" t="s">
        <v>14</v>
      </c>
      <c r="D55" s="53">
        <v>298.48</v>
      </c>
      <c r="E55" s="60"/>
      <c r="F55" s="34">
        <f t="shared" si="2"/>
        <v>0</v>
      </c>
    </row>
    <row r="56" spans="1:6" ht="17.25" customHeight="1">
      <c r="A56" s="35"/>
      <c r="B56" s="36" t="s">
        <v>87</v>
      </c>
      <c r="C56" s="36"/>
      <c r="D56" s="36"/>
      <c r="E56" s="37">
        <f>SUM(F48:F55)</f>
        <v>0</v>
      </c>
      <c r="F56" s="37"/>
    </row>
    <row r="57" spans="1:6" ht="17.25" customHeight="1">
      <c r="A57" s="38"/>
      <c r="B57" s="36"/>
      <c r="C57" s="36"/>
      <c r="D57" s="36"/>
      <c r="E57" s="37"/>
      <c r="F57" s="37"/>
    </row>
    <row r="58" spans="1:6" ht="15.75" customHeight="1">
      <c r="A58" s="59"/>
      <c r="B58" s="59"/>
      <c r="C58" s="59"/>
      <c r="D58" s="59"/>
      <c r="E58" s="59"/>
      <c r="F58" s="59"/>
    </row>
    <row r="59" spans="1:6" ht="15.75" customHeight="1">
      <c r="A59" s="25">
        <v>5</v>
      </c>
      <c r="B59" s="26" t="s">
        <v>88</v>
      </c>
      <c r="C59" s="50"/>
      <c r="D59" s="50"/>
      <c r="E59" s="50"/>
      <c r="F59" s="51"/>
    </row>
    <row r="60" spans="1:6" s="12" customFormat="1" ht="65.25" customHeight="1">
      <c r="A60" s="54" t="s">
        <v>89</v>
      </c>
      <c r="B60" s="45" t="s">
        <v>90</v>
      </c>
      <c r="C60" s="46" t="s">
        <v>31</v>
      </c>
      <c r="D60" s="53">
        <v>49.79</v>
      </c>
      <c r="E60" s="60"/>
      <c r="F60" s="34">
        <f aca="true" t="shared" si="3" ref="F60:F69">ROUND(E60*D60,2)</f>
        <v>0</v>
      </c>
    </row>
    <row r="61" spans="1:6" s="12" customFormat="1" ht="51" customHeight="1">
      <c r="A61" s="54" t="s">
        <v>91</v>
      </c>
      <c r="B61" s="45" t="s">
        <v>73</v>
      </c>
      <c r="C61" s="46" t="s">
        <v>14</v>
      </c>
      <c r="D61" s="53">
        <v>165.96</v>
      </c>
      <c r="E61" s="60"/>
      <c r="F61" s="34">
        <f t="shared" si="3"/>
        <v>0</v>
      </c>
    </row>
    <row r="62" spans="1:6" s="12" customFormat="1" ht="36.75" customHeight="1">
      <c r="A62" s="52" t="s">
        <v>92</v>
      </c>
      <c r="B62" s="45" t="s">
        <v>75</v>
      </c>
      <c r="C62" s="46" t="s">
        <v>14</v>
      </c>
      <c r="D62" s="53">
        <v>165.96</v>
      </c>
      <c r="E62" s="60"/>
      <c r="F62" s="34">
        <f t="shared" si="3"/>
        <v>0</v>
      </c>
    </row>
    <row r="63" spans="1:6" s="12" customFormat="1" ht="51" customHeight="1">
      <c r="A63" s="54" t="s">
        <v>93</v>
      </c>
      <c r="B63" s="45" t="s">
        <v>77</v>
      </c>
      <c r="C63" s="46" t="s">
        <v>31</v>
      </c>
      <c r="D63" s="53">
        <v>7.58</v>
      </c>
      <c r="E63" s="60"/>
      <c r="F63" s="34">
        <f t="shared" si="3"/>
        <v>0</v>
      </c>
    </row>
    <row r="64" spans="1:6" s="12" customFormat="1" ht="36.75" customHeight="1">
      <c r="A64" s="54" t="s">
        <v>94</v>
      </c>
      <c r="B64" s="45" t="s">
        <v>79</v>
      </c>
      <c r="C64" s="46" t="s">
        <v>80</v>
      </c>
      <c r="D64" s="53">
        <v>333.51</v>
      </c>
      <c r="E64" s="60"/>
      <c r="F64" s="34">
        <f t="shared" si="3"/>
        <v>0</v>
      </c>
    </row>
    <row r="65" spans="1:6" s="12" customFormat="1" ht="51" customHeight="1">
      <c r="A65" s="52" t="s">
        <v>95</v>
      </c>
      <c r="B65" s="45" t="s">
        <v>82</v>
      </c>
      <c r="C65" s="46" t="s">
        <v>31</v>
      </c>
      <c r="D65" s="53">
        <v>15.18</v>
      </c>
      <c r="E65" s="60"/>
      <c r="F65" s="34">
        <f t="shared" si="3"/>
        <v>0</v>
      </c>
    </row>
    <row r="66" spans="1:6" s="12" customFormat="1" ht="51" customHeight="1">
      <c r="A66" s="54" t="s">
        <v>96</v>
      </c>
      <c r="B66" s="45" t="s">
        <v>84</v>
      </c>
      <c r="C66" s="46" t="s">
        <v>14</v>
      </c>
      <c r="D66" s="53">
        <v>201.42</v>
      </c>
      <c r="E66" s="60"/>
      <c r="F66" s="34">
        <f t="shared" si="3"/>
        <v>0</v>
      </c>
    </row>
    <row r="67" spans="1:6" s="12" customFormat="1" ht="79.5" customHeight="1">
      <c r="A67" s="54" t="s">
        <v>97</v>
      </c>
      <c r="B67" s="45" t="s">
        <v>86</v>
      </c>
      <c r="C67" s="46" t="s">
        <v>14</v>
      </c>
      <c r="D67" s="53">
        <v>30.32</v>
      </c>
      <c r="E67" s="60"/>
      <c r="F67" s="34">
        <f t="shared" si="3"/>
        <v>0</v>
      </c>
    </row>
    <row r="68" spans="1:6" s="12" customFormat="1" ht="51" customHeight="1">
      <c r="A68" s="52" t="s">
        <v>98</v>
      </c>
      <c r="B68" s="45" t="s">
        <v>99</v>
      </c>
      <c r="C68" s="46" t="s">
        <v>28</v>
      </c>
      <c r="D68" s="53">
        <v>151.6</v>
      </c>
      <c r="E68" s="60"/>
      <c r="F68" s="34">
        <f t="shared" si="3"/>
        <v>0</v>
      </c>
    </row>
    <row r="69" spans="1:6" s="12" customFormat="1" ht="65.25" customHeight="1">
      <c r="A69" s="54" t="s">
        <v>100</v>
      </c>
      <c r="B69" s="45" t="s">
        <v>101</v>
      </c>
      <c r="C69" s="46" t="s">
        <v>28</v>
      </c>
      <c r="D69" s="53">
        <v>57</v>
      </c>
      <c r="E69" s="60"/>
      <c r="F69" s="34">
        <f t="shared" si="3"/>
        <v>0</v>
      </c>
    </row>
    <row r="70" spans="1:6" ht="17.25" customHeight="1">
      <c r="A70" s="35"/>
      <c r="B70" s="36" t="s">
        <v>102</v>
      </c>
      <c r="C70" s="36"/>
      <c r="D70" s="36"/>
      <c r="E70" s="37">
        <f>SUM(F60:F69)</f>
        <v>0</v>
      </c>
      <c r="F70" s="37"/>
    </row>
    <row r="71" spans="1:6" ht="17.25" customHeight="1">
      <c r="A71" s="38"/>
      <c r="B71" s="36"/>
      <c r="C71" s="36"/>
      <c r="D71" s="36"/>
      <c r="E71" s="37"/>
      <c r="F71" s="37"/>
    </row>
    <row r="72" spans="1:6" ht="15.75" customHeight="1">
      <c r="A72" s="59"/>
      <c r="B72" s="59"/>
      <c r="C72" s="59"/>
      <c r="D72" s="59"/>
      <c r="E72" s="59"/>
      <c r="F72" s="59"/>
    </row>
    <row r="73" spans="1:6" ht="15.75" customHeight="1">
      <c r="A73" s="25">
        <v>6</v>
      </c>
      <c r="B73" s="26" t="s">
        <v>103</v>
      </c>
      <c r="C73" s="50"/>
      <c r="D73" s="50"/>
      <c r="E73" s="50"/>
      <c r="F73" s="51"/>
    </row>
    <row r="74" spans="1:6" s="12" customFormat="1" ht="35.25" customHeight="1">
      <c r="A74" s="54" t="s">
        <v>104</v>
      </c>
      <c r="B74" s="45" t="s">
        <v>105</v>
      </c>
      <c r="C74" s="46" t="s">
        <v>31</v>
      </c>
      <c r="D74" s="53">
        <v>2.84</v>
      </c>
      <c r="E74" s="60"/>
      <c r="F74" s="34">
        <f>ROUND(E74*D74,2)</f>
        <v>0</v>
      </c>
    </row>
    <row r="75" spans="1:6" s="12" customFormat="1" ht="62.25" customHeight="1">
      <c r="A75" s="54" t="s">
        <v>106</v>
      </c>
      <c r="B75" s="45" t="s">
        <v>107</v>
      </c>
      <c r="C75" s="46" t="s">
        <v>80</v>
      </c>
      <c r="D75" s="53">
        <v>113</v>
      </c>
      <c r="E75" s="60"/>
      <c r="F75" s="34">
        <f>ROUND(E75*D75,2)</f>
        <v>0</v>
      </c>
    </row>
    <row r="76" spans="1:6" s="12" customFormat="1" ht="48.75" customHeight="1">
      <c r="A76" s="54" t="s">
        <v>108</v>
      </c>
      <c r="B76" s="45" t="s">
        <v>82</v>
      </c>
      <c r="C76" s="46" t="s">
        <v>31</v>
      </c>
      <c r="D76" s="53">
        <v>1.1320000000000001</v>
      </c>
      <c r="E76" s="60"/>
      <c r="F76" s="34">
        <f>ROUND(E76*D76,2)</f>
        <v>0</v>
      </c>
    </row>
    <row r="77" spans="1:6" s="12" customFormat="1" ht="48.75" customHeight="1">
      <c r="A77" s="54" t="s">
        <v>109</v>
      </c>
      <c r="B77" s="45" t="s">
        <v>84</v>
      </c>
      <c r="C77" s="46" t="s">
        <v>14</v>
      </c>
      <c r="D77" s="53">
        <v>8.94</v>
      </c>
      <c r="E77" s="60"/>
      <c r="F77" s="34">
        <f>ROUND(E77*D77,2)</f>
        <v>0</v>
      </c>
    </row>
    <row r="78" spans="1:6" s="12" customFormat="1" ht="51" customHeight="1">
      <c r="A78" s="54" t="s">
        <v>110</v>
      </c>
      <c r="B78" s="45" t="s">
        <v>77</v>
      </c>
      <c r="C78" s="46" t="s">
        <v>31</v>
      </c>
      <c r="D78" s="53">
        <v>0.13</v>
      </c>
      <c r="E78" s="60"/>
      <c r="F78" s="34">
        <f>ROUND(E78*D78,2)</f>
        <v>0</v>
      </c>
    </row>
    <row r="79" spans="1:6" ht="17.25" customHeight="1">
      <c r="A79" s="35"/>
      <c r="B79" s="36" t="s">
        <v>111</v>
      </c>
      <c r="C79" s="36"/>
      <c r="D79" s="36"/>
      <c r="E79" s="37">
        <f>SUM(F74:F78)</f>
        <v>0</v>
      </c>
      <c r="F79" s="37"/>
    </row>
    <row r="80" spans="1:6" ht="17.25" customHeight="1">
      <c r="A80" s="38"/>
      <c r="B80" s="36"/>
      <c r="C80" s="36"/>
      <c r="D80" s="36"/>
      <c r="E80" s="37"/>
      <c r="F80" s="37"/>
    </row>
    <row r="81" spans="1:6" ht="14.25" customHeight="1">
      <c r="A81" s="59"/>
      <c r="B81" s="59"/>
      <c r="C81" s="59"/>
      <c r="D81" s="59"/>
      <c r="E81" s="59"/>
      <c r="F81" s="59"/>
    </row>
    <row r="82" spans="1:6" ht="17.25" customHeight="1">
      <c r="A82" s="35"/>
      <c r="B82" s="36" t="s">
        <v>112</v>
      </c>
      <c r="C82" s="36"/>
      <c r="D82" s="36"/>
      <c r="E82" s="37">
        <f>E14+E79+E70+E56+E44+E24</f>
        <v>0</v>
      </c>
      <c r="F82" s="37"/>
    </row>
    <row r="83" spans="1:6" ht="17.25" customHeight="1">
      <c r="A83" s="38"/>
      <c r="B83" s="36"/>
      <c r="C83" s="36"/>
      <c r="D83" s="36"/>
      <c r="E83" s="37"/>
      <c r="F83" s="37"/>
    </row>
    <row r="84" spans="1:6" ht="15.75" customHeight="1">
      <c r="A84" s="13"/>
      <c r="B84" s="13"/>
      <c r="C84" s="13"/>
      <c r="D84" s="13"/>
      <c r="E84" s="13"/>
      <c r="F84" s="13"/>
    </row>
    <row r="85" spans="1:6" ht="11.25" customHeight="1">
      <c r="A85" s="13"/>
      <c r="B85" s="13"/>
      <c r="C85" s="13"/>
      <c r="D85" s="13"/>
      <c r="E85" s="13"/>
      <c r="F85" s="13"/>
    </row>
  </sheetData>
  <sheetProtection password="C90F" sheet="1" objects="1" scenarios="1"/>
  <mergeCells count="28">
    <mergeCell ref="A1:E1"/>
    <mergeCell ref="A2:E2"/>
    <mergeCell ref="A4:F4"/>
    <mergeCell ref="A5:F5"/>
    <mergeCell ref="A6:F6"/>
    <mergeCell ref="A8:A10"/>
    <mergeCell ref="B8:B10"/>
    <mergeCell ref="C8:C10"/>
    <mergeCell ref="D8:D10"/>
    <mergeCell ref="E8:E10"/>
    <mergeCell ref="E79:F80"/>
    <mergeCell ref="F8:F10"/>
    <mergeCell ref="B14:D15"/>
    <mergeCell ref="E14:F15"/>
    <mergeCell ref="B24:D25"/>
    <mergeCell ref="E24:F25"/>
    <mergeCell ref="B44:D45"/>
    <mergeCell ref="E44:F45"/>
    <mergeCell ref="B82:D83"/>
    <mergeCell ref="E82:F83"/>
    <mergeCell ref="A84:F84"/>
    <mergeCell ref="A85:F85"/>
    <mergeCell ref="E7:F7"/>
    <mergeCell ref="B56:D57"/>
    <mergeCell ref="E56:F57"/>
    <mergeCell ref="B70:D71"/>
    <mergeCell ref="E70:F71"/>
    <mergeCell ref="B79:D80"/>
  </mergeCells>
  <printOptions/>
  <pageMargins left="0.7875" right="0.3541666666666667" top="0.39375" bottom="0.7555555555555555" header="0.5118055555555555" footer="0.5902777777777778"/>
  <pageSetup firstPageNumber="1" useFirstPageNumber="1" horizontalDpi="300" verticalDpi="300" orientation="portrait" paperSize="9" scale="74" r:id="rId2"/>
  <headerFooter alignWithMargins="0">
    <oddFooter>&amp;C&amp;"Times New Roman,Normal"&amp;12Página &amp;P de &amp;N</oddFooter>
  </headerFooter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cp:lastPrinted>2014-03-12T13:52:52Z</cp:lastPrinted>
  <dcterms:created xsi:type="dcterms:W3CDTF">2014-03-13T14:45:05Z</dcterms:created>
  <dcterms:modified xsi:type="dcterms:W3CDTF">2014-03-13T14:49:01Z</dcterms:modified>
  <cp:category/>
  <cp:version/>
  <cp:contentType/>
  <cp:contentStatus/>
</cp:coreProperties>
</file>