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2" activeTab="0"/>
  </bookViews>
  <sheets>
    <sheet name="PLANILHA EMPRESA" sheetId="1" r:id="rId1"/>
  </sheets>
  <definedNames>
    <definedName name="_xlnm.Print_Area" localSheetId="0">'PLANILHA EMPRESA'!$A$1:$H$54</definedName>
  </definedNames>
  <calcPr fullCalcOnLoad="1"/>
</workbook>
</file>

<file path=xl/sharedStrings.xml><?xml version="1.0" encoding="utf-8"?>
<sst xmlns="http://schemas.openxmlformats.org/spreadsheetml/2006/main" count="114" uniqueCount="83">
  <si>
    <t xml:space="preserve">   PREFEITURA DO MUNICÍPIO DE MAUÁ</t>
  </si>
  <si>
    <t xml:space="preserve">                          </t>
  </si>
  <si>
    <t xml:space="preserve">    SECRETARIA DE OBRAS</t>
  </si>
  <si>
    <t>ITEM</t>
  </si>
  <si>
    <t>REF.</t>
  </si>
  <si>
    <t>DESCRIÇÃO</t>
  </si>
  <si>
    <t>UNIDADE</t>
  </si>
  <si>
    <t>QUANTIDADE</t>
  </si>
  <si>
    <t>PREÇO TOTAL</t>
  </si>
  <si>
    <t>SERVIÇOS PRELIMINARES</t>
  </si>
  <si>
    <t>1.1</t>
  </si>
  <si>
    <t xml:space="preserve">74209/001 </t>
  </si>
  <si>
    <t>SINAPI</t>
  </si>
  <si>
    <t>PLACA DE OBRA EM CHAPA DE ACO GALVANIZADO</t>
  </si>
  <si>
    <t>M2</t>
  </si>
  <si>
    <t>SUB-TOTAL</t>
  </si>
  <si>
    <t>2</t>
  </si>
  <si>
    <t>GUIAS E SARJETAS</t>
  </si>
  <si>
    <t>2.1</t>
  </si>
  <si>
    <t>73892/001</t>
  </si>
  <si>
    <r>
      <t>EXECUÇÃO DE PASSEIO (CALÇADA) EM C</t>
    </r>
    <r>
      <rPr>
        <sz val="10"/>
        <color indexed="8"/>
        <rFont val="Arial"/>
        <family val="2"/>
      </rPr>
      <t>ONCRETO (CIMENTO/AREIA/SEIXO ROLADO), PREPARO MECÂNICO, ESPESSURA 7CM, COM JUNTA DE DILATAÇÃO EM MADEIRA, INCLUSO LANÇAMENTO E ADENSAMENTO</t>
    </r>
  </si>
  <si>
    <t>2.2</t>
  </si>
  <si>
    <t xml:space="preserve">74223/001 </t>
  </si>
  <si>
    <t>MEIO-FIO(GUIA) DE CONCRETO PRE-MOLDADO, DIMENSÕES 12X15X30X100CM(FACESUPERIORXFACE INFERIORXALTURAXCOMPRIMENTO), REJUNTADO C/ ARGAMASSA 1:4 CIMENTO:AREIA, INCLUINDO ESCAVAÇÃO E REATERRO</t>
  </si>
  <si>
    <t>M</t>
  </si>
  <si>
    <t>2.3</t>
  </si>
  <si>
    <t>05-19-02</t>
  </si>
  <si>
    <t>SIURB</t>
  </si>
  <si>
    <t>CONSTRUÇÃO DE SARJETA OU SARJETÃO DE CONCRETO - FCK= 20,0MPA</t>
  </si>
  <si>
    <t>M3</t>
  </si>
  <si>
    <t>2.4</t>
  </si>
  <si>
    <t xml:space="preserve">73711 </t>
  </si>
  <si>
    <t>BASE PARA PAVIMENTAÇÃO COM BRITA CORRIDA, INCLUSIVE COMPACTAÇÃO</t>
  </si>
  <si>
    <t>2.5</t>
  </si>
  <si>
    <t xml:space="preserve">85335 </t>
  </si>
  <si>
    <t>RETIRADA DE MEIO-FIO C/ EMPILHAMENTO E SEM REMOÇÃO</t>
  </si>
  <si>
    <t>2.6</t>
  </si>
  <si>
    <t xml:space="preserve">73616 </t>
  </si>
  <si>
    <t>DEMOLIÇÃO DE CONCRETO SIMPLES</t>
  </si>
  <si>
    <t>2.7</t>
  </si>
  <si>
    <t>CARGA E DESCARGA MECANIZADAS DE ENTULHO EM CAMINHAO BASCULANTE 6 M3</t>
  </si>
  <si>
    <t>2.8</t>
  </si>
  <si>
    <r>
      <t>TRANSPORTE DE ENTULHO COM CAMINHAO BASCULANTE 6 M3, RODOVIA PA</t>
    </r>
    <r>
      <rPr>
        <sz val="10"/>
        <color indexed="8"/>
        <rFont val="Arial"/>
        <family val="2"/>
      </rPr>
      <t>VIMENTADA, DMT 0,5 A 1,0 KM</t>
    </r>
  </si>
  <si>
    <t>2.9</t>
  </si>
  <si>
    <t xml:space="preserve">72887 </t>
  </si>
  <si>
    <t>TRANSPORTE COMERCIAL COM CAMINHAO BASCULANTE 6 M3, RODOVIA PAVIMENTADA</t>
  </si>
  <si>
    <t>M3xKM</t>
  </si>
  <si>
    <t>3</t>
  </si>
  <si>
    <t>PAVIMENTAÇÃO</t>
  </si>
  <si>
    <t>3.1</t>
  </si>
  <si>
    <t>5 S 02 990 11</t>
  </si>
  <si>
    <t>SICRO2</t>
  </si>
  <si>
    <t>FRESAGEM CONTÍNUA DO REVESTIMENTO BETUMINOSO</t>
  </si>
  <si>
    <t>3.2</t>
  </si>
  <si>
    <t xml:space="preserve">72943 </t>
  </si>
  <si>
    <t>PINTURA DE LIGACAO COM EMULSAO RR-2C</t>
  </si>
  <si>
    <t>3.3</t>
  </si>
  <si>
    <t xml:space="preserve">72964 </t>
  </si>
  <si>
    <t>CONCRETO BETUMINOSO USINADO A QUENTE COM CAP 50/70, BINDER, INCLUSO USINAGEM E APLICAÇÃO, EXCLUSIVE TRANSPORTE</t>
  </si>
  <si>
    <t>T</t>
  </si>
  <si>
    <t>3.4</t>
  </si>
  <si>
    <t xml:space="preserve">72965 </t>
  </si>
  <si>
    <t>FABRICAÇÃO E APLICAÇÃO DE CONCRETO BETUMINOSO USINADO A QUENTE(CBUQ),CAP 50/70, EXCLUSIVE TRANSPORTE</t>
  </si>
  <si>
    <t>3.5</t>
  </si>
  <si>
    <t xml:space="preserve">72843 </t>
  </si>
  <si>
    <t>TxKM</t>
  </si>
  <si>
    <t>3.6</t>
  </si>
  <si>
    <t xml:space="preserve">72891 </t>
  </si>
  <si>
    <t>CARGA, MANOBRAS E DESCARGA DE MISTURA BETUMINOSA A QUENTE, COM CAMINHAO BASCULANTE 6 M3, DESCARGA EM VIBRO-ACABADORA</t>
  </si>
  <si>
    <t>4</t>
  </si>
  <si>
    <t>SINALIZAÇÃO HORIZONTAL</t>
  </si>
  <si>
    <t>4.1</t>
  </si>
  <si>
    <t xml:space="preserve">4 S 06 100 31 </t>
  </si>
  <si>
    <t>PINTURA FAIXA-TINTA B.ACRÍLICA EMULS. ÁGUA - 2 ANOS.</t>
  </si>
  <si>
    <t>4.2</t>
  </si>
  <si>
    <t xml:space="preserve">4 S 06 100 32 </t>
  </si>
  <si>
    <t>PINT. SETAS/ZEBRADO-TINTA B.ACRÍL. EMULS. ÁGUA-2A.</t>
  </si>
  <si>
    <t>TOTAL GERAL</t>
  </si>
  <si>
    <t>PREÇO UNIT.</t>
  </si>
  <si>
    <t>PLANILHA DE QUANTIDADES E PREÇOS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</si>
  <si>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>Obras de recapeamento e serviços complementares nas ruas Martino Basso, Quintino Bocaiúva,  Manoel Bandeira, Adelino de Miranda D'Avis,  Padre José de Anchieta,  Alexandre Herculano, Luzita, Av. Mal. Agostinho dos Santos e adjacências, no bairro Jardim Zaíra.</t>
    </r>
  </si>
  <si>
    <t>CONCORRÊNCIA  Nº 03/16</t>
  </si>
  <si>
    <t xml:space="preserve">Base: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</si>
</sst>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#,##0.0000"/>
    <numFmt numFmtId="166" formatCode="00000"/>
    <numFmt numFmtId="167" formatCode="0.0000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43">
    <font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49" fontId="3" fillId="33" borderId="10" xfId="49" applyNumberFormat="1" applyFont="1" applyFill="1" applyBorder="1" applyAlignment="1" applyProtection="1">
      <alignment horizontal="center" vertical="center" wrapText="1"/>
      <protection/>
    </xf>
    <xf numFmtId="49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3" fillId="33" borderId="11" xfId="49" applyFont="1" applyFill="1" applyBorder="1" applyAlignment="1" applyProtection="1">
      <alignment horizontal="left" vertical="center" wrapText="1"/>
      <protection/>
    </xf>
    <xf numFmtId="0" fontId="3" fillId="33" borderId="11" xfId="49" applyFont="1" applyFill="1" applyBorder="1" applyAlignment="1" applyProtection="1">
      <alignment horizontal="center" vertical="center" wrapText="1"/>
      <protection/>
    </xf>
    <xf numFmtId="0" fontId="0" fillId="33" borderId="11" xfId="49" applyFont="1" applyFill="1" applyBorder="1" applyAlignment="1" applyProtection="1">
      <alignment horizontal="center" vertical="center" wrapText="1"/>
      <protection/>
    </xf>
    <xf numFmtId="4" fontId="0" fillId="0" borderId="12" xfId="48" applyNumberFormat="1" applyFont="1" applyFill="1" applyBorder="1" applyAlignment="1" applyProtection="1">
      <alignment horizontal="center" vertical="center"/>
      <protection locked="0"/>
    </xf>
    <xf numFmtId="4" fontId="0" fillId="0" borderId="13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49" applyNumberFormat="1" applyFill="1" applyAlignment="1" applyProtection="1">
      <alignment horizontal="center" vertical="center"/>
      <protection locked="0"/>
    </xf>
    <xf numFmtId="0" fontId="0" fillId="0" borderId="0" xfId="49" applyFont="1" applyFill="1" applyAlignment="1" applyProtection="1">
      <alignment horizontal="left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0" fillId="0" borderId="14" xfId="48" applyNumberFormat="1" applyFont="1" applyFill="1" applyBorder="1" applyAlignment="1" applyProtection="1">
      <alignment horizontal="center" vertical="center"/>
      <protection locked="0"/>
    </xf>
    <xf numFmtId="49" fontId="0" fillId="0" borderId="0" xfId="48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49" fontId="1" fillId="0" borderId="0" xfId="48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2" fillId="0" borderId="0" xfId="48" applyNumberFormat="1" applyFont="1" applyBorder="1" applyAlignment="1" applyProtection="1">
      <alignment horizontal="center" vertical="center"/>
      <protection locked="0"/>
    </xf>
    <xf numFmtId="49" fontId="3" fillId="0" borderId="0" xfId="48" applyNumberFormat="1" applyFont="1" applyBorder="1" applyAlignment="1" applyProtection="1">
      <alignment horizontal="center" vertical="center"/>
      <protection locked="0"/>
    </xf>
    <xf numFmtId="0" fontId="4" fillId="0" borderId="0" xfId="48" applyFont="1" applyBorder="1" applyAlignment="1" applyProtection="1">
      <alignment horizontal="left" vertical="center"/>
      <protection locked="0"/>
    </xf>
    <xf numFmtId="4" fontId="4" fillId="0" borderId="0" xfId="48" applyNumberFormat="1" applyFont="1" applyBorder="1" applyAlignment="1" applyProtection="1">
      <alignment horizontal="center" vertical="center"/>
      <protection locked="0"/>
    </xf>
    <xf numFmtId="0" fontId="4" fillId="0" borderId="0" xfId="48" applyFont="1" applyBorder="1" applyAlignment="1" applyProtection="1">
      <alignment horizontal="center" vertical="center"/>
      <protection locked="0"/>
    </xf>
    <xf numFmtId="0" fontId="3" fillId="0" borderId="0" xfId="48" applyFont="1" applyBorder="1" applyAlignment="1" applyProtection="1">
      <alignment horizontal="left" vertical="center"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8" applyFont="1" applyBorder="1" applyAlignment="1" applyProtection="1">
      <alignment horizontal="left" vertical="center" wrapText="1"/>
      <protection locked="0"/>
    </xf>
    <xf numFmtId="0" fontId="3" fillId="0" borderId="0" xfId="49" applyNumberFormat="1" applyFont="1" applyFill="1" applyBorder="1" applyAlignment="1" applyProtection="1">
      <alignment horizontal="center" vertical="center"/>
      <protection locked="0"/>
    </xf>
    <xf numFmtId="10" fontId="3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 locked="0"/>
    </xf>
    <xf numFmtId="4" fontId="0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33" borderId="11" xfId="49" applyNumberFormat="1" applyFont="1" applyFill="1" applyBorder="1" applyAlignment="1" applyProtection="1">
      <alignment horizontal="center" vertical="center" wrapText="1"/>
      <protection/>
    </xf>
    <xf numFmtId="4" fontId="3" fillId="33" borderId="15" xfId="49" applyNumberFormat="1" applyFont="1" applyFill="1" applyBorder="1" applyAlignment="1" applyProtection="1">
      <alignment horizontal="center" vertical="center" wrapText="1"/>
      <protection/>
    </xf>
    <xf numFmtId="4" fontId="0" fillId="33" borderId="11" xfId="49" applyNumberFormat="1" applyFont="1" applyFill="1" applyBorder="1" applyAlignment="1" applyProtection="1">
      <alignment horizontal="center" vertical="center" wrapText="1"/>
      <protection/>
    </xf>
    <xf numFmtId="4" fontId="0" fillId="33" borderId="15" xfId="49" applyNumberFormat="1" applyFont="1" applyFill="1" applyBorder="1" applyAlignment="1" applyProtection="1">
      <alignment horizontal="center" vertical="center" wrapText="1"/>
      <protection/>
    </xf>
    <xf numFmtId="0" fontId="0" fillId="0" borderId="16" xfId="49" applyFont="1" applyBorder="1" applyAlignment="1" applyProtection="1">
      <alignment horizontal="center" vertical="center"/>
      <protection/>
    </xf>
    <xf numFmtId="4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48" applyFont="1" applyFill="1" applyBorder="1" applyAlignment="1" applyProtection="1">
      <alignment horizontal="center" vertical="center"/>
      <protection/>
    </xf>
    <xf numFmtId="4" fontId="0" fillId="0" borderId="12" xfId="48" applyNumberFormat="1" applyFont="1" applyFill="1" applyBorder="1" applyAlignment="1" applyProtection="1">
      <alignment horizontal="center" vertical="center"/>
      <protection/>
    </xf>
    <xf numFmtId="4" fontId="0" fillId="0" borderId="17" xfId="48" applyNumberFormat="1" applyFont="1" applyFill="1" applyBorder="1" applyAlignment="1" applyProtection="1">
      <alignment horizontal="center" vertical="center"/>
      <protection/>
    </xf>
    <xf numFmtId="49" fontId="0" fillId="34" borderId="10" xfId="48" applyNumberFormat="1" applyFont="1" applyFill="1" applyBorder="1" applyAlignment="1" applyProtection="1">
      <alignment horizontal="center" vertical="center"/>
      <protection/>
    </xf>
    <xf numFmtId="49" fontId="0" fillId="34" borderId="11" xfId="48" applyNumberFormat="1" applyFont="1" applyFill="1" applyBorder="1" applyAlignment="1" applyProtection="1">
      <alignment horizontal="center" vertical="center" wrapText="1"/>
      <protection/>
    </xf>
    <xf numFmtId="4" fontId="3" fillId="34" borderId="11" xfId="48" applyNumberFormat="1" applyFont="1" applyFill="1" applyBorder="1" applyAlignment="1" applyProtection="1">
      <alignment horizontal="center" vertical="center" wrapText="1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/>
    </xf>
    <xf numFmtId="49" fontId="0" fillId="0" borderId="16" xfId="48" applyNumberFormat="1" applyFont="1" applyFill="1" applyBorder="1" applyAlignment="1" applyProtection="1">
      <alignment horizontal="center" vertical="center"/>
      <protection/>
    </xf>
    <xf numFmtId="49" fontId="0" fillId="0" borderId="12" xfId="48" applyNumberFormat="1" applyFont="1" applyFill="1" applyBorder="1" applyAlignment="1" applyProtection="1">
      <alignment horizontal="center" vertical="center" wrapText="1"/>
      <protection/>
    </xf>
    <xf numFmtId="49" fontId="0" fillId="0" borderId="12" xfId="48" applyNumberFormat="1" applyFont="1" applyFill="1" applyBorder="1" applyAlignment="1" applyProtection="1">
      <alignment horizontal="center" vertical="center"/>
      <protection/>
    </xf>
    <xf numFmtId="49" fontId="0" fillId="0" borderId="17" xfId="48" applyNumberFormat="1" applyFont="1" applyFill="1" applyBorder="1" applyAlignment="1" applyProtection="1">
      <alignment horizontal="center" vertical="center"/>
      <protection/>
    </xf>
    <xf numFmtId="49" fontId="3" fillId="33" borderId="10" xfId="48" applyNumberFormat="1" applyFont="1" applyFill="1" applyBorder="1" applyAlignment="1" applyProtection="1">
      <alignment horizontal="center" vertical="center"/>
      <protection/>
    </xf>
    <xf numFmtId="49" fontId="3" fillId="33" borderId="11" xfId="48" applyNumberFormat="1" applyFont="1" applyFill="1" applyBorder="1" applyAlignment="1" applyProtection="1">
      <alignment horizontal="center" vertical="center" wrapText="1"/>
      <protection/>
    </xf>
    <xf numFmtId="0" fontId="3" fillId="33" borderId="11" xfId="48" applyFont="1" applyFill="1" applyBorder="1" applyAlignment="1" applyProtection="1">
      <alignment horizontal="left" vertical="center" wrapText="1"/>
      <protection/>
    </xf>
    <xf numFmtId="0" fontId="0" fillId="33" borderId="11" xfId="48" applyFont="1" applyFill="1" applyBorder="1" applyAlignment="1" applyProtection="1">
      <alignment horizontal="center" vertical="center" wrapText="1"/>
      <protection/>
    </xf>
    <xf numFmtId="4" fontId="3" fillId="33" borderId="11" xfId="48" applyNumberFormat="1" applyFont="1" applyFill="1" applyBorder="1" applyAlignment="1" applyProtection="1">
      <alignment horizontal="center" vertical="center" wrapText="1"/>
      <protection/>
    </xf>
    <xf numFmtId="4" fontId="0" fillId="33" borderId="15" xfId="48" applyNumberFormat="1" applyFont="1" applyFill="1" applyBorder="1" applyAlignment="1" applyProtection="1">
      <alignment horizontal="center" vertical="center" wrapText="1"/>
      <protection/>
    </xf>
    <xf numFmtId="49" fontId="0" fillId="35" borderId="18" xfId="48" applyNumberFormat="1" applyFont="1" applyFill="1" applyBorder="1" applyAlignment="1" applyProtection="1">
      <alignment horizontal="center" vertical="center"/>
      <protection/>
    </xf>
    <xf numFmtId="0" fontId="0" fillId="0" borderId="13" xfId="49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35" borderId="20" xfId="48" applyFont="1" applyFill="1" applyBorder="1" applyAlignment="1" applyProtection="1">
      <alignment horizontal="center" vertical="center" wrapText="1"/>
      <protection/>
    </xf>
    <xf numFmtId="4" fontId="0" fillId="35" borderId="20" xfId="48" applyNumberFormat="1" applyFont="1" applyFill="1" applyBorder="1" applyAlignment="1" applyProtection="1">
      <alignment horizontal="center" vertical="center" wrapText="1"/>
      <protection/>
    </xf>
    <xf numFmtId="4" fontId="0" fillId="0" borderId="21" xfId="48" applyNumberFormat="1" applyFont="1" applyFill="1" applyBorder="1" applyAlignment="1" applyProtection="1">
      <alignment horizontal="center" vertical="center"/>
      <protection/>
    </xf>
    <xf numFmtId="49" fontId="0" fillId="35" borderId="22" xfId="48" applyNumberFormat="1" applyFont="1" applyFill="1" applyBorder="1" applyAlignment="1" applyProtection="1">
      <alignment horizontal="center" vertical="center"/>
      <protection/>
    </xf>
    <xf numFmtId="0" fontId="0" fillId="0" borderId="19" xfId="48" applyFont="1" applyFill="1" applyBorder="1" applyAlignment="1" applyProtection="1">
      <alignment horizontal="center" vertical="center" wrapText="1"/>
      <protection/>
    </xf>
    <xf numFmtId="4" fontId="0" fillId="0" borderId="19" xfId="48" applyNumberFormat="1" applyFont="1" applyFill="1" applyBorder="1" applyAlignment="1" applyProtection="1">
      <alignment horizontal="center" vertical="center" wrapText="1"/>
      <protection/>
    </xf>
    <xf numFmtId="49" fontId="0" fillId="0" borderId="13" xfId="4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" fontId="0" fillId="0" borderId="13" xfId="48" applyNumberFormat="1" applyFont="1" applyFill="1" applyBorder="1" applyAlignment="1" applyProtection="1">
      <alignment horizontal="center" vertical="center" wrapText="1"/>
      <protection/>
    </xf>
    <xf numFmtId="49" fontId="0" fillId="35" borderId="23" xfId="48" applyNumberFormat="1" applyFont="1" applyFill="1" applyBorder="1" applyAlignment="1" applyProtection="1">
      <alignment horizontal="center" vertical="center"/>
      <protection/>
    </xf>
    <xf numFmtId="0" fontId="0" fillId="0" borderId="13" xfId="48" applyFont="1" applyFill="1" applyBorder="1" applyAlignment="1" applyProtection="1">
      <alignment horizontal="center" vertical="center" wrapText="1"/>
      <protection/>
    </xf>
    <xf numFmtId="49" fontId="0" fillId="35" borderId="16" xfId="48" applyNumberFormat="1" applyFont="1" applyFill="1" applyBorder="1" applyAlignment="1" applyProtection="1">
      <alignment horizontal="center" vertical="center"/>
      <protection/>
    </xf>
    <xf numFmtId="49" fontId="0" fillId="0" borderId="13" xfId="49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4" fontId="0" fillId="0" borderId="24" xfId="48" applyNumberFormat="1" applyFont="1" applyFill="1" applyBorder="1" applyAlignment="1" applyProtection="1">
      <alignment horizontal="center" vertical="center" wrapText="1"/>
      <protection/>
    </xf>
    <xf numFmtId="4" fontId="0" fillId="0" borderId="25" xfId="48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4" xfId="49" applyFont="1" applyFill="1" applyBorder="1" applyAlignment="1" applyProtection="1">
      <alignment horizontal="center" vertical="center" wrapText="1"/>
      <protection/>
    </xf>
    <xf numFmtId="4" fontId="0" fillId="0" borderId="26" xfId="48" applyNumberFormat="1" applyFont="1" applyFill="1" applyBorder="1" applyAlignment="1" applyProtection="1">
      <alignment horizontal="center" vertical="center" wrapText="1"/>
      <protection/>
    </xf>
    <xf numFmtId="4" fontId="0" fillId="0" borderId="27" xfId="48" applyNumberFormat="1" applyFont="1" applyFill="1" applyBorder="1" applyAlignment="1" applyProtection="1">
      <alignment horizontal="center" vertical="center"/>
      <protection/>
    </xf>
    <xf numFmtId="49" fontId="0" fillId="34" borderId="10" xfId="48" applyNumberFormat="1" applyFont="1" applyFill="1" applyBorder="1" applyAlignment="1" applyProtection="1">
      <alignment horizontal="center" vertical="center" wrapText="1"/>
      <protection/>
    </xf>
    <xf numFmtId="4" fontId="3" fillId="34" borderId="28" xfId="48" applyNumberFormat="1" applyFont="1" applyFill="1" applyBorder="1" applyAlignment="1" applyProtection="1">
      <alignment horizontal="center" vertical="center" wrapText="1"/>
      <protection/>
    </xf>
    <xf numFmtId="4" fontId="3" fillId="34" borderId="29" xfId="48" applyNumberFormat="1" applyFont="1" applyFill="1" applyBorder="1" applyAlignment="1" applyProtection="1">
      <alignment horizontal="center" vertical="center"/>
      <protection/>
    </xf>
    <xf numFmtId="49" fontId="0" fillId="0" borderId="23" xfId="4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9" xfId="49" applyFont="1" applyFill="1" applyBorder="1" applyAlignment="1" applyProtection="1">
      <alignment horizontal="center" vertical="center" wrapText="1"/>
      <protection/>
    </xf>
    <xf numFmtId="4" fontId="0" fillId="0" borderId="19" xfId="49" applyNumberFormat="1" applyFont="1" applyFill="1" applyBorder="1" applyAlignment="1" applyProtection="1">
      <alignment horizontal="center" vertical="center" wrapText="1"/>
      <protection/>
    </xf>
    <xf numFmtId="4" fontId="0" fillId="0" borderId="30" xfId="48" applyNumberFormat="1" applyFont="1" applyFill="1" applyBorder="1" applyAlignment="1" applyProtection="1">
      <alignment horizontal="center" vertical="center"/>
      <protection/>
    </xf>
    <xf numFmtId="0" fontId="0" fillId="0" borderId="13" xfId="48" applyFont="1" applyFill="1" applyBorder="1" applyAlignment="1" applyProtection="1">
      <alignment horizontal="center" vertical="center"/>
      <protection/>
    </xf>
    <xf numFmtId="4" fontId="0" fillId="0" borderId="13" xfId="49" applyNumberFormat="1" applyFont="1" applyFill="1" applyBorder="1" applyAlignment="1" applyProtection="1">
      <alignment horizontal="center" vertical="center"/>
      <protection/>
    </xf>
    <xf numFmtId="0" fontId="0" fillId="0" borderId="13" xfId="49" applyFont="1" applyFill="1" applyBorder="1" applyAlignment="1" applyProtection="1">
      <alignment horizontal="center" vertical="center" wrapText="1"/>
      <protection/>
    </xf>
    <xf numFmtId="4" fontId="0" fillId="0" borderId="24" xfId="49" applyNumberFormat="1" applyFont="1" applyFill="1" applyBorder="1" applyAlignment="1" applyProtection="1">
      <alignment horizontal="center" vertical="center"/>
      <protection/>
    </xf>
    <xf numFmtId="49" fontId="0" fillId="34" borderId="11" xfId="48" applyNumberFormat="1" applyFont="1" applyFill="1" applyBorder="1" applyAlignment="1" applyProtection="1">
      <alignment horizontal="center" vertical="center"/>
      <protection/>
    </xf>
    <xf numFmtId="49" fontId="0" fillId="0" borderId="31" xfId="49" applyNumberFormat="1" applyFont="1" applyFill="1" applyBorder="1" applyAlignment="1" applyProtection="1">
      <alignment horizontal="center" vertical="center" wrapText="1"/>
      <protection/>
    </xf>
    <xf numFmtId="0" fontId="0" fillId="0" borderId="24" xfId="48" applyFont="1" applyFill="1" applyBorder="1" applyAlignment="1" applyProtection="1">
      <alignment horizontal="center" vertical="center"/>
      <protection/>
    </xf>
    <xf numFmtId="49" fontId="0" fillId="0" borderId="32" xfId="49" applyNumberFormat="1" applyFill="1" applyBorder="1" applyAlignment="1" applyProtection="1">
      <alignment horizontal="center" vertical="center"/>
      <protection/>
    </xf>
    <xf numFmtId="49" fontId="0" fillId="0" borderId="0" xfId="49" applyNumberFormat="1" applyFill="1" applyBorder="1" applyAlignment="1" applyProtection="1">
      <alignment horizontal="center" vertical="center"/>
      <protection/>
    </xf>
    <xf numFmtId="0" fontId="0" fillId="0" borderId="0" xfId="49" applyFont="1" applyFill="1" applyBorder="1" applyAlignment="1" applyProtection="1">
      <alignment horizontal="left" wrapText="1"/>
      <protection/>
    </xf>
    <xf numFmtId="0" fontId="3" fillId="0" borderId="12" xfId="49" applyFont="1" applyFill="1" applyBorder="1" applyAlignment="1" applyProtection="1">
      <alignment horizontal="center" vertical="center" wrapText="1"/>
      <protection/>
    </xf>
    <xf numFmtId="4" fontId="3" fillId="0" borderId="12" xfId="48" applyNumberFormat="1" applyFont="1" applyFill="1" applyBorder="1" applyAlignment="1" applyProtection="1">
      <alignment horizontal="center" vertical="center"/>
      <protection/>
    </xf>
    <xf numFmtId="4" fontId="3" fillId="0" borderId="17" xfId="48" applyNumberFormat="1" applyFont="1" applyFill="1" applyBorder="1" applyAlignment="1" applyProtection="1">
      <alignment horizontal="center" vertical="center"/>
      <protection/>
    </xf>
    <xf numFmtId="4" fontId="3" fillId="34" borderId="10" xfId="48" applyNumberFormat="1" applyFont="1" applyFill="1" applyBorder="1" applyAlignment="1" applyProtection="1">
      <alignment horizontal="center" vertical="center" wrapText="1"/>
      <protection/>
    </xf>
    <xf numFmtId="49" fontId="8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0" xfId="48" applyNumberFormat="1" applyFont="1" applyFill="1" applyBorder="1" applyAlignment="1" applyProtection="1">
      <alignment horizontal="left" vertical="center"/>
      <protection locked="0"/>
    </xf>
    <xf numFmtId="0" fontId="0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34" borderId="11" xfId="49" applyFont="1" applyFill="1" applyBorder="1" applyAlignment="1" applyProtection="1">
      <alignment horizontal="center" vertical="center" wrapText="1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48" applyNumberFormat="1" applyFont="1" applyFill="1" applyBorder="1" applyAlignment="1" applyProtection="1">
      <alignment horizontal="center" vertical="center"/>
      <protection locked="0"/>
    </xf>
    <xf numFmtId="4" fontId="3" fillId="33" borderId="11" xfId="48" applyNumberFormat="1" applyFont="1" applyFill="1" applyBorder="1" applyAlignment="1" applyProtection="1">
      <alignment horizontal="center" vertical="center" wrapText="1"/>
      <protection locked="0"/>
    </xf>
    <xf numFmtId="4" fontId="3" fillId="34" borderId="33" xfId="48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48" applyNumberFormat="1" applyFont="1" applyFill="1" applyBorder="1" applyAlignment="1" applyProtection="1">
      <alignment horizontal="center" vertical="center"/>
      <protection locked="0"/>
    </xf>
    <xf numFmtId="4" fontId="0" fillId="33" borderId="11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48" applyNumberFormat="1" applyFont="1" applyFill="1" applyBorder="1" applyAlignment="1" applyProtection="1">
      <alignment horizontal="center" vertical="center"/>
      <protection locked="0"/>
    </xf>
    <xf numFmtId="17" fontId="0" fillId="0" borderId="0" xfId="4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228600</xdr:rowOff>
    </xdr:from>
    <xdr:to>
      <xdr:col>2</xdr:col>
      <xdr:colOff>19050</xdr:colOff>
      <xdr:row>5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8600"/>
          <a:ext cx="9715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80" zoomScaleNormal="80" zoomScalePageLayoutView="0" workbookViewId="0" topLeftCell="A5">
      <selection activeCell="H11" sqref="H11"/>
    </sheetView>
  </sheetViews>
  <sheetFormatPr defaultColWidth="11.57421875" defaultRowHeight="12.75"/>
  <cols>
    <col min="1" max="3" width="11.57421875" style="0" customWidth="1"/>
    <col min="4" max="4" width="51.140625" style="0" customWidth="1"/>
    <col min="5" max="5" width="11.57421875" style="0" customWidth="1"/>
    <col min="6" max="6" width="16.00390625" style="0" customWidth="1"/>
  </cols>
  <sheetData>
    <row r="1" spans="1:8" ht="18">
      <c r="A1" s="19"/>
      <c r="B1" s="19"/>
      <c r="C1" s="19"/>
      <c r="D1" s="19"/>
      <c r="E1" s="19"/>
      <c r="F1" s="19"/>
      <c r="G1" s="19"/>
      <c r="H1" s="19"/>
    </row>
    <row r="2" spans="1:8" ht="18">
      <c r="A2" s="20"/>
      <c r="B2" s="19"/>
      <c r="C2" s="19"/>
      <c r="D2" s="20"/>
      <c r="E2" s="20"/>
      <c r="F2" s="20"/>
      <c r="G2" s="19"/>
      <c r="H2" s="19"/>
    </row>
    <row r="3" spans="1:8" ht="18">
      <c r="A3" s="21"/>
      <c r="B3" s="21"/>
      <c r="C3" s="21"/>
      <c r="D3" s="108" t="s">
        <v>0</v>
      </c>
      <c r="E3" s="108"/>
      <c r="F3" s="108"/>
      <c r="G3" s="22"/>
      <c r="H3" s="22"/>
    </row>
    <row r="4" spans="1:8" ht="15.75">
      <c r="A4" s="23"/>
      <c r="B4" s="23"/>
      <c r="C4" s="23"/>
      <c r="D4" s="108" t="s">
        <v>2</v>
      </c>
      <c r="E4" s="108"/>
      <c r="F4" s="108"/>
      <c r="G4" s="24"/>
      <c r="H4" s="25"/>
    </row>
    <row r="5" spans="1:8" ht="15.75">
      <c r="A5" s="23" t="s">
        <v>1</v>
      </c>
      <c r="B5" s="23"/>
      <c r="C5" s="23"/>
      <c r="D5" s="20"/>
      <c r="E5" s="20"/>
      <c r="F5" s="20"/>
      <c r="G5" s="24"/>
      <c r="H5" s="25"/>
    </row>
    <row r="6" spans="1:8" ht="15.75">
      <c r="A6" s="23"/>
      <c r="B6" s="23"/>
      <c r="C6" s="23"/>
      <c r="D6" s="26"/>
      <c r="E6" s="23"/>
      <c r="F6" s="23"/>
      <c r="G6" s="23"/>
      <c r="H6" s="23"/>
    </row>
    <row r="7" spans="1:8" ht="15.75">
      <c r="A7" s="111" t="s">
        <v>79</v>
      </c>
      <c r="B7" s="111"/>
      <c r="C7" s="111"/>
      <c r="D7" s="111"/>
      <c r="E7" s="111"/>
      <c r="F7" s="111"/>
      <c r="G7" s="111"/>
      <c r="H7" s="111"/>
    </row>
    <row r="8" spans="1:8" ht="15.75">
      <c r="A8" s="111" t="s">
        <v>81</v>
      </c>
      <c r="B8" s="111"/>
      <c r="C8" s="111"/>
      <c r="D8" s="111"/>
      <c r="E8" s="111"/>
      <c r="F8" s="111"/>
      <c r="G8" s="111"/>
      <c r="H8" s="111"/>
    </row>
    <row r="9" spans="1:8" ht="17.25" customHeight="1">
      <c r="A9" s="27"/>
      <c r="B9" s="27"/>
      <c r="C9" s="27"/>
      <c r="D9" s="28"/>
      <c r="E9" s="28"/>
      <c r="F9" s="28"/>
      <c r="G9" s="29"/>
      <c r="H9" s="30"/>
    </row>
    <row r="10" spans="1:8" s="16" customFormat="1" ht="39" customHeight="1">
      <c r="A10" s="106" t="s">
        <v>80</v>
      </c>
      <c r="B10" s="107"/>
      <c r="C10" s="107"/>
      <c r="D10" s="107"/>
      <c r="E10" s="107"/>
      <c r="F10" s="107"/>
      <c r="G10" s="107"/>
      <c r="H10" s="107"/>
    </row>
    <row r="11" spans="1:8" ht="12.75">
      <c r="A11" s="27"/>
      <c r="B11" s="27"/>
      <c r="C11" s="27"/>
      <c r="D11" s="31"/>
      <c r="E11" s="27"/>
      <c r="F11" s="27"/>
      <c r="G11" s="32" t="s">
        <v>82</v>
      </c>
      <c r="H11" s="119">
        <v>42583</v>
      </c>
    </row>
    <row r="12" spans="1:8" ht="25.5">
      <c r="A12" s="1" t="s">
        <v>3</v>
      </c>
      <c r="B12" s="2" t="s">
        <v>4</v>
      </c>
      <c r="C12" s="2"/>
      <c r="D12" s="4" t="s">
        <v>5</v>
      </c>
      <c r="E12" s="4" t="s">
        <v>6</v>
      </c>
      <c r="F12" s="33" t="s">
        <v>7</v>
      </c>
      <c r="G12" s="33" t="s">
        <v>78</v>
      </c>
      <c r="H12" s="34" t="s">
        <v>8</v>
      </c>
    </row>
    <row r="13" spans="1:8" ht="12.75">
      <c r="A13" s="1">
        <v>1</v>
      </c>
      <c r="B13" s="2"/>
      <c r="C13" s="2"/>
      <c r="D13" s="3" t="s">
        <v>9</v>
      </c>
      <c r="E13" s="5"/>
      <c r="F13" s="35"/>
      <c r="G13" s="35"/>
      <c r="H13" s="36"/>
    </row>
    <row r="14" spans="1:8" ht="12.75">
      <c r="A14" s="37" t="s">
        <v>10</v>
      </c>
      <c r="B14" s="38" t="s">
        <v>11</v>
      </c>
      <c r="C14" s="38" t="s">
        <v>12</v>
      </c>
      <c r="D14" s="39" t="s">
        <v>13</v>
      </c>
      <c r="E14" s="40" t="s">
        <v>14</v>
      </c>
      <c r="F14" s="41">
        <v>12</v>
      </c>
      <c r="G14" s="6"/>
      <c r="H14" s="42">
        <f>ROUND(F14*G14,2)</f>
        <v>0</v>
      </c>
    </row>
    <row r="15" spans="1:8" ht="12.75">
      <c r="A15" s="43"/>
      <c r="B15" s="44"/>
      <c r="C15" s="44"/>
      <c r="D15" s="45" t="s">
        <v>15</v>
      </c>
      <c r="E15" s="45"/>
      <c r="F15" s="45"/>
      <c r="G15" s="112"/>
      <c r="H15" s="46">
        <f>SUM(H14:H14)</f>
        <v>0</v>
      </c>
    </row>
    <row r="16" spans="1:8" ht="12.75">
      <c r="A16" s="47"/>
      <c r="B16" s="48"/>
      <c r="C16" s="48"/>
      <c r="D16" s="49"/>
      <c r="E16" s="49"/>
      <c r="F16" s="49"/>
      <c r="G16" s="113"/>
      <c r="H16" s="50"/>
    </row>
    <row r="17" spans="1:8" ht="12.75">
      <c r="A17" s="51" t="s">
        <v>16</v>
      </c>
      <c r="B17" s="52"/>
      <c r="C17" s="52"/>
      <c r="D17" s="53" t="s">
        <v>17</v>
      </c>
      <c r="E17" s="54"/>
      <c r="F17" s="55"/>
      <c r="G17" s="114"/>
      <c r="H17" s="56"/>
    </row>
    <row r="18" spans="1:8" ht="63.75">
      <c r="A18" s="57" t="s">
        <v>18</v>
      </c>
      <c r="B18" s="58" t="s">
        <v>19</v>
      </c>
      <c r="C18" s="58" t="s">
        <v>12</v>
      </c>
      <c r="D18" s="59" t="s">
        <v>20</v>
      </c>
      <c r="E18" s="60" t="s">
        <v>14</v>
      </c>
      <c r="F18" s="61">
        <v>75</v>
      </c>
      <c r="G18" s="7"/>
      <c r="H18" s="62">
        <f aca="true" t="shared" si="0" ref="H18:H26">ROUND(F18*G18,2)</f>
        <v>0</v>
      </c>
    </row>
    <row r="19" spans="1:12" ht="63.75">
      <c r="A19" s="63" t="s">
        <v>21</v>
      </c>
      <c r="B19" s="58" t="s">
        <v>22</v>
      </c>
      <c r="C19" s="58" t="s">
        <v>12</v>
      </c>
      <c r="D19" s="59" t="s">
        <v>23</v>
      </c>
      <c r="E19" s="64" t="s">
        <v>24</v>
      </c>
      <c r="F19" s="65">
        <v>1788.3000000000002</v>
      </c>
      <c r="G19" s="7"/>
      <c r="H19" s="62">
        <f t="shared" si="0"/>
        <v>0</v>
      </c>
      <c r="L19" s="17"/>
    </row>
    <row r="20" spans="1:12" ht="25.5">
      <c r="A20" s="63" t="s">
        <v>25</v>
      </c>
      <c r="B20" s="66" t="s">
        <v>26</v>
      </c>
      <c r="C20" s="66" t="s">
        <v>27</v>
      </c>
      <c r="D20" s="67" t="s">
        <v>28</v>
      </c>
      <c r="E20" s="64" t="s">
        <v>29</v>
      </c>
      <c r="F20" s="68">
        <v>57.22999999999999</v>
      </c>
      <c r="G20" s="7"/>
      <c r="H20" s="62">
        <f t="shared" si="0"/>
        <v>0</v>
      </c>
      <c r="L20" s="18"/>
    </row>
    <row r="21" spans="1:8" ht="25.5">
      <c r="A21" s="69" t="s">
        <v>30</v>
      </c>
      <c r="B21" s="66" t="s">
        <v>31</v>
      </c>
      <c r="C21" s="66" t="s">
        <v>12</v>
      </c>
      <c r="D21" s="67" t="s">
        <v>32</v>
      </c>
      <c r="E21" s="70" t="s">
        <v>29</v>
      </c>
      <c r="F21" s="68">
        <v>75.99000000000001</v>
      </c>
      <c r="G21" s="7"/>
      <c r="H21" s="62">
        <f t="shared" si="0"/>
        <v>0</v>
      </c>
    </row>
    <row r="22" spans="1:8" ht="25.5">
      <c r="A22" s="63" t="s">
        <v>33</v>
      </c>
      <c r="B22" s="66" t="s">
        <v>34</v>
      </c>
      <c r="C22" s="66" t="s">
        <v>12</v>
      </c>
      <c r="D22" s="67" t="s">
        <v>35</v>
      </c>
      <c r="E22" s="70" t="s">
        <v>24</v>
      </c>
      <c r="F22" s="68">
        <v>1788.3000000000002</v>
      </c>
      <c r="G22" s="7"/>
      <c r="H22" s="62">
        <f t="shared" si="0"/>
        <v>0</v>
      </c>
    </row>
    <row r="23" spans="1:8" ht="12.75">
      <c r="A23" s="71" t="s">
        <v>36</v>
      </c>
      <c r="B23" s="66" t="s">
        <v>37</v>
      </c>
      <c r="C23" s="66" t="s">
        <v>12</v>
      </c>
      <c r="D23" s="67" t="s">
        <v>38</v>
      </c>
      <c r="E23" s="70" t="s">
        <v>14</v>
      </c>
      <c r="F23" s="68">
        <v>120.71</v>
      </c>
      <c r="G23" s="7"/>
      <c r="H23" s="62">
        <f t="shared" si="0"/>
        <v>0</v>
      </c>
    </row>
    <row r="24" spans="1:8" ht="25.5">
      <c r="A24" s="63" t="s">
        <v>39</v>
      </c>
      <c r="B24" s="66">
        <v>72898</v>
      </c>
      <c r="C24" s="72" t="s">
        <v>12</v>
      </c>
      <c r="D24" s="67" t="s">
        <v>40</v>
      </c>
      <c r="E24" s="73" t="s">
        <v>29</v>
      </c>
      <c r="F24" s="74">
        <v>156.92</v>
      </c>
      <c r="G24" s="7"/>
      <c r="H24" s="75">
        <f t="shared" si="0"/>
        <v>0</v>
      </c>
    </row>
    <row r="25" spans="1:8" ht="38.25">
      <c r="A25" s="63" t="s">
        <v>41</v>
      </c>
      <c r="B25" s="66">
        <v>72900</v>
      </c>
      <c r="C25" s="72" t="s">
        <v>12</v>
      </c>
      <c r="D25" s="67" t="s">
        <v>42</v>
      </c>
      <c r="E25" s="73" t="s">
        <v>29</v>
      </c>
      <c r="F25" s="74">
        <v>156.92</v>
      </c>
      <c r="G25" s="7"/>
      <c r="H25" s="75">
        <f t="shared" si="0"/>
        <v>0</v>
      </c>
    </row>
    <row r="26" spans="1:8" ht="25.5">
      <c r="A26" s="69" t="s">
        <v>43</v>
      </c>
      <c r="B26" s="72" t="s">
        <v>44</v>
      </c>
      <c r="C26" s="72" t="s">
        <v>12</v>
      </c>
      <c r="D26" s="76" t="s">
        <v>45</v>
      </c>
      <c r="E26" s="77" t="s">
        <v>46</v>
      </c>
      <c r="F26" s="78">
        <v>1726.12</v>
      </c>
      <c r="G26" s="14"/>
      <c r="H26" s="79">
        <f t="shared" si="0"/>
        <v>0</v>
      </c>
    </row>
    <row r="27" spans="1:8" ht="12.75">
      <c r="A27" s="80"/>
      <c r="B27" s="44"/>
      <c r="C27" s="44"/>
      <c r="D27" s="45" t="s">
        <v>15</v>
      </c>
      <c r="E27" s="45"/>
      <c r="F27" s="81"/>
      <c r="G27" s="115"/>
      <c r="H27" s="82">
        <f>SUM(H18:H26)</f>
        <v>0</v>
      </c>
    </row>
    <row r="28" spans="1:8" ht="12.75">
      <c r="A28" s="47"/>
      <c r="B28" s="48"/>
      <c r="C28" s="48"/>
      <c r="D28" s="49"/>
      <c r="E28" s="49"/>
      <c r="F28" s="49"/>
      <c r="G28" s="116"/>
      <c r="H28" s="50"/>
    </row>
    <row r="29" spans="1:8" ht="12.75">
      <c r="A29" s="1" t="s">
        <v>47</v>
      </c>
      <c r="B29" s="2"/>
      <c r="C29" s="2"/>
      <c r="D29" s="3" t="s">
        <v>48</v>
      </c>
      <c r="E29" s="5"/>
      <c r="F29" s="35"/>
      <c r="G29" s="117"/>
      <c r="H29" s="36"/>
    </row>
    <row r="30" spans="1:8" ht="25.5">
      <c r="A30" s="83" t="s">
        <v>49</v>
      </c>
      <c r="B30" s="66" t="s">
        <v>50</v>
      </c>
      <c r="C30" s="66" t="s">
        <v>51</v>
      </c>
      <c r="D30" s="84" t="s">
        <v>52</v>
      </c>
      <c r="E30" s="85" t="s">
        <v>29</v>
      </c>
      <c r="F30" s="86">
        <v>134.13</v>
      </c>
      <c r="G30" s="7"/>
      <c r="H30" s="87">
        <f aca="true" t="shared" si="1" ref="H30:H35">ROUND(F30*G30,2)</f>
        <v>0</v>
      </c>
    </row>
    <row r="31" spans="1:8" ht="12.75">
      <c r="A31" s="83" t="s">
        <v>53</v>
      </c>
      <c r="B31" s="66" t="s">
        <v>54</v>
      </c>
      <c r="C31" s="66" t="s">
        <v>12</v>
      </c>
      <c r="D31" s="67" t="s">
        <v>55</v>
      </c>
      <c r="E31" s="88" t="s">
        <v>14</v>
      </c>
      <c r="F31" s="89">
        <v>18003.15</v>
      </c>
      <c r="G31" s="7"/>
      <c r="H31" s="62">
        <f t="shared" si="1"/>
        <v>0</v>
      </c>
    </row>
    <row r="32" spans="1:8" ht="38.25">
      <c r="A32" s="83" t="s">
        <v>56</v>
      </c>
      <c r="B32" s="66" t="s">
        <v>57</v>
      </c>
      <c r="C32" s="66" t="s">
        <v>12</v>
      </c>
      <c r="D32" s="67" t="s">
        <v>58</v>
      </c>
      <c r="E32" s="88" t="s">
        <v>59</v>
      </c>
      <c r="F32" s="89">
        <v>158.42000000000002</v>
      </c>
      <c r="G32" s="7"/>
      <c r="H32" s="62">
        <f t="shared" si="1"/>
        <v>0</v>
      </c>
    </row>
    <row r="33" spans="1:8" ht="38.25">
      <c r="A33" s="83" t="s">
        <v>60</v>
      </c>
      <c r="B33" s="66" t="s">
        <v>61</v>
      </c>
      <c r="C33" s="66" t="s">
        <v>12</v>
      </c>
      <c r="D33" s="67" t="s">
        <v>62</v>
      </c>
      <c r="E33" s="88" t="s">
        <v>59</v>
      </c>
      <c r="F33" s="89">
        <v>1728.31</v>
      </c>
      <c r="G33" s="7"/>
      <c r="H33" s="62">
        <f t="shared" si="1"/>
        <v>0</v>
      </c>
    </row>
    <row r="34" spans="1:8" ht="25.5">
      <c r="A34" s="83" t="s">
        <v>63</v>
      </c>
      <c r="B34" s="66" t="s">
        <v>64</v>
      </c>
      <c r="C34" s="66" t="s">
        <v>12</v>
      </c>
      <c r="D34" s="67" t="s">
        <v>45</v>
      </c>
      <c r="E34" s="90" t="s">
        <v>65</v>
      </c>
      <c r="F34" s="89">
        <v>19578.25</v>
      </c>
      <c r="G34" s="7"/>
      <c r="H34" s="62">
        <f t="shared" si="1"/>
        <v>0</v>
      </c>
    </row>
    <row r="35" spans="1:8" ht="51">
      <c r="A35" s="83" t="s">
        <v>66</v>
      </c>
      <c r="B35" s="66" t="s">
        <v>67</v>
      </c>
      <c r="C35" s="66" t="s">
        <v>12</v>
      </c>
      <c r="D35" s="76" t="s">
        <v>68</v>
      </c>
      <c r="E35" s="77" t="s">
        <v>29</v>
      </c>
      <c r="F35" s="91">
        <v>792.14</v>
      </c>
      <c r="G35" s="7"/>
      <c r="H35" s="75">
        <f t="shared" si="1"/>
        <v>0</v>
      </c>
    </row>
    <row r="36" spans="1:8" ht="12.75">
      <c r="A36" s="43"/>
      <c r="B36" s="92"/>
      <c r="C36" s="92"/>
      <c r="D36" s="45" t="s">
        <v>15</v>
      </c>
      <c r="E36" s="45"/>
      <c r="F36" s="45"/>
      <c r="G36" s="112"/>
      <c r="H36" s="46">
        <f>SUM(H30:H35)</f>
        <v>0</v>
      </c>
    </row>
    <row r="37" spans="1:8" ht="12.75">
      <c r="A37" s="47"/>
      <c r="B37" s="49"/>
      <c r="C37" s="49"/>
      <c r="D37" s="49"/>
      <c r="E37" s="49"/>
      <c r="F37" s="49"/>
      <c r="G37" s="118"/>
      <c r="H37" s="50"/>
    </row>
    <row r="38" spans="1:8" ht="12.75">
      <c r="A38" s="1" t="s">
        <v>69</v>
      </c>
      <c r="B38" s="2"/>
      <c r="C38" s="2"/>
      <c r="D38" s="3" t="s">
        <v>70</v>
      </c>
      <c r="E38" s="5"/>
      <c r="F38" s="35"/>
      <c r="G38" s="117"/>
      <c r="H38" s="36"/>
    </row>
    <row r="39" spans="1:8" ht="25.5">
      <c r="A39" s="83" t="s">
        <v>71</v>
      </c>
      <c r="B39" s="66" t="s">
        <v>72</v>
      </c>
      <c r="C39" s="66" t="s">
        <v>51</v>
      </c>
      <c r="D39" s="76" t="s">
        <v>73</v>
      </c>
      <c r="E39" s="85" t="s">
        <v>14</v>
      </c>
      <c r="F39" s="86">
        <v>251.55</v>
      </c>
      <c r="G39" s="7"/>
      <c r="H39" s="87">
        <f>ROUND(F39*G39,2)</f>
        <v>0</v>
      </c>
    </row>
    <row r="40" spans="1:8" ht="25.5">
      <c r="A40" s="93" t="s">
        <v>74</v>
      </c>
      <c r="B40" s="66" t="s">
        <v>75</v>
      </c>
      <c r="C40" s="66" t="s">
        <v>51</v>
      </c>
      <c r="D40" s="76" t="s">
        <v>76</v>
      </c>
      <c r="E40" s="94" t="s">
        <v>14</v>
      </c>
      <c r="F40" s="91">
        <v>64</v>
      </c>
      <c r="G40" s="7"/>
      <c r="H40" s="75">
        <f>ROUND(F40*G40,2)</f>
        <v>0</v>
      </c>
    </row>
    <row r="41" spans="1:8" ht="12.75">
      <c r="A41" s="43"/>
      <c r="B41" s="92"/>
      <c r="C41" s="92"/>
      <c r="D41" s="45" t="s">
        <v>15</v>
      </c>
      <c r="E41" s="45"/>
      <c r="F41" s="45"/>
      <c r="G41" s="45"/>
      <c r="H41" s="46">
        <f>SUM(H39:H40)</f>
        <v>0</v>
      </c>
    </row>
    <row r="42" spans="1:8" ht="12.75">
      <c r="A42" s="95"/>
      <c r="B42" s="96"/>
      <c r="C42" s="96"/>
      <c r="D42" s="97"/>
      <c r="E42" s="98"/>
      <c r="F42" s="98"/>
      <c r="G42" s="99"/>
      <c r="H42" s="100"/>
    </row>
    <row r="43" spans="1:8" ht="16.5" customHeight="1">
      <c r="A43" s="101"/>
      <c r="B43" s="45"/>
      <c r="C43" s="45"/>
      <c r="D43" s="45"/>
      <c r="E43" s="109" t="s">
        <v>77</v>
      </c>
      <c r="F43" s="109" t="e">
        <f>G43+#REF!</f>
        <v>#REF!</v>
      </c>
      <c r="G43" s="110">
        <f>H15+H27+H36+H41</f>
        <v>0</v>
      </c>
      <c r="H43" s="110"/>
    </row>
    <row r="44" spans="1:6" ht="12.75">
      <c r="A44" s="8"/>
      <c r="B44" s="9"/>
      <c r="C44" s="9"/>
      <c r="D44" s="8"/>
      <c r="E44" s="8"/>
      <c r="F44" s="8"/>
    </row>
    <row r="45" spans="1:8" ht="12.75">
      <c r="A45" s="105"/>
      <c r="B45" s="105"/>
      <c r="C45" s="105"/>
      <c r="D45" s="105"/>
      <c r="E45" s="105"/>
      <c r="F45" s="105"/>
      <c r="G45" s="105"/>
      <c r="H45" s="105"/>
    </row>
    <row r="46" spans="1:6" ht="12.75">
      <c r="A46" s="15"/>
      <c r="B46" s="9"/>
      <c r="C46" s="9"/>
      <c r="D46" s="8"/>
      <c r="E46" s="8"/>
      <c r="F46" s="8"/>
    </row>
    <row r="47" spans="1:6" ht="12.75">
      <c r="A47" s="8"/>
      <c r="B47" s="9"/>
      <c r="C47" s="9"/>
      <c r="D47" s="8"/>
      <c r="E47" s="8"/>
      <c r="F47" s="8"/>
    </row>
    <row r="48" spans="1:8" ht="23.25" customHeight="1">
      <c r="A48" s="102"/>
      <c r="B48" s="102"/>
      <c r="C48" s="102"/>
      <c r="D48" s="102"/>
      <c r="E48" s="102"/>
      <c r="F48" s="102"/>
      <c r="G48" s="102"/>
      <c r="H48" s="102"/>
    </row>
    <row r="49" spans="1:8" ht="23.25" customHeight="1">
      <c r="A49" s="102"/>
      <c r="B49" s="102"/>
      <c r="C49" s="102"/>
      <c r="D49" s="102"/>
      <c r="E49" s="102"/>
      <c r="F49" s="102"/>
      <c r="G49" s="102"/>
      <c r="H49" s="102"/>
    </row>
    <row r="50" spans="1:8" ht="23.25" customHeight="1">
      <c r="A50" s="102"/>
      <c r="B50" s="102"/>
      <c r="C50" s="102"/>
      <c r="D50" s="102"/>
      <c r="E50" s="102"/>
      <c r="F50" s="102"/>
      <c r="G50" s="102"/>
      <c r="H50" s="102"/>
    </row>
    <row r="51" spans="1:8" ht="12.75">
      <c r="A51" s="10"/>
      <c r="B51" s="10"/>
      <c r="C51" s="10"/>
      <c r="D51" s="11"/>
      <c r="E51" s="12"/>
      <c r="F51" s="12"/>
      <c r="G51" s="13"/>
      <c r="H51" s="13"/>
    </row>
    <row r="52" spans="1:8" ht="38.25" customHeight="1">
      <c r="A52" s="103"/>
      <c r="B52" s="103"/>
      <c r="C52" s="103"/>
      <c r="D52" s="103"/>
      <c r="E52" s="103"/>
      <c r="F52" s="103"/>
      <c r="G52" s="103"/>
      <c r="H52" s="103"/>
    </row>
    <row r="53" spans="1:8" ht="15">
      <c r="A53" s="103"/>
      <c r="B53" s="103"/>
      <c r="C53" s="103"/>
      <c r="D53" s="103"/>
      <c r="E53" s="103"/>
      <c r="F53" s="103"/>
      <c r="G53" s="103"/>
      <c r="H53" s="103"/>
    </row>
    <row r="54" spans="1:8" ht="15">
      <c r="A54" s="104"/>
      <c r="B54" s="104"/>
      <c r="C54" s="104"/>
      <c r="D54" s="104"/>
      <c r="E54" s="104"/>
      <c r="F54" s="104"/>
      <c r="G54" s="104"/>
      <c r="H54" s="104"/>
    </row>
  </sheetData>
  <sheetProtection password="C90F" sheet="1"/>
  <mergeCells count="12">
    <mergeCell ref="D3:F3"/>
    <mergeCell ref="D4:F4"/>
    <mergeCell ref="E43:F43"/>
    <mergeCell ref="G43:H43"/>
    <mergeCell ref="A7:H7"/>
    <mergeCell ref="A8:H8"/>
    <mergeCell ref="A48:H50"/>
    <mergeCell ref="A52:H52"/>
    <mergeCell ref="A53:H53"/>
    <mergeCell ref="A54:H54"/>
    <mergeCell ref="A45:H45"/>
    <mergeCell ref="A10:H10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2016-05-30T17:51:36Z</cp:lastPrinted>
  <dcterms:created xsi:type="dcterms:W3CDTF">2016-05-30T17:38:46Z</dcterms:created>
  <dcterms:modified xsi:type="dcterms:W3CDTF">2016-07-13T14:15:45Z</dcterms:modified>
  <cp:category/>
  <cp:version/>
  <cp:contentType/>
  <cp:contentStatus/>
</cp:coreProperties>
</file>