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sainf005\Obras\Licitacoes-obras\LICITAÇÕES 2026\CONCORRÊNCIA\PC 7729-2026 - Corredor Barão-Zaira\Publicação\"/>
    </mc:Choice>
  </mc:AlternateContent>
  <xr:revisionPtr revIDLastSave="0" documentId="13_ncr:1_{1EE7D8EB-6822-4FB5-8476-27BA4198241F}" xr6:coauthVersionLast="47" xr6:coauthVersionMax="47" xr10:uidLastSave="{00000000-0000-0000-0000-000000000000}"/>
  <bookViews>
    <workbookView xWindow="-120" yWindow="-120" windowWidth="29040" windowHeight="15720" xr2:uid="{56400EB6-7CCE-4598-B68D-1961AC723FDB}"/>
  </bookViews>
  <sheets>
    <sheet name="planilha proposta" sheetId="112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'planilha proposta'!$B$14:$K$148</definedName>
    <definedName name="area">'[1]Memória de Cálculo'!$C$9:$L$34</definedName>
    <definedName name="_xlnm.Print_Area" localSheetId="0">'planilha proposta'!$B$2:$K$295</definedName>
    <definedName name="BDI.TipoObra" hidden="1">[2]BDI!$A$138:$A$146</definedName>
    <definedName name="COL">[1]Orçamento!$A$1:$B$65536</definedName>
    <definedName name="COMPA">#REF!</definedName>
    <definedName name="COT">#REF!</definedName>
    <definedName name="COTA">#REF!</definedName>
    <definedName name="CPU">#REF!</definedName>
    <definedName name="DESONERACAO" hidden="1">IF(OR(Import.Desoneracao="DESONERADO",Import.Desoneracao="SIM"),"SIM","NÃO")</definedName>
    <definedName name="EMPRESAS">OFFSET(#REF!,1,0):OFFSET(#REF!,-1,0)</definedName>
    <definedName name="Import.Apelido" hidden="1">[2]DADOS!$F$16</definedName>
    <definedName name="Import.CR" hidden="1">[2]DADOS!$F$7</definedName>
    <definedName name="Import.DescLote" hidden="1">[2]DADOS!$F$17</definedName>
    <definedName name="Import.Desoneracao" hidden="1">OFFSET([2]DADOS!$G$18,0,-1)</definedName>
    <definedName name="Import.Município" hidden="1">[2]DADOS!$F$6</definedName>
    <definedName name="Import.Proponente" hidden="1">[2]DADOS!$F$5</definedName>
    <definedName name="Import.RespOrçamento" hidden="1">[2]DADOS!$F$22:$F$24</definedName>
    <definedName name="Import.SICONV" hidden="1">[2]DADOS!$F$8</definedName>
    <definedName name="INDICES">OFFSET(#REF!,1,0):OFFSET(#REF!,-1,0)</definedName>
    <definedName name="memo">#REF!</definedName>
    <definedName name="num" localSheetId="0">'planilha proposta'!#REF!</definedName>
    <definedName name="num">#REF!</definedName>
    <definedName name="orc" localSheetId="0">'planilha proposta'!$B:$K</definedName>
    <definedName name="orc">#REF!</definedName>
    <definedName name="ORÇAMENTO.BancoRef" localSheetId="0" hidden="1">'planilha proposta'!#REF!</definedName>
    <definedName name="ORÇAMENTO.BancoRef" hidden="1">#REF!</definedName>
    <definedName name="REF">#REF!</definedName>
    <definedName name="REFC">#REF!</definedName>
    <definedName name="REFERENCIA.Descricao" localSheetId="0" hidden="1">IF(ISNUMBER('planilha proposta'!$X1),OFFSET(INDIRECT('planilha proposta'!ORÇAMENTO.BancoRef),'planilha proposta'!$X1-1,3,1),'planilha proposta'!$X1)</definedName>
    <definedName name="REFERENCIA.Descricao" hidden="1">IF(ISNUMBER(#REF!),OFFSET(INDIRECT(ORÇAMENTO.BancoRef),#REF!-1,3,1),#REF!)</definedName>
    <definedName name="REFERENCIA.Unidade" localSheetId="0" hidden="1">IF(ISNUMBER('planilha proposta'!$X1),OFFSET(INDIRECT('planilha proposta'!ORÇAMENTO.BancoRef),'planilha proposta'!$X1-1,4,1),"-")</definedName>
    <definedName name="REFERENCIA.Unidade" hidden="1">IF(ISNUMBER(#REF!),OFFSET(INDIRECT(ORÇAMENTO.BancoRef),#REF!-1,4,1),"-")</definedName>
    <definedName name="SEMD">'[3] CustosUnit INFRA SEM Des Jul23'!$A$1:$C$65536</definedName>
    <definedName name="_xlnm.Print_Titles" localSheetId="0">'planilha proposta'!$2:$14</definedName>
  </definedNames>
  <calcPr calcId="191029"/>
</workbook>
</file>

<file path=xl/calcChain.xml><?xml version="1.0" encoding="utf-8"?>
<calcChain xmlns="http://schemas.openxmlformats.org/spreadsheetml/2006/main">
  <c r="I285" i="112" l="1"/>
  <c r="J285" i="112" s="1"/>
  <c r="K285" i="112" s="1"/>
  <c r="K284" i="112" s="1"/>
  <c r="I283" i="112"/>
  <c r="J283" i="112" s="1"/>
  <c r="K283" i="112" s="1"/>
  <c r="I282" i="112"/>
  <c r="J282" i="112" s="1"/>
  <c r="K282" i="112" s="1"/>
  <c r="I281" i="112"/>
  <c r="J281" i="112" s="1"/>
  <c r="K281" i="112" s="1"/>
  <c r="I280" i="112"/>
  <c r="J280" i="112" s="1"/>
  <c r="K280" i="112" s="1"/>
  <c r="I279" i="112"/>
  <c r="J279" i="112" s="1"/>
  <c r="K279" i="112" s="1"/>
  <c r="I277" i="112"/>
  <c r="J277" i="112" s="1"/>
  <c r="K277" i="112" s="1"/>
  <c r="K276" i="112" s="1"/>
  <c r="I275" i="112"/>
  <c r="J275" i="112" s="1"/>
  <c r="K275" i="112" s="1"/>
  <c r="I274" i="112"/>
  <c r="J274" i="112" s="1"/>
  <c r="K274" i="112" s="1"/>
  <c r="I273" i="112"/>
  <c r="J273" i="112" s="1"/>
  <c r="K273" i="112" s="1"/>
  <c r="K272" i="112" s="1"/>
  <c r="I271" i="112"/>
  <c r="J271" i="112" s="1"/>
  <c r="K271" i="112" s="1"/>
  <c r="I270" i="112"/>
  <c r="J270" i="112" s="1"/>
  <c r="K270" i="112" s="1"/>
  <c r="I269" i="112"/>
  <c r="J269" i="112" s="1"/>
  <c r="K269" i="112" s="1"/>
  <c r="I268" i="112"/>
  <c r="J268" i="112" s="1"/>
  <c r="K268" i="112" s="1"/>
  <c r="I266" i="112"/>
  <c r="J266" i="112" s="1"/>
  <c r="K266" i="112" s="1"/>
  <c r="I265" i="112"/>
  <c r="J265" i="112" s="1"/>
  <c r="K265" i="112" s="1"/>
  <c r="I264" i="112"/>
  <c r="J264" i="112" s="1"/>
  <c r="K264" i="112" s="1"/>
  <c r="I263" i="112"/>
  <c r="J263" i="112" s="1"/>
  <c r="K263" i="112" s="1"/>
  <c r="I262" i="112"/>
  <c r="J262" i="112" s="1"/>
  <c r="K262" i="112" s="1"/>
  <c r="I261" i="112"/>
  <c r="J261" i="112" s="1"/>
  <c r="K261" i="112" s="1"/>
  <c r="I260" i="112"/>
  <c r="J260" i="112" s="1"/>
  <c r="K260" i="112" s="1"/>
  <c r="I259" i="112"/>
  <c r="J259" i="112" s="1"/>
  <c r="K259" i="112" s="1"/>
  <c r="I258" i="112"/>
  <c r="J258" i="112" s="1"/>
  <c r="K258" i="112" s="1"/>
  <c r="I257" i="112"/>
  <c r="J257" i="112" s="1"/>
  <c r="K257" i="112" s="1"/>
  <c r="I255" i="112"/>
  <c r="J255" i="112" s="1"/>
  <c r="K255" i="112" s="1"/>
  <c r="I254" i="112"/>
  <c r="J254" i="112" s="1"/>
  <c r="K254" i="112" s="1"/>
  <c r="I253" i="112"/>
  <c r="J253" i="112" s="1"/>
  <c r="K253" i="112" s="1"/>
  <c r="I252" i="112"/>
  <c r="J252" i="112" s="1"/>
  <c r="K252" i="112" s="1"/>
  <c r="I251" i="112"/>
  <c r="J251" i="112" s="1"/>
  <c r="K251" i="112" s="1"/>
  <c r="I250" i="112"/>
  <c r="J250" i="112" s="1"/>
  <c r="K250" i="112" s="1"/>
  <c r="I249" i="112"/>
  <c r="J249" i="112" s="1"/>
  <c r="K249" i="112" s="1"/>
  <c r="I248" i="112"/>
  <c r="J248" i="112" s="1"/>
  <c r="K248" i="112" s="1"/>
  <c r="I247" i="112"/>
  <c r="J247" i="112" s="1"/>
  <c r="K247" i="112" s="1"/>
  <c r="I246" i="112"/>
  <c r="J246" i="112" s="1"/>
  <c r="K246" i="112" s="1"/>
  <c r="I245" i="112"/>
  <c r="J245" i="112" s="1"/>
  <c r="K245" i="112" s="1"/>
  <c r="I244" i="112"/>
  <c r="J244" i="112" s="1"/>
  <c r="K244" i="112" s="1"/>
  <c r="I243" i="112"/>
  <c r="J243" i="112" s="1"/>
  <c r="K243" i="112" s="1"/>
  <c r="I242" i="112"/>
  <c r="J242" i="112" s="1"/>
  <c r="K242" i="112" s="1"/>
  <c r="I241" i="112"/>
  <c r="J241" i="112" s="1"/>
  <c r="K241" i="112" s="1"/>
  <c r="I240" i="112"/>
  <c r="J240" i="112" s="1"/>
  <c r="K240" i="112" s="1"/>
  <c r="I239" i="112"/>
  <c r="J239" i="112" s="1"/>
  <c r="K239" i="112" s="1"/>
  <c r="I238" i="112"/>
  <c r="J238" i="112" s="1"/>
  <c r="K238" i="112" s="1"/>
  <c r="I237" i="112"/>
  <c r="J237" i="112" s="1"/>
  <c r="K237" i="112" s="1"/>
  <c r="I236" i="112"/>
  <c r="J236" i="112" s="1"/>
  <c r="K236" i="112" s="1"/>
  <c r="I235" i="112"/>
  <c r="J235" i="112" s="1"/>
  <c r="K235" i="112" s="1"/>
  <c r="I234" i="112"/>
  <c r="J234" i="112" s="1"/>
  <c r="K234" i="112" s="1"/>
  <c r="I233" i="112"/>
  <c r="J233" i="112" s="1"/>
  <c r="K233" i="112" s="1"/>
  <c r="I232" i="112"/>
  <c r="J232" i="112" s="1"/>
  <c r="K232" i="112" s="1"/>
  <c r="I231" i="112"/>
  <c r="J231" i="112" s="1"/>
  <c r="K231" i="112" s="1"/>
  <c r="I230" i="112"/>
  <c r="J230" i="112" s="1"/>
  <c r="K230" i="112" s="1"/>
  <c r="I229" i="112"/>
  <c r="J229" i="112" s="1"/>
  <c r="K229" i="112" s="1"/>
  <c r="I228" i="112"/>
  <c r="J228" i="112" s="1"/>
  <c r="K228" i="112" s="1"/>
  <c r="I227" i="112"/>
  <c r="J227" i="112" s="1"/>
  <c r="K227" i="112" s="1"/>
  <c r="I226" i="112"/>
  <c r="J226" i="112" s="1"/>
  <c r="K226" i="112" s="1"/>
  <c r="I225" i="112"/>
  <c r="J225" i="112" s="1"/>
  <c r="K225" i="112" s="1"/>
  <c r="I223" i="112"/>
  <c r="J223" i="112" s="1"/>
  <c r="K223" i="112" s="1"/>
  <c r="I222" i="112"/>
  <c r="J222" i="112" s="1"/>
  <c r="K222" i="112" s="1"/>
  <c r="I221" i="112"/>
  <c r="J221" i="112" s="1"/>
  <c r="K221" i="112" s="1"/>
  <c r="I220" i="112"/>
  <c r="J220" i="112" s="1"/>
  <c r="K220" i="112" s="1"/>
  <c r="I219" i="112"/>
  <c r="J219" i="112" s="1"/>
  <c r="K219" i="112" s="1"/>
  <c r="I218" i="112"/>
  <c r="J218" i="112" s="1"/>
  <c r="K218" i="112" s="1"/>
  <c r="I217" i="112"/>
  <c r="J217" i="112" s="1"/>
  <c r="K217" i="112" s="1"/>
  <c r="I216" i="112"/>
  <c r="J216" i="112" s="1"/>
  <c r="K216" i="112" s="1"/>
  <c r="I215" i="112"/>
  <c r="J215" i="112" s="1"/>
  <c r="K215" i="112" s="1"/>
  <c r="I214" i="112"/>
  <c r="J214" i="112" s="1"/>
  <c r="K214" i="112" s="1"/>
  <c r="I213" i="112"/>
  <c r="J213" i="112" s="1"/>
  <c r="K213" i="112" s="1"/>
  <c r="I212" i="112"/>
  <c r="J212" i="112" s="1"/>
  <c r="K212" i="112" s="1"/>
  <c r="I211" i="112"/>
  <c r="J211" i="112" s="1"/>
  <c r="K211" i="112" s="1"/>
  <c r="I210" i="112"/>
  <c r="J210" i="112" s="1"/>
  <c r="K210" i="112" s="1"/>
  <c r="I209" i="112"/>
  <c r="J209" i="112" s="1"/>
  <c r="K209" i="112" s="1"/>
  <c r="I207" i="112"/>
  <c r="J207" i="112" s="1"/>
  <c r="K207" i="112" s="1"/>
  <c r="I206" i="112"/>
  <c r="J206" i="112" s="1"/>
  <c r="K206" i="112" s="1"/>
  <c r="I205" i="112"/>
  <c r="J205" i="112" s="1"/>
  <c r="K205" i="112" s="1"/>
  <c r="I204" i="112"/>
  <c r="J204" i="112" s="1"/>
  <c r="K204" i="112" s="1"/>
  <c r="I203" i="112"/>
  <c r="J203" i="112" s="1"/>
  <c r="K203" i="112" s="1"/>
  <c r="I202" i="112"/>
  <c r="J202" i="112" s="1"/>
  <c r="K202" i="112" s="1"/>
  <c r="I201" i="112"/>
  <c r="J201" i="112" s="1"/>
  <c r="K201" i="112" s="1"/>
  <c r="I200" i="112"/>
  <c r="J200" i="112" s="1"/>
  <c r="K200" i="112" s="1"/>
  <c r="I199" i="112"/>
  <c r="J199" i="112" s="1"/>
  <c r="K199" i="112" s="1"/>
  <c r="I198" i="112"/>
  <c r="J198" i="112" s="1"/>
  <c r="K198" i="112" s="1"/>
  <c r="I197" i="112"/>
  <c r="J197" i="112" s="1"/>
  <c r="K197" i="112" s="1"/>
  <c r="I196" i="112"/>
  <c r="J196" i="112" s="1"/>
  <c r="K196" i="112" s="1"/>
  <c r="I195" i="112"/>
  <c r="J195" i="112" s="1"/>
  <c r="K195" i="112" s="1"/>
  <c r="I194" i="112"/>
  <c r="J194" i="112" s="1"/>
  <c r="K194" i="112" s="1"/>
  <c r="I193" i="112"/>
  <c r="J193" i="112" s="1"/>
  <c r="K193" i="112" s="1"/>
  <c r="I192" i="112"/>
  <c r="J192" i="112" s="1"/>
  <c r="K192" i="112" s="1"/>
  <c r="I191" i="112"/>
  <c r="J191" i="112" s="1"/>
  <c r="K191" i="112" s="1"/>
  <c r="I190" i="112"/>
  <c r="J190" i="112" s="1"/>
  <c r="K190" i="112" s="1"/>
  <c r="I189" i="112"/>
  <c r="J189" i="112" s="1"/>
  <c r="K189" i="112" s="1"/>
  <c r="I188" i="112"/>
  <c r="J188" i="112" s="1"/>
  <c r="K188" i="112" s="1"/>
  <c r="I187" i="112"/>
  <c r="J187" i="112" s="1"/>
  <c r="K187" i="112" s="1"/>
  <c r="I186" i="112"/>
  <c r="J186" i="112" s="1"/>
  <c r="K186" i="112" s="1"/>
  <c r="I185" i="112"/>
  <c r="J185" i="112" s="1"/>
  <c r="K185" i="112" s="1"/>
  <c r="I183" i="112"/>
  <c r="J183" i="112" s="1"/>
  <c r="K183" i="112" s="1"/>
  <c r="I182" i="112"/>
  <c r="J182" i="112" s="1"/>
  <c r="K182" i="112" s="1"/>
  <c r="I181" i="112"/>
  <c r="J181" i="112" s="1"/>
  <c r="K181" i="112" s="1"/>
  <c r="I180" i="112"/>
  <c r="J180" i="112" s="1"/>
  <c r="K180" i="112" s="1"/>
  <c r="I179" i="112"/>
  <c r="J179" i="112" s="1"/>
  <c r="K179" i="112" s="1"/>
  <c r="I178" i="112"/>
  <c r="J178" i="112" s="1"/>
  <c r="K178" i="112" s="1"/>
  <c r="I177" i="112"/>
  <c r="J177" i="112" s="1"/>
  <c r="K177" i="112" s="1"/>
  <c r="I176" i="112"/>
  <c r="J176" i="112" s="1"/>
  <c r="K176" i="112" s="1"/>
  <c r="I175" i="112"/>
  <c r="J175" i="112" s="1"/>
  <c r="K175" i="112" s="1"/>
  <c r="I174" i="112"/>
  <c r="J174" i="112" s="1"/>
  <c r="K174" i="112" s="1"/>
  <c r="I173" i="112"/>
  <c r="J173" i="112" s="1"/>
  <c r="K173" i="112" s="1"/>
  <c r="I172" i="112"/>
  <c r="J172" i="112" s="1"/>
  <c r="K172" i="112" s="1"/>
  <c r="I171" i="112"/>
  <c r="J171" i="112" s="1"/>
  <c r="K171" i="112" s="1"/>
  <c r="I170" i="112"/>
  <c r="J170" i="112" s="1"/>
  <c r="K170" i="112" s="1"/>
  <c r="I169" i="112"/>
  <c r="J169" i="112" s="1"/>
  <c r="K169" i="112" s="1"/>
  <c r="I168" i="112"/>
  <c r="J168" i="112" s="1"/>
  <c r="K168" i="112" s="1"/>
  <c r="I167" i="112"/>
  <c r="J167" i="112" s="1"/>
  <c r="K167" i="112" s="1"/>
  <c r="I165" i="112"/>
  <c r="J165" i="112" s="1"/>
  <c r="K165" i="112" s="1"/>
  <c r="I164" i="112"/>
  <c r="J164" i="112" s="1"/>
  <c r="K164" i="112" s="1"/>
  <c r="I163" i="112"/>
  <c r="J163" i="112" s="1"/>
  <c r="K163" i="112" s="1"/>
  <c r="I162" i="112"/>
  <c r="J162" i="112" s="1"/>
  <c r="K162" i="112" s="1"/>
  <c r="I161" i="112"/>
  <c r="J161" i="112" s="1"/>
  <c r="K161" i="112" s="1"/>
  <c r="I159" i="112"/>
  <c r="J159" i="112" s="1"/>
  <c r="K159" i="112" s="1"/>
  <c r="I158" i="112"/>
  <c r="J158" i="112" s="1"/>
  <c r="K158" i="112" s="1"/>
  <c r="I157" i="112"/>
  <c r="J157" i="112" s="1"/>
  <c r="K157" i="112" s="1"/>
  <c r="I156" i="112"/>
  <c r="J156" i="112" s="1"/>
  <c r="K156" i="112" s="1"/>
  <c r="I155" i="112"/>
  <c r="J155" i="112" s="1"/>
  <c r="K155" i="112" s="1"/>
  <c r="I154" i="112"/>
  <c r="J154" i="112" s="1"/>
  <c r="K154" i="112" s="1"/>
  <c r="I153" i="112"/>
  <c r="J153" i="112" s="1"/>
  <c r="K153" i="112" s="1"/>
  <c r="I152" i="112"/>
  <c r="J152" i="112" s="1"/>
  <c r="K152" i="112" s="1"/>
  <c r="I151" i="112"/>
  <c r="J151" i="112" s="1"/>
  <c r="K151" i="112" s="1"/>
  <c r="I150" i="112"/>
  <c r="J150" i="112" s="1"/>
  <c r="K150" i="112" s="1"/>
  <c r="I149" i="112"/>
  <c r="J149" i="112" s="1"/>
  <c r="K149" i="112" s="1"/>
  <c r="I148" i="112"/>
  <c r="J148" i="112" s="1"/>
  <c r="K148" i="112" s="1"/>
  <c r="I146" i="112"/>
  <c r="J146" i="112" s="1"/>
  <c r="K146" i="112" s="1"/>
  <c r="I145" i="112"/>
  <c r="J145" i="112" s="1"/>
  <c r="K145" i="112" s="1"/>
  <c r="I144" i="112"/>
  <c r="J144" i="112" s="1"/>
  <c r="K144" i="112" s="1"/>
  <c r="I143" i="112"/>
  <c r="J143" i="112" s="1"/>
  <c r="K143" i="112" s="1"/>
  <c r="I142" i="112"/>
  <c r="J142" i="112" s="1"/>
  <c r="K142" i="112" s="1"/>
  <c r="I141" i="112"/>
  <c r="J141" i="112" s="1"/>
  <c r="K141" i="112" s="1"/>
  <c r="I140" i="112"/>
  <c r="J140" i="112" s="1"/>
  <c r="K140" i="112" s="1"/>
  <c r="I139" i="112"/>
  <c r="J139" i="112" s="1"/>
  <c r="K139" i="112" s="1"/>
  <c r="J137" i="112"/>
  <c r="K137" i="112" s="1"/>
  <c r="K136" i="112" s="1"/>
  <c r="I135" i="112"/>
  <c r="J135" i="112" s="1"/>
  <c r="K135" i="112" s="1"/>
  <c r="I134" i="112"/>
  <c r="J134" i="112" s="1"/>
  <c r="K134" i="112" s="1"/>
  <c r="I133" i="112"/>
  <c r="J133" i="112" s="1"/>
  <c r="K133" i="112" s="1"/>
  <c r="K132" i="112" s="1"/>
  <c r="I131" i="112"/>
  <c r="J131" i="112" s="1"/>
  <c r="K131" i="112" s="1"/>
  <c r="K130" i="112"/>
  <c r="I129" i="112"/>
  <c r="J129" i="112" s="1"/>
  <c r="K129" i="112" s="1"/>
  <c r="I128" i="112"/>
  <c r="J128" i="112" s="1"/>
  <c r="K128" i="112" s="1"/>
  <c r="I127" i="112"/>
  <c r="J127" i="112" s="1"/>
  <c r="K127" i="112" s="1"/>
  <c r="I126" i="112"/>
  <c r="J126" i="112" s="1"/>
  <c r="K126" i="112" s="1"/>
  <c r="I125" i="112"/>
  <c r="J125" i="112" s="1"/>
  <c r="K125" i="112" s="1"/>
  <c r="I124" i="112"/>
  <c r="J124" i="112" s="1"/>
  <c r="K124" i="112" s="1"/>
  <c r="I123" i="112"/>
  <c r="J123" i="112" s="1"/>
  <c r="K123" i="112" s="1"/>
  <c r="I122" i="112"/>
  <c r="J122" i="112" s="1"/>
  <c r="K122" i="112" s="1"/>
  <c r="I121" i="112"/>
  <c r="J121" i="112" s="1"/>
  <c r="K121" i="112" s="1"/>
  <c r="I120" i="112"/>
  <c r="J120" i="112" s="1"/>
  <c r="K120" i="112" s="1"/>
  <c r="I119" i="112"/>
  <c r="J119" i="112" s="1"/>
  <c r="K119" i="112" s="1"/>
  <c r="I118" i="112"/>
  <c r="J118" i="112" s="1"/>
  <c r="K118" i="112" s="1"/>
  <c r="I117" i="112"/>
  <c r="J117" i="112" s="1"/>
  <c r="K117" i="112" s="1"/>
  <c r="I116" i="112"/>
  <c r="J116" i="112" s="1"/>
  <c r="K116" i="112" s="1"/>
  <c r="I115" i="112"/>
  <c r="J115" i="112" s="1"/>
  <c r="K115" i="112" s="1"/>
  <c r="I114" i="112"/>
  <c r="J114" i="112" s="1"/>
  <c r="K114" i="112" s="1"/>
  <c r="I113" i="112"/>
  <c r="J113" i="112" s="1"/>
  <c r="K113" i="112" s="1"/>
  <c r="I112" i="112"/>
  <c r="J112" i="112" s="1"/>
  <c r="K112" i="112" s="1"/>
  <c r="I111" i="112"/>
  <c r="J111" i="112" s="1"/>
  <c r="K111" i="112" s="1"/>
  <c r="I110" i="112"/>
  <c r="J110" i="112" s="1"/>
  <c r="K110" i="112" s="1"/>
  <c r="I109" i="112"/>
  <c r="J109" i="112" s="1"/>
  <c r="K109" i="112" s="1"/>
  <c r="I107" i="112"/>
  <c r="J107" i="112" s="1"/>
  <c r="K107" i="112" s="1"/>
  <c r="I106" i="112"/>
  <c r="J106" i="112" s="1"/>
  <c r="K106" i="112" s="1"/>
  <c r="I105" i="112"/>
  <c r="J105" i="112" s="1"/>
  <c r="K105" i="112" s="1"/>
  <c r="I104" i="112"/>
  <c r="J104" i="112" s="1"/>
  <c r="K104" i="112" s="1"/>
  <c r="I103" i="112"/>
  <c r="J103" i="112" s="1"/>
  <c r="K103" i="112" s="1"/>
  <c r="I102" i="112"/>
  <c r="J102" i="112" s="1"/>
  <c r="K102" i="112" s="1"/>
  <c r="I101" i="112"/>
  <c r="J101" i="112" s="1"/>
  <c r="K101" i="112" s="1"/>
  <c r="I100" i="112"/>
  <c r="J100" i="112" s="1"/>
  <c r="K100" i="112" s="1"/>
  <c r="I99" i="112"/>
  <c r="J99" i="112" s="1"/>
  <c r="K99" i="112" s="1"/>
  <c r="I98" i="112"/>
  <c r="J98" i="112" s="1"/>
  <c r="K98" i="112" s="1"/>
  <c r="I97" i="112"/>
  <c r="J97" i="112" s="1"/>
  <c r="K97" i="112" s="1"/>
  <c r="I96" i="112"/>
  <c r="J96" i="112" s="1"/>
  <c r="K96" i="112" s="1"/>
  <c r="I94" i="112"/>
  <c r="J94" i="112" s="1"/>
  <c r="K94" i="112" s="1"/>
  <c r="I93" i="112"/>
  <c r="J93" i="112" s="1"/>
  <c r="K93" i="112" s="1"/>
  <c r="I92" i="112"/>
  <c r="J92" i="112" s="1"/>
  <c r="K92" i="112" s="1"/>
  <c r="I91" i="112"/>
  <c r="J91" i="112" s="1"/>
  <c r="K91" i="112" s="1"/>
  <c r="I90" i="112"/>
  <c r="J90" i="112" s="1"/>
  <c r="K90" i="112" s="1"/>
  <c r="I89" i="112"/>
  <c r="J89" i="112" s="1"/>
  <c r="K89" i="112" s="1"/>
  <c r="I88" i="112"/>
  <c r="J88" i="112" s="1"/>
  <c r="K88" i="112" s="1"/>
  <c r="I87" i="112"/>
  <c r="J87" i="112" s="1"/>
  <c r="K87" i="112" s="1"/>
  <c r="I86" i="112"/>
  <c r="J86" i="112" s="1"/>
  <c r="K86" i="112" s="1"/>
  <c r="I85" i="112"/>
  <c r="J85" i="112" s="1"/>
  <c r="K85" i="112" s="1"/>
  <c r="I84" i="112"/>
  <c r="J84" i="112" s="1"/>
  <c r="K84" i="112" s="1"/>
  <c r="I83" i="112"/>
  <c r="J83" i="112" s="1"/>
  <c r="K83" i="112" s="1"/>
  <c r="I82" i="112"/>
  <c r="J82" i="112" s="1"/>
  <c r="K82" i="112" s="1"/>
  <c r="I81" i="112"/>
  <c r="J81" i="112" s="1"/>
  <c r="K81" i="112" s="1"/>
  <c r="I80" i="112"/>
  <c r="J80" i="112" s="1"/>
  <c r="K80" i="112" s="1"/>
  <c r="I78" i="112"/>
  <c r="J78" i="112" s="1"/>
  <c r="K78" i="112" s="1"/>
  <c r="I77" i="112"/>
  <c r="J77" i="112" s="1"/>
  <c r="K77" i="112" s="1"/>
  <c r="I76" i="112"/>
  <c r="J76" i="112" s="1"/>
  <c r="K76" i="112" s="1"/>
  <c r="I75" i="112"/>
  <c r="J75" i="112" s="1"/>
  <c r="K75" i="112" s="1"/>
  <c r="I74" i="112"/>
  <c r="J74" i="112" s="1"/>
  <c r="K74" i="112" s="1"/>
  <c r="I73" i="112"/>
  <c r="J73" i="112" s="1"/>
  <c r="K73" i="112" s="1"/>
  <c r="I72" i="112"/>
  <c r="J72" i="112" s="1"/>
  <c r="K72" i="112" s="1"/>
  <c r="I71" i="112"/>
  <c r="J71" i="112" s="1"/>
  <c r="K71" i="112" s="1"/>
  <c r="I70" i="112"/>
  <c r="J70" i="112" s="1"/>
  <c r="K70" i="112" s="1"/>
  <c r="I69" i="112"/>
  <c r="J69" i="112" s="1"/>
  <c r="K69" i="112" s="1"/>
  <c r="I68" i="112"/>
  <c r="J68" i="112" s="1"/>
  <c r="K68" i="112" s="1"/>
  <c r="I67" i="112"/>
  <c r="J67" i="112" s="1"/>
  <c r="K67" i="112" s="1"/>
  <c r="I66" i="112"/>
  <c r="J66" i="112" s="1"/>
  <c r="K66" i="112" s="1"/>
  <c r="I65" i="112"/>
  <c r="J65" i="112" s="1"/>
  <c r="K65" i="112" s="1"/>
  <c r="I64" i="112"/>
  <c r="J64" i="112" s="1"/>
  <c r="K64" i="112" s="1"/>
  <c r="I63" i="112"/>
  <c r="J63" i="112" s="1"/>
  <c r="K63" i="112" s="1"/>
  <c r="I62" i="112"/>
  <c r="J62" i="112" s="1"/>
  <c r="K62" i="112" s="1"/>
  <c r="I61" i="112"/>
  <c r="J61" i="112" s="1"/>
  <c r="K61" i="112" s="1"/>
  <c r="I60" i="112"/>
  <c r="J60" i="112" s="1"/>
  <c r="K60" i="112" s="1"/>
  <c r="I59" i="112"/>
  <c r="J59" i="112" s="1"/>
  <c r="K59" i="112" s="1"/>
  <c r="I58" i="112"/>
  <c r="J58" i="112" s="1"/>
  <c r="K58" i="112" s="1"/>
  <c r="I57" i="112"/>
  <c r="J57" i="112" s="1"/>
  <c r="K57" i="112" s="1"/>
  <c r="I55" i="112"/>
  <c r="J55" i="112" s="1"/>
  <c r="K55" i="112" s="1"/>
  <c r="I54" i="112"/>
  <c r="J54" i="112" s="1"/>
  <c r="K54" i="112" s="1"/>
  <c r="I53" i="112"/>
  <c r="J53" i="112" s="1"/>
  <c r="K53" i="112" s="1"/>
  <c r="I52" i="112"/>
  <c r="J52" i="112" s="1"/>
  <c r="K52" i="112" s="1"/>
  <c r="I51" i="112"/>
  <c r="J51" i="112" s="1"/>
  <c r="K51" i="112" s="1"/>
  <c r="I50" i="112"/>
  <c r="J50" i="112" s="1"/>
  <c r="K50" i="112" s="1"/>
  <c r="I48" i="112"/>
  <c r="J48" i="112" s="1"/>
  <c r="K48" i="112" s="1"/>
  <c r="I47" i="112"/>
  <c r="J47" i="112" s="1"/>
  <c r="K47" i="112" s="1"/>
  <c r="I46" i="112"/>
  <c r="J46" i="112" s="1"/>
  <c r="K46" i="112" s="1"/>
  <c r="I45" i="112"/>
  <c r="J45" i="112" s="1"/>
  <c r="K45" i="112" s="1"/>
  <c r="I44" i="112"/>
  <c r="J44" i="112" s="1"/>
  <c r="K44" i="112" s="1"/>
  <c r="I43" i="112"/>
  <c r="J43" i="112" s="1"/>
  <c r="K43" i="112" s="1"/>
  <c r="I42" i="112"/>
  <c r="J42" i="112" s="1"/>
  <c r="K42" i="112" s="1"/>
  <c r="I41" i="112"/>
  <c r="J41" i="112" s="1"/>
  <c r="K41" i="112" s="1"/>
  <c r="I39" i="112"/>
  <c r="J39" i="112" s="1"/>
  <c r="K39" i="112" s="1"/>
  <c r="I38" i="112"/>
  <c r="J38" i="112" s="1"/>
  <c r="K38" i="112" s="1"/>
  <c r="I37" i="112"/>
  <c r="J37" i="112" s="1"/>
  <c r="K37" i="112" s="1"/>
  <c r="I36" i="112"/>
  <c r="J36" i="112" s="1"/>
  <c r="K36" i="112" s="1"/>
  <c r="I35" i="112"/>
  <c r="J35" i="112" s="1"/>
  <c r="K35" i="112" s="1"/>
  <c r="I34" i="112"/>
  <c r="J34" i="112" s="1"/>
  <c r="K34" i="112" s="1"/>
  <c r="I33" i="112"/>
  <c r="J33" i="112" s="1"/>
  <c r="K33" i="112" s="1"/>
  <c r="I32" i="112"/>
  <c r="J32" i="112" s="1"/>
  <c r="K32" i="112" s="1"/>
  <c r="I31" i="112"/>
  <c r="J31" i="112" s="1"/>
  <c r="K31" i="112" s="1"/>
  <c r="I29" i="112"/>
  <c r="J29" i="112" s="1"/>
  <c r="K29" i="112" s="1"/>
  <c r="K28" i="112" s="1"/>
  <c r="I27" i="112"/>
  <c r="J27" i="112" s="1"/>
  <c r="K27" i="112" s="1"/>
  <c r="I26" i="112"/>
  <c r="J26" i="112" s="1"/>
  <c r="K26" i="112" s="1"/>
  <c r="I25" i="112"/>
  <c r="J25" i="112" s="1"/>
  <c r="K25" i="112" s="1"/>
  <c r="I24" i="112"/>
  <c r="J24" i="112" s="1"/>
  <c r="K24" i="112" s="1"/>
  <c r="I23" i="112"/>
  <c r="J23" i="112" s="1"/>
  <c r="K23" i="112" s="1"/>
  <c r="I22" i="112"/>
  <c r="J22" i="112" s="1"/>
  <c r="K22" i="112" s="1"/>
  <c r="I21" i="112"/>
  <c r="J21" i="112" s="1"/>
  <c r="K21" i="112" s="1"/>
  <c r="I20" i="112"/>
  <c r="J20" i="112" s="1"/>
  <c r="K20" i="112" s="1"/>
  <c r="I19" i="112"/>
  <c r="J19" i="112" s="1"/>
  <c r="K19" i="112" s="1"/>
  <c r="I17" i="112"/>
  <c r="J17" i="112" s="1"/>
  <c r="K17" i="112" s="1"/>
  <c r="I16" i="112"/>
  <c r="J16" i="112" s="1"/>
  <c r="K16" i="112" s="1"/>
  <c r="K15" i="112" s="1"/>
  <c r="K267" i="112" l="1"/>
  <c r="K278" i="112"/>
  <c r="K208" i="112"/>
  <c r="K95" i="112"/>
  <c r="K40" i="112"/>
  <c r="K108" i="112"/>
  <c r="K184" i="112"/>
  <c r="K166" i="112"/>
  <c r="K49" i="112"/>
  <c r="K160" i="112"/>
  <c r="K30" i="112"/>
  <c r="K56" i="112"/>
  <c r="K79" i="112"/>
  <c r="K138" i="112"/>
  <c r="K224" i="112"/>
  <c r="K18" i="112"/>
  <c r="K147" i="112"/>
  <c r="K256" i="112"/>
  <c r="K288" i="112" l="1"/>
</calcChain>
</file>

<file path=xl/sharedStrings.xml><?xml version="1.0" encoding="utf-8"?>
<sst xmlns="http://schemas.openxmlformats.org/spreadsheetml/2006/main" count="1217" uniqueCount="695">
  <si>
    <t>OBJETO:</t>
  </si>
  <si>
    <t>ITEM</t>
  </si>
  <si>
    <t>FONTE</t>
  </si>
  <si>
    <t>DESCRIÇÃO DOS SERVIÇOS</t>
  </si>
  <si>
    <t>QUANT.</t>
  </si>
  <si>
    <t>UN.</t>
  </si>
  <si>
    <t>M2</t>
  </si>
  <si>
    <t>M</t>
  </si>
  <si>
    <t>UN</t>
  </si>
  <si>
    <t>M3</t>
  </si>
  <si>
    <t>M3XKM</t>
  </si>
  <si>
    <t>KG</t>
  </si>
  <si>
    <t>un</t>
  </si>
  <si>
    <t>SINAPI</t>
  </si>
  <si>
    <t>SINAPI-I</t>
  </si>
  <si>
    <t>INFRA</t>
  </si>
  <si>
    <t>EDIF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</si>
  <si>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</si>
  <si>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</si>
  <si>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CUSTO UNIT. COM BDI (R$)</t>
  </si>
  <si>
    <t>PREÇO TOTAL 
(R$)</t>
  </si>
  <si>
    <t>COD.</t>
  </si>
  <si>
    <t>BDI</t>
  </si>
  <si>
    <t>SEM DESONERAÇÃO</t>
  </si>
  <si>
    <t>TOTAL:</t>
  </si>
  <si>
    <t>1.1</t>
  </si>
  <si>
    <t>1.2</t>
  </si>
  <si>
    <t>3.1</t>
  </si>
  <si>
    <t>4.1</t>
  </si>
  <si>
    <t>4.2</t>
  </si>
  <si>
    <t>FORNECIMENTO E INSTALAÇÃO DE PLACA DE OBRA COM CHAPA GALVANIZADA E ESTRUTURA DE MADEIRA. AF_03/2022_PS</t>
  </si>
  <si>
    <t>BDI1:</t>
  </si>
  <si>
    <t>BDI2:</t>
  </si>
  <si>
    <t>5.1</t>
  </si>
  <si>
    <t>5.2</t>
  </si>
  <si>
    <t>5.3</t>
  </si>
  <si>
    <t>2.1</t>
  </si>
  <si>
    <t>2.2</t>
  </si>
  <si>
    <t>TAPUME COM TELHA METÁLICA. AF_03/2024</t>
  </si>
  <si>
    <t>ARMAÇÃO DE BLOCO UTILIZANDO AÇO CA-50 DE 8 MM - MONTAGEM. AF_01/2024</t>
  </si>
  <si>
    <t>CONCRETAGEM DE BLOCO DE COROAMENTO OU VIGA BALDRAME, FCK 30 MPA, COM USO DE BOMBA - LANÇAMENTO, ADENSAMENTO E ACABAMENTO. AF_01/2024</t>
  </si>
  <si>
    <t>ESCAVAÇÃO MECANIZADA PARA VIGA BALDRAME OU SAPATA CORRIDA COM MINI-ESCAVADEIRA (INCLUINDO ESCAVAÇÃO PARA COLOCAÇÃO DE FÔRMAS). AF_01/2024</t>
  </si>
  <si>
    <t>DISPOSIÇÃO FINAL DE SOLOS E RESÍDUOS, CLASSE II B - INERTES, EM ATERRO SANITÁRIO LICENCIADO</t>
  </si>
  <si>
    <t>REGULARIZAÇÃO E COMPACTAÇÃO DE SUBLEITO DE SOLO PREDOMINANTEMENTE ARGILOSO, PARA OBRAS DE CONSTRUÇÃO DE PAVIMENTOS. AF_09/2024</t>
  </si>
  <si>
    <t>PLANTIO DE GRAMA ESMERALDA OU SÃO CARLOS OU CURITIBANA, EM PLACAS. AF_07/2024</t>
  </si>
  <si>
    <t>C001</t>
  </si>
  <si>
    <t>C003</t>
  </si>
  <si>
    <t>6.1.1</t>
  </si>
  <si>
    <t>6.1.2</t>
  </si>
  <si>
    <t>6.1.3</t>
  </si>
  <si>
    <t>4.3</t>
  </si>
  <si>
    <t>7.1.1</t>
  </si>
  <si>
    <t>7.1.2</t>
  </si>
  <si>
    <t>7.1.3</t>
  </si>
  <si>
    <t>98459</t>
  </si>
  <si>
    <t>8.1</t>
  </si>
  <si>
    <t>8.2</t>
  </si>
  <si>
    <t>8.3</t>
  </si>
  <si>
    <t>8.4</t>
  </si>
  <si>
    <t>92762</t>
  </si>
  <si>
    <t>92759</t>
  </si>
  <si>
    <t>4.4</t>
  </si>
  <si>
    <t>4.5</t>
  </si>
  <si>
    <t>4.6</t>
  </si>
  <si>
    <t>4.7</t>
  </si>
  <si>
    <t>6.1.4</t>
  </si>
  <si>
    <t>CNPJ:</t>
  </si>
  <si>
    <t>PAPEL COM TIMBRE DA EMPRESA</t>
  </si>
  <si>
    <t xml:space="preserve">ANEXO XI - MODELO DE PLANILHA PROPOSTA </t>
  </si>
  <si>
    <t xml:space="preserve">EMPRESA: </t>
  </si>
  <si>
    <t>LOCAL</t>
  </si>
  <si>
    <t>CP N°</t>
  </si>
  <si>
    <t>____________/2026</t>
  </si>
  <si>
    <t>CUSTO UNIT. (R$)</t>
  </si>
  <si>
    <t>Assinatura</t>
  </si>
  <si>
    <t>Representante Legal:</t>
  </si>
  <si>
    <t>Responsável Técnico</t>
  </si>
  <si>
    <t>CREA CAU Nº</t>
  </si>
  <si>
    <t>Preencher somente as células em azul</t>
  </si>
  <si>
    <t>Considerar arredondamento de duas casas decimais para Quantidade; Custo Unitário; BDI; Preço Unitário; Preço Total.</t>
  </si>
  <si>
    <t>ADMINISTRAÇÃO GERAL</t>
  </si>
  <si>
    <t>Composição</t>
  </si>
  <si>
    <t>ADMINISTRAÇÃO LOCAL</t>
  </si>
  <si>
    <t>%CT</t>
  </si>
  <si>
    <t>CANTEIRO DE OBRAS</t>
  </si>
  <si>
    <t>C009</t>
  </si>
  <si>
    <t>EXECUÇÃO DE ALMOXARIFADO EM CANTEIRO DE OBRA EM CHAPA DE MADEIRA COMPENSADA, INCLUSO PRATELEIRAS</t>
  </si>
  <si>
    <t>C010</t>
  </si>
  <si>
    <t>EXECUÇÃO DE CENTRAL DE ARMADURA EM CANTEIRO DE OBRA, NÃO INCLUSO MOBILIÁRIO E EQUIPAMENTOS.</t>
  </si>
  <si>
    <t>2.3</t>
  </si>
  <si>
    <t>C011</t>
  </si>
  <si>
    <t>EXECUÇÃO DE SANITÁRIO E VESTIÁRIO EM CANTEIRO DE OBRA EM CHAPA DE MADEIRA COMPENSADA, NÃO INCLUSO MOBILIÁRIO</t>
  </si>
  <si>
    <t>2.4</t>
  </si>
  <si>
    <t>C013</t>
  </si>
  <si>
    <t>EXECUÇÃO DE REFEITÓRIO EM CANTEIRO DE OBRA EM CHAPA DE MADEIRA COMPENSADA, NÃO INCLUSO MOBILIÁRIO E EQUIPAMENTOS</t>
  </si>
  <si>
    <t>2.5</t>
  </si>
  <si>
    <t>C014</t>
  </si>
  <si>
    <t>EXECUÇÃO DE RESERVATÓRIO ELEVADO DE ÁGUA (1000 LITROS) EM CANTEIRO DE OBRA, APOIADO EM ESTRUTURA DE MADEIRA</t>
  </si>
  <si>
    <t>2.6</t>
  </si>
  <si>
    <t>C015</t>
  </si>
  <si>
    <t>EXECUÇÃO DE CENTRAL DE FÔRMAS, PRODUÇÃO DE ARGAMASSA OU CONCRETO EM CANTEIRO DE OBRA, NÃO INCLUSO MOBILIÁRIO E EQUIPAMENTOS.</t>
  </si>
  <si>
    <t>2.7</t>
  </si>
  <si>
    <t>C022</t>
  </si>
  <si>
    <t>ESCRITÓRIO EM CONTAINER</t>
  </si>
  <si>
    <t>2.8</t>
  </si>
  <si>
    <t>2.9</t>
  </si>
  <si>
    <t>CDHU</t>
  </si>
  <si>
    <t>02.01.180</t>
  </si>
  <si>
    <t>Banheiro químico modelo Standard, com manutenção conforme exigências da CETESB</t>
  </si>
  <si>
    <t>UNMES</t>
  </si>
  <si>
    <t>LEVANTAMENTO PLANIALTIMÉTRICO</t>
  </si>
  <si>
    <t>01-009-000</t>
  </si>
  <si>
    <t>LEVANTAMENTO PLANIMÉTRICO CADASTRAL</t>
  </si>
  <si>
    <t xml:space="preserve">SONDAGEM E ENSAIOS </t>
  </si>
  <si>
    <t>02-001-001</t>
  </si>
  <si>
    <t>SONDAGEM A TRADO MANUAL</t>
  </si>
  <si>
    <t>01.21.110</t>
  </si>
  <si>
    <t>Sondagem do terreno à percussão (mínimo de 30 m)</t>
  </si>
  <si>
    <t>02-006-001</t>
  </si>
  <si>
    <t>ENSAIOS DE LABORATÓRIO - UMIDADE NATURAL</t>
  </si>
  <si>
    <t>02-006-005</t>
  </si>
  <si>
    <t>ENSAIOS DE LABORATÓRIO - GRANULOMETRIA</t>
  </si>
  <si>
    <t>02-006-109</t>
  </si>
  <si>
    <t>ENSAIOS DE LABORATÓRIO - GRANULOMETRIA COM SEDIMENTAÇÃO</t>
  </si>
  <si>
    <t>02-006-003</t>
  </si>
  <si>
    <t>ENSAIOS DE LABORATÓRIO - PLASTICIDADE</t>
  </si>
  <si>
    <t>02-006-106</t>
  </si>
  <si>
    <t>ENSAIO TRIAXIAL ADENSADO NÃO DRENADO (CU) RSAT (SIGMA3 = 100 KPA, SIGMA3 = 300 KPA OU SIGMA3 = 800 KPA)</t>
  </si>
  <si>
    <t>4.8</t>
  </si>
  <si>
    <t>02-006-009</t>
  </si>
  <si>
    <t>ENSAIOS DE LABORATÓRIO - CBR-5 PONTOS (MOLDADO)</t>
  </si>
  <si>
    <t>4.9</t>
  </si>
  <si>
    <t>02-006-006</t>
  </si>
  <si>
    <t>ENSAIOS DE LABORATÓRIO - PROCTOR SIMPLES</t>
  </si>
  <si>
    <t>DEMOLIÇÃO DEVIDO AS DESAPROPRIAÇÕES E REINTEGRAÇÃO</t>
  </si>
  <si>
    <t>DEMOLIÇÃO DE ALVENARIA PARA QUALQUER TIPO DE BLOCO, DE FORMA MECANIZADA, SEM REAPROVEITAMENTO. AF_09/2023</t>
  </si>
  <si>
    <t>REMOÇÃO DE TELHAS DE FIBROCIMENTO METÁLICA E CERÂMICA, DE FORMA MANUAL, SEM REAPROVEITAMENTO. AF_09/2023</t>
  </si>
  <si>
    <t>DEMOLIÇÃO DE LAJES, EM CONCRETO ARMADO, DE FORMA MECANIZADA COM MARTELETE, SEM REAPROVEITAMENTO. AF_09/2023</t>
  </si>
  <si>
    <t>5.4</t>
  </si>
  <si>
    <t>DEMOLIÇÃO DE PISO DE CONCRETO SIMPLES, DE FORMA MECANIZADA COM MARTELETE, SEM REAPROVEITAMENTO. AF_09/2023</t>
  </si>
  <si>
    <t>5.5</t>
  </si>
  <si>
    <t>DEMOLIÇÃO DE PILARES E VIGAS EM CONCRETO ARMADO, DE FORMA MECANIZADA COM MARTELETE, SEM REAPROVEITAMENTO. AF_09/2023</t>
  </si>
  <si>
    <t>5.6</t>
  </si>
  <si>
    <t>CARGA, MANOBRA E DESCARGA DE ENTULHO EM CAMINHÃO BASCULANTE 14 M³ - CARGA COM ESCAVADEIRA HIDRÁULICA (CAÇAMBA DE 0,80 M³ / 111 HP) E DESCARGA LIVRE (UNIDADE: M3). AF_02/2026</t>
  </si>
  <si>
    <t>5.7</t>
  </si>
  <si>
    <t>TRANSPORTE COM CAMINHÃO BASCULANTE DE 14 M³, EM VIA URBANA PAVIMENTADA, DMT ATÉ 30 KM (UNIDADE: M3XKM). AF_02/2026</t>
  </si>
  <si>
    <t>5.8</t>
  </si>
  <si>
    <t>04-064-000</t>
  </si>
  <si>
    <t>T</t>
  </si>
  <si>
    <t xml:space="preserve">DEMOLIÇÃO E ESCAVAÇÃO PARA EXECUÇÃO DE DRENAGEM </t>
  </si>
  <si>
    <t>SICRO</t>
  </si>
  <si>
    <t>Remoção de tubos de concreto com diâmetro de 0,40 m a 1,00 m em valas e bueiros</t>
  </si>
  <si>
    <t>Demolição mecânica de concreto armado com escavadeira hidráulica</t>
  </si>
  <si>
    <t>Escavação mecânica de vala em material de 1ª categoria</t>
  </si>
  <si>
    <t>100983</t>
  </si>
  <si>
    <t>6.1.5</t>
  </si>
  <si>
    <t>95876</t>
  </si>
  <si>
    <t>6.1.6</t>
  </si>
  <si>
    <t xml:space="preserve">DRENAGEM </t>
  </si>
  <si>
    <t>0903845</t>
  </si>
  <si>
    <t>Lastro de brita comercial - espalhamento mecânico</t>
  </si>
  <si>
    <t>08.01.040</t>
  </si>
  <si>
    <t>Escoramento de solo descontínuo</t>
  </si>
  <si>
    <t>104740</t>
  </si>
  <si>
    <t>REATERRO MECANIZADO DE VALA COM MINICARREGADEIRA, COM COMPACTADOR DE SOLOS DE PERCUSSÃO. AF_08/2023</t>
  </si>
  <si>
    <t>7.1.4</t>
  </si>
  <si>
    <t>7752</t>
  </si>
  <si>
    <t>TUBO DE CONCRETO ARMADO PARA AGUAS PLUVIAIS, CLASSE PA-2, COM ENCAIXE PONTA E BOLSA, DIAMETRO NOMINAL DE 500 MM</t>
  </si>
  <si>
    <t>7.1.5</t>
  </si>
  <si>
    <t>92822</t>
  </si>
  <si>
    <t>ASSENTAMENTO DE TUBO DE CONCRETO PARA REDES COLETORAS DE ÁGUAS PLUVIAIS, DIÂMETRO DE 500 MM, JUNTA RÍGIDA, INSTALADO EM LOCAL COM ALTO NÍVEL DE INTERFERÊNCIAS (NÃO INCLUI FORNECIMENTO). AF_03/2024</t>
  </si>
  <si>
    <t>7.1.6</t>
  </si>
  <si>
    <t>7762</t>
  </si>
  <si>
    <t>TUBO DE CONCRETO ARMADO PARA AGUAS PLUVIAIS, CLASSE PA-2, COM ENCAIXE PONTA E BOLSA, DIAMETRO NOMINAL DE 600 MM</t>
  </si>
  <si>
    <t>7.1.7</t>
  </si>
  <si>
    <t>92824</t>
  </si>
  <si>
    <t>ASSENTAMENTO DE TUBO DE CONCRETO PARA REDES COLETORAS DE ÁGUAS PLUVIAIS, DIÂMETRO DE 600 MM, JUNTA RÍGIDA, INSTALADO EM LOCAL COM ALTO NÍVEL DE INTERFERÊNCIAS (NÃO INCLUI FORNECIMENTO). AF_03/2024</t>
  </si>
  <si>
    <t>7.1.8</t>
  </si>
  <si>
    <t>7763</t>
  </si>
  <si>
    <t>TUBO DE CONCRETO ARMADO PARA AGUAS PLUVIAIS, CLASSE PA-2, COM ENCAIXE PONTA E BOLSA, DIAMETRO NOMINAL DE 800 MM</t>
  </si>
  <si>
    <t>7.1.9</t>
  </si>
  <si>
    <t>92826</t>
  </si>
  <si>
    <t>ASSENTAMENTO DE TUBO DE CONCRETO PARA REDES COLETORAS DE ÁGUAS PLUVIAIS, DIÂMETRO DE 800 MM, JUNTA RÍGIDA, INSTALADO EM LOCAL COM ALTO NÍVEL DE INTERFERÊNCIAS (NÃO INCLUI FORNECIMENTO). AF_03/2024</t>
  </si>
  <si>
    <t>7.1.10</t>
  </si>
  <si>
    <t>97956</t>
  </si>
  <si>
    <t>CAIXA PARA BOCA DE LOBO SIMPLES RETANGULAR, EM ALVENARIA COM BLOCOS DE CONCRETO, DIMENSÕES INTERNAS: 0,6X1X1,2 M. AF_12/2020</t>
  </si>
  <si>
    <t>7.1.11</t>
  </si>
  <si>
    <t>97957</t>
  </si>
  <si>
    <t>CAIXA PARA BOCA DE LOBO DUPLA RETANGULAR, EM ALVENARIA COM BLOCOS DE CONCRETO, DIMENSÕES INTERNAS: 0,6X2,2X1,2 M. AF_12/2020</t>
  </si>
  <si>
    <t>7.1.12</t>
  </si>
  <si>
    <t>06-022-005</t>
  </si>
  <si>
    <t>BOCA DE LOBO TRIPLA</t>
  </si>
  <si>
    <t>7.1.13</t>
  </si>
  <si>
    <t>06-065-008</t>
  </si>
  <si>
    <t>INC.27 - INSTALAÇÃO DE BOCA DE LEÃO DUPLA COM GRELHA NÃO-ARTICULADA, EXCETO O FORNECIMENTO DA GRELHA</t>
  </si>
  <si>
    <t>7.1.14</t>
  </si>
  <si>
    <t>INSTALAÇÃO DE BOCA DE LEÃO TRIPLA COM GRELHA ARTICULADA, INCLUSO O FORNECIMENTO DA GRELHA</t>
  </si>
  <si>
    <t>7.1.15</t>
  </si>
  <si>
    <t>97973</t>
  </si>
  <si>
    <t>CAIXA PARA BOCA DE LOBO DUPLA COMBINADA COM GRELHA RETANGULAR, EM ALVENARIA COM BLOCOS DE CONCRETO, DIMENSÕES INTERNAS: 1,3X2,2X1,2 M. AF_12/2020</t>
  </si>
  <si>
    <t>7.1.16</t>
  </si>
  <si>
    <t>2003634</t>
  </si>
  <si>
    <t>Boca de lobo dupla - grelha de concreto - BLDG 01 - areia e brita comerciais</t>
  </si>
  <si>
    <t>7.1.17</t>
  </si>
  <si>
    <t>06-065-022</t>
  </si>
  <si>
    <t>FORNECIMENTO DE GRELHA TIPO "BOCA DE LEÃO" DE FERRO FUND. DÚCTIL CL. MÍN.250 - 25T - DIM. APR=810X270MM - NBR 10160 - T. NÃO ARTICU. - P/ GAL. ÁGUAS PLUV.</t>
  </si>
  <si>
    <t>7.1.18</t>
  </si>
  <si>
    <t>99290</t>
  </si>
  <si>
    <t>BASE PARA POÇO DE VISITA RETANGULAR PARA DRENAGEM, EM ALVENARIA COM BLOCOS DE CONCRETO, DIMENSÕES INTERNAS = 1,5X1,5 M, PROFUNDIDADE = 1,40 M, EXCLUINDO TAMPÃO. AF_12/2020</t>
  </si>
  <si>
    <t>7.1.19</t>
  </si>
  <si>
    <t>99241</t>
  </si>
  <si>
    <t>ACRÉSCIMO PARA POÇO DE VISITA RETANGULAR PARA DRENAGEM, EM ALVENARIA COM BLOCOS DE CONCRETO, DIMENSÕES INTERNAS = 1,5X1,5 M. AF_12/2020</t>
  </si>
  <si>
    <t>7.1.20</t>
  </si>
  <si>
    <t>99319</t>
  </si>
  <si>
    <t>CHAMINÉ CIRCULAR PARA POÇO DE VISITA PARA DRENAGEM, EM ALVENARIA COM TIJOLOS CERÂMICOS MACIÇOS, DIÂMETRO INTERNO = 0,6 M. AF_12/2020</t>
  </si>
  <si>
    <t>7.1.21</t>
  </si>
  <si>
    <t>06-020-021</t>
  </si>
  <si>
    <t>FORNECIMENTO DE TAMPÃO DE FERRO FUNDIDO DÚCTIL CLASSE MÍNIMA 400 (40T) D=600MM - NBR 10160 ARTICULADO - P/ GAL. ÁGUAS PLUV.</t>
  </si>
  <si>
    <t>7.1.22</t>
  </si>
  <si>
    <t>06-020-003</t>
  </si>
  <si>
    <t>INC.27 - INSTALAÇÃO DE TAMPÃO PARA GALERIA DE ÁGUAS PLUVIAIS - ARTICULADO, EXCETO FORNECIMENTO DE TAMPÃO</t>
  </si>
  <si>
    <t>SINALIZAÇÃO</t>
  </si>
  <si>
    <t>70.02.016</t>
  </si>
  <si>
    <t>Sinalização horizontal em massa termoplástica à quente por extrusão, espessura de 3,0 mm, para faixas</t>
  </si>
  <si>
    <t>70.02.014</t>
  </si>
  <si>
    <t>Sinalização horizontal em massa termoplástica à quente por aspersão, espessura de 1,5 mm, para faixas</t>
  </si>
  <si>
    <t>70.02.010</t>
  </si>
  <si>
    <t>Sinalização horizontal com tinta vinílica ou acrílica</t>
  </si>
  <si>
    <t>5219617</t>
  </si>
  <si>
    <t>Tacha refletiva em plástico injetado - monodirecional tipo IV - com um pino - fornecimento e colocação</t>
  </si>
  <si>
    <t>8.5</t>
  </si>
  <si>
    <t>5219610</t>
  </si>
  <si>
    <t>Tacha refletiva em plástico injetado - bidirecional tipo IV - com um pino - fornecimento e colocação</t>
  </si>
  <si>
    <t>8.6</t>
  </si>
  <si>
    <t>70.03.001</t>
  </si>
  <si>
    <t>Placa para sinalização viária em chapa de aço, totalmente refletiva com película IA/IA - área até 2,0 m²</t>
  </si>
  <si>
    <t>8.7</t>
  </si>
  <si>
    <t>70.04.001</t>
  </si>
  <si>
    <t>Coluna simples (PP), diâmetro de 2 1/2´ e comprimento de 3,6 m</t>
  </si>
  <si>
    <t>8.8</t>
  </si>
  <si>
    <t>05-105-003</t>
  </si>
  <si>
    <t>RETIRADA DE PLACAS DE SINALIZAÇÃO VERTICAL VIÁRIA</t>
  </si>
  <si>
    <t>8.9</t>
  </si>
  <si>
    <t>05-105-002</t>
  </si>
  <si>
    <t>REMANEJAMENTO DE PLACAS DE SINALIZAÇÃO VERTICAL VIÁRIA</t>
  </si>
  <si>
    <t>8.10</t>
  </si>
  <si>
    <t>70.04.004</t>
  </si>
  <si>
    <t>Coluna (P-57) para fixação de placa de orientação, com braço projetado</t>
  </si>
  <si>
    <t>8.11</t>
  </si>
  <si>
    <t>70.04.002</t>
  </si>
  <si>
    <t>Coluna simples (P-51), para fixação de placa de orientação</t>
  </si>
  <si>
    <t>8.12</t>
  </si>
  <si>
    <t>70.05.020</t>
  </si>
  <si>
    <t>Grupo focal veicular com lâmpada LED, com anteparo e suportes de fixação</t>
  </si>
  <si>
    <t>8.13</t>
  </si>
  <si>
    <t>C018</t>
  </si>
  <si>
    <t>REMANEJAMENTO DE GRUPO FOCAL VEICULAR EM BRAÇO PROJETADO</t>
  </si>
  <si>
    <t>8.14</t>
  </si>
  <si>
    <t>C019</t>
  </si>
  <si>
    <t>REMANEJAMENTO DE GRUPO FOCAL VEICULAR REPETIDOR</t>
  </si>
  <si>
    <t>8.15</t>
  </si>
  <si>
    <t>C020</t>
  </si>
  <si>
    <t>REMANEJAMENTO DE GRUPO FOCAL DE PEDESTRE</t>
  </si>
  <si>
    <t xml:space="preserve">DEMOLIÇÃO E ESCAVAÇÃO PARA EXECUÇÃO DE PAVIMENTAÇÃO E CALÇADAS </t>
  </si>
  <si>
    <t>9.1</t>
  </si>
  <si>
    <t>05-004-000</t>
  </si>
  <si>
    <t>DEMOLIÇÃO DE PAVIMENTO ASFÁLTICO, INCLUSIVE CAPA, INCLUI CARGA NO CAMINHÃO</t>
  </si>
  <si>
    <t>9.2</t>
  </si>
  <si>
    <t>96001</t>
  </si>
  <si>
    <t>FRESAGEM DE PAVIMENTO ASFÁLTICO, COM LARGURA DA VIA MAIOR QUE 6,00 M E MENOR OU IGUAL 10,00 M, EM LOCAIS COM NIVEL BAIXO DE INTERFERÊNCIA. AF_10/2025</t>
  </si>
  <si>
    <t>9.3</t>
  </si>
  <si>
    <t>05-001-000</t>
  </si>
  <si>
    <t>ARRANCAMENTO DE GUIAS, INCLUI CARGA EM CAMINHÃO</t>
  </si>
  <si>
    <t>9.4</t>
  </si>
  <si>
    <t>05-003-000</t>
  </si>
  <si>
    <t>DEMOLIÇÃO DE PAVIMENTO DE CONCRETO, SARJETA OU SARJETÃO, INCLUI CARGA EM CAMINHÃO</t>
  </si>
  <si>
    <t>9.5</t>
  </si>
  <si>
    <t>101230</t>
  </si>
  <si>
    <t>ESCAVAÇÃO VERTICAL PARA INFRAESTRUTURA, COM CARGA, DESCARGA E TRANSPORTE DE SOLO DE 1ª CATEGORIA, COM ESCAVADEIRA HIDRÁULICA (CAÇAMBA: 0,8 M³ / 111 HP), FROTA DE 3 CAMINHÕES BASCULANTES DE 14 M³, DMT ATÉ 1 KM E VELOCIDADE MÉDIA14 KM/H. AF_05/2020</t>
  </si>
  <si>
    <t>9.6</t>
  </si>
  <si>
    <t>105597</t>
  </si>
  <si>
    <t>REGULARIZAÇÃO E COMPACTAÇÃO DE SUBLEITO DE SOLO PREDOMINANTEMENTE ARGILOSO, PARA OBRAS DE RECONSTRUÇÃO DE PAVIMENTOS. AF_09/2024</t>
  </si>
  <si>
    <t>9.7</t>
  </si>
  <si>
    <t>05-011-000</t>
  </si>
  <si>
    <t>ABERTURA DE CAIXA ATÉ 25CM, INCLUI ESCAVAÇÃO, COMPACTAÇÃO, TRANSPORTE E PREPARO DO SUB-LEITO</t>
  </si>
  <si>
    <t>9.8</t>
  </si>
  <si>
    <t>104790</t>
  </si>
  <si>
    <t>9.9</t>
  </si>
  <si>
    <t>9.10</t>
  </si>
  <si>
    <t>9.11</t>
  </si>
  <si>
    <t>9.12</t>
  </si>
  <si>
    <t>04-063-000</t>
  </si>
  <si>
    <t>DISPOSIÇÃO FINAL DE SOLOS E RESÍDUOS, CLASSE II A - NÃO INERTES, EM ATERRO SANITÁRIO LICENCIADO</t>
  </si>
  <si>
    <t xml:space="preserve">EXECUÇÃO DE PAVIMENTAÇÃO E CALÇADAS </t>
  </si>
  <si>
    <t>10.1</t>
  </si>
  <si>
    <t>96399</t>
  </si>
  <si>
    <t>CONSTRUÇÃO DE BASE E SUB-BASE PARA PAVIMENTAÇÃO DE RACHÃO, COM ESPESSURA DE 40 CM - EXCLUSIVE CARGA E TRANSPORTE. AF_09/2024</t>
  </si>
  <si>
    <t>10.2</t>
  </si>
  <si>
    <t>96396</t>
  </si>
  <si>
    <t>CONSTRUÇÃO DE BASE E SUB-BASE PARA PAVIMENTAÇÃO DE BRITA GRADUADA SIMPLES, COM ESPESSURA DE 15 CM - EXCLUSIVE CARGA E TRANSPORTE. AF_09/2024</t>
  </si>
  <si>
    <t>10.3</t>
  </si>
  <si>
    <t>105735</t>
  </si>
  <si>
    <t>CONSTRUÇÃO DE BASE E SUB-BASE PARA PAVIMENTAÇÃO DE BRITA GRADUADA SIMPLES TRATADA COM CIMENTO, COM ESPESSURA DE 20 CM - EXCLUSIVE CARGA E TRANSPORTE. AF_09/2024</t>
  </si>
  <si>
    <t>10.4</t>
  </si>
  <si>
    <t>05-099-001</t>
  </si>
  <si>
    <t>BASE BETUMINOSA DE MATERIAIS PROVENIENTES DA FRESAGEM DE PAVIMENTOS ASFÁLTICOS (RAP) RECICLADO EM USINA MÓVEL COM ATÉ 3% DE EMULSÃO MODIFICADA COM POLÍMERO, FORNECIMENTO E APLICAÇÃO, NÃO INCLUI TRANSPORTE ATÉ O LOCAL DOS SERVIÇOS, CAMADA ACABADA</t>
  </si>
  <si>
    <t>10.5</t>
  </si>
  <si>
    <t>EXECUÇÃO DE PAVIMENTO COM APLICAÇÃO DE CONCRETO ASFÁLTICO, CAMADA DE ROLAMENTO - EXCLUSIVE CARGA E TRANSPORTE. AF_10/2025</t>
  </si>
  <si>
    <t>10.6</t>
  </si>
  <si>
    <t>EXECUÇÃO DE PAVIMENTO COM APLICAÇÃO DE CONCRETO ASFÁLTICO, CAMADA DE BINDER - EXCLUSIVE CARGA E TRANSPORTE. AF_10/2025</t>
  </si>
  <si>
    <t>10.7</t>
  </si>
  <si>
    <t>05-027-000</t>
  </si>
  <si>
    <t>IMPRIMAÇÃO BETUMINOSA IMPERMEABILIZANTE</t>
  </si>
  <si>
    <t>10.8</t>
  </si>
  <si>
    <t>05-026-000</t>
  </si>
  <si>
    <t>INA.01 - IMPRIMAÇÃO BETUMINOSA LIGANTE</t>
  </si>
  <si>
    <t>10.9</t>
  </si>
  <si>
    <t>97107</t>
  </si>
  <si>
    <t>EXECUÇÃO DE PAVIMENTO DE CONCRETO SIMPLES (PCS), FCK = 40 MPA, ESPESSURA DE 22,5 CM. AF_04/2022</t>
  </si>
  <si>
    <t>10.10</t>
  </si>
  <si>
    <t>4011492</t>
  </si>
  <si>
    <t>Pavimento de concreto compactado com rolo - brita comercial</t>
  </si>
  <si>
    <t>10.11</t>
  </si>
  <si>
    <t>CARGA DE MISTURA ASFÁLTICA EM CAMINHÃO BASCULANTE 10 M³ (UNIDADE: M3). AF_02/2026</t>
  </si>
  <si>
    <t>10.12</t>
  </si>
  <si>
    <t>CARGA, MANOBRA E DESCARGA DE SOLOS E MATERIAIS GRANULARES EM CAMINHÃO BASCULANTE 10 M³ - CARGA COM ESCAVADEIRA HIDRÁULICA (CAÇAMBA DE 1,20 M³ / 155 HP) E DESCARGA LIVRE (UNIDADE: M3). AF_02/2026</t>
  </si>
  <si>
    <t>10.13</t>
  </si>
  <si>
    <t>10.14</t>
  </si>
  <si>
    <t>102661</t>
  </si>
  <si>
    <t>DRENO SUBSUPERFICIAL (SEÇÃO 0,40 X 0,40 M), COM TUBO DE PEAD CORRUGADO PERFURADO, DN 100 MM, ENCHIMENTO COM AREIA. AF_07/2021</t>
  </si>
  <si>
    <t>10.15</t>
  </si>
  <si>
    <t>LASTRO DE CONCRETO MAGRO, APLICADO EM PISOS, LAJES SOBRE SOLO OU RADIERS. AF_01/2024</t>
  </si>
  <si>
    <t>10.16</t>
  </si>
  <si>
    <t>94284</t>
  </si>
  <si>
    <t>EXECUÇÃO DE SARJETA DE CONCRETO USINADO, MOLDADA IN LOCO EM TRECHO CURVO, 45 CM BASE X 15 CM ALTURA. AF_01/2024</t>
  </si>
  <si>
    <t>10.17</t>
  </si>
  <si>
    <t>94293</t>
  </si>
  <si>
    <t>EXECUÇÃO DE SARJETÃO DE CONCRETO USINADO, MOLDADA IN LOCO EM TRECHO RETO, 100 CM BASE X 20 CM ALTURA. AF_01/2024</t>
  </si>
  <si>
    <t>10.18</t>
  </si>
  <si>
    <t>05-014-001</t>
  </si>
  <si>
    <t>INC.27 - FORNECIMENTO E ASSENTAMENTO DE GUIAS TIPO PMSP 100, INCLUSIVE ENCOSTAMENTO DE TERRA - FCK=20,0MPA</t>
  </si>
  <si>
    <t>10.19</t>
  </si>
  <si>
    <t>05-092-002</t>
  </si>
  <si>
    <t>INC.27 - PISO/ PASSEIO DE CONCRETO ARMADO, INCLUINDO O PREPARO DA CAIXA, LASTRO DE BRITA, TELA METÁLICA E A MÃO DE OBRA REFERENTE AOS SERVIÇOS NO CONCRETO: LANÇAMENTO E ACABAMENTO (RIPADO E DESEMPENADO), EXCLUSIVE O FORNECIMENTO DO CONCRETO</t>
  </si>
  <si>
    <t>10.20</t>
  </si>
  <si>
    <t>38405</t>
  </si>
  <si>
    <t>CONCRETO USINADO BOMBEAVEL, CLASSE DE RESISTENCIA C25, COM BRITA 0 E 1, SLUMP = 130 +/- 20 MM, EXCLUI SERVICO DE BOMBEAMENTO (NBR 8953)</t>
  </si>
  <si>
    <t>10.21</t>
  </si>
  <si>
    <t>97088</t>
  </si>
  <si>
    <t>ARMAÇÃO PARA EXECUÇÃO DE RADIER, PISO DE CONCRETO OU LAJE SOBRE SOLO, COM USO DE TELA Q-92. AF_09/2021</t>
  </si>
  <si>
    <t>ACESSIBILIDADE</t>
  </si>
  <si>
    <t>11.1</t>
  </si>
  <si>
    <t>104658</t>
  </si>
  <si>
    <t>PISO PODOTÁTIL DE ALERTA OU DIRECIONAL, DE CONCRETO, ASSENTADO SOBRE ARGAMASSA. AF_03/2024</t>
  </si>
  <si>
    <t xml:space="preserve">PAISAGISMO </t>
  </si>
  <si>
    <t>12.1</t>
  </si>
  <si>
    <t>98528</t>
  </si>
  <si>
    <t>REMOÇÃO DE RAÍZES REMANESCENTES DE TRONCO DE ÁRVORE COM DIÂMETRO MAIOR OU IGUAL A 0,60 M. AF_03/2024</t>
  </si>
  <si>
    <t>12.2</t>
  </si>
  <si>
    <t>98531</t>
  </si>
  <si>
    <t>CORTE RASO E RECORTE DE ÁRVORE COM DIÂMETRO DE TRONCO MAIOR OU IGUAL A 0,60 M. AF_03/2024</t>
  </si>
  <si>
    <t>12.3</t>
  </si>
  <si>
    <t>103946</t>
  </si>
  <si>
    <t>REMANEJAMENTO DOS POSTES</t>
  </si>
  <si>
    <t>13.1</t>
  </si>
  <si>
    <t>Cotação</t>
  </si>
  <si>
    <t>01</t>
  </si>
  <si>
    <t xml:space="preserve">Remanejamento de poste </t>
  </si>
  <si>
    <t>ESCAVAÇÃO E DEMOLIÇÃO PARA EXECUÇÃO DAS OAE's</t>
  </si>
  <si>
    <t>14.1</t>
  </si>
  <si>
    <t>LIMPEZA MECANIZADA DE CAMADA VEGETAL, VEGETAÇÃO E PEQUENAS ÁRVORES (DIÂMETRO DE TRONCO MENOR QUE 0,20 M), COM TRATOR DE ESTEIRAS. AF_03/2024</t>
  </si>
  <si>
    <t>14.2</t>
  </si>
  <si>
    <t>14.3</t>
  </si>
  <si>
    <t>97629</t>
  </si>
  <si>
    <t>14.4</t>
  </si>
  <si>
    <t>97627</t>
  </si>
  <si>
    <t>14.5</t>
  </si>
  <si>
    <t>14.6</t>
  </si>
  <si>
    <t>14.7</t>
  </si>
  <si>
    <t>14.8</t>
  </si>
  <si>
    <t>ESTACAS PARA EXECUÇÃO DAS OAE's</t>
  </si>
  <si>
    <t>15.1</t>
  </si>
  <si>
    <t>12.12.010</t>
  </si>
  <si>
    <t>Taxa de mobilização e desmobilização de equipamentos para execução de estaca tipo hélice contínua em solo</t>
  </si>
  <si>
    <t>TX</t>
  </si>
  <si>
    <t>15.2</t>
  </si>
  <si>
    <t>12.07.010</t>
  </si>
  <si>
    <t>Taxa de mobilização e desmobilização de equipamentos para execução de estaca tipo Raiz em solo</t>
  </si>
  <si>
    <t>15.3</t>
  </si>
  <si>
    <t>ESTACA HÉLICE CONTÍNUA, DIÂMETRO DE 70 CM, INCLUSO CONCRETO FCK=30MPA E ARMADURA MÍNIMA (EXCLUSIVE BOMBEAMENTO, MOBILIZAÇÃO E DESMOBILIZAÇÃO). AF_12/2019</t>
  </si>
  <si>
    <t>15.4</t>
  </si>
  <si>
    <t>LANÇAMENTO COM USO DE BOMBA, ADENSAMENTO E ACABAMENTO DE CONCRETO EM ESTRUTURAS. AF_02/2022</t>
  </si>
  <si>
    <t>15.5</t>
  </si>
  <si>
    <t>2306066</t>
  </si>
  <si>
    <t>Estaca raiz perfurada no solo com D = 40 cm - confecção</t>
  </si>
  <si>
    <t>m</t>
  </si>
  <si>
    <t>15.6</t>
  </si>
  <si>
    <t>MONTAGEM DE ARMADURA TRANSVERSAL DE ESTACAS DE SEÇÃO CIRCULAR, DIÂMETRO = 6,30 MM. AF_09/2021_PS</t>
  </si>
  <si>
    <t>15.7</t>
  </si>
  <si>
    <t>MONTAGEM DE ARMADURA DE ESTACAS, DIÂMETRO = 8,0 MM. AF_09/2021_PS</t>
  </si>
  <si>
    <t>15.8</t>
  </si>
  <si>
    <t>MONTAGEM DE ARMADURA DE ESTACAS, DIÂMETRO = 20,0 MM. AF_09/2021_PS</t>
  </si>
  <si>
    <t>15.9</t>
  </si>
  <si>
    <t>MONTAGEM DE ARMADURA DE ESTACAS, DIÂMETRO = 25,0 MM. AF_09/2021_PS</t>
  </si>
  <si>
    <t>15.10</t>
  </si>
  <si>
    <t>13-002-005</t>
  </si>
  <si>
    <t>MATERIAIS PARA A ESTACA TIPO RAIZ (AS QUANTIDADES SERÃO LEVANTADAS NO PROJETO) - FORNECIMENTO DE ÁGUA</t>
  </si>
  <si>
    <t>15.11</t>
  </si>
  <si>
    <t>ARRASAMENTO MECANICO DE ESTACA DE CONCRETO ARMADO, DIAMETROS DE ATÉ 40 CM. AF_05/2021</t>
  </si>
  <si>
    <t>15.12</t>
  </si>
  <si>
    <t>ARRASAMENTO MECANICO DE ESTACA DE CONCRETO ARMADO, DIAMETROS DE 61 CM A 80 CM. AF_05/2021</t>
  </si>
  <si>
    <t>PONTE CASTELO BRANCO - ACAMENTO ESTACA</t>
  </si>
  <si>
    <t>16.1</t>
  </si>
  <si>
    <t>3806415</t>
  </si>
  <si>
    <t>Demolição controlada de concreto com martelete</t>
  </si>
  <si>
    <t>16.2</t>
  </si>
  <si>
    <t>03-040-070</t>
  </si>
  <si>
    <t>ANCORAGEM DE BARRAS DE AÇO COM ADESIVO A BASE DE EPÓXI</t>
  </si>
  <si>
    <t>16.3</t>
  </si>
  <si>
    <t>92919</t>
  </si>
  <si>
    <t>ARMAÇÃO DE ESTRUTURAS DIVERSAS DE CONCRETO ARMADO, EXCETO VIGAS, PILARES, LAJES E FUNDAÇÕES, UTILIZANDO AÇO CA-50 DE 10,0 MM - MONTAGEM. AF_06/2022</t>
  </si>
  <si>
    <t>16.4</t>
  </si>
  <si>
    <t>0408067</t>
  </si>
  <si>
    <t>Tela de aço eletrossoldada - fornecimento, preparo e colocação</t>
  </si>
  <si>
    <t>kg</t>
  </si>
  <si>
    <t>16.5</t>
  </si>
  <si>
    <t>1207719</t>
  </si>
  <si>
    <t>Concreto projetado via seca fck = 30 MPa aplicado em superfícies inclinadas e verticais</t>
  </si>
  <si>
    <t>FUNDAÇÃO RASA - INFRA ESTRUTURA</t>
  </si>
  <si>
    <t>17.1</t>
  </si>
  <si>
    <t>ESCAVAÇÃO MECANIZADA PARA BLOCO DE COROAMENTO OU SAPATA COM RETROESCAVADEIRA (INCLUINDO ESCAVAÇÃO PARA COLOCAÇÃO DE FÔRMAS). AF_01/2024</t>
  </si>
  <si>
    <t>17.2</t>
  </si>
  <si>
    <t>101617</t>
  </si>
  <si>
    <t>PREPARO DE FUNDO DE VALA COM LARGURA MAIOR OU IGUAL A 1,5 M E MENOR QUE 2,5 M (ACERTO DO SOLO NATURAL), EM LOCAL COM NÍVEL BAIXO DE INTERFERÊNCIA. AF_01/2026</t>
  </si>
  <si>
    <t>17.3</t>
  </si>
  <si>
    <t>CARGA, MANOBRA E DESCARGA DE SOLOS E MATERIAIS GRANULARES EM CAMINHÃO BASCULANTE 14 M³ - CARGA COM ESCAVADEIRA HIDRÁULICA (CAÇAMBA DE 1,20 M³ / 155 HP) E DESCARGA LIVRE (UNIDADE: M3). AF_02/2026</t>
  </si>
  <si>
    <t>17.4</t>
  </si>
  <si>
    <t>17.5</t>
  </si>
  <si>
    <t>93593</t>
  </si>
  <si>
    <t>TRANSPORTE COM CAMINHÃO BASCULANTE DE 14 M³, EM VIA URBANA PAVIMENTADA, ADICIONAL PARA DMT EXCEDENTE A 30 KM (UNIDADE: M3XKM). AF_02/2026</t>
  </si>
  <si>
    <t>17.6</t>
  </si>
  <si>
    <t>17.7</t>
  </si>
  <si>
    <t>94319</t>
  </si>
  <si>
    <t>ATERRO MANUAL DE VALAS COM SOLO ARGILO-ARENOSO. AF_08/2023</t>
  </si>
  <si>
    <t>17.8</t>
  </si>
  <si>
    <t>LASTRO DE CONCRETO MAGRO, APLICADO EM BLOCOS DE COROAMENTO OU SAPATAS. AF_01/2024</t>
  </si>
  <si>
    <t>17.9</t>
  </si>
  <si>
    <t>96537</t>
  </si>
  <si>
    <t>FABRICAÇÃO, MONTAGEM E DESMONTAGEM DE FÔRMA PARA BLOCO DE COROAMENTO, EM CHAPA DE MADEIRA COMPENSADA RESINADA, E=17 MM, 2 UTILIZAÇÕES. AF_01/2024</t>
  </si>
  <si>
    <t>17.10</t>
  </si>
  <si>
    <t>ARMAÇÃO DE BLOCO UTILIZANDO AÇO CA-50 DE 6,3 MM - MONTAGEM. AF_01/2024</t>
  </si>
  <si>
    <t>17.11</t>
  </si>
  <si>
    <t>17.12</t>
  </si>
  <si>
    <t>ARMAÇÃO DE BLOCO UTILIZANDO AÇO CA-50 DE 10 MM - MONTAGEM. AF_01/2024</t>
  </si>
  <si>
    <t>17.13</t>
  </si>
  <si>
    <t>ARMAÇÃO DE BLOCO, SAPATA ISOLADA, VIGA BALDRAME E SAPATA CORRIDA UTILIZANDO AÇO CA-50 DE 12,5 MM - MONTAGEM. AF_01/2024</t>
  </si>
  <si>
    <t>17.14</t>
  </si>
  <si>
    <t>ARMAÇÃO DE BLOCO, SAPATA ISOLADA, VIGA BALDRAME E SAPATA CORRIDA UTILIZANDO AÇO CA-50 DE 16 MM - MONTAGEM. AF_01/2024</t>
  </si>
  <si>
    <t>17.15</t>
  </si>
  <si>
    <t>ARMAÇÃO DE BLOCO, SAPATA ISOLADA E SAPATA CORRIDA UTILIZANDO AÇO CA-50 DE 20 MM - MONTAGEM. AF_01/2024</t>
  </si>
  <si>
    <t>17.16</t>
  </si>
  <si>
    <t>ARMAÇÃO DE BLOCO E SAPATA UTILIZANDO AÇO CA-50 DE 25 MM - MONTAGEM. AF_01/2024</t>
  </si>
  <si>
    <t>17.17</t>
  </si>
  <si>
    <t>MESOESTRUTURA E SUPERESTRURA</t>
  </si>
  <si>
    <t>18.1</t>
  </si>
  <si>
    <t>18.2</t>
  </si>
  <si>
    <t>FABRICAÇÃO DE FÔRMA PARA PILARES CIRCULARES, EM CHAPA DE MADEIRA COMPENSADA RESINADA, PÉ-DIREITO DUPLO. AF_05/2024</t>
  </si>
  <si>
    <t>18.3</t>
  </si>
  <si>
    <t>3106427</t>
  </si>
  <si>
    <t>Fôrma metálica para viga de concreto pré-moldada protendida para OAE - utilização de 20 vezes - confecção, instalação e retirada</t>
  </si>
  <si>
    <t>18.4</t>
  </si>
  <si>
    <t>MONTAGEM E DESMONTAGEM DE FÔRMA DE VIGA, ESCORAMENTO METÁLICO, PÉ-DIREITO DUPLO, EM CHAPA DE MADEIRA PLASTIFICADA, 10 UTILIZAÇÕES. AF_09/2020</t>
  </si>
  <si>
    <t>18.5</t>
  </si>
  <si>
    <t>92266</t>
  </si>
  <si>
    <t>FABRICAÇÃO DE FÔRMA PARA VIGAS, EM CHAPA DE MADEIRA COMPENSADA PLASTIFICADA, E = 18 MM. AF_09/2020</t>
  </si>
  <si>
    <t>18.6</t>
  </si>
  <si>
    <t>92760</t>
  </si>
  <si>
    <t>ARMAÇÃO DE PILAR OU VIGA DE ESTRUTURA CONVENCIONAL DE CONCRETO ARMADO UTILIZANDO AÇO CA-50 DE 6,3 MM - MONTAGEM. AF_06/2022</t>
  </si>
  <si>
    <t>18.7</t>
  </si>
  <si>
    <t>92761</t>
  </si>
  <si>
    <t>ARMAÇÃO DE PILAR OU VIGA DE ESTRUTURA CONVENCIONAL DE CONCRETO ARMADO UTILIZANDO AÇO CA-50 DE 8,0 MM - MONTAGEM. AF_06/2022</t>
  </si>
  <si>
    <t>18.8</t>
  </si>
  <si>
    <t>18.9</t>
  </si>
  <si>
    <t>ARMAÇÃO DE PILAR OU VIGA DE ESTRUTURA CONVENCIONAL DE CONCRETO ARMADO UTILIZANDO AÇO CA-50 DE 12,5 MM - MONTAGEM. AF_06/2022</t>
  </si>
  <si>
    <t>18.10</t>
  </si>
  <si>
    <t>92764</t>
  </si>
  <si>
    <t>ARMAÇÃO DE PILAR OU VIGA DE ESTRUTURA CONVENCIONAL DE CONCRETO ARMADO UTILIZANDO AÇO CA-50 DE 16,0 MM - MONTAGEM. AF_06/2022</t>
  </si>
  <si>
    <t>18.11</t>
  </si>
  <si>
    <t>92765</t>
  </si>
  <si>
    <t>ARMAÇÃO DE PILAR OU VIGA DE ESTRUTURA CONVENCIONAL DE CONCRETO ARMADO UTILIZANDO AÇO CA-50 DE 20,0 MM - MONTAGEM. AF_06/2022</t>
  </si>
  <si>
    <t>18.12</t>
  </si>
  <si>
    <t>92766</t>
  </si>
  <si>
    <t>ARMAÇÃO DE PILAR OU VIGA DE ESTRUTURA CONVENCIONAL DE CONCRETO ARMADO UTILIZANDO AÇO CA-50 DE 25,0 MM - MONTAGEM. AF_06/2022</t>
  </si>
  <si>
    <t>18.13</t>
  </si>
  <si>
    <t>92886</t>
  </si>
  <si>
    <t>ARMAÇÃO UTILIZANDO AÇO CA-25 DE 16,0 MM - MONTAGEM. AF_06/2022</t>
  </si>
  <si>
    <t>18.14</t>
  </si>
  <si>
    <t>FABRICAÇÃO, MONTAGEM E DESMONTAGEM DE FORMA PARA RADIER, PISO DE CONCRETO OU LAJE SOBRE SOLO, EM MADEIRA SERRADA, 4 UTILIZAÇÕES. AF_09/2021</t>
  </si>
  <si>
    <t>18.15</t>
  </si>
  <si>
    <t>ARMAÇÃO DE LAJE DE ESTRUTURA CONVENCIONAL DE CONCRETO ARMADO UTILIZANDO AÇO CA-50 DE 6,3 MM - MONTAGEM. AF_06/2022</t>
  </si>
  <si>
    <t>18.16</t>
  </si>
  <si>
    <t>ARMAÇÃO DE LAJE DE ESTRUTURA CONVENCIONAL DE CONCRETO ARMADO UTILIZANDO AÇO CA-50 DE 8,0 MM - MONTAGEM. AF_06/2022</t>
  </si>
  <si>
    <t>18.17</t>
  </si>
  <si>
    <t>ARMAÇÃO DE LAJE DE ESTRUTURA CONVENCIONAL DE CONCRETO ARMADO UTILIZANDO AÇO CA-50 DE 10,0 MM - MONTAGEM. AF_06/2022</t>
  </si>
  <si>
    <t>18.18</t>
  </si>
  <si>
    <t>ARMAÇÃO DE LAJE DE ESTRUTURA CONVENCIONAL DE CONCRETO ARMADO UTILIZANDO AÇO CA-50 DE 12,5 MM - MONTAGEM. AF_06/2022</t>
  </si>
  <si>
    <t>18.19</t>
  </si>
  <si>
    <t>ARMAÇÃO DE LAJE DE ESTRUTURA CONVENCIONAL DE CONCRETO ARMADO UTILIZANDO AÇO CA-50 DE 16,0 MM - MONTAGEM. AF_06/2022</t>
  </si>
  <si>
    <t>18.20</t>
  </si>
  <si>
    <t>C025</t>
  </si>
  <si>
    <t>CONCRETAGEM DE PILARES, FCK = 30 MPA, COM USO DE BOMBA - LANÇAMENTO, ADENSAMENTO E ACABAMENTO.</t>
  </si>
  <si>
    <t>18.21</t>
  </si>
  <si>
    <t>C023</t>
  </si>
  <si>
    <t>CONCRETAGEM DE VIGAS E LAJES, FCK=30 MPA, PARA LAJES MACIÇAS OU NERVURADAS COM USO DE BOMBA - LANÇAMENTO, ADENSAMENTO E ACABAMENTO</t>
  </si>
  <si>
    <t>18.22</t>
  </si>
  <si>
    <t>C026</t>
  </si>
  <si>
    <t>CONCRETAGEM DE VIGAS E LAJES, FCK=35 MPA, PARA LAJES MACIÇAS OU NERVURADAS COM USO DE BOMBA - LANÇAMENTO, ADENSAMENTO E ACABAMENTO.</t>
  </si>
  <si>
    <t>18.23</t>
  </si>
  <si>
    <t>C024</t>
  </si>
  <si>
    <t>CONCRETAGEM DE VIGAS E LAJES, FCK=40 MPA, PARA LAJES MACIÇAS OU NERVURADAS COM USO DE BOMBA - LANÇAMENTO, ADENSAMENTO E ACABAMENTO</t>
  </si>
  <si>
    <t xml:space="preserve">MURO DE ALA E LANÇAMENTO DE VIGAS PRÉ MOLDADAS </t>
  </si>
  <si>
    <t>19.1</t>
  </si>
  <si>
    <t>100341</t>
  </si>
  <si>
    <t>FABRICAÇÃO, MONTAGEM E DESMONTAGEM DE FÔRMA PARA CORTINA DE CONTENÇÃO, EM CHAPA DE MADEIRA COMPENSADA PLASTIFICADA, E = 18 MM, 10 UTILIZAÇÕES. AF_11/2024</t>
  </si>
  <si>
    <t>19.2</t>
  </si>
  <si>
    <t>102731</t>
  </si>
  <si>
    <t>ARMAÇÃO DE MURO ALA E MURO TESTA UTILIZANDO AÇO CA-50 DE 12,5 MM - MONTAGEM. AF_07/2021</t>
  </si>
  <si>
    <t>19.3</t>
  </si>
  <si>
    <t>102732</t>
  </si>
  <si>
    <t>ARMAÇÃO DE MURO ALA E MURO TESTA UTILIZANDO AÇO CA-50 DE 16 MM - MONTAGEM. AF_07/2021</t>
  </si>
  <si>
    <t>19.4</t>
  </si>
  <si>
    <t>19.5</t>
  </si>
  <si>
    <t>08-018-001</t>
  </si>
  <si>
    <t>CIMBRAMENTO METÁLICO DE ALTURA MAIOR QUE 3,00M - FORNECIMENTO DOS MATERIAIS</t>
  </si>
  <si>
    <t>M3XMÊS</t>
  </si>
  <si>
    <t>19.6</t>
  </si>
  <si>
    <t>08-018-002</t>
  </si>
  <si>
    <t>CIMBRAMENTO METÁLICO DE ALTURA MAIOR QUE 3,00M, MONTAGEM E POSTERIOR DESMONTAGEM, INCLUSIVE O TRANSPORTE DOS MATERIAIS</t>
  </si>
  <si>
    <t>19.7</t>
  </si>
  <si>
    <t>3806420</t>
  </si>
  <si>
    <t>Lançamento de viga pré-moldada de até 500 kN com utilização de guindaste</t>
  </si>
  <si>
    <t>19.8</t>
  </si>
  <si>
    <t>3806421</t>
  </si>
  <si>
    <t>Lançamento de viga pré-moldada de 500 a 750 kN com utilização de guindaste</t>
  </si>
  <si>
    <t>19.9</t>
  </si>
  <si>
    <t>3806426</t>
  </si>
  <si>
    <t>Lançamento de pré-laje com utilização de guindauto</t>
  </si>
  <si>
    <t>19.10</t>
  </si>
  <si>
    <t>4507957</t>
  </si>
  <si>
    <t>Cordoalha CP 190 RB D = 15,2 mm - fornecimento e instalação</t>
  </si>
  <si>
    <t>19.11</t>
  </si>
  <si>
    <t>4507956</t>
  </si>
  <si>
    <t>Cordoalha CP 190 RB D = 12,7 mm - fornecimento e instalação</t>
  </si>
  <si>
    <t>19.12</t>
  </si>
  <si>
    <t>4507835</t>
  </si>
  <si>
    <t>Bainha metálica redonda D = 65 mm para 12 cordoalhas D = 12,7 mm - fornecimento, instalação e injeção de nata de cimento</t>
  </si>
  <si>
    <t>19.13</t>
  </si>
  <si>
    <t>4507838</t>
  </si>
  <si>
    <t>Bainha metálica redonda D = 70 mm para 9 cordoalhas D = 15,2 mm - fornecimento, instalação e injeção de nata de cimento</t>
  </si>
  <si>
    <t>19.14</t>
  </si>
  <si>
    <t>4507774</t>
  </si>
  <si>
    <t>Ancoragem ativa com 9 cordoalhas aderentes D = 15,2 mm - fornecimento e instalação</t>
  </si>
  <si>
    <t>19.15</t>
  </si>
  <si>
    <t>4507755</t>
  </si>
  <si>
    <t>Ancoragem ativa com 12 cordoalhas aderentes D = 12,7 mm - fornecimento e instalação</t>
  </si>
  <si>
    <t>CONTENÇÃO DE TERRA REFORÇADA</t>
  </si>
  <si>
    <t>20.1</t>
  </si>
  <si>
    <t>20.2</t>
  </si>
  <si>
    <t>DEMOLIÇÃO PARCIAL DE PAVIMENTO ASFÁLTICO, DE FORMA MECANIZADA, SEM REAPROVEITAMENTO. AF_09/2023</t>
  </si>
  <si>
    <t>20.3</t>
  </si>
  <si>
    <t>05-010-000</t>
  </si>
  <si>
    <t>ABERTURA DE CAIXA ATÉ 40CM, INCLUI ESCAVAÇÃO, COMPACTAÇÃO, TRANSPORTE E PREPARO DO SUB-LEITO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</si>
  <si>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</si>
  <si>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</si>
  <si>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</si>
  <si>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</si>
  <si>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</si>
  <si>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</si>
  <si>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</si>
  <si>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</si>
  <si>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</si>
  <si>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PREPARO DE FUNDO DE VALA COM LARGURA MENOR QUE 1,5 M (ACERTO DO SOLO NATURAL), EM LOCAL COM NÍVEL BAIXO DE INTERFERÊNCIA. AF_01/2026</t>
  </si>
  <si>
    <t>20.13</t>
  </si>
  <si>
    <t>20.14</t>
  </si>
  <si>
    <t>96539</t>
  </si>
  <si>
    <t>FABRICAÇÃO, MONTAGEM E DESMONTAGEM DE FÔRMA PARA VIGA BALDRAME, EM CHAPA DE MADEIRA COMPENSADA RESINADA, E=17 MM, 2 UTILIZAÇÕES. AF_01/2024</t>
  </si>
  <si>
    <t>20.15</t>
  </si>
  <si>
    <t>20.16</t>
  </si>
  <si>
    <t>20.17</t>
  </si>
  <si>
    <t>20.18</t>
  </si>
  <si>
    <t>5406024</t>
  </si>
  <si>
    <t>Muro de escama de concreto armado em solo reforçado com fita metálica com altura até 4 m - tipo 2 - areia e brita comerciais</t>
  </si>
  <si>
    <t>20.19</t>
  </si>
  <si>
    <t>5406026</t>
  </si>
  <si>
    <t>Muro de escama de concreto armado em solo reforçado com fita metálica com altura de 4,0 a 6 m - tipo 2 - areia e brita comerciais</t>
  </si>
  <si>
    <t>20.20</t>
  </si>
  <si>
    <t>5406028</t>
  </si>
  <si>
    <t>Muro de escama de concreto armado em solo reforçado com fita metálica com altura de 6,0 a 8 m - tipo 2 - areia e brita comerciais</t>
  </si>
  <si>
    <t>20.21</t>
  </si>
  <si>
    <t>5406030</t>
  </si>
  <si>
    <t>Muro de escama de concreto armado em solo reforçado com fita metálica com altura de 8,0 a 10 m - tipo 2 - areia e brita comerciais</t>
  </si>
  <si>
    <t>20.22</t>
  </si>
  <si>
    <t>102713</t>
  </si>
  <si>
    <t>GEOTÊXTIL NÃO TECIDO 100% POLIÉSTER, RESISTÊNCIA A TRAÇÃO DE 14 KN/M (RT - 14), INSTALADO EM DRENO - FORNECIMENTO E INSTALAÇÃO. AF_07/2021</t>
  </si>
  <si>
    <t>20.23</t>
  </si>
  <si>
    <t>102722</t>
  </si>
  <si>
    <t>DRENO EM MURO DE CONTENÇÃO, EXECUTADO NO PÉ DO MURO, COM TUBO DE PEAD CORRUGADO FLEXÍVEL PERFURADO, ENCHIMENTO COM BRITA, ENVOLVIDO COM MANTA GEOTÊXTIL. AF_07/2021</t>
  </si>
  <si>
    <t>20.24</t>
  </si>
  <si>
    <t>C008</t>
  </si>
  <si>
    <t>Aterro compactado em solo reforçado com fita metálica galvanizada - taxa 19,84 kg/m³ - material de jazida</t>
  </si>
  <si>
    <t>20.25</t>
  </si>
  <si>
    <t>C029</t>
  </si>
  <si>
    <t>FORNECIMENTO E INSTALAÇÃO DE BARREIRA DE CONCRETO PERFIL NEW JERSEY SIMPLES - 1070 MM. CONCRETO FCK 30MPA</t>
  </si>
  <si>
    <t>20.26</t>
  </si>
  <si>
    <t>3108013</t>
  </si>
  <si>
    <t>Fôrmas de compensado plastificado 12 mm - uso geral - utilização de 3 vezes - confecção, instalação e retirada</t>
  </si>
  <si>
    <t>20.27</t>
  </si>
  <si>
    <t>20.28</t>
  </si>
  <si>
    <t>20.29</t>
  </si>
  <si>
    <t>20.30</t>
  </si>
  <si>
    <t>99837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</si>
  <si>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</si>
  <si>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>20.31</t>
  </si>
  <si>
    <t>101176</t>
  </si>
  <si>
    <t>ESTACA BROCA DE CONCRETO, DIÂMETRO DE 30CM, ESCAVAÇÃO MANUAL COM TRADO CONCHA, INTEIRAMENTE ARMADA. AF_05/2020</t>
  </si>
  <si>
    <t>SERVIÇOS COMPLEMENTARES OAE's</t>
  </si>
  <si>
    <t>21.1</t>
  </si>
  <si>
    <t>0307732</t>
  </si>
  <si>
    <t>Aparelho de apoio de neoprene fretado para estruturas pré-moldadas - fornecimento e instalação</t>
  </si>
  <si>
    <t>DM3</t>
  </si>
  <si>
    <t>21.2</t>
  </si>
  <si>
    <t>1108056</t>
  </si>
  <si>
    <t>Microconcreto autoadensável para reparos e grauteamento - confecção em misturador e lançamento manual</t>
  </si>
  <si>
    <t>21.3</t>
  </si>
  <si>
    <t>08-078-000</t>
  </si>
  <si>
    <t>INC.27 - FORNECIMENTO E COLOCAÇÃO DE JUNTA DE DILATAÇÃO DE ELASTÔMERO DE NEOPRENE, TIPO JEENE JJ5070 OU SIMILAR</t>
  </si>
  <si>
    <t>21.4</t>
  </si>
  <si>
    <t>0307084</t>
  </si>
  <si>
    <t>Lábios poliméricos em junta de pavimento de concreto - L = 20 mm e H = 30 mm - confecção e assentamento</t>
  </si>
  <si>
    <t>21.5</t>
  </si>
  <si>
    <t>FDE</t>
  </si>
  <si>
    <t>03.02.010</t>
  </si>
  <si>
    <t>INSERTS EM CANTONEIRAS OU CHAPA AÇO A-36 P/SOLIDARIZAÇÃO DE VIGAS E
PILARES</t>
  </si>
  <si>
    <t>m³</t>
  </si>
  <si>
    <t>21.6</t>
  </si>
  <si>
    <t>21.7</t>
  </si>
  <si>
    <t>21.8</t>
  </si>
  <si>
    <t>2007971</t>
  </si>
  <si>
    <t>Dreno de PVC D = 100 mm para OAE - fornecimento e instalação</t>
  </si>
  <si>
    <t>21.9</t>
  </si>
  <si>
    <t>98555</t>
  </si>
  <si>
    <t>IMPERMEABILIZAÇÃO DE SUPERFÍCIE COM ARGAMASSA POLIMÉRICA / MEMBRANA ACRÍLICA, 3 DEMÃOS. AF_09/2023</t>
  </si>
  <si>
    <t>21.10</t>
  </si>
  <si>
    <t>PONTE ITAPARK - ATERRO DOS ACESSOS</t>
  </si>
  <si>
    <t>22.1</t>
  </si>
  <si>
    <t>22.2</t>
  </si>
  <si>
    <t>22.3</t>
  </si>
  <si>
    <t>22.4</t>
  </si>
  <si>
    <t>C031</t>
  </si>
  <si>
    <t>EXECUÇÃO E COMPACTAÇÃO DE CORPO DE ATERRO (95% DE ENERGIA DO PROCTOR NORMAL) COM FORNECIMENTO DE SOLO PREDOMINANTEMENTE ARGILOSO, EM CAMADAS COM ESPESSURA DE 20 CM - EXCLUSIVE ESCAVAÇÃO, CARGA E TRANSPORTE</t>
  </si>
  <si>
    <t xml:space="preserve">PROJETO EXECUTIVO E LICENÇAS </t>
  </si>
  <si>
    <t>23.1</t>
  </si>
  <si>
    <t>03-053-018</t>
  </si>
  <si>
    <t>PROJETO EXECUTIVO (PRANCHA A1)</t>
  </si>
  <si>
    <t>23.2</t>
  </si>
  <si>
    <t>SIURB MO</t>
  </si>
  <si>
    <t>1110</t>
  </si>
  <si>
    <t>ENGENHEIRO CIVIL/ ARQUITETO CONSULTOR - 20 ANOS DE EXPERIÊNCIA (SGSP)</t>
  </si>
  <si>
    <t>mês</t>
  </si>
  <si>
    <t>23.3</t>
  </si>
  <si>
    <t>03-052-001</t>
  </si>
  <si>
    <t>PLOTAGEM EM PAPEL SULFITE, TAMANHO A1, COLORIDA (ARQUIVO ORIGINAL COM EXTENSÃO "PLT")</t>
  </si>
  <si>
    <t>PARADA DE ÔNIBUS</t>
  </si>
  <si>
    <t>24.1</t>
  </si>
  <si>
    <t>002</t>
  </si>
  <si>
    <t>Abrigo para parada de ônibus</t>
  </si>
  <si>
    <t xml:space="preserve">SINALIZAÇÃO PROVISÓRIA </t>
  </si>
  <si>
    <t>25.1</t>
  </si>
  <si>
    <t>CONE DE SINALIZACAO EM PVC FLEXIVEL, H = 70 / 76 CM (NBR 15071)</t>
  </si>
  <si>
    <t>25.2</t>
  </si>
  <si>
    <t>COMPOSIÇÃO</t>
  </si>
  <si>
    <t>C030</t>
  </si>
  <si>
    <t>CONFECÇÃO DE CAVALETE DE SINALIZAÇÃO EM MADEIRA, SERRADA E APARELHADA E PELÍCULA REFLETIVA - DIMENSÕES 5CM X 20CM. INC_01/2025</t>
  </si>
  <si>
    <t>25.3</t>
  </si>
  <si>
    <t>25.4</t>
  </si>
  <si>
    <t>C027</t>
  </si>
  <si>
    <t>FORNECIMENTO E INSTALAÇÃO DE BARREIRA DE CONCRETO PERFIL NEW JERSEY SIMPLES - 810 MM - CONCRETO FCK = 35 MPA</t>
  </si>
  <si>
    <t>25.5</t>
  </si>
  <si>
    <t>TELA PLASTICA LARANJA, TIPO TAPUME PARA SINALIZACAO, MALHA RETANGULAR, ROLO 1.20 X 50 M (L X C)</t>
  </si>
  <si>
    <t>LICENCIAMENTO AMBIENTAL</t>
  </si>
  <si>
    <t>26.1</t>
  </si>
  <si>
    <t>16-001-106</t>
  </si>
  <si>
    <t xml:space="preserve">ESTUDO AMBIENTAL SIMPLIFICADO - EAS </t>
  </si>
  <si>
    <t>CORREDOR DE LIGAÇÃO ENTRE TERMINAL CENTRAL E TERMINAL ITAPARK
FAIXA EXCLUSIVA DE ÔNIBUS, CICLOFAIXA, PASSEIO COM ACESSIBILIDADE E URBANISMO.
IMPLANTAÇÃO DO VIADUTO BARÃO DE MAUÁ, PONTE DO ITAPARK E REFORMA DA PONTE CASTELO BRANCO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</si>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</sst>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&quot;R$&quot;\ #,##0.00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Calibri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"/>
      <name val="Arial"/>
      <family val="2"/>
    </font>
    <font>
      <b/>
      <sz val="13"/>
      <name val="Arial"/>
      <family val="2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8" tint="0.79998168889431442"/>
        <bgColor indexed="3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6" fillId="0" borderId="0"/>
    <xf numFmtId="0" fontId="12" fillId="0" borderId="0"/>
    <xf numFmtId="0" fontId="5" fillId="0" borderId="0"/>
    <xf numFmtId="0" fontId="11" fillId="0" borderId="0"/>
    <xf numFmtId="0" fontId="7" fillId="0" borderId="0"/>
    <xf numFmtId="0" fontId="12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1" fillId="0" borderId="0"/>
    <xf numFmtId="0" fontId="11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6" xfId="0" quotePrefix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10" fontId="16" fillId="2" borderId="6" xfId="17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10" fontId="13" fillId="2" borderId="0" xfId="17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4" fontId="14" fillId="2" borderId="0" xfId="0" applyNumberFormat="1" applyFont="1" applyFill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4" fontId="14" fillId="2" borderId="4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" fontId="16" fillId="2" borderId="8" xfId="0" applyNumberFormat="1" applyFont="1" applyFill="1" applyBorder="1" applyAlignment="1">
      <alignment horizontal="left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10" fontId="16" fillId="2" borderId="8" xfId="17" applyNumberFormat="1" applyFont="1" applyFill="1" applyBorder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4" fontId="16" fillId="2" borderId="10" xfId="0" applyNumberFormat="1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44" fontId="14" fillId="2" borderId="2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top"/>
    </xf>
    <xf numFmtId="0" fontId="0" fillId="2" borderId="0" xfId="0" applyFill="1"/>
    <xf numFmtId="0" fontId="18" fillId="2" borderId="3" xfId="0" applyFont="1" applyFill="1" applyBorder="1" applyAlignment="1">
      <alignment horizontal="left" vertical="top"/>
    </xf>
    <xf numFmtId="0" fontId="0" fillId="2" borderId="4" xfId="0" applyFill="1" applyBorder="1"/>
    <xf numFmtId="0" fontId="16" fillId="2" borderId="4" xfId="0" applyFont="1" applyFill="1" applyBorder="1" applyAlignment="1">
      <alignment horizontal="left" vertical="center"/>
    </xf>
    <xf numFmtId="4" fontId="16" fillId="2" borderId="4" xfId="0" applyNumberFormat="1" applyFont="1" applyFill="1" applyBorder="1" applyAlignment="1">
      <alignment horizontal="center" vertical="center"/>
    </xf>
    <xf numFmtId="4" fontId="16" fillId="2" borderId="5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center"/>
    </xf>
    <xf numFmtId="4" fontId="15" fillId="2" borderId="12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left" vertical="center"/>
    </xf>
    <xf numFmtId="4" fontId="15" fillId="6" borderId="6" xfId="0" applyNumberFormat="1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9" fontId="15" fillId="6" borderId="6" xfId="17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49" fontId="3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6" xfId="0" applyNumberForma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>
      <alignment horizontal="center" vertical="center" wrapText="1"/>
    </xf>
    <xf numFmtId="0" fontId="14" fillId="5" borderId="6" xfId="0" quotePrefix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6" xfId="0" quotePrefix="1" applyFont="1" applyFill="1" applyBorder="1" applyAlignment="1">
      <alignment horizontal="center" wrapText="1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0" borderId="17" xfId="0" applyFont="1" applyBorder="1" applyAlignment="1">
      <alignment wrapText="1"/>
    </xf>
    <xf numFmtId="0" fontId="0" fillId="2" borderId="0" xfId="0" applyFill="1" applyAlignment="1">
      <alignment horizontal="center"/>
    </xf>
    <xf numFmtId="10" fontId="0" fillId="2" borderId="0" xfId="0" applyNumberFormat="1" applyFill="1"/>
    <xf numFmtId="44" fontId="0" fillId="2" borderId="18" xfId="1" applyFont="1" applyFill="1" applyBorder="1"/>
    <xf numFmtId="44" fontId="0" fillId="2" borderId="0" xfId="0" applyNumberFormat="1" applyFill="1"/>
    <xf numFmtId="0" fontId="18" fillId="2" borderId="14" xfId="0" applyFont="1" applyFill="1" applyBorder="1" applyAlignment="1">
      <alignment horizontal="center" vertical="top"/>
    </xf>
    <xf numFmtId="0" fontId="20" fillId="2" borderId="19" xfId="0" applyFont="1" applyFill="1" applyBorder="1" applyAlignment="1">
      <alignment horizontal="center" vertical="top"/>
    </xf>
    <xf numFmtId="0" fontId="20" fillId="2" borderId="20" xfId="0" applyFont="1" applyFill="1" applyBorder="1" applyAlignment="1">
      <alignment horizontal="center" vertical="top"/>
    </xf>
    <xf numFmtId="0" fontId="18" fillId="8" borderId="21" xfId="0" applyFont="1" applyFill="1" applyBorder="1" applyAlignment="1" applyProtection="1">
      <alignment wrapText="1"/>
      <protection locked="0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wrapText="1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4" fontId="16" fillId="9" borderId="6" xfId="0" applyNumberFormat="1" applyFont="1" applyFill="1" applyBorder="1" applyAlignment="1">
      <alignment horizontal="center" vertical="center" wrapText="1"/>
    </xf>
    <xf numFmtId="10" fontId="16" fillId="9" borderId="6" xfId="0" quotePrefix="1" applyNumberFormat="1" applyFont="1" applyFill="1" applyBorder="1" applyAlignment="1">
      <alignment horizontal="center" wrapText="1"/>
    </xf>
    <xf numFmtId="0" fontId="15" fillId="9" borderId="9" xfId="0" quotePrefix="1" applyFont="1" applyFill="1" applyBorder="1" applyAlignment="1">
      <alignment horizontal="center" vertical="center" wrapText="1"/>
    </xf>
    <xf numFmtId="0" fontId="15" fillId="9" borderId="10" xfId="0" quotePrefix="1" applyFont="1" applyFill="1" applyBorder="1" applyAlignment="1">
      <alignment horizontal="center" vertical="center" wrapText="1"/>
    </xf>
    <xf numFmtId="0" fontId="15" fillId="9" borderId="3" xfId="0" quotePrefix="1" applyFont="1" applyFill="1" applyBorder="1" applyAlignment="1">
      <alignment horizontal="center" vertical="center" wrapText="1"/>
    </xf>
    <xf numFmtId="0" fontId="15" fillId="9" borderId="5" xfId="0" quotePrefix="1" applyFont="1" applyFill="1" applyBorder="1" applyAlignment="1">
      <alignment horizontal="center" vertical="center" wrapText="1"/>
    </xf>
    <xf numFmtId="0" fontId="16" fillId="9" borderId="0" xfId="0" quotePrefix="1" applyFont="1" applyFill="1" applyAlignment="1">
      <alignment horizontal="center" vertical="center" wrapText="1"/>
    </xf>
    <xf numFmtId="0" fontId="9" fillId="9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165" fontId="15" fillId="2" borderId="24" xfId="0" quotePrefix="1" applyNumberFormat="1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left" vertical="center" wrapText="1"/>
    </xf>
  </cellXfs>
  <cellStyles count="30">
    <cellStyle name="Moeda" xfId="1" builtinId="4"/>
    <cellStyle name="Moeda 2" xfId="2" xr:uid="{00000000-0005-0000-0000-000001000000}"/>
    <cellStyle name="Moeda 2 2" xfId="23" xr:uid="{EDD5FB0F-9EC8-4155-ACC5-9E354638CB9E}"/>
    <cellStyle name="Moeda 2 3" xfId="28" xr:uid="{D561E350-BB3F-4F7C-900D-48272D48A6D9}"/>
    <cellStyle name="Moeda 3" xfId="21" xr:uid="{7C72EA2D-D0C5-4858-83BF-9DA057A1CA95}"/>
    <cellStyle name="Moeda 4" xfId="26" xr:uid="{165B2A6B-D7DC-46E4-ACFD-0A53B697F1E6}"/>
    <cellStyle name="Normal" xfId="0" builtinId="0"/>
    <cellStyle name="Normal 10 2" xfId="3" xr:uid="{00000000-0005-0000-0000-000004000000}"/>
    <cellStyle name="Normal 11 2 2 21" xfId="4" xr:uid="{00000000-0005-0000-0000-000005000000}"/>
    <cellStyle name="Normal 12 2" xfId="5" xr:uid="{00000000-0005-0000-0000-000006000000}"/>
    <cellStyle name="Normal 199" xfId="6" xr:uid="{00000000-0005-0000-0000-000007000000}"/>
    <cellStyle name="Normal 2" xfId="7" xr:uid="{00000000-0005-0000-0000-000008000000}"/>
    <cellStyle name="Normal 2 2" xfId="8" xr:uid="{00000000-0005-0000-0000-000009000000}"/>
    <cellStyle name="Normal 2 3 2" xfId="9" xr:uid="{00000000-0005-0000-0000-00000A000000}"/>
    <cellStyle name="Normal 2 38" xfId="10" xr:uid="{00000000-0005-0000-0000-00000B000000}"/>
    <cellStyle name="Normal 3" xfId="11" xr:uid="{00000000-0005-0000-0000-00000C000000}"/>
    <cellStyle name="Normal 4" xfId="12" xr:uid="{00000000-0005-0000-0000-00000D000000}"/>
    <cellStyle name="Normal 5" xfId="20" xr:uid="{BD333CC7-846E-4763-A6D6-204DF027DC74}"/>
    <cellStyle name="Normal 6" xfId="25" xr:uid="{693C6425-9419-4872-A65D-AED3A194EE38}"/>
    <cellStyle name="Normal 639" xfId="13" xr:uid="{00000000-0005-0000-0000-00000E000000}"/>
    <cellStyle name="Normal 639 2" xfId="14" xr:uid="{00000000-0005-0000-0000-00000F000000}"/>
    <cellStyle name="Normal 667" xfId="15" xr:uid="{00000000-0005-0000-0000-000010000000}"/>
    <cellStyle name="Normal 89" xfId="16" xr:uid="{00000000-0005-0000-0000-000011000000}"/>
    <cellStyle name="Porcentagem" xfId="17" builtinId="5"/>
    <cellStyle name="Porcentagem 2" xfId="22" xr:uid="{D88AF729-AB48-4C35-80CA-9002F8E8C640}"/>
    <cellStyle name="Porcentagem 3" xfId="27" xr:uid="{21AAABB9-E3A3-4D0D-BB32-35C85550772B}"/>
    <cellStyle name="Vírgula 2" xfId="24" xr:uid="{7A08F87C-FD6E-458E-85CB-0F98957DD82F}"/>
    <cellStyle name="Vírgula 2 2" xfId="18" xr:uid="{00000000-0005-0000-0000-000016000000}"/>
    <cellStyle name="Vírgula 2 6" xfId="19" xr:uid="{00000000-0005-0000-0000-000017000000}"/>
    <cellStyle name="Vírgula 3" xfId="29" xr:uid="{B845B76D-03B0-4E9F-A273-7268DB9BFD05}"/>
  </cellStyles>
  <dxfs count="30"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inf005.maua.sp.gov.br\Obras\Augusto%20SO\22-12-06,%20Recape%2050%20mi\Material%20Tecnico\Reserva%20Or&#231;ament&#225;ria\Or&#231;amento%20-%20CFF%20-%20Memo%20-%20BDI%20(R03)%20-%20Tirando%20trech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inf005.maua.sp.gov.br\Obras\Augusto%20SO\22-05-26,%20Ginasio%20Celso%20Daniel\Planilhas%20atualizadas,%2004-2022\MULTIPLA%20-%20CELSO%20DANIEL%2009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gusto%20SO/Auxiliares/Referencia/SIURB/07-23/Custos%20Unit%20Unif%20INF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Orçamento"/>
      <sheetName val="CFF - 12 MESES"/>
      <sheetName val="Memória de Cálculo"/>
      <sheetName val="Tabela Volumétrica"/>
      <sheetName val="BDI"/>
      <sheetName val="Cotações"/>
      <sheetName val="Composição"/>
      <sheetName val="ABC"/>
      <sheetName val="DMT - BOTA FORA"/>
      <sheetName val="Referencia - 12-22"/>
      <sheetName val="backup"/>
      <sheetName val="Indices"/>
      <sheetName val="Insumos SEM Des JUL19"/>
      <sheetName val="Mobra Horista SEM Des JUL19"/>
      <sheetName val="Mobra Mens SEM Des JUL19"/>
      <sheetName val="CPOS 177_Sem Deson."/>
      <sheetName val="EDIF COM Des Jul19"/>
      <sheetName val="SIURB INFRA COM Des Jul19"/>
      <sheetName val="Insumos COM Des JUL19"/>
      <sheetName val="Mobra Horista COM Des JUL19"/>
      <sheetName val="Mobra Mensalista COM Des JUL19"/>
      <sheetName val="Sinapi 12_19_Deson."/>
      <sheetName val="CPOS 177_Com Deson."/>
    </sheetNames>
    <sheetDataSet>
      <sheetData sheetId="0" refreshError="1"/>
      <sheetData sheetId="1" refreshError="1">
        <row r="1">
          <cell r="B1" t="str">
            <v>PLANILHA ORÇAMENTÁRIA</v>
          </cell>
        </row>
        <row r="9">
          <cell r="B9" t="str">
            <v>ITEM</v>
          </cell>
        </row>
        <row r="11">
          <cell r="A11">
            <v>11</v>
          </cell>
          <cell r="B11" t="str">
            <v>1.</v>
          </cell>
        </row>
        <row r="12">
          <cell r="A12">
            <v>12</v>
          </cell>
          <cell r="B12" t="str">
            <v>1.1</v>
          </cell>
        </row>
        <row r="13">
          <cell r="A13">
            <v>13</v>
          </cell>
          <cell r="B13" t="str">
            <v>1.2</v>
          </cell>
        </row>
        <row r="14">
          <cell r="A14">
            <v>14</v>
          </cell>
          <cell r="B14" t="str">
            <v>1.3</v>
          </cell>
        </row>
        <row r="15">
          <cell r="A15">
            <v>15</v>
          </cell>
          <cell r="B15" t="str">
            <v>1.4</v>
          </cell>
        </row>
        <row r="16">
          <cell r="A16">
            <v>16</v>
          </cell>
          <cell r="B16" t="str">
            <v>1.5</v>
          </cell>
        </row>
        <row r="17">
          <cell r="A17">
            <v>17</v>
          </cell>
          <cell r="B17" t="str">
            <v>1.6</v>
          </cell>
        </row>
        <row r="18">
          <cell r="A18">
            <v>18</v>
          </cell>
          <cell r="B18" t="str">
            <v>1.7</v>
          </cell>
        </row>
        <row r="19">
          <cell r="A19">
            <v>19</v>
          </cell>
          <cell r="B19" t="str">
            <v>1.8</v>
          </cell>
        </row>
        <row r="20">
          <cell r="A20">
            <v>20</v>
          </cell>
          <cell r="B20" t="str">
            <v>2.</v>
          </cell>
        </row>
        <row r="21">
          <cell r="A21">
            <v>21</v>
          </cell>
          <cell r="B21" t="str">
            <v>2.1</v>
          </cell>
        </row>
        <row r="22">
          <cell r="A22">
            <v>22</v>
          </cell>
          <cell r="B22" t="str">
            <v>2.1.1</v>
          </cell>
        </row>
        <row r="23">
          <cell r="A23">
            <v>23</v>
          </cell>
          <cell r="B23" t="str">
            <v>2.1.2</v>
          </cell>
        </row>
        <row r="24">
          <cell r="A24">
            <v>24</v>
          </cell>
          <cell r="B24" t="str">
            <v>2.1.3</v>
          </cell>
        </row>
        <row r="25">
          <cell r="A25">
            <v>25</v>
          </cell>
          <cell r="B25" t="str">
            <v>2.1.4</v>
          </cell>
        </row>
        <row r="26">
          <cell r="A26">
            <v>26</v>
          </cell>
          <cell r="B26" t="str">
            <v>2.1.5</v>
          </cell>
        </row>
        <row r="27">
          <cell r="A27">
            <v>27</v>
          </cell>
          <cell r="B27" t="str">
            <v>2.1.6</v>
          </cell>
        </row>
        <row r="28">
          <cell r="A28">
            <v>28</v>
          </cell>
          <cell r="B28" t="str">
            <v>2.1.7</v>
          </cell>
        </row>
        <row r="29">
          <cell r="A29">
            <v>29</v>
          </cell>
          <cell r="B29" t="str">
            <v>2.1.8</v>
          </cell>
        </row>
        <row r="30">
          <cell r="A30">
            <v>30</v>
          </cell>
          <cell r="B30" t="str">
            <v>2.2</v>
          </cell>
        </row>
        <row r="31">
          <cell r="A31">
            <v>31</v>
          </cell>
          <cell r="B31" t="str">
            <v>2.2.1</v>
          </cell>
        </row>
        <row r="32">
          <cell r="A32">
            <v>32</v>
          </cell>
          <cell r="B32" t="str">
            <v>2.2.2</v>
          </cell>
        </row>
        <row r="33">
          <cell r="A33">
            <v>33</v>
          </cell>
          <cell r="B33" t="str">
            <v>2.2.3</v>
          </cell>
        </row>
        <row r="34">
          <cell r="A34">
            <v>34</v>
          </cell>
          <cell r="B34" t="str">
            <v>2.2.4</v>
          </cell>
        </row>
        <row r="35">
          <cell r="A35">
            <v>35</v>
          </cell>
          <cell r="B35" t="str">
            <v>2.3</v>
          </cell>
        </row>
        <row r="36">
          <cell r="A36">
            <v>36</v>
          </cell>
          <cell r="B36" t="str">
            <v>2.3.1</v>
          </cell>
        </row>
        <row r="37">
          <cell r="A37">
            <v>37</v>
          </cell>
          <cell r="B37" t="str">
            <v>2.3.2</v>
          </cell>
        </row>
        <row r="38">
          <cell r="A38">
            <v>38</v>
          </cell>
          <cell r="B38" t="str">
            <v>2.3.3</v>
          </cell>
        </row>
        <row r="39">
          <cell r="A39">
            <v>39</v>
          </cell>
          <cell r="B39" t="str">
            <v>2.3.4</v>
          </cell>
        </row>
        <row r="40">
          <cell r="A40">
            <v>40</v>
          </cell>
          <cell r="B40" t="str">
            <v>2.3.5</v>
          </cell>
        </row>
        <row r="41">
          <cell r="A41">
            <v>41</v>
          </cell>
          <cell r="B41" t="str">
            <v>2.3.6</v>
          </cell>
        </row>
        <row r="42">
          <cell r="A42">
            <v>42</v>
          </cell>
          <cell r="B42" t="str">
            <v>2.3.7</v>
          </cell>
        </row>
        <row r="43">
          <cell r="A43">
            <v>43</v>
          </cell>
          <cell r="B43" t="str">
            <v>2.3.8</v>
          </cell>
        </row>
        <row r="44">
          <cell r="A44">
            <v>44</v>
          </cell>
          <cell r="B44" t="str">
            <v>2.4</v>
          </cell>
        </row>
        <row r="45">
          <cell r="A45">
            <v>45</v>
          </cell>
          <cell r="B45" t="str">
            <v>2.4.1</v>
          </cell>
        </row>
        <row r="46">
          <cell r="A46">
            <v>46</v>
          </cell>
          <cell r="B46" t="str">
            <v>2.4.2</v>
          </cell>
        </row>
        <row r="47">
          <cell r="A47">
            <v>47</v>
          </cell>
          <cell r="B47" t="str">
            <v>2.4.3</v>
          </cell>
        </row>
        <row r="48">
          <cell r="A48">
            <v>48</v>
          </cell>
          <cell r="B48" t="str">
            <v>3.</v>
          </cell>
        </row>
        <row r="49">
          <cell r="A49">
            <v>49</v>
          </cell>
          <cell r="B49" t="str">
            <v>3.1</v>
          </cell>
        </row>
        <row r="50">
          <cell r="A50">
            <v>50</v>
          </cell>
          <cell r="B50" t="str">
            <v>3.1.1</v>
          </cell>
        </row>
        <row r="51">
          <cell r="A51">
            <v>51</v>
          </cell>
          <cell r="B51" t="str">
            <v>3.1.2</v>
          </cell>
        </row>
        <row r="52">
          <cell r="A52">
            <v>52</v>
          </cell>
          <cell r="B52" t="str">
            <v>3.1.3</v>
          </cell>
        </row>
        <row r="53">
          <cell r="A53">
            <v>53</v>
          </cell>
          <cell r="B53" t="str">
            <v>3.1.4</v>
          </cell>
        </row>
        <row r="54">
          <cell r="A54">
            <v>54</v>
          </cell>
          <cell r="B54" t="str">
            <v>3.1.5</v>
          </cell>
        </row>
        <row r="55">
          <cell r="A55">
            <v>55</v>
          </cell>
          <cell r="B55" t="str">
            <v>3.1.6</v>
          </cell>
        </row>
        <row r="56">
          <cell r="A56">
            <v>56</v>
          </cell>
          <cell r="B56" t="str">
            <v>3.1.7</v>
          </cell>
        </row>
        <row r="57">
          <cell r="A57">
            <v>57</v>
          </cell>
          <cell r="B57" t="str">
            <v>3.1.8</v>
          </cell>
        </row>
        <row r="58">
          <cell r="A58">
            <v>58</v>
          </cell>
          <cell r="B58" t="str">
            <v>3.2</v>
          </cell>
        </row>
        <row r="59">
          <cell r="A59">
            <v>59</v>
          </cell>
          <cell r="B59" t="str">
            <v>3.2.1</v>
          </cell>
        </row>
        <row r="60">
          <cell r="A60">
            <v>60</v>
          </cell>
          <cell r="B60" t="str">
            <v>3.2.2</v>
          </cell>
        </row>
        <row r="61">
          <cell r="A61">
            <v>61</v>
          </cell>
          <cell r="B61" t="str">
            <v>3.2.3</v>
          </cell>
        </row>
        <row r="62">
          <cell r="A62">
            <v>62</v>
          </cell>
          <cell r="B62" t="str">
            <v>3.2.4</v>
          </cell>
        </row>
        <row r="63">
          <cell r="A63">
            <v>63</v>
          </cell>
          <cell r="B63" t="str">
            <v>3.3</v>
          </cell>
        </row>
        <row r="64">
          <cell r="A64">
            <v>64</v>
          </cell>
          <cell r="B64" t="str">
            <v>3.3.1</v>
          </cell>
        </row>
        <row r="65">
          <cell r="A65">
            <v>65</v>
          </cell>
          <cell r="B65" t="str">
            <v>3.3.2</v>
          </cell>
        </row>
        <row r="66">
          <cell r="A66">
            <v>66</v>
          </cell>
          <cell r="B66" t="str">
            <v>3.3.3</v>
          </cell>
        </row>
        <row r="67">
          <cell r="A67">
            <v>67</v>
          </cell>
          <cell r="B67" t="str">
            <v>3.3.4</v>
          </cell>
        </row>
        <row r="68">
          <cell r="A68">
            <v>68</v>
          </cell>
          <cell r="B68" t="str">
            <v>3.3.5</v>
          </cell>
        </row>
        <row r="69">
          <cell r="A69">
            <v>69</v>
          </cell>
          <cell r="B69" t="str">
            <v>3.3.6</v>
          </cell>
        </row>
        <row r="70">
          <cell r="A70">
            <v>70</v>
          </cell>
          <cell r="B70" t="str">
            <v>3.3.7</v>
          </cell>
        </row>
        <row r="71">
          <cell r="A71">
            <v>71</v>
          </cell>
          <cell r="B71" t="str">
            <v>3.3.8</v>
          </cell>
        </row>
        <row r="72">
          <cell r="A72">
            <v>72</v>
          </cell>
          <cell r="B72" t="str">
            <v>3.4</v>
          </cell>
        </row>
        <row r="73">
          <cell r="A73">
            <v>73</v>
          </cell>
          <cell r="B73" t="str">
            <v>3.4.1</v>
          </cell>
        </row>
        <row r="74">
          <cell r="A74">
            <v>74</v>
          </cell>
          <cell r="B74" t="str">
            <v>3.4.2</v>
          </cell>
        </row>
        <row r="75">
          <cell r="A75">
            <v>75</v>
          </cell>
          <cell r="B75" t="str">
            <v>3.4.3</v>
          </cell>
        </row>
        <row r="76">
          <cell r="A76">
            <v>76</v>
          </cell>
          <cell r="B76" t="str">
            <v>4.</v>
          </cell>
        </row>
        <row r="77">
          <cell r="A77">
            <v>77</v>
          </cell>
          <cell r="B77" t="str">
            <v>4.1</v>
          </cell>
        </row>
        <row r="78">
          <cell r="A78">
            <v>78</v>
          </cell>
          <cell r="B78" t="str">
            <v>4.1.1</v>
          </cell>
        </row>
        <row r="79">
          <cell r="A79">
            <v>79</v>
          </cell>
          <cell r="B79" t="str">
            <v>4.1.2</v>
          </cell>
        </row>
        <row r="80">
          <cell r="A80">
            <v>80</v>
          </cell>
          <cell r="B80" t="str">
            <v>4.1.3</v>
          </cell>
        </row>
        <row r="81">
          <cell r="A81">
            <v>81</v>
          </cell>
          <cell r="B81" t="str">
            <v>4.1.4</v>
          </cell>
        </row>
        <row r="82">
          <cell r="A82">
            <v>82</v>
          </cell>
          <cell r="B82" t="str">
            <v>4.1.5</v>
          </cell>
        </row>
        <row r="83">
          <cell r="A83">
            <v>83</v>
          </cell>
          <cell r="B83" t="str">
            <v>4.1.6</v>
          </cell>
        </row>
        <row r="84">
          <cell r="A84">
            <v>84</v>
          </cell>
          <cell r="B84" t="str">
            <v>4.1.7</v>
          </cell>
        </row>
        <row r="85">
          <cell r="A85">
            <v>85</v>
          </cell>
          <cell r="B85" t="str">
            <v>4.1.8</v>
          </cell>
        </row>
        <row r="86">
          <cell r="A86">
            <v>86</v>
          </cell>
          <cell r="B86" t="str">
            <v>4.2</v>
          </cell>
        </row>
        <row r="87">
          <cell r="A87">
            <v>87</v>
          </cell>
          <cell r="B87" t="str">
            <v>4.2.1</v>
          </cell>
        </row>
        <row r="88">
          <cell r="A88">
            <v>88</v>
          </cell>
          <cell r="B88" t="str">
            <v>4.2.2</v>
          </cell>
        </row>
        <row r="89">
          <cell r="A89">
            <v>89</v>
          </cell>
          <cell r="B89" t="str">
            <v>4.2.3</v>
          </cell>
        </row>
        <row r="90">
          <cell r="A90">
            <v>90</v>
          </cell>
          <cell r="B90" t="str">
            <v>4.2.4</v>
          </cell>
        </row>
        <row r="91">
          <cell r="A91">
            <v>91</v>
          </cell>
          <cell r="B91" t="str">
            <v>4.3</v>
          </cell>
        </row>
        <row r="92">
          <cell r="A92">
            <v>92</v>
          </cell>
          <cell r="B92" t="str">
            <v>4.3.1</v>
          </cell>
        </row>
        <row r="93">
          <cell r="A93">
            <v>93</v>
          </cell>
          <cell r="B93" t="str">
            <v>4.3.2</v>
          </cell>
        </row>
        <row r="94">
          <cell r="A94">
            <v>94</v>
          </cell>
          <cell r="B94" t="str">
            <v>4.3.3</v>
          </cell>
        </row>
        <row r="95">
          <cell r="A95">
            <v>95</v>
          </cell>
          <cell r="B95" t="str">
            <v>4.3.4</v>
          </cell>
        </row>
        <row r="96">
          <cell r="A96">
            <v>96</v>
          </cell>
          <cell r="B96" t="str">
            <v>4.3.5</v>
          </cell>
        </row>
        <row r="97">
          <cell r="A97">
            <v>97</v>
          </cell>
          <cell r="B97" t="str">
            <v>4.3.6</v>
          </cell>
        </row>
        <row r="98">
          <cell r="A98">
            <v>98</v>
          </cell>
          <cell r="B98" t="str">
            <v>4.3.7</v>
          </cell>
        </row>
        <row r="99">
          <cell r="A99">
            <v>99</v>
          </cell>
          <cell r="B99" t="str">
            <v>4.3.8</v>
          </cell>
        </row>
        <row r="100">
          <cell r="A100">
            <v>100</v>
          </cell>
          <cell r="B100" t="str">
            <v>4.4</v>
          </cell>
        </row>
        <row r="101">
          <cell r="A101">
            <v>101</v>
          </cell>
          <cell r="B101" t="str">
            <v>4.4.1</v>
          </cell>
        </row>
        <row r="102">
          <cell r="A102">
            <v>102</v>
          </cell>
          <cell r="B102" t="str">
            <v>4.4.2</v>
          </cell>
        </row>
        <row r="103">
          <cell r="A103">
            <v>103</v>
          </cell>
          <cell r="B103" t="str">
            <v>4.4.3</v>
          </cell>
        </row>
        <row r="104">
          <cell r="A104">
            <v>104</v>
          </cell>
          <cell r="B104" t="str">
            <v>5.</v>
          </cell>
        </row>
        <row r="105">
          <cell r="A105">
            <v>105</v>
          </cell>
          <cell r="B105" t="str">
            <v>5.1</v>
          </cell>
        </row>
        <row r="106">
          <cell r="A106">
            <v>106</v>
          </cell>
          <cell r="B106" t="str">
            <v>5.1.1</v>
          </cell>
        </row>
        <row r="107">
          <cell r="A107">
            <v>107</v>
          </cell>
          <cell r="B107" t="str">
            <v>5.1.2</v>
          </cell>
        </row>
        <row r="108">
          <cell r="A108">
            <v>108</v>
          </cell>
          <cell r="B108" t="str">
            <v>5.1.3</v>
          </cell>
        </row>
        <row r="109">
          <cell r="A109">
            <v>109</v>
          </cell>
          <cell r="B109" t="str">
            <v>5.1.4</v>
          </cell>
        </row>
        <row r="110">
          <cell r="A110">
            <v>110</v>
          </cell>
          <cell r="B110" t="str">
            <v>5.1.5</v>
          </cell>
        </row>
        <row r="111">
          <cell r="A111">
            <v>111</v>
          </cell>
          <cell r="B111" t="str">
            <v>5.1.6</v>
          </cell>
        </row>
        <row r="112">
          <cell r="A112">
            <v>112</v>
          </cell>
          <cell r="B112" t="str">
            <v>5.1.7</v>
          </cell>
        </row>
        <row r="113">
          <cell r="A113">
            <v>113</v>
          </cell>
          <cell r="B113" t="str">
            <v>5.1.8</v>
          </cell>
        </row>
        <row r="114">
          <cell r="A114">
            <v>114</v>
          </cell>
          <cell r="B114" t="str">
            <v>5.2</v>
          </cell>
        </row>
        <row r="115">
          <cell r="A115">
            <v>115</v>
          </cell>
          <cell r="B115" t="str">
            <v>5.2.1</v>
          </cell>
        </row>
        <row r="116">
          <cell r="A116">
            <v>116</v>
          </cell>
          <cell r="B116" t="str">
            <v>5.2.2</v>
          </cell>
        </row>
        <row r="117">
          <cell r="A117">
            <v>117</v>
          </cell>
          <cell r="B117" t="str">
            <v>5.2.3</v>
          </cell>
        </row>
        <row r="118">
          <cell r="A118">
            <v>118</v>
          </cell>
          <cell r="B118" t="str">
            <v>5.2.4</v>
          </cell>
        </row>
        <row r="119">
          <cell r="A119">
            <v>119</v>
          </cell>
          <cell r="B119" t="str">
            <v>5.3</v>
          </cell>
        </row>
        <row r="120">
          <cell r="A120">
            <v>120</v>
          </cell>
          <cell r="B120" t="str">
            <v>5.3.1</v>
          </cell>
        </row>
        <row r="121">
          <cell r="A121">
            <v>121</v>
          </cell>
          <cell r="B121" t="str">
            <v>5.3.2</v>
          </cell>
        </row>
        <row r="122">
          <cell r="A122">
            <v>122</v>
          </cell>
          <cell r="B122" t="str">
            <v>5.3.3</v>
          </cell>
        </row>
        <row r="123">
          <cell r="A123">
            <v>123</v>
          </cell>
          <cell r="B123" t="str">
            <v>5.3.4</v>
          </cell>
        </row>
        <row r="124">
          <cell r="A124">
            <v>124</v>
          </cell>
          <cell r="B124" t="str">
            <v>5.3.5</v>
          </cell>
        </row>
        <row r="125">
          <cell r="A125">
            <v>125</v>
          </cell>
          <cell r="B125" t="str">
            <v>5.3.6</v>
          </cell>
        </row>
        <row r="126">
          <cell r="A126">
            <v>126</v>
          </cell>
          <cell r="B126" t="str">
            <v>5.3.7</v>
          </cell>
        </row>
        <row r="127">
          <cell r="A127">
            <v>127</v>
          </cell>
          <cell r="B127" t="str">
            <v>5.3.8</v>
          </cell>
        </row>
        <row r="128">
          <cell r="A128">
            <v>128</v>
          </cell>
          <cell r="B128" t="str">
            <v>5.4</v>
          </cell>
        </row>
        <row r="129">
          <cell r="A129">
            <v>129</v>
          </cell>
          <cell r="B129" t="str">
            <v>5.4.1</v>
          </cell>
        </row>
        <row r="130">
          <cell r="A130">
            <v>130</v>
          </cell>
          <cell r="B130" t="str">
            <v>5.4.2</v>
          </cell>
        </row>
        <row r="131">
          <cell r="A131">
            <v>131</v>
          </cell>
          <cell r="B131" t="str">
            <v>5.4.3</v>
          </cell>
        </row>
        <row r="132">
          <cell r="A132">
            <v>132</v>
          </cell>
          <cell r="B132" t="str">
            <v>6.</v>
          </cell>
        </row>
        <row r="133">
          <cell r="A133">
            <v>133</v>
          </cell>
          <cell r="B133" t="str">
            <v>6.1</v>
          </cell>
        </row>
        <row r="134">
          <cell r="A134">
            <v>134</v>
          </cell>
          <cell r="B134" t="str">
            <v>6.1.1</v>
          </cell>
        </row>
        <row r="135">
          <cell r="A135">
            <v>135</v>
          </cell>
          <cell r="B135" t="str">
            <v>6.1.2</v>
          </cell>
        </row>
        <row r="136">
          <cell r="A136">
            <v>136</v>
          </cell>
          <cell r="B136" t="str">
            <v>6.1.3</v>
          </cell>
        </row>
        <row r="137">
          <cell r="A137">
            <v>137</v>
          </cell>
          <cell r="B137" t="str">
            <v>6.1.4</v>
          </cell>
        </row>
        <row r="138">
          <cell r="A138">
            <v>138</v>
          </cell>
          <cell r="B138" t="str">
            <v>6.1.5</v>
          </cell>
        </row>
        <row r="139">
          <cell r="A139">
            <v>139</v>
          </cell>
          <cell r="B139" t="str">
            <v>6.1.6</v>
          </cell>
        </row>
        <row r="140">
          <cell r="A140">
            <v>140</v>
          </cell>
          <cell r="B140" t="str">
            <v>6.1.7</v>
          </cell>
        </row>
        <row r="141">
          <cell r="A141">
            <v>141</v>
          </cell>
          <cell r="B141" t="str">
            <v>6.1.8</v>
          </cell>
        </row>
        <row r="142">
          <cell r="A142">
            <v>142</v>
          </cell>
          <cell r="B142" t="str">
            <v>6.2</v>
          </cell>
        </row>
        <row r="143">
          <cell r="A143">
            <v>143</v>
          </cell>
          <cell r="B143" t="str">
            <v>6.2.1</v>
          </cell>
        </row>
        <row r="144">
          <cell r="A144">
            <v>144</v>
          </cell>
          <cell r="B144" t="str">
            <v>6.2.2</v>
          </cell>
        </row>
        <row r="145">
          <cell r="A145">
            <v>145</v>
          </cell>
          <cell r="B145" t="str">
            <v>6.2.3</v>
          </cell>
        </row>
        <row r="146">
          <cell r="A146">
            <v>146</v>
          </cell>
          <cell r="B146" t="str">
            <v>6.2.4</v>
          </cell>
        </row>
        <row r="147">
          <cell r="A147">
            <v>147</v>
          </cell>
          <cell r="B147" t="str">
            <v>6.3</v>
          </cell>
        </row>
        <row r="148">
          <cell r="A148">
            <v>148</v>
          </cell>
          <cell r="B148" t="str">
            <v>6.3.1</v>
          </cell>
        </row>
        <row r="149">
          <cell r="A149">
            <v>149</v>
          </cell>
          <cell r="B149" t="str">
            <v>6.3.2</v>
          </cell>
        </row>
        <row r="150">
          <cell r="A150">
            <v>150</v>
          </cell>
          <cell r="B150" t="str">
            <v>6.3.3</v>
          </cell>
        </row>
        <row r="151">
          <cell r="A151">
            <v>151</v>
          </cell>
          <cell r="B151" t="str">
            <v>6.3.4</v>
          </cell>
        </row>
        <row r="152">
          <cell r="A152">
            <v>152</v>
          </cell>
          <cell r="B152" t="str">
            <v>6.3.5</v>
          </cell>
        </row>
        <row r="153">
          <cell r="A153">
            <v>153</v>
          </cell>
          <cell r="B153" t="str">
            <v>6.3.6</v>
          </cell>
        </row>
        <row r="154">
          <cell r="A154">
            <v>154</v>
          </cell>
          <cell r="B154" t="str">
            <v>6.3.7</v>
          </cell>
        </row>
        <row r="155">
          <cell r="A155">
            <v>155</v>
          </cell>
          <cell r="B155" t="str">
            <v>6.3.8</v>
          </cell>
        </row>
        <row r="156">
          <cell r="A156">
            <v>156</v>
          </cell>
          <cell r="B156" t="str">
            <v>6.4</v>
          </cell>
        </row>
        <row r="157">
          <cell r="A157">
            <v>157</v>
          </cell>
          <cell r="B157" t="str">
            <v>6.4.1</v>
          </cell>
        </row>
        <row r="158">
          <cell r="A158">
            <v>158</v>
          </cell>
          <cell r="B158" t="str">
            <v>6.4.2</v>
          </cell>
        </row>
        <row r="159">
          <cell r="A159">
            <v>159</v>
          </cell>
          <cell r="B159" t="str">
            <v>6.4.3</v>
          </cell>
        </row>
        <row r="160">
          <cell r="A160">
            <v>160</v>
          </cell>
          <cell r="B160" t="str">
            <v>7.</v>
          </cell>
        </row>
        <row r="161">
          <cell r="A161">
            <v>161</v>
          </cell>
          <cell r="B161" t="str">
            <v>7.1</v>
          </cell>
        </row>
        <row r="162">
          <cell r="A162">
            <v>162</v>
          </cell>
          <cell r="B162" t="str">
            <v>7.1.1</v>
          </cell>
        </row>
        <row r="163">
          <cell r="A163">
            <v>163</v>
          </cell>
          <cell r="B163" t="str">
            <v>7.1.2</v>
          </cell>
        </row>
        <row r="164">
          <cell r="A164">
            <v>164</v>
          </cell>
          <cell r="B164" t="str">
            <v>7.1.3</v>
          </cell>
        </row>
        <row r="165">
          <cell r="A165">
            <v>165</v>
          </cell>
          <cell r="B165" t="str">
            <v>7.1.4</v>
          </cell>
        </row>
        <row r="166">
          <cell r="A166">
            <v>166</v>
          </cell>
          <cell r="B166" t="str">
            <v>7.1.5</v>
          </cell>
        </row>
        <row r="167">
          <cell r="A167">
            <v>167</v>
          </cell>
          <cell r="B167" t="str">
            <v>7.1.6</v>
          </cell>
        </row>
        <row r="168">
          <cell r="A168">
            <v>168</v>
          </cell>
          <cell r="B168" t="str">
            <v>7.1.7</v>
          </cell>
        </row>
        <row r="169">
          <cell r="A169">
            <v>169</v>
          </cell>
          <cell r="B169" t="str">
            <v>7.1.8</v>
          </cell>
        </row>
        <row r="170">
          <cell r="A170">
            <v>170</v>
          </cell>
          <cell r="B170" t="str">
            <v>7.2</v>
          </cell>
        </row>
        <row r="171">
          <cell r="A171">
            <v>171</v>
          </cell>
          <cell r="B171" t="str">
            <v>7.2.1</v>
          </cell>
        </row>
        <row r="172">
          <cell r="A172">
            <v>172</v>
          </cell>
          <cell r="B172" t="str">
            <v>7.2.2</v>
          </cell>
        </row>
        <row r="173">
          <cell r="A173">
            <v>173</v>
          </cell>
          <cell r="B173" t="str">
            <v>7.2.3</v>
          </cell>
        </row>
        <row r="174">
          <cell r="A174">
            <v>174</v>
          </cell>
          <cell r="B174" t="str">
            <v>7.2.4</v>
          </cell>
        </row>
        <row r="175">
          <cell r="A175">
            <v>175</v>
          </cell>
          <cell r="B175" t="str">
            <v>7.3</v>
          </cell>
        </row>
        <row r="176">
          <cell r="A176">
            <v>176</v>
          </cell>
          <cell r="B176" t="str">
            <v>7.3.1</v>
          </cell>
        </row>
        <row r="177">
          <cell r="A177">
            <v>177</v>
          </cell>
          <cell r="B177" t="str">
            <v>7.3.2</v>
          </cell>
        </row>
        <row r="178">
          <cell r="A178">
            <v>178</v>
          </cell>
          <cell r="B178" t="str">
            <v>7.3.3</v>
          </cell>
        </row>
        <row r="179">
          <cell r="A179">
            <v>179</v>
          </cell>
          <cell r="B179" t="str">
            <v>7.3.4</v>
          </cell>
        </row>
        <row r="180">
          <cell r="A180">
            <v>180</v>
          </cell>
          <cell r="B180" t="str">
            <v>7.3.5</v>
          </cell>
        </row>
        <row r="181">
          <cell r="A181">
            <v>181</v>
          </cell>
          <cell r="B181" t="str">
            <v>7.3.6</v>
          </cell>
        </row>
        <row r="182">
          <cell r="A182">
            <v>182</v>
          </cell>
          <cell r="B182" t="str">
            <v>7.3.7</v>
          </cell>
        </row>
        <row r="183">
          <cell r="A183">
            <v>183</v>
          </cell>
          <cell r="B183" t="str">
            <v>7.3.8</v>
          </cell>
        </row>
        <row r="184">
          <cell r="A184">
            <v>184</v>
          </cell>
          <cell r="B184" t="str">
            <v>7.4</v>
          </cell>
        </row>
        <row r="185">
          <cell r="A185">
            <v>185</v>
          </cell>
          <cell r="B185" t="str">
            <v>7.4.1</v>
          </cell>
        </row>
        <row r="186">
          <cell r="A186">
            <v>186</v>
          </cell>
          <cell r="B186" t="str">
            <v>7.4.2</v>
          </cell>
        </row>
        <row r="187">
          <cell r="A187">
            <v>187</v>
          </cell>
          <cell r="B187" t="str">
            <v>7.4.3</v>
          </cell>
        </row>
        <row r="188">
          <cell r="A188">
            <v>188</v>
          </cell>
          <cell r="B188" t="str">
            <v>8.</v>
          </cell>
        </row>
        <row r="189">
          <cell r="A189">
            <v>189</v>
          </cell>
          <cell r="B189" t="str">
            <v>8.1</v>
          </cell>
        </row>
        <row r="190">
          <cell r="A190">
            <v>190</v>
          </cell>
          <cell r="B190" t="str">
            <v>8.1.1</v>
          </cell>
        </row>
        <row r="191">
          <cell r="A191">
            <v>191</v>
          </cell>
          <cell r="B191" t="str">
            <v>8.1.2</v>
          </cell>
        </row>
        <row r="192">
          <cell r="A192">
            <v>192</v>
          </cell>
          <cell r="B192" t="str">
            <v>8.1.3</v>
          </cell>
        </row>
        <row r="193">
          <cell r="A193">
            <v>193</v>
          </cell>
          <cell r="B193" t="str">
            <v>8.1.4</v>
          </cell>
        </row>
        <row r="194">
          <cell r="A194">
            <v>194</v>
          </cell>
          <cell r="B194" t="str">
            <v>8.1.5</v>
          </cell>
        </row>
        <row r="195">
          <cell r="A195">
            <v>195</v>
          </cell>
          <cell r="B195" t="str">
            <v>8.1.6</v>
          </cell>
        </row>
        <row r="196">
          <cell r="A196">
            <v>196</v>
          </cell>
          <cell r="B196" t="str">
            <v>8.1.7</v>
          </cell>
        </row>
        <row r="197">
          <cell r="A197">
            <v>197</v>
          </cell>
          <cell r="B197" t="str">
            <v>8.1.8</v>
          </cell>
        </row>
        <row r="198">
          <cell r="A198">
            <v>198</v>
          </cell>
          <cell r="B198" t="str">
            <v>8.2</v>
          </cell>
        </row>
        <row r="199">
          <cell r="A199">
            <v>199</v>
          </cell>
          <cell r="B199" t="str">
            <v>8.2.1</v>
          </cell>
        </row>
        <row r="200">
          <cell r="A200">
            <v>200</v>
          </cell>
          <cell r="B200" t="str">
            <v>8.2.2</v>
          </cell>
        </row>
        <row r="201">
          <cell r="A201">
            <v>201</v>
          </cell>
          <cell r="B201" t="str">
            <v>8.2.3</v>
          </cell>
        </row>
        <row r="202">
          <cell r="A202">
            <v>202</v>
          </cell>
          <cell r="B202" t="str">
            <v>8.2.4</v>
          </cell>
        </row>
        <row r="203">
          <cell r="A203">
            <v>203</v>
          </cell>
          <cell r="B203" t="str">
            <v>8.3</v>
          </cell>
        </row>
        <row r="204">
          <cell r="A204">
            <v>204</v>
          </cell>
          <cell r="B204" t="str">
            <v>8.3.1</v>
          </cell>
        </row>
        <row r="205">
          <cell r="A205">
            <v>205</v>
          </cell>
          <cell r="B205" t="str">
            <v>8.3.2</v>
          </cell>
        </row>
        <row r="206">
          <cell r="A206">
            <v>206</v>
          </cell>
          <cell r="B206" t="str">
            <v>8.3.3</v>
          </cell>
        </row>
        <row r="207">
          <cell r="A207">
            <v>207</v>
          </cell>
          <cell r="B207" t="str">
            <v>8.3.4</v>
          </cell>
        </row>
        <row r="208">
          <cell r="A208">
            <v>208</v>
          </cell>
          <cell r="B208" t="str">
            <v>8.3.5</v>
          </cell>
        </row>
        <row r="209">
          <cell r="A209">
            <v>209</v>
          </cell>
          <cell r="B209" t="str">
            <v>8.3.6</v>
          </cell>
        </row>
        <row r="210">
          <cell r="A210">
            <v>210</v>
          </cell>
          <cell r="B210" t="str">
            <v>8.3.7</v>
          </cell>
        </row>
        <row r="211">
          <cell r="A211">
            <v>211</v>
          </cell>
          <cell r="B211" t="str">
            <v>8.3.8</v>
          </cell>
        </row>
        <row r="212">
          <cell r="A212">
            <v>212</v>
          </cell>
          <cell r="B212" t="str">
            <v>8.4</v>
          </cell>
        </row>
        <row r="213">
          <cell r="A213">
            <v>213</v>
          </cell>
          <cell r="B213" t="str">
            <v>8.4.1</v>
          </cell>
        </row>
        <row r="214">
          <cell r="A214">
            <v>214</v>
          </cell>
          <cell r="B214" t="str">
            <v>8.4.2</v>
          </cell>
        </row>
        <row r="215">
          <cell r="A215">
            <v>215</v>
          </cell>
          <cell r="B215" t="str">
            <v>8.4.3</v>
          </cell>
        </row>
        <row r="216">
          <cell r="A216">
            <v>216</v>
          </cell>
          <cell r="B216" t="str">
            <v>9.</v>
          </cell>
        </row>
        <row r="217">
          <cell r="A217">
            <v>217</v>
          </cell>
          <cell r="B217" t="str">
            <v>9.1</v>
          </cell>
        </row>
        <row r="218">
          <cell r="A218">
            <v>218</v>
          </cell>
          <cell r="B218" t="str">
            <v>9.1.1</v>
          </cell>
        </row>
        <row r="219">
          <cell r="A219">
            <v>219</v>
          </cell>
          <cell r="B219" t="str">
            <v>9.1.2</v>
          </cell>
        </row>
        <row r="220">
          <cell r="A220">
            <v>220</v>
          </cell>
          <cell r="B220" t="str">
            <v>9.1.3</v>
          </cell>
        </row>
        <row r="221">
          <cell r="A221">
            <v>221</v>
          </cell>
          <cell r="B221" t="str">
            <v>9.1.4</v>
          </cell>
        </row>
        <row r="222">
          <cell r="A222">
            <v>222</v>
          </cell>
          <cell r="B222" t="str">
            <v>9.1.5</v>
          </cell>
        </row>
        <row r="223">
          <cell r="A223">
            <v>223</v>
          </cell>
          <cell r="B223" t="str">
            <v>9.1.6</v>
          </cell>
        </row>
        <row r="224">
          <cell r="A224">
            <v>224</v>
          </cell>
          <cell r="B224" t="str">
            <v>9.1.7</v>
          </cell>
        </row>
        <row r="225">
          <cell r="A225">
            <v>225</v>
          </cell>
          <cell r="B225" t="str">
            <v>9.1.8</v>
          </cell>
        </row>
        <row r="226">
          <cell r="A226">
            <v>226</v>
          </cell>
          <cell r="B226" t="str">
            <v>9.2</v>
          </cell>
        </row>
        <row r="227">
          <cell r="A227">
            <v>227</v>
          </cell>
          <cell r="B227" t="str">
            <v>9.2.1</v>
          </cell>
        </row>
        <row r="228">
          <cell r="A228">
            <v>228</v>
          </cell>
          <cell r="B228" t="str">
            <v>9.2.2</v>
          </cell>
        </row>
        <row r="229">
          <cell r="A229">
            <v>229</v>
          </cell>
          <cell r="B229" t="str">
            <v>9.2.3</v>
          </cell>
        </row>
        <row r="230">
          <cell r="A230">
            <v>230</v>
          </cell>
          <cell r="B230" t="str">
            <v>9.2.4</v>
          </cell>
        </row>
        <row r="231">
          <cell r="A231">
            <v>231</v>
          </cell>
          <cell r="B231" t="str">
            <v>9.3</v>
          </cell>
        </row>
        <row r="232">
          <cell r="A232">
            <v>232</v>
          </cell>
          <cell r="B232" t="str">
            <v>9.3.1</v>
          </cell>
        </row>
        <row r="233">
          <cell r="A233">
            <v>233</v>
          </cell>
          <cell r="B233" t="str">
            <v>9.3.2</v>
          </cell>
        </row>
        <row r="234">
          <cell r="A234">
            <v>234</v>
          </cell>
          <cell r="B234" t="str">
            <v>9.3.3</v>
          </cell>
        </row>
        <row r="235">
          <cell r="A235">
            <v>235</v>
          </cell>
          <cell r="B235" t="str">
            <v>9.3.4</v>
          </cell>
        </row>
        <row r="236">
          <cell r="A236">
            <v>236</v>
          </cell>
          <cell r="B236" t="str">
            <v>9.3.5</v>
          </cell>
        </row>
        <row r="237">
          <cell r="A237">
            <v>237</v>
          </cell>
          <cell r="B237" t="str">
            <v>9.3.6</v>
          </cell>
        </row>
        <row r="238">
          <cell r="A238">
            <v>238</v>
          </cell>
          <cell r="B238" t="str">
            <v>9.3.7</v>
          </cell>
        </row>
        <row r="239">
          <cell r="A239">
            <v>239</v>
          </cell>
          <cell r="B239" t="str">
            <v>9.3.8</v>
          </cell>
        </row>
        <row r="240">
          <cell r="A240">
            <v>240</v>
          </cell>
          <cell r="B240" t="str">
            <v>9.4</v>
          </cell>
        </row>
        <row r="241">
          <cell r="A241">
            <v>241</v>
          </cell>
          <cell r="B241" t="str">
            <v>9.4.1</v>
          </cell>
        </row>
        <row r="242">
          <cell r="A242">
            <v>242</v>
          </cell>
          <cell r="B242" t="str">
            <v>9.4.2</v>
          </cell>
        </row>
        <row r="243">
          <cell r="A243">
            <v>243</v>
          </cell>
          <cell r="B243" t="str">
            <v>9.4.3</v>
          </cell>
        </row>
        <row r="244">
          <cell r="A244">
            <v>244</v>
          </cell>
          <cell r="B244" t="str">
            <v>10.</v>
          </cell>
        </row>
        <row r="245">
          <cell r="A245">
            <v>245</v>
          </cell>
          <cell r="B245" t="str">
            <v>10.1</v>
          </cell>
        </row>
        <row r="246">
          <cell r="A246">
            <v>246</v>
          </cell>
          <cell r="B246" t="str">
            <v>10.1.1</v>
          </cell>
        </row>
        <row r="247">
          <cell r="A247">
            <v>247</v>
          </cell>
          <cell r="B247" t="str">
            <v>10.1.2</v>
          </cell>
        </row>
        <row r="248">
          <cell r="A248">
            <v>248</v>
          </cell>
          <cell r="B248" t="str">
            <v>10.1.3</v>
          </cell>
        </row>
        <row r="249">
          <cell r="A249">
            <v>249</v>
          </cell>
          <cell r="B249" t="str">
            <v>10.1.4</v>
          </cell>
        </row>
        <row r="250">
          <cell r="A250">
            <v>250</v>
          </cell>
          <cell r="B250" t="str">
            <v>10.1.5</v>
          </cell>
        </row>
        <row r="251">
          <cell r="A251">
            <v>251</v>
          </cell>
          <cell r="B251" t="str">
            <v>10.1.6</v>
          </cell>
        </row>
        <row r="252">
          <cell r="A252">
            <v>252</v>
          </cell>
          <cell r="B252" t="str">
            <v>10.1.7</v>
          </cell>
        </row>
        <row r="253">
          <cell r="A253">
            <v>253</v>
          </cell>
          <cell r="B253" t="str">
            <v>10.1.8</v>
          </cell>
        </row>
        <row r="254">
          <cell r="A254">
            <v>254</v>
          </cell>
          <cell r="B254" t="str">
            <v>10.2</v>
          </cell>
        </row>
        <row r="255">
          <cell r="A255">
            <v>255</v>
          </cell>
          <cell r="B255" t="str">
            <v>10.2.1</v>
          </cell>
        </row>
        <row r="256">
          <cell r="A256">
            <v>256</v>
          </cell>
          <cell r="B256" t="str">
            <v>10.2.2</v>
          </cell>
        </row>
        <row r="257">
          <cell r="A257">
            <v>257</v>
          </cell>
          <cell r="B257" t="str">
            <v>10.2.3</v>
          </cell>
        </row>
        <row r="258">
          <cell r="A258">
            <v>258</v>
          </cell>
          <cell r="B258" t="str">
            <v>10.2.4</v>
          </cell>
        </row>
        <row r="259">
          <cell r="A259">
            <v>259</v>
          </cell>
          <cell r="B259" t="str">
            <v>10.3</v>
          </cell>
        </row>
        <row r="260">
          <cell r="A260">
            <v>260</v>
          </cell>
          <cell r="B260" t="str">
            <v>10.3.1</v>
          </cell>
        </row>
        <row r="261">
          <cell r="A261">
            <v>261</v>
          </cell>
          <cell r="B261" t="str">
            <v>10.3.2</v>
          </cell>
        </row>
        <row r="262">
          <cell r="A262">
            <v>262</v>
          </cell>
          <cell r="B262" t="str">
            <v>10.3.3</v>
          </cell>
        </row>
        <row r="263">
          <cell r="A263">
            <v>263</v>
          </cell>
          <cell r="B263" t="str">
            <v>10.3.4</v>
          </cell>
        </row>
        <row r="264">
          <cell r="A264">
            <v>264</v>
          </cell>
          <cell r="B264" t="str">
            <v>10.3.5</v>
          </cell>
        </row>
        <row r="265">
          <cell r="A265">
            <v>265</v>
          </cell>
          <cell r="B265" t="str">
            <v>10.3.6</v>
          </cell>
        </row>
        <row r="266">
          <cell r="A266">
            <v>266</v>
          </cell>
          <cell r="B266" t="str">
            <v>10.3.7</v>
          </cell>
        </row>
        <row r="267">
          <cell r="A267">
            <v>267</v>
          </cell>
          <cell r="B267" t="str">
            <v>10.3.8</v>
          </cell>
        </row>
        <row r="268">
          <cell r="A268">
            <v>268</v>
          </cell>
          <cell r="B268" t="str">
            <v>10.4</v>
          </cell>
        </row>
        <row r="269">
          <cell r="A269">
            <v>269</v>
          </cell>
          <cell r="B269" t="str">
            <v>10.4.1</v>
          </cell>
        </row>
        <row r="270">
          <cell r="A270">
            <v>270</v>
          </cell>
          <cell r="B270" t="str">
            <v>10.4.2</v>
          </cell>
        </row>
        <row r="271">
          <cell r="A271">
            <v>271</v>
          </cell>
          <cell r="B271" t="str">
            <v>10.4.3</v>
          </cell>
        </row>
        <row r="272">
          <cell r="A272">
            <v>272</v>
          </cell>
          <cell r="B272" t="str">
            <v>11.</v>
          </cell>
        </row>
        <row r="273">
          <cell r="A273">
            <v>273</v>
          </cell>
          <cell r="B273" t="str">
            <v>11.1</v>
          </cell>
        </row>
        <row r="274">
          <cell r="A274">
            <v>274</v>
          </cell>
          <cell r="B274" t="str">
            <v>11.1.1</v>
          </cell>
        </row>
        <row r="275">
          <cell r="A275">
            <v>275</v>
          </cell>
          <cell r="B275" t="str">
            <v>11.1.2</v>
          </cell>
        </row>
        <row r="276">
          <cell r="A276">
            <v>276</v>
          </cell>
          <cell r="B276" t="str">
            <v>11.1.3</v>
          </cell>
        </row>
        <row r="277">
          <cell r="A277">
            <v>277</v>
          </cell>
          <cell r="B277" t="str">
            <v>11.1.4</v>
          </cell>
        </row>
        <row r="278">
          <cell r="A278">
            <v>278</v>
          </cell>
          <cell r="B278" t="str">
            <v>11.1.5</v>
          </cell>
        </row>
        <row r="279">
          <cell r="A279">
            <v>279</v>
          </cell>
          <cell r="B279" t="str">
            <v>11.1.6</v>
          </cell>
        </row>
        <row r="280">
          <cell r="A280">
            <v>280</v>
          </cell>
          <cell r="B280" t="str">
            <v>11.1.7</v>
          </cell>
        </row>
        <row r="281">
          <cell r="A281">
            <v>281</v>
          </cell>
          <cell r="B281" t="str">
            <v>11.1.8</v>
          </cell>
        </row>
        <row r="282">
          <cell r="A282">
            <v>282</v>
          </cell>
          <cell r="B282" t="str">
            <v>11.2</v>
          </cell>
        </row>
        <row r="283">
          <cell r="A283">
            <v>283</v>
          </cell>
          <cell r="B283" t="str">
            <v>11.2.1</v>
          </cell>
        </row>
        <row r="284">
          <cell r="A284">
            <v>284</v>
          </cell>
          <cell r="B284" t="str">
            <v>11.2.2</v>
          </cell>
        </row>
        <row r="285">
          <cell r="A285">
            <v>285</v>
          </cell>
          <cell r="B285" t="str">
            <v>11.2.3</v>
          </cell>
        </row>
        <row r="286">
          <cell r="A286">
            <v>286</v>
          </cell>
          <cell r="B286" t="str">
            <v>11.2.4</v>
          </cell>
        </row>
        <row r="287">
          <cell r="A287">
            <v>287</v>
          </cell>
          <cell r="B287" t="str">
            <v>11.3</v>
          </cell>
        </row>
        <row r="288">
          <cell r="A288">
            <v>288</v>
          </cell>
          <cell r="B288" t="str">
            <v>11.3.1</v>
          </cell>
        </row>
        <row r="289">
          <cell r="A289">
            <v>289</v>
          </cell>
          <cell r="B289" t="str">
            <v>11.3.2</v>
          </cell>
        </row>
        <row r="290">
          <cell r="A290">
            <v>290</v>
          </cell>
          <cell r="B290" t="str">
            <v>11.3.3</v>
          </cell>
        </row>
        <row r="291">
          <cell r="A291">
            <v>291</v>
          </cell>
          <cell r="B291" t="str">
            <v>11.3.4</v>
          </cell>
        </row>
        <row r="292">
          <cell r="A292">
            <v>292</v>
          </cell>
          <cell r="B292" t="str">
            <v>11.3.5</v>
          </cell>
        </row>
        <row r="293">
          <cell r="A293">
            <v>293</v>
          </cell>
          <cell r="B293" t="str">
            <v>11.3.6</v>
          </cell>
        </row>
        <row r="294">
          <cell r="A294">
            <v>294</v>
          </cell>
          <cell r="B294" t="str">
            <v>11.3.7</v>
          </cell>
        </row>
        <row r="295">
          <cell r="A295">
            <v>295</v>
          </cell>
          <cell r="B295" t="str">
            <v>11.3.8</v>
          </cell>
        </row>
        <row r="296">
          <cell r="A296">
            <v>296</v>
          </cell>
          <cell r="B296" t="str">
            <v>11.4</v>
          </cell>
        </row>
        <row r="297">
          <cell r="A297">
            <v>297</v>
          </cell>
          <cell r="B297" t="str">
            <v>11.4.1</v>
          </cell>
        </row>
        <row r="298">
          <cell r="A298">
            <v>298</v>
          </cell>
          <cell r="B298" t="str">
            <v>11.4.2</v>
          </cell>
        </row>
        <row r="299">
          <cell r="A299">
            <v>299</v>
          </cell>
          <cell r="B299" t="str">
            <v>11.4.3</v>
          </cell>
        </row>
        <row r="300">
          <cell r="A300">
            <v>300</v>
          </cell>
          <cell r="B300" t="str">
            <v>12.</v>
          </cell>
        </row>
        <row r="301">
          <cell r="A301">
            <v>301</v>
          </cell>
          <cell r="B301" t="str">
            <v>12.1</v>
          </cell>
        </row>
        <row r="302">
          <cell r="A302">
            <v>302</v>
          </cell>
          <cell r="B302" t="str">
            <v>12.1.1</v>
          </cell>
        </row>
        <row r="303">
          <cell r="A303">
            <v>303</v>
          </cell>
          <cell r="B303" t="str">
            <v>12.1.2</v>
          </cell>
        </row>
        <row r="304">
          <cell r="A304">
            <v>304</v>
          </cell>
          <cell r="B304" t="str">
            <v>12.1.3</v>
          </cell>
        </row>
        <row r="305">
          <cell r="A305">
            <v>305</v>
          </cell>
          <cell r="B305" t="str">
            <v>12.1.4</v>
          </cell>
        </row>
        <row r="306">
          <cell r="A306">
            <v>306</v>
          </cell>
          <cell r="B306" t="str">
            <v>12.1.5</v>
          </cell>
        </row>
        <row r="307">
          <cell r="A307">
            <v>307</v>
          </cell>
          <cell r="B307" t="str">
            <v>12.1.6</v>
          </cell>
        </row>
        <row r="308">
          <cell r="A308">
            <v>308</v>
          </cell>
          <cell r="B308" t="str">
            <v>12.1.7</v>
          </cell>
        </row>
        <row r="309">
          <cell r="A309">
            <v>309</v>
          </cell>
          <cell r="B309" t="str">
            <v>12.1.8</v>
          </cell>
        </row>
        <row r="310">
          <cell r="A310">
            <v>310</v>
          </cell>
          <cell r="B310" t="str">
            <v>12.2</v>
          </cell>
        </row>
        <row r="311">
          <cell r="A311">
            <v>311</v>
          </cell>
          <cell r="B311" t="str">
            <v>12.2.1</v>
          </cell>
        </row>
        <row r="312">
          <cell r="A312">
            <v>312</v>
          </cell>
          <cell r="B312" t="str">
            <v>12.2.2</v>
          </cell>
        </row>
        <row r="313">
          <cell r="A313">
            <v>313</v>
          </cell>
          <cell r="B313" t="str">
            <v>12.2.3</v>
          </cell>
        </row>
        <row r="314">
          <cell r="A314">
            <v>314</v>
          </cell>
          <cell r="B314" t="str">
            <v>12.2.4</v>
          </cell>
        </row>
        <row r="315">
          <cell r="A315">
            <v>315</v>
          </cell>
          <cell r="B315" t="str">
            <v>12.3</v>
          </cell>
        </row>
        <row r="316">
          <cell r="A316">
            <v>316</v>
          </cell>
          <cell r="B316" t="str">
            <v>12.3.1</v>
          </cell>
        </row>
        <row r="317">
          <cell r="A317">
            <v>317</v>
          </cell>
          <cell r="B317" t="str">
            <v>12.3.2</v>
          </cell>
        </row>
        <row r="318">
          <cell r="A318">
            <v>318</v>
          </cell>
          <cell r="B318" t="str">
            <v>12.3.3</v>
          </cell>
        </row>
        <row r="319">
          <cell r="A319">
            <v>319</v>
          </cell>
          <cell r="B319" t="str">
            <v>12.3.4</v>
          </cell>
        </row>
        <row r="320">
          <cell r="A320">
            <v>320</v>
          </cell>
          <cell r="B320" t="str">
            <v>12.3.5</v>
          </cell>
        </row>
        <row r="321">
          <cell r="A321">
            <v>321</v>
          </cell>
          <cell r="B321" t="str">
            <v>12.3.6</v>
          </cell>
        </row>
        <row r="322">
          <cell r="A322">
            <v>322</v>
          </cell>
          <cell r="B322" t="str">
            <v>12.3.7</v>
          </cell>
        </row>
        <row r="323">
          <cell r="A323">
            <v>323</v>
          </cell>
          <cell r="B323" t="str">
            <v>12.3.8</v>
          </cell>
        </row>
        <row r="324">
          <cell r="A324">
            <v>324</v>
          </cell>
          <cell r="B324" t="str">
            <v>12.4</v>
          </cell>
        </row>
        <row r="325">
          <cell r="A325">
            <v>325</v>
          </cell>
          <cell r="B325" t="str">
            <v>12.4.1</v>
          </cell>
        </row>
        <row r="326">
          <cell r="A326">
            <v>326</v>
          </cell>
          <cell r="B326" t="str">
            <v>12.4.2</v>
          </cell>
        </row>
        <row r="327">
          <cell r="A327">
            <v>327</v>
          </cell>
          <cell r="B327" t="str">
            <v>12.4.3</v>
          </cell>
        </row>
        <row r="328">
          <cell r="A328">
            <v>328</v>
          </cell>
          <cell r="B328" t="str">
            <v>13.</v>
          </cell>
        </row>
        <row r="329">
          <cell r="A329">
            <v>329</v>
          </cell>
          <cell r="B329" t="str">
            <v>13.1</v>
          </cell>
        </row>
        <row r="330">
          <cell r="A330">
            <v>330</v>
          </cell>
          <cell r="B330" t="str">
            <v>13.1.1</v>
          </cell>
        </row>
        <row r="331">
          <cell r="A331">
            <v>331</v>
          </cell>
          <cell r="B331" t="str">
            <v>13.1.2</v>
          </cell>
        </row>
        <row r="332">
          <cell r="A332">
            <v>332</v>
          </cell>
          <cell r="B332" t="str">
            <v>13.1.3</v>
          </cell>
        </row>
        <row r="333">
          <cell r="A333">
            <v>333</v>
          </cell>
          <cell r="B333" t="str">
            <v>13.1.4</v>
          </cell>
        </row>
        <row r="334">
          <cell r="A334">
            <v>334</v>
          </cell>
          <cell r="B334" t="str">
            <v>13.1.5</v>
          </cell>
        </row>
        <row r="335">
          <cell r="A335">
            <v>335</v>
          </cell>
          <cell r="B335" t="str">
            <v>13.1.6</v>
          </cell>
        </row>
        <row r="336">
          <cell r="A336">
            <v>336</v>
          </cell>
          <cell r="B336" t="str">
            <v>13.1.7</v>
          </cell>
        </row>
        <row r="337">
          <cell r="A337">
            <v>337</v>
          </cell>
          <cell r="B337" t="str">
            <v>13.1.8</v>
          </cell>
        </row>
        <row r="338">
          <cell r="A338">
            <v>338</v>
          </cell>
          <cell r="B338" t="str">
            <v>13.2</v>
          </cell>
        </row>
        <row r="339">
          <cell r="A339">
            <v>339</v>
          </cell>
          <cell r="B339" t="str">
            <v>13.2.1</v>
          </cell>
        </row>
        <row r="340">
          <cell r="A340">
            <v>340</v>
          </cell>
          <cell r="B340" t="str">
            <v>13.2.2</v>
          </cell>
        </row>
        <row r="341">
          <cell r="A341">
            <v>341</v>
          </cell>
          <cell r="B341" t="str">
            <v>13.2.3</v>
          </cell>
        </row>
        <row r="342">
          <cell r="A342">
            <v>342</v>
          </cell>
          <cell r="B342" t="str">
            <v>13.2.4</v>
          </cell>
        </row>
        <row r="343">
          <cell r="A343">
            <v>343</v>
          </cell>
          <cell r="B343" t="str">
            <v>13.3</v>
          </cell>
        </row>
        <row r="344">
          <cell r="A344">
            <v>344</v>
          </cell>
          <cell r="B344" t="str">
            <v>13.3.1</v>
          </cell>
        </row>
        <row r="345">
          <cell r="A345">
            <v>345</v>
          </cell>
          <cell r="B345" t="str">
            <v>13.3.2</v>
          </cell>
        </row>
        <row r="346">
          <cell r="A346">
            <v>346</v>
          </cell>
          <cell r="B346" t="str">
            <v>13.3.3</v>
          </cell>
        </row>
        <row r="347">
          <cell r="A347">
            <v>347</v>
          </cell>
          <cell r="B347" t="str">
            <v>13.3.4</v>
          </cell>
        </row>
        <row r="348">
          <cell r="A348">
            <v>348</v>
          </cell>
          <cell r="B348" t="str">
            <v>13.3.5</v>
          </cell>
        </row>
        <row r="349">
          <cell r="A349">
            <v>349</v>
          </cell>
          <cell r="B349" t="str">
            <v>13.3.6</v>
          </cell>
        </row>
        <row r="350">
          <cell r="A350">
            <v>350</v>
          </cell>
          <cell r="B350" t="str">
            <v>13.3.7</v>
          </cell>
        </row>
        <row r="351">
          <cell r="A351">
            <v>351</v>
          </cell>
          <cell r="B351" t="str">
            <v>13.3.8</v>
          </cell>
        </row>
        <row r="352">
          <cell r="A352">
            <v>352</v>
          </cell>
          <cell r="B352" t="str">
            <v>13.4</v>
          </cell>
        </row>
        <row r="353">
          <cell r="A353">
            <v>353</v>
          </cell>
          <cell r="B353" t="str">
            <v>13.4.1</v>
          </cell>
        </row>
        <row r="354">
          <cell r="A354">
            <v>354</v>
          </cell>
          <cell r="B354" t="str">
            <v>13.4.2</v>
          </cell>
        </row>
        <row r="355">
          <cell r="A355">
            <v>355</v>
          </cell>
          <cell r="B355" t="str">
            <v>13.4.3</v>
          </cell>
        </row>
        <row r="356">
          <cell r="A356">
            <v>356</v>
          </cell>
          <cell r="B356" t="str">
            <v>14.</v>
          </cell>
        </row>
        <row r="357">
          <cell r="A357">
            <v>357</v>
          </cell>
          <cell r="B357" t="str">
            <v>14.1</v>
          </cell>
        </row>
        <row r="358">
          <cell r="A358">
            <v>358</v>
          </cell>
          <cell r="B358" t="str">
            <v>14.1.1</v>
          </cell>
        </row>
        <row r="359">
          <cell r="A359">
            <v>359</v>
          </cell>
          <cell r="B359" t="str">
            <v>14.1.2</v>
          </cell>
        </row>
        <row r="360">
          <cell r="A360">
            <v>360</v>
          </cell>
          <cell r="B360" t="str">
            <v>14.1.3</v>
          </cell>
        </row>
        <row r="361">
          <cell r="A361">
            <v>361</v>
          </cell>
          <cell r="B361" t="str">
            <v>14.1.4</v>
          </cell>
        </row>
        <row r="362">
          <cell r="A362">
            <v>362</v>
          </cell>
          <cell r="B362" t="str">
            <v>14.1.5</v>
          </cell>
        </row>
        <row r="363">
          <cell r="A363">
            <v>363</v>
          </cell>
          <cell r="B363" t="str">
            <v>14.1.6</v>
          </cell>
        </row>
        <row r="364">
          <cell r="A364">
            <v>364</v>
          </cell>
          <cell r="B364" t="str">
            <v>14.1.7</v>
          </cell>
        </row>
        <row r="365">
          <cell r="A365">
            <v>365</v>
          </cell>
          <cell r="B365" t="str">
            <v>14.1.8</v>
          </cell>
        </row>
        <row r="366">
          <cell r="A366">
            <v>366</v>
          </cell>
          <cell r="B366" t="str">
            <v>14.2</v>
          </cell>
        </row>
        <row r="367">
          <cell r="A367">
            <v>367</v>
          </cell>
          <cell r="B367" t="str">
            <v>14.2.1</v>
          </cell>
        </row>
        <row r="368">
          <cell r="A368">
            <v>368</v>
          </cell>
          <cell r="B368" t="str">
            <v>14.2.2</v>
          </cell>
        </row>
        <row r="369">
          <cell r="A369">
            <v>369</v>
          </cell>
          <cell r="B369" t="str">
            <v>14.2.3</v>
          </cell>
        </row>
        <row r="370">
          <cell r="A370">
            <v>370</v>
          </cell>
          <cell r="B370" t="str">
            <v>14.2.4</v>
          </cell>
        </row>
        <row r="371">
          <cell r="A371">
            <v>371</v>
          </cell>
          <cell r="B371" t="str">
            <v>14.3</v>
          </cell>
        </row>
        <row r="372">
          <cell r="A372">
            <v>372</v>
          </cell>
          <cell r="B372" t="str">
            <v>14.3.1</v>
          </cell>
        </row>
        <row r="373">
          <cell r="A373">
            <v>373</v>
          </cell>
          <cell r="B373" t="str">
            <v>14.3.2</v>
          </cell>
        </row>
        <row r="374">
          <cell r="A374">
            <v>374</v>
          </cell>
          <cell r="B374" t="str">
            <v>14.3.3</v>
          </cell>
        </row>
        <row r="375">
          <cell r="A375">
            <v>375</v>
          </cell>
          <cell r="B375" t="str">
            <v>14.3.4</v>
          </cell>
        </row>
        <row r="376">
          <cell r="A376">
            <v>376</v>
          </cell>
          <cell r="B376" t="str">
            <v>14.3.5</v>
          </cell>
        </row>
        <row r="377">
          <cell r="A377">
            <v>377</v>
          </cell>
          <cell r="B377" t="str">
            <v>14.3.6</v>
          </cell>
        </row>
        <row r="378">
          <cell r="A378">
            <v>378</v>
          </cell>
          <cell r="B378" t="str">
            <v>14.3.7</v>
          </cell>
        </row>
        <row r="379">
          <cell r="A379">
            <v>379</v>
          </cell>
          <cell r="B379" t="str">
            <v>14.3.8</v>
          </cell>
        </row>
        <row r="380">
          <cell r="A380">
            <v>380</v>
          </cell>
          <cell r="B380" t="str">
            <v>14.4</v>
          </cell>
        </row>
        <row r="381">
          <cell r="A381">
            <v>381</v>
          </cell>
          <cell r="B381" t="str">
            <v>14.4.1</v>
          </cell>
        </row>
        <row r="382">
          <cell r="A382">
            <v>382</v>
          </cell>
          <cell r="B382" t="str">
            <v>14.4.2</v>
          </cell>
        </row>
        <row r="383">
          <cell r="A383">
            <v>383</v>
          </cell>
          <cell r="B383" t="str">
            <v>14.4.3</v>
          </cell>
        </row>
        <row r="384">
          <cell r="A384">
            <v>384</v>
          </cell>
          <cell r="B384" t="str">
            <v>15.</v>
          </cell>
        </row>
        <row r="385">
          <cell r="A385">
            <v>385</v>
          </cell>
          <cell r="B385" t="str">
            <v>15.1</v>
          </cell>
        </row>
        <row r="386">
          <cell r="A386">
            <v>386</v>
          </cell>
          <cell r="B386" t="str">
            <v>15.1.1</v>
          </cell>
        </row>
        <row r="387">
          <cell r="A387">
            <v>387</v>
          </cell>
          <cell r="B387" t="str">
            <v>15.1.2</v>
          </cell>
        </row>
        <row r="388">
          <cell r="A388">
            <v>388</v>
          </cell>
          <cell r="B388" t="str">
            <v>15.1.3</v>
          </cell>
        </row>
        <row r="389">
          <cell r="A389">
            <v>389</v>
          </cell>
          <cell r="B389" t="str">
            <v>15.1.4</v>
          </cell>
        </row>
        <row r="390">
          <cell r="A390">
            <v>390</v>
          </cell>
          <cell r="B390" t="str">
            <v>15.1.5</v>
          </cell>
        </row>
        <row r="391">
          <cell r="A391">
            <v>391</v>
          </cell>
          <cell r="B391" t="str">
            <v>15.1.6</v>
          </cell>
        </row>
        <row r="392">
          <cell r="A392">
            <v>392</v>
          </cell>
          <cell r="B392" t="str">
            <v>15.1.7</v>
          </cell>
        </row>
        <row r="393">
          <cell r="A393">
            <v>393</v>
          </cell>
          <cell r="B393" t="str">
            <v>15.1.8</v>
          </cell>
        </row>
        <row r="394">
          <cell r="A394">
            <v>394</v>
          </cell>
          <cell r="B394" t="str">
            <v>15.2</v>
          </cell>
        </row>
        <row r="395">
          <cell r="A395">
            <v>395</v>
          </cell>
          <cell r="B395" t="str">
            <v>15.2.1</v>
          </cell>
        </row>
        <row r="396">
          <cell r="A396">
            <v>396</v>
          </cell>
          <cell r="B396" t="str">
            <v>15.2.2</v>
          </cell>
        </row>
        <row r="397">
          <cell r="A397">
            <v>397</v>
          </cell>
          <cell r="B397" t="str">
            <v>15.2.3</v>
          </cell>
        </row>
        <row r="398">
          <cell r="A398">
            <v>398</v>
          </cell>
          <cell r="B398" t="str">
            <v>15.2.4</v>
          </cell>
        </row>
        <row r="399">
          <cell r="A399">
            <v>399</v>
          </cell>
          <cell r="B399" t="str">
            <v>15.3</v>
          </cell>
        </row>
        <row r="400">
          <cell r="A400">
            <v>400</v>
          </cell>
          <cell r="B400" t="str">
            <v>15.3.1</v>
          </cell>
        </row>
        <row r="401">
          <cell r="A401">
            <v>401</v>
          </cell>
          <cell r="B401" t="str">
            <v>15.3.2</v>
          </cell>
        </row>
        <row r="402">
          <cell r="A402">
            <v>402</v>
          </cell>
          <cell r="B402" t="str">
            <v>15.3.3</v>
          </cell>
        </row>
        <row r="403">
          <cell r="A403">
            <v>403</v>
          </cell>
          <cell r="B403" t="str">
            <v>15.3.4</v>
          </cell>
        </row>
        <row r="404">
          <cell r="A404">
            <v>404</v>
          </cell>
          <cell r="B404" t="str">
            <v>15.3.5</v>
          </cell>
        </row>
        <row r="405">
          <cell r="A405">
            <v>405</v>
          </cell>
          <cell r="B405" t="str">
            <v>15.3.6</v>
          </cell>
        </row>
        <row r="406">
          <cell r="A406">
            <v>406</v>
          </cell>
          <cell r="B406" t="str">
            <v>15.3.7</v>
          </cell>
        </row>
        <row r="407">
          <cell r="A407">
            <v>407</v>
          </cell>
          <cell r="B407" t="str">
            <v>15.3.8</v>
          </cell>
        </row>
        <row r="408">
          <cell r="A408">
            <v>408</v>
          </cell>
          <cell r="B408" t="str">
            <v>15.4</v>
          </cell>
        </row>
        <row r="409">
          <cell r="A409">
            <v>409</v>
          </cell>
          <cell r="B409" t="str">
            <v>15.4.1</v>
          </cell>
        </row>
        <row r="410">
          <cell r="A410">
            <v>410</v>
          </cell>
          <cell r="B410" t="str">
            <v>15.4.2</v>
          </cell>
        </row>
        <row r="411">
          <cell r="A411">
            <v>411</v>
          </cell>
          <cell r="B411" t="str">
            <v>15.4.3</v>
          </cell>
        </row>
        <row r="412">
          <cell r="A412">
            <v>412</v>
          </cell>
          <cell r="B412" t="str">
            <v>16.</v>
          </cell>
        </row>
        <row r="413">
          <cell r="A413">
            <v>413</v>
          </cell>
          <cell r="B413" t="str">
            <v>16.1</v>
          </cell>
        </row>
        <row r="414">
          <cell r="A414">
            <v>414</v>
          </cell>
          <cell r="B414" t="str">
            <v>16.1.1</v>
          </cell>
        </row>
        <row r="415">
          <cell r="A415">
            <v>415</v>
          </cell>
          <cell r="B415" t="str">
            <v>16.1.2</v>
          </cell>
        </row>
        <row r="416">
          <cell r="A416">
            <v>416</v>
          </cell>
          <cell r="B416" t="str">
            <v>16.1.3</v>
          </cell>
        </row>
        <row r="417">
          <cell r="A417">
            <v>417</v>
          </cell>
          <cell r="B417" t="str">
            <v>16.1.4</v>
          </cell>
        </row>
        <row r="418">
          <cell r="A418">
            <v>418</v>
          </cell>
          <cell r="B418" t="str">
            <v>16.1.5</v>
          </cell>
        </row>
        <row r="419">
          <cell r="A419">
            <v>419</v>
          </cell>
          <cell r="B419" t="str">
            <v>16.1.6</v>
          </cell>
        </row>
        <row r="420">
          <cell r="A420">
            <v>420</v>
          </cell>
          <cell r="B420" t="str">
            <v>16.1.7</v>
          </cell>
        </row>
        <row r="421">
          <cell r="A421">
            <v>421</v>
          </cell>
          <cell r="B421" t="str">
            <v>16.1.8</v>
          </cell>
        </row>
        <row r="422">
          <cell r="A422">
            <v>422</v>
          </cell>
          <cell r="B422" t="str">
            <v>16.2</v>
          </cell>
        </row>
        <row r="423">
          <cell r="A423">
            <v>423</v>
          </cell>
          <cell r="B423" t="str">
            <v>16.2.1</v>
          </cell>
        </row>
        <row r="424">
          <cell r="A424">
            <v>424</v>
          </cell>
          <cell r="B424" t="str">
            <v>16.2.2</v>
          </cell>
        </row>
        <row r="425">
          <cell r="A425">
            <v>425</v>
          </cell>
          <cell r="B425" t="str">
            <v>16.2.3</v>
          </cell>
        </row>
        <row r="426">
          <cell r="A426">
            <v>426</v>
          </cell>
          <cell r="B426" t="str">
            <v>16.2.4</v>
          </cell>
        </row>
        <row r="427">
          <cell r="A427">
            <v>427</v>
          </cell>
          <cell r="B427" t="str">
            <v>16.3</v>
          </cell>
        </row>
        <row r="428">
          <cell r="A428">
            <v>428</v>
          </cell>
          <cell r="B428" t="str">
            <v>16.3.1</v>
          </cell>
        </row>
        <row r="429">
          <cell r="A429">
            <v>429</v>
          </cell>
          <cell r="B429" t="str">
            <v>16.3.2</v>
          </cell>
        </row>
        <row r="430">
          <cell r="A430">
            <v>430</v>
          </cell>
          <cell r="B430" t="str">
            <v>16.3.3</v>
          </cell>
        </row>
        <row r="431">
          <cell r="A431">
            <v>431</v>
          </cell>
          <cell r="B431" t="str">
            <v>16.3.4</v>
          </cell>
        </row>
        <row r="432">
          <cell r="A432">
            <v>432</v>
          </cell>
          <cell r="B432" t="str">
            <v>16.3.5</v>
          </cell>
        </row>
        <row r="433">
          <cell r="A433">
            <v>433</v>
          </cell>
          <cell r="B433" t="str">
            <v>16.3.6</v>
          </cell>
        </row>
        <row r="434">
          <cell r="A434">
            <v>434</v>
          </cell>
          <cell r="B434" t="str">
            <v>16.3.7</v>
          </cell>
        </row>
        <row r="435">
          <cell r="A435">
            <v>435</v>
          </cell>
          <cell r="B435" t="str">
            <v>16.3.8</v>
          </cell>
        </row>
        <row r="436">
          <cell r="A436">
            <v>436</v>
          </cell>
          <cell r="B436" t="str">
            <v>16.4</v>
          </cell>
        </row>
        <row r="437">
          <cell r="A437">
            <v>437</v>
          </cell>
          <cell r="B437" t="str">
            <v>16.4.1</v>
          </cell>
        </row>
        <row r="438">
          <cell r="A438">
            <v>438</v>
          </cell>
          <cell r="B438" t="str">
            <v>16.4.2</v>
          </cell>
        </row>
        <row r="439">
          <cell r="A439">
            <v>439</v>
          </cell>
          <cell r="B439" t="str">
            <v>16.4.3</v>
          </cell>
        </row>
        <row r="440">
          <cell r="A440">
            <v>440</v>
          </cell>
          <cell r="B440" t="str">
            <v>17.</v>
          </cell>
        </row>
        <row r="441">
          <cell r="A441">
            <v>441</v>
          </cell>
          <cell r="B441" t="str">
            <v>17.1</v>
          </cell>
        </row>
        <row r="442">
          <cell r="A442">
            <v>442</v>
          </cell>
          <cell r="B442" t="str">
            <v>17.1.1</v>
          </cell>
        </row>
        <row r="443">
          <cell r="A443">
            <v>443</v>
          </cell>
          <cell r="B443" t="str">
            <v>17.1.2</v>
          </cell>
        </row>
        <row r="444">
          <cell r="A444">
            <v>444</v>
          </cell>
          <cell r="B444" t="str">
            <v>17.1.3</v>
          </cell>
        </row>
        <row r="445">
          <cell r="A445">
            <v>445</v>
          </cell>
          <cell r="B445" t="str">
            <v>17.1.4</v>
          </cell>
        </row>
        <row r="446">
          <cell r="A446">
            <v>446</v>
          </cell>
          <cell r="B446" t="str">
            <v>17.1.5</v>
          </cell>
        </row>
        <row r="447">
          <cell r="A447">
            <v>447</v>
          </cell>
          <cell r="B447" t="str">
            <v>17.1.6</v>
          </cell>
        </row>
        <row r="448">
          <cell r="A448">
            <v>448</v>
          </cell>
          <cell r="B448" t="str">
            <v>17.1.7</v>
          </cell>
        </row>
        <row r="449">
          <cell r="A449">
            <v>449</v>
          </cell>
          <cell r="B449" t="str">
            <v>17.1.8</v>
          </cell>
        </row>
        <row r="450">
          <cell r="A450">
            <v>450</v>
          </cell>
          <cell r="B450" t="str">
            <v>17.2</v>
          </cell>
        </row>
        <row r="451">
          <cell r="A451">
            <v>451</v>
          </cell>
          <cell r="B451" t="str">
            <v>17.2.1</v>
          </cell>
        </row>
        <row r="452">
          <cell r="A452">
            <v>452</v>
          </cell>
          <cell r="B452" t="str">
            <v>17.2.2</v>
          </cell>
        </row>
        <row r="453">
          <cell r="A453">
            <v>453</v>
          </cell>
          <cell r="B453" t="str">
            <v>17.2.3</v>
          </cell>
        </row>
        <row r="454">
          <cell r="A454">
            <v>454</v>
          </cell>
          <cell r="B454" t="str">
            <v>17.2.4</v>
          </cell>
        </row>
        <row r="455">
          <cell r="A455">
            <v>455</v>
          </cell>
          <cell r="B455" t="str">
            <v>17.3</v>
          </cell>
        </row>
        <row r="456">
          <cell r="A456">
            <v>456</v>
          </cell>
          <cell r="B456" t="str">
            <v>17.3.1</v>
          </cell>
        </row>
        <row r="457">
          <cell r="A457">
            <v>457</v>
          </cell>
          <cell r="B457" t="str">
            <v>17.3.2</v>
          </cell>
        </row>
        <row r="458">
          <cell r="A458">
            <v>458</v>
          </cell>
          <cell r="B458" t="str">
            <v>17.3.3</v>
          </cell>
        </row>
        <row r="459">
          <cell r="A459">
            <v>459</v>
          </cell>
          <cell r="B459" t="str">
            <v>17.3.4</v>
          </cell>
        </row>
        <row r="460">
          <cell r="A460">
            <v>460</v>
          </cell>
          <cell r="B460" t="str">
            <v>17.3.5</v>
          </cell>
        </row>
        <row r="461">
          <cell r="A461">
            <v>461</v>
          </cell>
          <cell r="B461" t="str">
            <v>17.3.6</v>
          </cell>
        </row>
        <row r="462">
          <cell r="A462">
            <v>462</v>
          </cell>
          <cell r="B462" t="str">
            <v>17.3.7</v>
          </cell>
        </row>
        <row r="463">
          <cell r="A463">
            <v>463</v>
          </cell>
          <cell r="B463" t="str">
            <v>17.3.8</v>
          </cell>
        </row>
        <row r="464">
          <cell r="A464">
            <v>464</v>
          </cell>
          <cell r="B464" t="str">
            <v>17.4</v>
          </cell>
        </row>
        <row r="465">
          <cell r="A465">
            <v>465</v>
          </cell>
          <cell r="B465" t="str">
            <v>17.4.1</v>
          </cell>
        </row>
        <row r="466">
          <cell r="A466">
            <v>466</v>
          </cell>
          <cell r="B466" t="str">
            <v>17.4.2</v>
          </cell>
        </row>
        <row r="467">
          <cell r="A467">
            <v>467</v>
          </cell>
          <cell r="B467" t="str">
            <v>17.4.3</v>
          </cell>
        </row>
        <row r="468">
          <cell r="A468">
            <v>468</v>
          </cell>
          <cell r="B468" t="str">
            <v>18.</v>
          </cell>
        </row>
        <row r="469">
          <cell r="A469">
            <v>469</v>
          </cell>
          <cell r="B469" t="str">
            <v>18.1</v>
          </cell>
        </row>
        <row r="470">
          <cell r="A470">
            <v>470</v>
          </cell>
          <cell r="B470" t="str">
            <v>18.1.1</v>
          </cell>
        </row>
        <row r="471">
          <cell r="A471">
            <v>471</v>
          </cell>
          <cell r="B471" t="str">
            <v>18.1.2</v>
          </cell>
        </row>
        <row r="472">
          <cell r="A472">
            <v>472</v>
          </cell>
          <cell r="B472" t="str">
            <v>18.1.3</v>
          </cell>
        </row>
        <row r="473">
          <cell r="A473">
            <v>473</v>
          </cell>
          <cell r="B473" t="str">
            <v>18.1.4</v>
          </cell>
        </row>
        <row r="474">
          <cell r="A474">
            <v>474</v>
          </cell>
          <cell r="B474" t="str">
            <v>18.1.5</v>
          </cell>
        </row>
        <row r="475">
          <cell r="A475">
            <v>475</v>
          </cell>
          <cell r="B475" t="str">
            <v>18.1.6</v>
          </cell>
        </row>
        <row r="476">
          <cell r="A476">
            <v>476</v>
          </cell>
          <cell r="B476" t="str">
            <v>18.1.7</v>
          </cell>
        </row>
        <row r="477">
          <cell r="A477">
            <v>477</v>
          </cell>
          <cell r="B477" t="str">
            <v>18.1.8</v>
          </cell>
        </row>
        <row r="478">
          <cell r="A478">
            <v>478</v>
          </cell>
          <cell r="B478" t="str">
            <v>18.2</v>
          </cell>
        </row>
        <row r="479">
          <cell r="A479">
            <v>479</v>
          </cell>
          <cell r="B479" t="str">
            <v>18.2.1</v>
          </cell>
        </row>
        <row r="480">
          <cell r="A480">
            <v>480</v>
          </cell>
          <cell r="B480" t="str">
            <v>18.2.2</v>
          </cell>
        </row>
        <row r="481">
          <cell r="A481">
            <v>481</v>
          </cell>
          <cell r="B481" t="str">
            <v>18.2.3</v>
          </cell>
        </row>
        <row r="482">
          <cell r="A482">
            <v>482</v>
          </cell>
          <cell r="B482" t="str">
            <v>18.2.4</v>
          </cell>
        </row>
        <row r="483">
          <cell r="A483">
            <v>483</v>
          </cell>
          <cell r="B483" t="str">
            <v>18.3</v>
          </cell>
        </row>
        <row r="484">
          <cell r="A484">
            <v>484</v>
          </cell>
          <cell r="B484" t="str">
            <v>18.3.1</v>
          </cell>
        </row>
        <row r="485">
          <cell r="A485">
            <v>485</v>
          </cell>
          <cell r="B485" t="str">
            <v>18.3.2</v>
          </cell>
        </row>
        <row r="486">
          <cell r="A486">
            <v>486</v>
          </cell>
          <cell r="B486" t="str">
            <v>18.3.3</v>
          </cell>
        </row>
        <row r="487">
          <cell r="A487">
            <v>487</v>
          </cell>
          <cell r="B487" t="str">
            <v>18.3.4</v>
          </cell>
        </row>
        <row r="488">
          <cell r="A488">
            <v>488</v>
          </cell>
          <cell r="B488" t="str">
            <v>18.3.5</v>
          </cell>
        </row>
        <row r="489">
          <cell r="A489">
            <v>489</v>
          </cell>
          <cell r="B489" t="str">
            <v>18.3.6</v>
          </cell>
        </row>
        <row r="490">
          <cell r="A490">
            <v>490</v>
          </cell>
          <cell r="B490" t="str">
            <v>18.3.7</v>
          </cell>
        </row>
        <row r="491">
          <cell r="A491">
            <v>491</v>
          </cell>
          <cell r="B491" t="str">
            <v>18.3.8</v>
          </cell>
        </row>
        <row r="492">
          <cell r="A492">
            <v>492</v>
          </cell>
          <cell r="B492" t="str">
            <v>18.4</v>
          </cell>
        </row>
        <row r="493">
          <cell r="A493">
            <v>493</v>
          </cell>
          <cell r="B493" t="str">
            <v>18.4.1</v>
          </cell>
        </row>
        <row r="494">
          <cell r="A494">
            <v>494</v>
          </cell>
          <cell r="B494" t="str">
            <v>18.4.2</v>
          </cell>
        </row>
        <row r="495">
          <cell r="A495">
            <v>495</v>
          </cell>
          <cell r="B495" t="str">
            <v>18.4.3</v>
          </cell>
        </row>
        <row r="496">
          <cell r="A496">
            <v>496</v>
          </cell>
          <cell r="B496" t="str">
            <v>19.</v>
          </cell>
        </row>
        <row r="497">
          <cell r="A497">
            <v>497</v>
          </cell>
          <cell r="B497" t="str">
            <v>19.1</v>
          </cell>
        </row>
        <row r="498">
          <cell r="A498">
            <v>498</v>
          </cell>
          <cell r="B498" t="str">
            <v>19.1.1</v>
          </cell>
        </row>
        <row r="499">
          <cell r="A499">
            <v>499</v>
          </cell>
          <cell r="B499" t="str">
            <v>19.1.2</v>
          </cell>
        </row>
        <row r="500">
          <cell r="A500">
            <v>500</v>
          </cell>
          <cell r="B500" t="str">
            <v>19.1.3</v>
          </cell>
        </row>
        <row r="501">
          <cell r="A501">
            <v>501</v>
          </cell>
          <cell r="B501" t="str">
            <v>19.1.4</v>
          </cell>
        </row>
        <row r="502">
          <cell r="A502">
            <v>502</v>
          </cell>
          <cell r="B502" t="str">
            <v>19.1.5</v>
          </cell>
        </row>
        <row r="503">
          <cell r="A503">
            <v>503</v>
          </cell>
          <cell r="B503" t="str">
            <v>19.1.6</v>
          </cell>
        </row>
        <row r="504">
          <cell r="A504">
            <v>504</v>
          </cell>
          <cell r="B504" t="str">
            <v>19.1.7</v>
          </cell>
        </row>
        <row r="505">
          <cell r="A505">
            <v>505</v>
          </cell>
          <cell r="B505" t="str">
            <v>19.1.8</v>
          </cell>
        </row>
        <row r="506">
          <cell r="A506">
            <v>506</v>
          </cell>
          <cell r="B506" t="str">
            <v>19.2</v>
          </cell>
        </row>
        <row r="507">
          <cell r="A507">
            <v>507</v>
          </cell>
          <cell r="B507" t="str">
            <v>19.2.1</v>
          </cell>
        </row>
        <row r="508">
          <cell r="A508">
            <v>508</v>
          </cell>
          <cell r="B508" t="str">
            <v>19.2.2</v>
          </cell>
        </row>
        <row r="509">
          <cell r="A509">
            <v>509</v>
          </cell>
          <cell r="B509" t="str">
            <v>19.2.3</v>
          </cell>
        </row>
        <row r="510">
          <cell r="A510">
            <v>510</v>
          </cell>
          <cell r="B510" t="str">
            <v>19.2.4</v>
          </cell>
        </row>
        <row r="511">
          <cell r="A511">
            <v>511</v>
          </cell>
          <cell r="B511" t="str">
            <v>19.3</v>
          </cell>
        </row>
        <row r="512">
          <cell r="A512">
            <v>512</v>
          </cell>
          <cell r="B512" t="str">
            <v>19.3.1</v>
          </cell>
        </row>
        <row r="513">
          <cell r="A513">
            <v>513</v>
          </cell>
          <cell r="B513" t="str">
            <v>19.3.2</v>
          </cell>
        </row>
        <row r="514">
          <cell r="A514">
            <v>514</v>
          </cell>
          <cell r="B514" t="str">
            <v>19.3.3</v>
          </cell>
        </row>
        <row r="515">
          <cell r="A515">
            <v>515</v>
          </cell>
          <cell r="B515" t="str">
            <v>19.3.4</v>
          </cell>
        </row>
        <row r="516">
          <cell r="A516">
            <v>516</v>
          </cell>
          <cell r="B516" t="str">
            <v>19.3.5</v>
          </cell>
        </row>
        <row r="517">
          <cell r="A517">
            <v>517</v>
          </cell>
          <cell r="B517" t="str">
            <v>19.3.6</v>
          </cell>
        </row>
        <row r="518">
          <cell r="A518">
            <v>518</v>
          </cell>
          <cell r="B518" t="str">
            <v>19.3.7</v>
          </cell>
        </row>
        <row r="519">
          <cell r="A519">
            <v>519</v>
          </cell>
          <cell r="B519" t="str">
            <v>19.3.8</v>
          </cell>
        </row>
        <row r="520">
          <cell r="A520">
            <v>520</v>
          </cell>
          <cell r="B520" t="str">
            <v>19.4</v>
          </cell>
        </row>
        <row r="521">
          <cell r="A521">
            <v>521</v>
          </cell>
          <cell r="B521" t="str">
            <v>19.4.1</v>
          </cell>
        </row>
        <row r="522">
          <cell r="A522">
            <v>522</v>
          </cell>
          <cell r="B522" t="str">
            <v>19.4.2</v>
          </cell>
        </row>
        <row r="523">
          <cell r="A523">
            <v>523</v>
          </cell>
          <cell r="B523" t="str">
            <v>19.4.3</v>
          </cell>
        </row>
        <row r="524">
          <cell r="A524">
            <v>524</v>
          </cell>
          <cell r="B524" t="str">
            <v>20.</v>
          </cell>
        </row>
        <row r="525">
          <cell r="A525">
            <v>525</v>
          </cell>
          <cell r="B525" t="str">
            <v>20.1</v>
          </cell>
        </row>
        <row r="526">
          <cell r="A526">
            <v>526</v>
          </cell>
          <cell r="B526" t="str">
            <v>20.1.1</v>
          </cell>
        </row>
        <row r="527">
          <cell r="A527">
            <v>527</v>
          </cell>
          <cell r="B527" t="str">
            <v>20.1.2</v>
          </cell>
        </row>
        <row r="528">
          <cell r="A528">
            <v>528</v>
          </cell>
          <cell r="B528" t="str">
            <v>20.1.3</v>
          </cell>
        </row>
        <row r="529">
          <cell r="A529">
            <v>529</v>
          </cell>
          <cell r="B529" t="str">
            <v>20.1.4</v>
          </cell>
        </row>
        <row r="530">
          <cell r="A530">
            <v>530</v>
          </cell>
          <cell r="B530" t="str">
            <v>20.1.5</v>
          </cell>
        </row>
        <row r="531">
          <cell r="A531">
            <v>531</v>
          </cell>
          <cell r="B531" t="str">
            <v>20.1.6</v>
          </cell>
        </row>
        <row r="532">
          <cell r="A532">
            <v>532</v>
          </cell>
          <cell r="B532" t="str">
            <v>20.1.7</v>
          </cell>
        </row>
        <row r="533">
          <cell r="A533">
            <v>533</v>
          </cell>
          <cell r="B533" t="str">
            <v>20.1.8</v>
          </cell>
        </row>
        <row r="534">
          <cell r="A534">
            <v>534</v>
          </cell>
          <cell r="B534" t="str">
            <v>20.2</v>
          </cell>
        </row>
        <row r="535">
          <cell r="A535">
            <v>535</v>
          </cell>
          <cell r="B535" t="str">
            <v>20.2.1</v>
          </cell>
        </row>
        <row r="536">
          <cell r="A536">
            <v>536</v>
          </cell>
          <cell r="B536" t="str">
            <v>20.2.2</v>
          </cell>
        </row>
        <row r="537">
          <cell r="A537">
            <v>537</v>
          </cell>
          <cell r="B537" t="str">
            <v>20.2.3</v>
          </cell>
        </row>
        <row r="538">
          <cell r="A538">
            <v>538</v>
          </cell>
          <cell r="B538" t="str">
            <v>20.2.4</v>
          </cell>
        </row>
        <row r="539">
          <cell r="A539">
            <v>539</v>
          </cell>
          <cell r="B539" t="str">
            <v>20.3</v>
          </cell>
        </row>
        <row r="540">
          <cell r="A540">
            <v>540</v>
          </cell>
          <cell r="B540" t="str">
            <v>20.3.1</v>
          </cell>
        </row>
        <row r="541">
          <cell r="A541">
            <v>541</v>
          </cell>
          <cell r="B541" t="str">
            <v>20.3.2</v>
          </cell>
        </row>
        <row r="542">
          <cell r="A542">
            <v>542</v>
          </cell>
          <cell r="B542" t="str">
            <v>20.3.3</v>
          </cell>
        </row>
        <row r="543">
          <cell r="A543">
            <v>543</v>
          </cell>
          <cell r="B543" t="str">
            <v>20.3.4</v>
          </cell>
        </row>
        <row r="544">
          <cell r="A544">
            <v>544</v>
          </cell>
          <cell r="B544" t="str">
            <v>20.3.5</v>
          </cell>
        </row>
        <row r="545">
          <cell r="A545">
            <v>545</v>
          </cell>
          <cell r="B545" t="str">
            <v>20.3.6</v>
          </cell>
        </row>
        <row r="546">
          <cell r="A546">
            <v>546</v>
          </cell>
          <cell r="B546" t="str">
            <v>20.3.7</v>
          </cell>
        </row>
        <row r="547">
          <cell r="A547">
            <v>547</v>
          </cell>
          <cell r="B547" t="str">
            <v>20.3.8</v>
          </cell>
        </row>
        <row r="548">
          <cell r="A548">
            <v>548</v>
          </cell>
          <cell r="B548" t="str">
            <v>20.4</v>
          </cell>
        </row>
        <row r="549">
          <cell r="A549">
            <v>549</v>
          </cell>
          <cell r="B549" t="str">
            <v>20.4.1</v>
          </cell>
        </row>
        <row r="550">
          <cell r="A550">
            <v>550</v>
          </cell>
          <cell r="B550" t="str">
            <v>20.4.2</v>
          </cell>
        </row>
        <row r="551">
          <cell r="A551">
            <v>551</v>
          </cell>
          <cell r="B551" t="str">
            <v>20.4.3</v>
          </cell>
        </row>
        <row r="552">
          <cell r="A552">
            <v>552</v>
          </cell>
          <cell r="B552" t="str">
            <v>21.</v>
          </cell>
        </row>
        <row r="553">
          <cell r="A553">
            <v>553</v>
          </cell>
          <cell r="B553" t="str">
            <v>21.1</v>
          </cell>
        </row>
        <row r="554">
          <cell r="A554">
            <v>554</v>
          </cell>
          <cell r="B554" t="str">
            <v>21.1.1</v>
          </cell>
        </row>
        <row r="555">
          <cell r="A555">
            <v>555</v>
          </cell>
          <cell r="B555" t="str">
            <v>21.1.2</v>
          </cell>
        </row>
        <row r="556">
          <cell r="A556">
            <v>556</v>
          </cell>
          <cell r="B556" t="str">
            <v>21.1.3</v>
          </cell>
        </row>
        <row r="557">
          <cell r="A557">
            <v>557</v>
          </cell>
          <cell r="B557" t="str">
            <v>21.1.4</v>
          </cell>
        </row>
        <row r="558">
          <cell r="A558">
            <v>558</v>
          </cell>
          <cell r="B558" t="str">
            <v>21.1.5</v>
          </cell>
        </row>
        <row r="559">
          <cell r="A559">
            <v>559</v>
          </cell>
          <cell r="B559" t="str">
            <v>21.1.6</v>
          </cell>
        </row>
        <row r="560">
          <cell r="A560">
            <v>560</v>
          </cell>
          <cell r="B560" t="str">
            <v>21.1.7</v>
          </cell>
        </row>
        <row r="561">
          <cell r="A561">
            <v>561</v>
          </cell>
          <cell r="B561" t="str">
            <v>21.1.8</v>
          </cell>
        </row>
        <row r="562">
          <cell r="A562">
            <v>562</v>
          </cell>
          <cell r="B562" t="str">
            <v>21.2</v>
          </cell>
        </row>
        <row r="563">
          <cell r="A563">
            <v>563</v>
          </cell>
          <cell r="B563" t="str">
            <v>21.2.1</v>
          </cell>
        </row>
        <row r="564">
          <cell r="A564">
            <v>564</v>
          </cell>
          <cell r="B564" t="str">
            <v>21.2.2</v>
          </cell>
        </row>
        <row r="565">
          <cell r="A565">
            <v>565</v>
          </cell>
          <cell r="B565" t="str">
            <v>21.2.3</v>
          </cell>
        </row>
        <row r="566">
          <cell r="A566">
            <v>566</v>
          </cell>
          <cell r="B566" t="str">
            <v>21.2.4</v>
          </cell>
        </row>
        <row r="567">
          <cell r="A567">
            <v>567</v>
          </cell>
          <cell r="B567" t="str">
            <v>21.3</v>
          </cell>
        </row>
        <row r="568">
          <cell r="A568">
            <v>568</v>
          </cell>
          <cell r="B568" t="str">
            <v>21.3.1</v>
          </cell>
        </row>
        <row r="569">
          <cell r="A569">
            <v>569</v>
          </cell>
          <cell r="B569" t="str">
            <v>21.3.2</v>
          </cell>
        </row>
        <row r="570">
          <cell r="A570">
            <v>570</v>
          </cell>
          <cell r="B570" t="str">
            <v>21.3.3</v>
          </cell>
        </row>
        <row r="571">
          <cell r="A571">
            <v>571</v>
          </cell>
          <cell r="B571" t="str">
            <v>21.3.4</v>
          </cell>
        </row>
        <row r="572">
          <cell r="A572">
            <v>572</v>
          </cell>
          <cell r="B572" t="str">
            <v>21.3.5</v>
          </cell>
        </row>
        <row r="573">
          <cell r="A573">
            <v>573</v>
          </cell>
          <cell r="B573" t="str">
            <v>21.3.6</v>
          </cell>
        </row>
        <row r="574">
          <cell r="A574">
            <v>574</v>
          </cell>
          <cell r="B574" t="str">
            <v>21.3.7</v>
          </cell>
        </row>
        <row r="575">
          <cell r="A575">
            <v>575</v>
          </cell>
          <cell r="B575" t="str">
            <v>21.3.8</v>
          </cell>
        </row>
        <row r="576">
          <cell r="A576">
            <v>576</v>
          </cell>
          <cell r="B576" t="str">
            <v>21.4</v>
          </cell>
        </row>
        <row r="577">
          <cell r="A577">
            <v>577</v>
          </cell>
          <cell r="B577" t="str">
            <v>21.4.1</v>
          </cell>
        </row>
        <row r="578">
          <cell r="A578">
            <v>578</v>
          </cell>
          <cell r="B578" t="str">
            <v>21.4.2</v>
          </cell>
        </row>
        <row r="579">
          <cell r="A579">
            <v>579</v>
          </cell>
          <cell r="B579" t="str">
            <v>21.4.3</v>
          </cell>
        </row>
        <row r="580">
          <cell r="A580">
            <v>580</v>
          </cell>
          <cell r="B580" t="str">
            <v>22.</v>
          </cell>
        </row>
        <row r="581">
          <cell r="A581">
            <v>581</v>
          </cell>
          <cell r="B581" t="str">
            <v>22.1</v>
          </cell>
        </row>
        <row r="582">
          <cell r="A582">
            <v>582</v>
          </cell>
          <cell r="B582" t="str">
            <v>22.1.1</v>
          </cell>
        </row>
        <row r="583">
          <cell r="A583">
            <v>583</v>
          </cell>
          <cell r="B583" t="str">
            <v>22.1.2</v>
          </cell>
        </row>
        <row r="584">
          <cell r="A584">
            <v>584</v>
          </cell>
          <cell r="B584" t="str">
            <v>22.1.3</v>
          </cell>
        </row>
        <row r="585">
          <cell r="A585">
            <v>585</v>
          </cell>
          <cell r="B585" t="str">
            <v>22.1.4</v>
          </cell>
        </row>
        <row r="586">
          <cell r="A586">
            <v>586</v>
          </cell>
          <cell r="B586" t="str">
            <v>22.1.5</v>
          </cell>
        </row>
        <row r="587">
          <cell r="A587">
            <v>587</v>
          </cell>
          <cell r="B587" t="str">
            <v>22.1.6</v>
          </cell>
        </row>
        <row r="588">
          <cell r="A588">
            <v>588</v>
          </cell>
          <cell r="B588" t="str">
            <v>22.1.7</v>
          </cell>
        </row>
        <row r="589">
          <cell r="A589">
            <v>589</v>
          </cell>
          <cell r="B589" t="str">
            <v>22.1.8</v>
          </cell>
        </row>
        <row r="590">
          <cell r="A590">
            <v>590</v>
          </cell>
          <cell r="B590" t="str">
            <v>22.2</v>
          </cell>
        </row>
        <row r="591">
          <cell r="A591">
            <v>591</v>
          </cell>
          <cell r="B591" t="str">
            <v>22.2.1</v>
          </cell>
        </row>
        <row r="592">
          <cell r="A592">
            <v>592</v>
          </cell>
          <cell r="B592" t="str">
            <v>22.2.2</v>
          </cell>
        </row>
        <row r="593">
          <cell r="A593">
            <v>593</v>
          </cell>
          <cell r="B593" t="str">
            <v>22.2.3</v>
          </cell>
        </row>
        <row r="594">
          <cell r="A594">
            <v>594</v>
          </cell>
          <cell r="B594" t="str">
            <v>22.2.4</v>
          </cell>
        </row>
        <row r="595">
          <cell r="A595">
            <v>595</v>
          </cell>
          <cell r="B595" t="str">
            <v>22.3</v>
          </cell>
        </row>
        <row r="596">
          <cell r="A596">
            <v>596</v>
          </cell>
          <cell r="B596" t="str">
            <v>22.3.1</v>
          </cell>
        </row>
        <row r="597">
          <cell r="A597">
            <v>597</v>
          </cell>
          <cell r="B597" t="str">
            <v>22.3.2</v>
          </cell>
        </row>
        <row r="598">
          <cell r="A598">
            <v>598</v>
          </cell>
          <cell r="B598" t="str">
            <v>22.3.3</v>
          </cell>
        </row>
        <row r="599">
          <cell r="A599">
            <v>599</v>
          </cell>
          <cell r="B599" t="str">
            <v>22.3.4</v>
          </cell>
        </row>
        <row r="600">
          <cell r="A600">
            <v>600</v>
          </cell>
          <cell r="B600" t="str">
            <v>22.3.5</v>
          </cell>
        </row>
        <row r="601">
          <cell r="A601">
            <v>601</v>
          </cell>
          <cell r="B601" t="str">
            <v>22.3.6</v>
          </cell>
        </row>
        <row r="602">
          <cell r="A602">
            <v>602</v>
          </cell>
          <cell r="B602" t="str">
            <v>22.3.7</v>
          </cell>
        </row>
        <row r="603">
          <cell r="A603">
            <v>603</v>
          </cell>
          <cell r="B603" t="str">
            <v>22.3.8</v>
          </cell>
        </row>
        <row r="604">
          <cell r="A604">
            <v>604</v>
          </cell>
          <cell r="B604" t="str">
            <v>22.4</v>
          </cell>
        </row>
        <row r="605">
          <cell r="A605">
            <v>605</v>
          </cell>
          <cell r="B605" t="str">
            <v>22.4.1</v>
          </cell>
        </row>
        <row r="606">
          <cell r="A606">
            <v>606</v>
          </cell>
          <cell r="B606" t="str">
            <v>22.4.2</v>
          </cell>
        </row>
        <row r="607">
          <cell r="A607">
            <v>607</v>
          </cell>
          <cell r="B607" t="str">
            <v>22.4.3</v>
          </cell>
        </row>
        <row r="608">
          <cell r="A608">
            <v>608</v>
          </cell>
          <cell r="B608" t="str">
            <v>23.</v>
          </cell>
        </row>
        <row r="609">
          <cell r="A609">
            <v>609</v>
          </cell>
          <cell r="B609" t="str">
            <v>23.1</v>
          </cell>
        </row>
        <row r="610">
          <cell r="A610">
            <v>610</v>
          </cell>
          <cell r="B610" t="str">
            <v>23.1.1</v>
          </cell>
        </row>
        <row r="611">
          <cell r="A611">
            <v>611</v>
          </cell>
          <cell r="B611" t="str">
            <v>23.1.2</v>
          </cell>
        </row>
        <row r="612">
          <cell r="A612">
            <v>612</v>
          </cell>
          <cell r="B612" t="str">
            <v>23.1.3</v>
          </cell>
        </row>
        <row r="613">
          <cell r="A613">
            <v>613</v>
          </cell>
          <cell r="B613" t="str">
            <v>23.1.4</v>
          </cell>
        </row>
        <row r="614">
          <cell r="A614">
            <v>614</v>
          </cell>
          <cell r="B614" t="str">
            <v>23.1.5</v>
          </cell>
        </row>
        <row r="615">
          <cell r="A615">
            <v>615</v>
          </cell>
          <cell r="B615" t="str">
            <v>23.1.6</v>
          </cell>
        </row>
        <row r="616">
          <cell r="A616">
            <v>616</v>
          </cell>
          <cell r="B616" t="str">
            <v>23.1.7</v>
          </cell>
        </row>
        <row r="617">
          <cell r="A617">
            <v>617</v>
          </cell>
          <cell r="B617" t="str">
            <v>23.1.8</v>
          </cell>
        </row>
        <row r="618">
          <cell r="A618">
            <v>618</v>
          </cell>
          <cell r="B618" t="str">
            <v>23.2</v>
          </cell>
        </row>
        <row r="619">
          <cell r="A619">
            <v>619</v>
          </cell>
          <cell r="B619" t="str">
            <v>23.2.1</v>
          </cell>
        </row>
        <row r="620">
          <cell r="A620">
            <v>620</v>
          </cell>
          <cell r="B620" t="str">
            <v>23.2.2</v>
          </cell>
        </row>
        <row r="621">
          <cell r="A621">
            <v>621</v>
          </cell>
          <cell r="B621" t="str">
            <v>23.2.3</v>
          </cell>
        </row>
        <row r="622">
          <cell r="A622">
            <v>622</v>
          </cell>
          <cell r="B622" t="str">
            <v>23.2.4</v>
          </cell>
        </row>
        <row r="623">
          <cell r="A623">
            <v>623</v>
          </cell>
          <cell r="B623" t="str">
            <v>23.3</v>
          </cell>
        </row>
        <row r="624">
          <cell r="A624">
            <v>624</v>
          </cell>
          <cell r="B624" t="str">
            <v>23.3.1</v>
          </cell>
        </row>
        <row r="625">
          <cell r="A625">
            <v>625</v>
          </cell>
          <cell r="B625" t="str">
            <v>23.3.2</v>
          </cell>
        </row>
        <row r="626">
          <cell r="A626">
            <v>626</v>
          </cell>
          <cell r="B626" t="str">
            <v>23.3.3</v>
          </cell>
        </row>
        <row r="627">
          <cell r="A627">
            <v>627</v>
          </cell>
          <cell r="B627" t="str">
            <v>23.3.4</v>
          </cell>
        </row>
        <row r="628">
          <cell r="A628">
            <v>628</v>
          </cell>
          <cell r="B628" t="str">
            <v>23.3.5</v>
          </cell>
        </row>
        <row r="629">
          <cell r="A629">
            <v>629</v>
          </cell>
          <cell r="B629" t="str">
            <v>23.3.6</v>
          </cell>
        </row>
        <row r="630">
          <cell r="A630">
            <v>630</v>
          </cell>
          <cell r="B630" t="str">
            <v>23.3.7</v>
          </cell>
        </row>
        <row r="631">
          <cell r="A631">
            <v>631</v>
          </cell>
          <cell r="B631" t="str">
            <v>23.3.8</v>
          </cell>
        </row>
        <row r="632">
          <cell r="A632">
            <v>632</v>
          </cell>
          <cell r="B632" t="str">
            <v>23.4</v>
          </cell>
        </row>
        <row r="633">
          <cell r="A633">
            <v>633</v>
          </cell>
          <cell r="B633" t="str">
            <v>23.4.1</v>
          </cell>
        </row>
        <row r="634">
          <cell r="A634">
            <v>634</v>
          </cell>
          <cell r="B634" t="str">
            <v>23.4.2</v>
          </cell>
        </row>
        <row r="635">
          <cell r="A635">
            <v>635</v>
          </cell>
          <cell r="B635" t="str">
            <v>23.4.3</v>
          </cell>
        </row>
        <row r="636">
          <cell r="A636">
            <v>636</v>
          </cell>
          <cell r="B636" t="str">
            <v>24.</v>
          </cell>
        </row>
        <row r="637">
          <cell r="A637">
            <v>637</v>
          </cell>
          <cell r="B637" t="str">
            <v>24.1</v>
          </cell>
        </row>
        <row r="638">
          <cell r="A638">
            <v>638</v>
          </cell>
          <cell r="B638" t="str">
            <v>24.1.1</v>
          </cell>
        </row>
        <row r="639">
          <cell r="A639">
            <v>639</v>
          </cell>
          <cell r="B639" t="str">
            <v>24.1.2</v>
          </cell>
        </row>
        <row r="640">
          <cell r="A640">
            <v>640</v>
          </cell>
          <cell r="B640" t="str">
            <v>24.1.3</v>
          </cell>
        </row>
        <row r="641">
          <cell r="A641">
            <v>641</v>
          </cell>
          <cell r="B641" t="str">
            <v>24.1.4</v>
          </cell>
        </row>
        <row r="642">
          <cell r="A642">
            <v>642</v>
          </cell>
          <cell r="B642" t="str">
            <v>24.1.5</v>
          </cell>
        </row>
        <row r="643">
          <cell r="A643">
            <v>643</v>
          </cell>
          <cell r="B643" t="str">
            <v>24.1.6</v>
          </cell>
        </row>
        <row r="644">
          <cell r="A644">
            <v>644</v>
          </cell>
          <cell r="B644" t="str">
            <v>24.1.7</v>
          </cell>
        </row>
        <row r="645">
          <cell r="A645">
            <v>645</v>
          </cell>
          <cell r="B645" t="str">
            <v>24.1.8</v>
          </cell>
        </row>
        <row r="646">
          <cell r="A646">
            <v>646</v>
          </cell>
          <cell r="B646" t="str">
            <v>24.2</v>
          </cell>
        </row>
        <row r="647">
          <cell r="A647">
            <v>647</v>
          </cell>
          <cell r="B647" t="str">
            <v>24.2.1</v>
          </cell>
        </row>
        <row r="648">
          <cell r="A648">
            <v>648</v>
          </cell>
          <cell r="B648" t="str">
            <v>24.2.2</v>
          </cell>
        </row>
        <row r="649">
          <cell r="A649">
            <v>649</v>
          </cell>
          <cell r="B649" t="str">
            <v>24.2.3</v>
          </cell>
        </row>
        <row r="650">
          <cell r="A650">
            <v>650</v>
          </cell>
          <cell r="B650" t="str">
            <v>24.2.4</v>
          </cell>
        </row>
        <row r="651">
          <cell r="A651">
            <v>651</v>
          </cell>
          <cell r="B651" t="str">
            <v>24.3</v>
          </cell>
        </row>
        <row r="652">
          <cell r="A652">
            <v>652</v>
          </cell>
          <cell r="B652" t="str">
            <v>24.3.1</v>
          </cell>
        </row>
        <row r="653">
          <cell r="A653">
            <v>653</v>
          </cell>
          <cell r="B653" t="str">
            <v>24.3.2</v>
          </cell>
        </row>
        <row r="654">
          <cell r="A654">
            <v>654</v>
          </cell>
          <cell r="B654" t="str">
            <v>24.3.3</v>
          </cell>
        </row>
        <row r="655">
          <cell r="A655">
            <v>655</v>
          </cell>
          <cell r="B655" t="str">
            <v>24.3.4</v>
          </cell>
        </row>
        <row r="656">
          <cell r="A656">
            <v>656</v>
          </cell>
          <cell r="B656" t="str">
            <v>24.3.5</v>
          </cell>
        </row>
        <row r="657">
          <cell r="A657">
            <v>657</v>
          </cell>
          <cell r="B657" t="str">
            <v>24.3.6</v>
          </cell>
        </row>
        <row r="658">
          <cell r="A658">
            <v>658</v>
          </cell>
          <cell r="B658" t="str">
            <v>24.3.7</v>
          </cell>
        </row>
        <row r="659">
          <cell r="A659">
            <v>659</v>
          </cell>
          <cell r="B659" t="str">
            <v>24.3.8</v>
          </cell>
        </row>
        <row r="660">
          <cell r="A660">
            <v>660</v>
          </cell>
          <cell r="B660" t="str">
            <v>24.4</v>
          </cell>
        </row>
        <row r="661">
          <cell r="A661">
            <v>661</v>
          </cell>
          <cell r="B661" t="str">
            <v>24.4.1</v>
          </cell>
        </row>
        <row r="662">
          <cell r="A662">
            <v>662</v>
          </cell>
          <cell r="B662" t="str">
            <v>24.4.2</v>
          </cell>
        </row>
        <row r="663">
          <cell r="A663">
            <v>663</v>
          </cell>
          <cell r="B663" t="str">
            <v>24.4.3</v>
          </cell>
        </row>
        <row r="664">
          <cell r="A664">
            <v>664</v>
          </cell>
          <cell r="B664" t="str">
            <v>25.</v>
          </cell>
        </row>
        <row r="665">
          <cell r="A665">
            <v>665</v>
          </cell>
          <cell r="B665" t="str">
            <v>25.1</v>
          </cell>
        </row>
        <row r="666">
          <cell r="A666">
            <v>666</v>
          </cell>
          <cell r="B666" t="str">
            <v>25.1.1</v>
          </cell>
        </row>
        <row r="667">
          <cell r="A667">
            <v>667</v>
          </cell>
          <cell r="B667" t="str">
            <v>25.1.2</v>
          </cell>
        </row>
        <row r="668">
          <cell r="A668">
            <v>668</v>
          </cell>
          <cell r="B668" t="str">
            <v>25.1.3</v>
          </cell>
        </row>
        <row r="669">
          <cell r="A669">
            <v>669</v>
          </cell>
          <cell r="B669" t="str">
            <v>25.1.4</v>
          </cell>
        </row>
        <row r="670">
          <cell r="A670">
            <v>670</v>
          </cell>
          <cell r="B670" t="str">
            <v>25.1.5</v>
          </cell>
        </row>
        <row r="671">
          <cell r="A671">
            <v>671</v>
          </cell>
          <cell r="B671" t="str">
            <v>25.1.6</v>
          </cell>
        </row>
        <row r="672">
          <cell r="A672">
            <v>672</v>
          </cell>
          <cell r="B672" t="str">
            <v>25.1.7</v>
          </cell>
        </row>
        <row r="673">
          <cell r="A673">
            <v>673</v>
          </cell>
          <cell r="B673" t="str">
            <v>25.1.8</v>
          </cell>
        </row>
        <row r="674">
          <cell r="A674">
            <v>674</v>
          </cell>
          <cell r="B674" t="str">
            <v>25.2</v>
          </cell>
        </row>
        <row r="675">
          <cell r="A675">
            <v>675</v>
          </cell>
          <cell r="B675" t="str">
            <v>25.2.1</v>
          </cell>
        </row>
        <row r="676">
          <cell r="A676">
            <v>676</v>
          </cell>
          <cell r="B676" t="str">
            <v>25.2.2</v>
          </cell>
        </row>
        <row r="677">
          <cell r="A677">
            <v>677</v>
          </cell>
          <cell r="B677" t="str">
            <v>25.2.3</v>
          </cell>
        </row>
        <row r="678">
          <cell r="A678">
            <v>678</v>
          </cell>
          <cell r="B678" t="str">
            <v>25.2.4</v>
          </cell>
        </row>
        <row r="679">
          <cell r="A679">
            <v>679</v>
          </cell>
          <cell r="B679" t="str">
            <v>25.3</v>
          </cell>
        </row>
        <row r="680">
          <cell r="A680">
            <v>680</v>
          </cell>
          <cell r="B680" t="str">
            <v>25.3.1</v>
          </cell>
        </row>
        <row r="681">
          <cell r="A681">
            <v>681</v>
          </cell>
          <cell r="B681" t="str">
            <v>25.3.2</v>
          </cell>
        </row>
        <row r="682">
          <cell r="A682">
            <v>682</v>
          </cell>
          <cell r="B682" t="str">
            <v>25.3.3</v>
          </cell>
        </row>
        <row r="683">
          <cell r="A683">
            <v>683</v>
          </cell>
          <cell r="B683" t="str">
            <v>25.3.4</v>
          </cell>
        </row>
        <row r="684">
          <cell r="A684">
            <v>684</v>
          </cell>
          <cell r="B684" t="str">
            <v>25.3.5</v>
          </cell>
        </row>
        <row r="685">
          <cell r="A685">
            <v>685</v>
          </cell>
          <cell r="B685" t="str">
            <v>25.3.6</v>
          </cell>
        </row>
        <row r="686">
          <cell r="A686">
            <v>686</v>
          </cell>
          <cell r="B686" t="str">
            <v>25.3.7</v>
          </cell>
        </row>
        <row r="687">
          <cell r="A687">
            <v>687</v>
          </cell>
          <cell r="B687" t="str">
            <v>25.3.8</v>
          </cell>
        </row>
        <row r="688">
          <cell r="A688">
            <v>688</v>
          </cell>
          <cell r="B688" t="str">
            <v>25.4</v>
          </cell>
        </row>
        <row r="689">
          <cell r="A689">
            <v>689</v>
          </cell>
          <cell r="B689" t="str">
            <v>25.4.1</v>
          </cell>
        </row>
        <row r="690">
          <cell r="A690">
            <v>690</v>
          </cell>
          <cell r="B690" t="str">
            <v>25.4.2</v>
          </cell>
        </row>
        <row r="691">
          <cell r="A691">
            <v>691</v>
          </cell>
          <cell r="B691" t="str">
            <v>25.4.3</v>
          </cell>
        </row>
        <row r="692">
          <cell r="A692">
            <v>692</v>
          </cell>
          <cell r="B692" t="str">
            <v>26.</v>
          </cell>
        </row>
        <row r="693">
          <cell r="A693">
            <v>693</v>
          </cell>
          <cell r="B693" t="str">
            <v>26.1</v>
          </cell>
        </row>
        <row r="694">
          <cell r="A694">
            <v>694</v>
          </cell>
          <cell r="B694" t="str">
            <v>26.1.1</v>
          </cell>
        </row>
        <row r="695">
          <cell r="A695">
            <v>695</v>
          </cell>
          <cell r="B695" t="str">
            <v>26.1.2</v>
          </cell>
        </row>
        <row r="696">
          <cell r="A696">
            <v>696</v>
          </cell>
          <cell r="B696" t="str">
            <v>26.1.3</v>
          </cell>
        </row>
        <row r="697">
          <cell r="A697">
            <v>697</v>
          </cell>
          <cell r="B697" t="str">
            <v>26.1.4</v>
          </cell>
        </row>
        <row r="698">
          <cell r="A698">
            <v>698</v>
          </cell>
          <cell r="B698" t="str">
            <v>26.1.5</v>
          </cell>
        </row>
        <row r="699">
          <cell r="A699">
            <v>699</v>
          </cell>
          <cell r="B699" t="str">
            <v>26.1.6</v>
          </cell>
        </row>
        <row r="700">
          <cell r="A700">
            <v>700</v>
          </cell>
          <cell r="B700" t="str">
            <v>26.1.7</v>
          </cell>
        </row>
        <row r="701">
          <cell r="A701">
            <v>701</v>
          </cell>
          <cell r="B701" t="str">
            <v>26.1.8</v>
          </cell>
        </row>
        <row r="702">
          <cell r="A702">
            <v>702</v>
          </cell>
          <cell r="B702" t="str">
            <v>26.2</v>
          </cell>
        </row>
        <row r="703">
          <cell r="A703">
            <v>703</v>
          </cell>
          <cell r="B703" t="str">
            <v>26.2.1</v>
          </cell>
        </row>
        <row r="704">
          <cell r="A704">
            <v>704</v>
          </cell>
          <cell r="B704" t="str">
            <v>26.2.2</v>
          </cell>
        </row>
        <row r="705">
          <cell r="A705">
            <v>705</v>
          </cell>
          <cell r="B705" t="str">
            <v>26.2.3</v>
          </cell>
        </row>
        <row r="706">
          <cell r="A706">
            <v>706</v>
          </cell>
          <cell r="B706" t="str">
            <v>26.2.4</v>
          </cell>
        </row>
        <row r="707">
          <cell r="A707">
            <v>707</v>
          </cell>
          <cell r="B707" t="str">
            <v>26.3</v>
          </cell>
        </row>
        <row r="708">
          <cell r="A708">
            <v>708</v>
          </cell>
          <cell r="B708" t="str">
            <v>26.3.1</v>
          </cell>
        </row>
        <row r="709">
          <cell r="A709">
            <v>709</v>
          </cell>
          <cell r="B709" t="str">
            <v>26.3.2</v>
          </cell>
        </row>
        <row r="710">
          <cell r="A710">
            <v>710</v>
          </cell>
          <cell r="B710" t="str">
            <v>26.3.3</v>
          </cell>
        </row>
        <row r="711">
          <cell r="A711">
            <v>711</v>
          </cell>
          <cell r="B711" t="str">
            <v>26.3.4</v>
          </cell>
        </row>
        <row r="712">
          <cell r="A712">
            <v>712</v>
          </cell>
          <cell r="B712" t="str">
            <v>26.3.5</v>
          </cell>
        </row>
        <row r="713">
          <cell r="A713">
            <v>713</v>
          </cell>
          <cell r="B713" t="str">
            <v>26.3.6</v>
          </cell>
        </row>
        <row r="714">
          <cell r="A714">
            <v>714</v>
          </cell>
          <cell r="B714" t="str">
            <v>26.3.7</v>
          </cell>
        </row>
        <row r="715">
          <cell r="A715">
            <v>715</v>
          </cell>
          <cell r="B715" t="str">
            <v>26.3.8</v>
          </cell>
        </row>
        <row r="716">
          <cell r="A716">
            <v>716</v>
          </cell>
          <cell r="B716" t="str">
            <v>26.4</v>
          </cell>
        </row>
        <row r="717">
          <cell r="A717">
            <v>717</v>
          </cell>
          <cell r="B717" t="str">
            <v>26.4.1</v>
          </cell>
        </row>
        <row r="718">
          <cell r="A718">
            <v>718</v>
          </cell>
          <cell r="B718" t="str">
            <v>26.4.2</v>
          </cell>
        </row>
        <row r="719">
          <cell r="A719">
            <v>719</v>
          </cell>
          <cell r="B719" t="str">
            <v>26.4.3</v>
          </cell>
        </row>
      </sheetData>
      <sheetData sheetId="2" refreshError="1"/>
      <sheetData sheetId="3" refreshError="1">
        <row r="1">
          <cell r="F1" t="str">
            <v>MEMÓRIA DE QUANTIDADES</v>
          </cell>
        </row>
        <row r="9">
          <cell r="C9" t="str">
            <v>Item</v>
          </cell>
          <cell r="D9" t="str">
            <v>Nome da Rua</v>
          </cell>
          <cell r="G9" t="str">
            <v>Área (m²)</v>
          </cell>
          <cell r="H9" t="str">
            <v>Comprimento (m)</v>
          </cell>
          <cell r="I9" t="str">
            <v>Sinalização (m²)</v>
          </cell>
          <cell r="J9" t="str">
            <v>Tachão (unid)</v>
          </cell>
          <cell r="K9" t="str">
            <v>PV (unid)</v>
          </cell>
          <cell r="L9" t="str">
            <v>Sarjetão (m)</v>
          </cell>
        </row>
        <row r="10">
          <cell r="C10" t="str">
            <v>2.</v>
          </cell>
          <cell r="D10" t="str">
            <v>Rua Jair Ballo (último trecho até rotatória)</v>
          </cell>
          <cell r="G10">
            <v>2221.11</v>
          </cell>
          <cell r="H10">
            <v>319.52</v>
          </cell>
          <cell r="I10">
            <v>275</v>
          </cell>
          <cell r="J10">
            <v>5</v>
          </cell>
          <cell r="K10">
            <v>7</v>
          </cell>
          <cell r="L10">
            <v>0</v>
          </cell>
        </row>
        <row r="11">
          <cell r="C11" t="str">
            <v>3.</v>
          </cell>
          <cell r="D11" t="str">
            <v>Avenida Hermínio Pegoraro</v>
          </cell>
          <cell r="G11">
            <v>7766.34</v>
          </cell>
          <cell r="H11">
            <v>958.55</v>
          </cell>
          <cell r="I11">
            <v>701</v>
          </cell>
          <cell r="J11">
            <v>0</v>
          </cell>
          <cell r="K11">
            <v>20</v>
          </cell>
          <cell r="L11">
            <v>34.93</v>
          </cell>
        </row>
        <row r="12">
          <cell r="C12" t="str">
            <v>4.</v>
          </cell>
          <cell r="D12" t="str">
            <v>Rua Lourival de Almeida</v>
          </cell>
          <cell r="G12">
            <v>5121.37</v>
          </cell>
          <cell r="H12">
            <v>538.54</v>
          </cell>
          <cell r="I12">
            <v>569.29999999999995</v>
          </cell>
          <cell r="J12">
            <v>0</v>
          </cell>
          <cell r="K12">
            <v>11</v>
          </cell>
          <cell r="L12">
            <v>66.73</v>
          </cell>
        </row>
        <row r="13">
          <cell r="C13" t="str">
            <v>5.</v>
          </cell>
          <cell r="D13" t="str">
            <v>Av. Kenzo Sasaki</v>
          </cell>
          <cell r="G13">
            <v>2416.9699999999998</v>
          </cell>
          <cell r="H13">
            <v>329.88</v>
          </cell>
          <cell r="I13">
            <v>160</v>
          </cell>
          <cell r="J13">
            <v>0</v>
          </cell>
          <cell r="K13">
            <v>7</v>
          </cell>
          <cell r="L13">
            <v>20</v>
          </cell>
        </row>
        <row r="14">
          <cell r="C14" t="str">
            <v>6.</v>
          </cell>
          <cell r="D14" t="str">
            <v>Rua Domingos Cirilo</v>
          </cell>
          <cell r="G14">
            <v>1877.83</v>
          </cell>
          <cell r="H14">
            <v>197.22</v>
          </cell>
          <cell r="I14">
            <v>703.81</v>
          </cell>
          <cell r="J14">
            <v>0</v>
          </cell>
          <cell r="K14">
            <v>4</v>
          </cell>
          <cell r="L14">
            <v>63.24</v>
          </cell>
        </row>
        <row r="15">
          <cell r="C15" t="str">
            <v>7.</v>
          </cell>
          <cell r="D15" t="str">
            <v>Rua Donatelo Forte</v>
          </cell>
          <cell r="G15">
            <v>2448.6799999999998</v>
          </cell>
          <cell r="H15">
            <v>253.66000000000003</v>
          </cell>
          <cell r="I15">
            <v>305.70999999999998</v>
          </cell>
          <cell r="J15">
            <v>0</v>
          </cell>
          <cell r="K15">
            <v>6</v>
          </cell>
          <cell r="L15">
            <v>35.81</v>
          </cell>
        </row>
        <row r="16">
          <cell r="C16" t="str">
            <v>8.</v>
          </cell>
          <cell r="D16" t="str">
            <v>Rua Bras Cubas (Al. Tamandaré até Itapark)</v>
          </cell>
          <cell r="G16">
            <v>10269.09</v>
          </cell>
          <cell r="H16">
            <v>1375.19</v>
          </cell>
          <cell r="I16">
            <v>1390</v>
          </cell>
          <cell r="J16">
            <v>9</v>
          </cell>
          <cell r="K16">
            <v>28</v>
          </cell>
          <cell r="L16">
            <v>181.52</v>
          </cell>
        </row>
        <row r="17">
          <cell r="C17" t="str">
            <v>9.</v>
          </cell>
          <cell r="D17" t="str">
            <v>Rua Bartolomeu de Gusmão (Braz Cubas à São Paulo)</v>
          </cell>
          <cell r="G17">
            <v>3866.06</v>
          </cell>
          <cell r="H17">
            <v>544.86</v>
          </cell>
          <cell r="I17">
            <v>460</v>
          </cell>
          <cell r="J17">
            <v>0</v>
          </cell>
          <cell r="K17">
            <v>11</v>
          </cell>
          <cell r="L17">
            <v>39.9</v>
          </cell>
        </row>
        <row r="18">
          <cell r="C18" t="str">
            <v>10.</v>
          </cell>
          <cell r="D18" t="str">
            <v>Rua Três Américas</v>
          </cell>
          <cell r="G18">
            <v>7517.45</v>
          </cell>
          <cell r="H18">
            <v>1230.51</v>
          </cell>
          <cell r="I18">
            <v>1310</v>
          </cell>
          <cell r="J18">
            <v>360</v>
          </cell>
          <cell r="K18">
            <v>25</v>
          </cell>
          <cell r="L18">
            <v>0</v>
          </cell>
        </row>
        <row r="19">
          <cell r="C19" t="str">
            <v>11.</v>
          </cell>
          <cell r="D19" t="str">
            <v>Rua Francisco Alves de Oliveira</v>
          </cell>
          <cell r="G19">
            <v>3847.2</v>
          </cell>
          <cell r="H19">
            <v>498.43</v>
          </cell>
          <cell r="I19">
            <v>650</v>
          </cell>
          <cell r="J19">
            <v>0</v>
          </cell>
          <cell r="K19">
            <v>10</v>
          </cell>
          <cell r="L19">
            <v>77.44</v>
          </cell>
        </row>
        <row r="20">
          <cell r="C20" t="str">
            <v>12.</v>
          </cell>
          <cell r="D20" t="str">
            <v>Rua Pau Brasil</v>
          </cell>
          <cell r="G20">
            <v>4566.38</v>
          </cell>
          <cell r="H20">
            <v>662</v>
          </cell>
          <cell r="I20">
            <v>390</v>
          </cell>
          <cell r="J20">
            <v>0</v>
          </cell>
          <cell r="K20">
            <v>14</v>
          </cell>
          <cell r="L20">
            <v>57.02</v>
          </cell>
        </row>
        <row r="21">
          <cell r="C21" t="str">
            <v>13.</v>
          </cell>
          <cell r="D21" t="str">
            <v>Rua Imbúia</v>
          </cell>
          <cell r="G21">
            <v>2218.23</v>
          </cell>
          <cell r="H21">
            <v>324.51</v>
          </cell>
          <cell r="I21">
            <v>280</v>
          </cell>
          <cell r="J21">
            <v>0</v>
          </cell>
          <cell r="K21">
            <v>7</v>
          </cell>
          <cell r="L21">
            <v>0</v>
          </cell>
        </row>
        <row r="22">
          <cell r="C22" t="str">
            <v>14.</v>
          </cell>
          <cell r="D22" t="str">
            <v>Rua Eucalipto</v>
          </cell>
          <cell r="G22">
            <v>5364.73</v>
          </cell>
          <cell r="H22">
            <v>836.18</v>
          </cell>
          <cell r="I22">
            <v>635</v>
          </cell>
          <cell r="J22">
            <v>0</v>
          </cell>
          <cell r="K22">
            <v>17</v>
          </cell>
          <cell r="L22">
            <v>67.09</v>
          </cell>
        </row>
        <row r="23">
          <cell r="C23" t="str">
            <v>15.</v>
          </cell>
          <cell r="D23" t="str">
            <v>Rua Luis Mariani</v>
          </cell>
          <cell r="G23">
            <v>1513.72</v>
          </cell>
          <cell r="H23">
            <v>210.25</v>
          </cell>
          <cell r="I23">
            <v>170</v>
          </cell>
          <cell r="J23">
            <v>0</v>
          </cell>
          <cell r="K23">
            <v>5</v>
          </cell>
          <cell r="L23">
            <v>15.04</v>
          </cell>
        </row>
        <row r="24">
          <cell r="C24" t="str">
            <v>16.</v>
          </cell>
          <cell r="D24" t="str">
            <v>Av. Presidente Castelo Branco</v>
          </cell>
          <cell r="G24">
            <v>35524.160000000003</v>
          </cell>
          <cell r="H24">
            <v>3376.63</v>
          </cell>
          <cell r="I24">
            <v>3282.3</v>
          </cell>
          <cell r="J24">
            <v>206</v>
          </cell>
          <cell r="K24">
            <v>68</v>
          </cell>
          <cell r="L24">
            <v>385.06</v>
          </cell>
        </row>
        <row r="25">
          <cell r="C25" t="str">
            <v>17.</v>
          </cell>
          <cell r="D25" t="str">
            <v>Estrada do Pilar Velho</v>
          </cell>
          <cell r="G25">
            <v>3228.9</v>
          </cell>
          <cell r="H25">
            <v>273.04000000000002</v>
          </cell>
          <cell r="I25">
            <v>296</v>
          </cell>
          <cell r="J25">
            <v>26</v>
          </cell>
          <cell r="K25">
            <v>6</v>
          </cell>
          <cell r="L25">
            <v>29.7</v>
          </cell>
        </row>
        <row r="26">
          <cell r="C26" t="str">
            <v>18.</v>
          </cell>
          <cell r="D26" t="str">
            <v>Av. José Moreira</v>
          </cell>
          <cell r="G26">
            <v>14178.7</v>
          </cell>
          <cell r="H26">
            <v>1125.71</v>
          </cell>
          <cell r="I26">
            <v>1101.9000000000001</v>
          </cell>
          <cell r="J26">
            <v>0</v>
          </cell>
          <cell r="K26">
            <v>24</v>
          </cell>
          <cell r="L26">
            <v>73.88</v>
          </cell>
        </row>
        <row r="27">
          <cell r="C27" t="str">
            <v>19.</v>
          </cell>
          <cell r="D27" t="str">
            <v>Rua Zina Batani Bernardi</v>
          </cell>
          <cell r="G27">
            <v>9711.4599999999991</v>
          </cell>
          <cell r="H27">
            <v>1332.06</v>
          </cell>
          <cell r="I27">
            <v>949.2</v>
          </cell>
          <cell r="J27">
            <v>0</v>
          </cell>
          <cell r="K27">
            <v>27</v>
          </cell>
          <cell r="L27">
            <v>85.13</v>
          </cell>
        </row>
        <row r="28">
          <cell r="C28" t="str">
            <v>20.</v>
          </cell>
          <cell r="D28" t="str">
            <v>Rua Américo Tornero</v>
          </cell>
          <cell r="G28">
            <v>9259.6</v>
          </cell>
          <cell r="H28">
            <v>1056.44</v>
          </cell>
          <cell r="I28">
            <v>412</v>
          </cell>
          <cell r="J28">
            <v>12</v>
          </cell>
          <cell r="K28">
            <v>22</v>
          </cell>
          <cell r="L28">
            <v>55.68</v>
          </cell>
        </row>
        <row r="29">
          <cell r="C29" t="str">
            <v>21.</v>
          </cell>
          <cell r="D29" t="str">
            <v>Rua Faustino Pereira Rito</v>
          </cell>
          <cell r="G29">
            <v>956.6</v>
          </cell>
          <cell r="H29">
            <v>168.93</v>
          </cell>
          <cell r="I29">
            <v>32</v>
          </cell>
          <cell r="J29">
            <v>0</v>
          </cell>
          <cell r="K29">
            <v>4</v>
          </cell>
          <cell r="L29">
            <v>16.399999999999999</v>
          </cell>
        </row>
        <row r="30">
          <cell r="C30" t="str">
            <v>22.</v>
          </cell>
          <cell r="D30" t="str">
            <v>Rua Rio Branco</v>
          </cell>
          <cell r="G30">
            <v>13177.4</v>
          </cell>
          <cell r="H30">
            <v>1154.17</v>
          </cell>
          <cell r="I30">
            <v>1027.8399999999999</v>
          </cell>
          <cell r="J30">
            <v>82</v>
          </cell>
          <cell r="K30">
            <v>24</v>
          </cell>
          <cell r="L30">
            <v>102.8</v>
          </cell>
        </row>
        <row r="31">
          <cell r="C31" t="str">
            <v>23.</v>
          </cell>
          <cell r="D31" t="str">
            <v>Avenida Itapark</v>
          </cell>
          <cell r="G31">
            <v>13127.059999999998</v>
          </cell>
          <cell r="H31">
            <v>1318.0299999999997</v>
          </cell>
          <cell r="I31">
            <v>2886.25</v>
          </cell>
          <cell r="J31">
            <v>280</v>
          </cell>
          <cell r="K31">
            <v>83</v>
          </cell>
          <cell r="L31">
            <v>613.26</v>
          </cell>
        </row>
        <row r="32">
          <cell r="C32" t="str">
            <v>24.</v>
          </cell>
          <cell r="D32" t="str">
            <v>Avenida Dom José Gaspar</v>
          </cell>
          <cell r="G32">
            <v>12812</v>
          </cell>
          <cell r="H32">
            <v>1520</v>
          </cell>
          <cell r="I32">
            <v>2198.36</v>
          </cell>
          <cell r="J32">
            <v>131</v>
          </cell>
          <cell r="K32">
            <v>37</v>
          </cell>
          <cell r="L32">
            <v>238.46</v>
          </cell>
        </row>
        <row r="33">
          <cell r="C33" t="str">
            <v>25.</v>
          </cell>
          <cell r="D33" t="str">
            <v>Avenida Capitão João</v>
          </cell>
          <cell r="G33">
            <v>36949</v>
          </cell>
          <cell r="H33">
            <v>2219.25</v>
          </cell>
          <cell r="I33">
            <v>4063.91</v>
          </cell>
          <cell r="J33">
            <v>289</v>
          </cell>
          <cell r="K33">
            <v>69</v>
          </cell>
          <cell r="L33">
            <v>385.81</v>
          </cell>
        </row>
        <row r="34">
          <cell r="C34" t="str">
            <v>26.</v>
          </cell>
          <cell r="D34" t="str">
            <v>Avenida João Ramalho</v>
          </cell>
          <cell r="G34">
            <v>54174.11</v>
          </cell>
          <cell r="H34">
            <v>1902.38</v>
          </cell>
          <cell r="I34">
            <v>2021.65</v>
          </cell>
          <cell r="J34">
            <v>136</v>
          </cell>
          <cell r="K34">
            <v>50</v>
          </cell>
          <cell r="L34">
            <v>256.79000000000002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>
        <row r="5">
          <cell r="F5" t="str">
            <v>Prefeitura Municipal de Mauá</v>
          </cell>
        </row>
        <row r="6">
          <cell r="F6" t="str">
            <v>Mauá / SP</v>
          </cell>
        </row>
        <row r="7">
          <cell r="F7" t="str">
            <v>1058289-68</v>
          </cell>
        </row>
        <row r="8">
          <cell r="F8" t="str">
            <v>037691/2018</v>
          </cell>
        </row>
        <row r="16">
          <cell r="F16" t="str">
            <v>GINASIO CELSO DANIEL</v>
          </cell>
        </row>
        <row r="17">
          <cell r="F17" t="str">
            <v>REFORMA DA COBERTURA DO GINASIO CELSO DANIEL</v>
          </cell>
        </row>
        <row r="22">
          <cell r="F22" t="str">
            <v>Roberto Jeremias de Oliveira Bastos</v>
          </cell>
        </row>
        <row r="23">
          <cell r="F23" t="str">
            <v>5063101963</v>
          </cell>
        </row>
        <row r="24">
          <cell r="F24" t="str">
            <v>28027230180780999</v>
          </cell>
        </row>
      </sheetData>
      <sheetData sheetId="2"/>
      <sheetData sheetId="3"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 INFRA COM Des Jul23"/>
      <sheetName val=" CustosUnit INFRA SEM Des Jul23"/>
      <sheetName val="unif"/>
    </sheetNames>
    <sheetDataSet>
      <sheetData sheetId="0" refreshError="1"/>
      <sheetData sheetId="1">
        <row r="1">
          <cell r="A1" t="str">
            <v>DESCRIÇÃO</v>
          </cell>
          <cell r="B1" t="str">
            <v>UNIDADE</v>
          </cell>
          <cell r="C1" t="str">
            <v>CUSTO UNIT R$</v>
          </cell>
        </row>
        <row r="2">
          <cell r="A2" t="str">
            <v>TOPOGRAFIA - EQUIPAMENTOS E SERVIÇOS</v>
          </cell>
        </row>
        <row r="3">
          <cell r="A3" t="str">
            <v>LEVANTAMENTO PLANIMÉTRICO CADASTRAL</v>
          </cell>
          <cell r="B3" t="str">
            <v>M2</v>
          </cell>
          <cell r="C3">
            <v>0.63</v>
          </cell>
        </row>
        <row r="4">
          <cell r="A4" t="str">
            <v>LEVANTAMENTO PLANIALTIMÉTRICO CADASTRAL</v>
          </cell>
          <cell r="B4" t="str">
            <v>M2</v>
          </cell>
          <cell r="C4">
            <v>0.76</v>
          </cell>
        </row>
        <row r="5">
          <cell r="A5" t="str">
            <v>LOCAÇÃO DE EIXO DE REFERÊNCIA PARA PROJETO DE VIA PÚBLICA</v>
          </cell>
          <cell r="B5" t="str">
            <v>M</v>
          </cell>
          <cell r="C5">
            <v>5.53</v>
          </cell>
        </row>
        <row r="6">
          <cell r="A6" t="str">
            <v>NIVELAMENTO DE SEÇÕES TRANSVERSAIS</v>
          </cell>
          <cell r="B6" t="str">
            <v>M/SEC</v>
          </cell>
          <cell r="C6">
            <v>3.28</v>
          </cell>
        </row>
        <row r="7">
          <cell r="A7" t="str">
            <v>LEVANTAMENTO PLANIMÉTRICO DE VIA PÚBLICA E SEMI-CADASTRO DE IMÓVEIS</v>
          </cell>
          <cell r="B7" t="str">
            <v>M</v>
          </cell>
          <cell r="C7">
            <v>5.19</v>
          </cell>
        </row>
        <row r="8">
          <cell r="A8" t="str">
            <v>NIVELAMENTO DO EIXO DE VIA PÚBLICA INCLUSIVE SOLEIRAS, GUIAS E TAMPÕES</v>
          </cell>
          <cell r="B8" t="str">
            <v>M</v>
          </cell>
          <cell r="C8">
            <v>5.09</v>
          </cell>
        </row>
        <row r="9">
          <cell r="A9" t="str">
            <v>CADASTRO DE GALERIA EXISTENTE</v>
          </cell>
          <cell r="B9" t="str">
            <v>PV</v>
          </cell>
          <cell r="C9">
            <v>234.15</v>
          </cell>
        </row>
        <row r="10">
          <cell r="A10" t="str">
            <v>ELEMENTOS PARA LOCAÇÃO DE OBRA DE ARTE</v>
          </cell>
          <cell r="B10" t="str">
            <v>M/ EIXO</v>
          </cell>
          <cell r="C10">
            <v>6.99</v>
          </cell>
        </row>
        <row r="11">
          <cell r="A11" t="str">
            <v>TRANSPORTE DE COTA DE REFERÊNCIA DE NÍVEL</v>
          </cell>
          <cell r="B11" t="str">
            <v>M</v>
          </cell>
          <cell r="C11">
            <v>2.33</v>
          </cell>
        </row>
        <row r="12">
          <cell r="A12" t="str">
            <v>NIVELAMENTO GEOMÉTRICO NO INTERIOR DA GALERIA</v>
          </cell>
          <cell r="B12" t="str">
            <v>M</v>
          </cell>
          <cell r="C12">
            <v>9.32</v>
          </cell>
        </row>
        <row r="13">
          <cell r="A13" t="str">
            <v>CADASTRO ESPECIAL DE GALERIA MOLDADA (1:500)</v>
          </cell>
          <cell r="B13" t="str">
            <v>M</v>
          </cell>
          <cell r="C13">
            <v>11.7</v>
          </cell>
        </row>
        <row r="14">
          <cell r="A14" t="str">
            <v>NIVELAMENTO GEOMÉTRICO DE FUNDO DO CANAL OU CÓRREGO</v>
          </cell>
          <cell r="B14" t="str">
            <v>M</v>
          </cell>
          <cell r="C14">
            <v>7.83</v>
          </cell>
        </row>
        <row r="15">
          <cell r="A15" t="str">
            <v>RELATÓRIO TÉCNICO</v>
          </cell>
          <cell r="B15" t="str">
            <v>M</v>
          </cell>
          <cell r="C15">
            <v>18.36</v>
          </cell>
        </row>
        <row r="16">
          <cell r="A16" t="str">
            <v>CADASTRO DE CANALIZAÇÕES CIRCULARES</v>
          </cell>
          <cell r="B16" t="str">
            <v>M</v>
          </cell>
          <cell r="C16">
            <v>5.85</v>
          </cell>
        </row>
        <row r="17">
          <cell r="A17" t="str">
            <v>CADASTRO E AMARRAÇÃO DE CAIXA DE INSPEÇÃO, OU CAIXA DE CONCORDÂNCIA, OU CAIXA MORTA</v>
          </cell>
          <cell r="B17" t="str">
            <v>UN</v>
          </cell>
          <cell r="C17">
            <v>94.34</v>
          </cell>
        </row>
        <row r="18">
          <cell r="A18" t="str">
            <v>CADASTRO E AMARRAÇÂO DE BOCA DE LOBO OU LEÃO</v>
          </cell>
          <cell r="B18" t="str">
            <v>UN</v>
          </cell>
          <cell r="C18">
            <v>52.07</v>
          </cell>
        </row>
        <row r="19">
          <cell r="A19" t="str">
            <v>CADASTRO E AMARRAÇÃO DE PV</v>
          </cell>
          <cell r="B19" t="str">
            <v>UN</v>
          </cell>
          <cell r="C19">
            <v>76.83</v>
          </cell>
        </row>
        <row r="20">
          <cell r="A20" t="str">
            <v>CADASTRO E AMARRAÇÃO DE PV RECOBERTO</v>
          </cell>
          <cell r="B20" t="str">
            <v>UN</v>
          </cell>
          <cell r="C20">
            <v>214.31</v>
          </cell>
        </row>
        <row r="21">
          <cell r="A21" t="str">
            <v>TRANSPORTE DE COORDENADAS</v>
          </cell>
          <cell r="B21" t="str">
            <v>M</v>
          </cell>
          <cell r="C21">
            <v>2.31</v>
          </cell>
        </row>
        <row r="22">
          <cell r="A22" t="str">
            <v>ESTAÇÃO TOTAL PRECISÃO 5", TIPO "LEICA" TC-705 OU SIMILAR, INCLUSIVE ACESSÓRIOS</v>
          </cell>
          <cell r="B22" t="str">
            <v>H</v>
          </cell>
          <cell r="C22">
            <v>10.37</v>
          </cell>
        </row>
        <row r="23">
          <cell r="A23" t="str">
            <v>ESTAÇÃO TOTAL PRECISÃO 3", TIPO "LEICA" TC-1103 OU SIMILAR, INCLUSIVE ACESSÓRIOS</v>
          </cell>
          <cell r="B23" t="str">
            <v>H</v>
          </cell>
          <cell r="C23">
            <v>7.5</v>
          </cell>
        </row>
        <row r="24">
          <cell r="A24" t="str">
            <v>ESTAÇÃO TOTAL PRECISÃO 1,5", TIPO "LEICA" TC 1101 OU SIMILAR, INCLUSIVE ACESSÓRIOS</v>
          </cell>
          <cell r="B24" t="str">
            <v>H</v>
          </cell>
          <cell r="C24">
            <v>11.38</v>
          </cell>
        </row>
        <row r="25">
          <cell r="A25" t="str">
            <v>TEODOLITO DE PRECISÃO 10", TIPO "LEICA" TC 110 OU SIMILAR, INCLUSIVE ACESSÓRIOS</v>
          </cell>
          <cell r="B25" t="str">
            <v>H</v>
          </cell>
          <cell r="C25">
            <v>1.27</v>
          </cell>
        </row>
        <row r="26">
          <cell r="A26" t="str">
            <v>NÍVEL PRECISÃO 1,5 MM/KM, TIPO "LEICA" NA2 OU SIMILAR</v>
          </cell>
          <cell r="B26" t="str">
            <v>H</v>
          </cell>
          <cell r="C26">
            <v>0.77</v>
          </cell>
        </row>
        <row r="27">
          <cell r="A27" t="str">
            <v>NÍVEL PRECISÃO 0,7 MM/KM, TIPO "LEICA" NA2 OU SIMILAR, INCLUSIVE ACESSÓRIOS</v>
          </cell>
          <cell r="B27" t="str">
            <v>H</v>
          </cell>
          <cell r="C27">
            <v>3.52</v>
          </cell>
        </row>
        <row r="28">
          <cell r="A28" t="str">
            <v>NÍVEL PRECISÃO 0,3 MM/KM, TIPO "LEICA" NA2, ACOPLADO COM GPM3 OU SIMILAR, INCLUSIVE ACESSÓRIOS</v>
          </cell>
          <cell r="B28" t="str">
            <v>H</v>
          </cell>
          <cell r="C28">
            <v>5.83</v>
          </cell>
        </row>
        <row r="29">
          <cell r="A29" t="str">
            <v>SONDAGENS E ENSAIOS</v>
          </cell>
        </row>
        <row r="30">
          <cell r="A30" t="str">
            <v>SONDAGEM MANUAL</v>
          </cell>
          <cell r="B30" t="str">
            <v>.</v>
          </cell>
          <cell r="C30" t="str">
            <v>.</v>
          </cell>
        </row>
        <row r="31">
          <cell r="A31" t="str">
            <v>SONDAGEM A TRADO MANUAL</v>
          </cell>
          <cell r="B31" t="str">
            <v>M</v>
          </cell>
          <cell r="C31">
            <v>89.06</v>
          </cell>
        </row>
        <row r="32">
          <cell r="A32" t="str">
            <v>SONDAGEM COM EXTRAÇÃO DE AMOSTRAS NAS CONDIÇÕES NATURAIS</v>
          </cell>
          <cell r="B32" t="str">
            <v>UN</v>
          </cell>
          <cell r="C32">
            <v>149.1</v>
          </cell>
        </row>
        <row r="33">
          <cell r="A33" t="str">
            <v>SONDAGEM A PERCUSSÃO</v>
          </cell>
          <cell r="B33" t="str">
            <v>.</v>
          </cell>
          <cell r="C33" t="str">
            <v>.</v>
          </cell>
        </row>
        <row r="34">
          <cell r="A34" t="str">
            <v>MOBILIZAÇÃO E INSTALAÇÃO DE 1 EQUIPAMENTO</v>
          </cell>
          <cell r="B34" t="str">
            <v>UN</v>
          </cell>
          <cell r="C34">
            <v>674.25</v>
          </cell>
        </row>
        <row r="35">
          <cell r="A35" t="str">
            <v>DESLOCAMENTO DE EQUIPAMENTO ENTRE FUROS EM TERRENO PLANO, CONSIDERANDO A DISTÂNCIA ATÉ 100M</v>
          </cell>
          <cell r="B35" t="str">
            <v>UN</v>
          </cell>
          <cell r="C35">
            <v>95.68</v>
          </cell>
        </row>
        <row r="36">
          <cell r="A36" t="str">
            <v>DESLOCAMENTO DE EQUIPAMENTO ENTRE FUROS EM TERRENO PLANO, CONSIDERANDO A DISTÂNCIA DE 100 À 200M</v>
          </cell>
          <cell r="B36" t="str">
            <v>UN</v>
          </cell>
          <cell r="C36">
            <v>191.36</v>
          </cell>
        </row>
        <row r="37">
          <cell r="A37" t="str">
            <v>DESLOCAMENTO DE EQUIPAMENTO ENTRE FUROS EM TERRENO PLANO, CONSIDERANDO A DISTÂNCIA ACIMA DE 200M</v>
          </cell>
          <cell r="B37" t="str">
            <v>UN</v>
          </cell>
          <cell r="C37">
            <v>287.05</v>
          </cell>
        </row>
        <row r="38">
          <cell r="A38" t="str">
            <v>DESLOCAMENTO DE EQUIPAMENTO EM TERRENO ACIDENTADO, CONSIDERANDO A DISTÂNCIA ATÉ 50M</v>
          </cell>
          <cell r="B38" t="str">
            <v>UN</v>
          </cell>
          <cell r="C38">
            <v>95.68</v>
          </cell>
        </row>
        <row r="39">
          <cell r="A39" t="str">
            <v>DESLOCAMENTO DE EQUIPAMENTO EM TERRENO ACIDENTADO, CONSIDERANDO A DISTÂNCIA ACIMA DE 50M</v>
          </cell>
          <cell r="B39" t="str">
            <v>UN</v>
          </cell>
          <cell r="C39">
            <v>167</v>
          </cell>
        </row>
        <row r="40">
          <cell r="A40" t="str">
            <v>EXECUÇÃO DE PLATAFORMA EM TERRENO ALAGADIÇO OU ACIDENTADO</v>
          </cell>
          <cell r="B40" t="str">
            <v>UN</v>
          </cell>
          <cell r="C40">
            <v>221.02</v>
          </cell>
        </row>
        <row r="41">
          <cell r="A41" t="str">
            <v>PERFURAÇÃO E EXECUÇÃO  DE  ENSAIO PENETOMÉTRICO OU DE LAVAGEM POR TEMPO</v>
          </cell>
          <cell r="B41" t="str">
            <v>M</v>
          </cell>
          <cell r="C41">
            <v>137.78</v>
          </cell>
        </row>
        <row r="42">
          <cell r="A42" t="str">
            <v>SONDAGEM ROTATIVA</v>
          </cell>
          <cell r="B42" t="str">
            <v>.</v>
          </cell>
          <cell r="C42" t="str">
            <v>.</v>
          </cell>
        </row>
        <row r="43">
          <cell r="A43" t="str">
            <v>MOBILIZAÇÃO E INSTALAÇÃO DE 1 EQUIPAMENTO, CONSIDERANDO A DISTÂNCIA ATÉ 10KM</v>
          </cell>
          <cell r="B43" t="str">
            <v>UN</v>
          </cell>
          <cell r="C43">
            <v>391.14</v>
          </cell>
        </row>
        <row r="44">
          <cell r="A44" t="str">
            <v>MOBILIZAÇÃO E INSTALAÇÃO DE 1 EQUIPAMENTO, CONSIDERANDO A DISTÂNCIA DE 10 À 20KM</v>
          </cell>
          <cell r="B44" t="str">
            <v>UN</v>
          </cell>
          <cell r="C44">
            <v>618.69000000000005</v>
          </cell>
        </row>
        <row r="45">
          <cell r="A45" t="str">
            <v>MOBILIZAÇÃO E INSTALAÇÃO DE 1 EQUIPAMENTO, CONSIDERANDO A DISTÂNCIA ACIMA DE 20KM</v>
          </cell>
          <cell r="B45" t="str">
            <v>UN</v>
          </cell>
          <cell r="C45">
            <v>846.24</v>
          </cell>
        </row>
        <row r="46">
          <cell r="A46" t="str">
            <v>DESLOCAMENTO DE EQUIPAMENTO ENTRE FUROS EM TERRENO PLANO, CONSIDERANDO A DISTÂNCIA ATÉ 100M</v>
          </cell>
          <cell r="B46" t="str">
            <v>UN</v>
          </cell>
          <cell r="C46">
            <v>163.58000000000001</v>
          </cell>
        </row>
        <row r="47">
          <cell r="A47" t="str">
            <v>DESLOCAMENTO DE EQUIPAMENTO ENTRE FUROS EM TERRENO PLANO, CONSIDERANDO A DISTÂNCIA DE 100 À 200M</v>
          </cell>
          <cell r="B47" t="str">
            <v>UN</v>
          </cell>
          <cell r="C47">
            <v>245.37</v>
          </cell>
        </row>
        <row r="48">
          <cell r="A48" t="str">
            <v>DESLOCAMENTO DE EQUIPAMENTO ENTRE FUROS EM TERRENO PLANO, CONSIDERANDO A DISTÂNCIA ACIMA DE 200M</v>
          </cell>
          <cell r="B48" t="str">
            <v>UN</v>
          </cell>
          <cell r="C48">
            <v>327.17</v>
          </cell>
        </row>
        <row r="49">
          <cell r="A49" t="str">
            <v>DESLOCAMENTO DE EQUIPAMENTO ENTRE FUROS EM TERRENO ACIDENTADO, CONSIDERANDO A DISTÂNCIA ATÉ 50M</v>
          </cell>
          <cell r="B49" t="str">
            <v>UN</v>
          </cell>
          <cell r="C49">
            <v>163.58000000000001</v>
          </cell>
        </row>
        <row r="50">
          <cell r="A50" t="str">
            <v>DESLOCAMENTO DE EQUIPAMENTO ENTRE FUROS EM TERRENO ACIDENTADO, CONSIDERANDO A DISTÂNCIA ACIMA DE 50M</v>
          </cell>
          <cell r="B50" t="str">
            <v>UN</v>
          </cell>
          <cell r="C50">
            <v>245.37</v>
          </cell>
        </row>
        <row r="51">
          <cell r="A51" t="str">
            <v>EXECUÇÃO DE PLATAFORMA EM TERRENO ALAGADIÇO OU ACIDENTADO</v>
          </cell>
          <cell r="B51" t="str">
            <v>UN</v>
          </cell>
          <cell r="C51">
            <v>495.44</v>
          </cell>
        </row>
        <row r="52">
          <cell r="A52" t="str">
            <v>PERFURAÇÃO EM SOLOS OU ROCHAS DECOMPOSTAS HX</v>
          </cell>
          <cell r="B52" t="str">
            <v>M</v>
          </cell>
          <cell r="C52">
            <v>194.52</v>
          </cell>
        </row>
        <row r="53">
          <cell r="A53" t="str">
            <v>PERFURAÇÃO EM SOLOS OU ROCHAS DECOMPOSTAS NX</v>
          </cell>
          <cell r="B53" t="str">
            <v>M</v>
          </cell>
          <cell r="C53">
            <v>193.51</v>
          </cell>
        </row>
        <row r="54">
          <cell r="A54" t="str">
            <v>PERFURAÇÃO EM SOLOS OU ROCHAS DECOMPOSTAS BX</v>
          </cell>
          <cell r="B54" t="str">
            <v>M</v>
          </cell>
          <cell r="C54">
            <v>193.17</v>
          </cell>
        </row>
        <row r="55">
          <cell r="A55" t="str">
            <v>PERFURAÇÃO EM SOLOS OU ROCHAS DECOMPOSTAS AX</v>
          </cell>
          <cell r="B55" t="str">
            <v>M</v>
          </cell>
          <cell r="C55">
            <v>192.95</v>
          </cell>
        </row>
        <row r="56">
          <cell r="A56" t="str">
            <v>PERFURAÇÃO EM ROCHA MOLE (FILITOS, SILTITOS, ARENITOS, E ROCHAS AFINS), ACRÉSCIMO DE ... (EM RELAÇÃO AO PREÇO DA PERFURAÇÃO EM SOLOS E ROCHAS DECOMPOSTAS)</v>
          </cell>
          <cell r="B56" t="str">
            <v>%</v>
          </cell>
          <cell r="C56">
            <v>100</v>
          </cell>
        </row>
        <row r="57">
          <cell r="A57" t="str">
            <v>PERFURAÇÃO EM ROCHA DURA OU EXTRA-DURA (GRANITOS, GNAISSES, QUARTZITOS E ROCHAS AFINS), ACRÉSCIMO DE... (EM RELAÇÃO AO PREÇO DA PERFURAÇÃO EM SOLOS OU ROCHAS DECOMPOSTAS)</v>
          </cell>
          <cell r="B57" t="str">
            <v>%</v>
          </cell>
          <cell r="C57">
            <v>300</v>
          </cell>
        </row>
        <row r="58">
          <cell r="A58" t="str">
            <v>POÇOS DE INSPEÇÃO</v>
          </cell>
          <cell r="B58" t="str">
            <v>.</v>
          </cell>
          <cell r="C58" t="str">
            <v>.</v>
          </cell>
        </row>
        <row r="59">
          <cell r="A59" t="str">
            <v>EXECUÇÃO DE POÇO COM 1M2 DE ÁREA</v>
          </cell>
          <cell r="B59" t="str">
            <v>M</v>
          </cell>
          <cell r="C59">
            <v>93.48</v>
          </cell>
        </row>
        <row r="60">
          <cell r="A60" t="str">
            <v>EXECUÇÃO E MATERIAL PARA ESCORAMENTO</v>
          </cell>
          <cell r="B60" t="str">
            <v>M</v>
          </cell>
          <cell r="C60">
            <v>570.67999999999995</v>
          </cell>
        </row>
        <row r="61">
          <cell r="A61" t="str">
            <v>REATERRO DO POÇO</v>
          </cell>
          <cell r="B61" t="str">
            <v>M</v>
          </cell>
          <cell r="C61">
            <v>9.74</v>
          </cell>
        </row>
        <row r="62">
          <cell r="A62" t="str">
            <v>ENSAIOS "IN SITU"</v>
          </cell>
          <cell r="B62" t="str">
            <v>.</v>
          </cell>
          <cell r="C62" t="str">
            <v>.</v>
          </cell>
        </row>
        <row r="63">
          <cell r="A63" t="str">
            <v>INSTALAÇÃO DE MEDIDOR DE NÍVEL D'ÁGUA</v>
          </cell>
          <cell r="B63" t="str">
            <v>M</v>
          </cell>
          <cell r="C63">
            <v>112.44</v>
          </cell>
        </row>
        <row r="64">
          <cell r="A64" t="str">
            <v>INSTALAÇÃO DE PIEZOMETRO</v>
          </cell>
          <cell r="B64" t="str">
            <v>M</v>
          </cell>
          <cell r="C64">
            <v>262.56</v>
          </cell>
        </row>
        <row r="65">
          <cell r="A65" t="str">
            <v>ENSAIOS DE LABORATÓRIO</v>
          </cell>
          <cell r="B65" t="str">
            <v>.</v>
          </cell>
          <cell r="C65" t="str">
            <v>.</v>
          </cell>
        </row>
        <row r="66">
          <cell r="A66" t="str">
            <v>ENSAIOS DE LABORATÓRIO - UMIDADE NATURAL</v>
          </cell>
          <cell r="B66" t="str">
            <v>ENS.</v>
          </cell>
          <cell r="C66">
            <v>28.46</v>
          </cell>
        </row>
        <row r="67">
          <cell r="A67" t="str">
            <v>ENSAIOS DE LABORATÓRIO - LIMITE DE LIQUIDEZ</v>
          </cell>
          <cell r="B67" t="str">
            <v>ENS.</v>
          </cell>
          <cell r="C67">
            <v>124.72</v>
          </cell>
        </row>
        <row r="68">
          <cell r="A68" t="str">
            <v>ENSAIOS DE LABORATÓRIO - PLASTICIDADE</v>
          </cell>
          <cell r="B68" t="str">
            <v>ENS.</v>
          </cell>
          <cell r="C68">
            <v>100.95</v>
          </cell>
        </row>
        <row r="69">
          <cell r="A69" t="str">
            <v>ENSAIOS DE LABORATÓRIO - COMPACTAÇÃO</v>
          </cell>
          <cell r="B69" t="str">
            <v>ENS.</v>
          </cell>
          <cell r="C69">
            <v>308.64</v>
          </cell>
        </row>
        <row r="70">
          <cell r="A70" t="str">
            <v>ENSAIOS DE LABORATÓRIO - GRANULOMETRIA</v>
          </cell>
          <cell r="B70" t="str">
            <v>ENS.</v>
          </cell>
          <cell r="C70">
            <v>198.7</v>
          </cell>
        </row>
        <row r="71">
          <cell r="A71" t="str">
            <v>ENSAIOS DE LABORATÓRIO - PROCTOR SIMPLES</v>
          </cell>
          <cell r="B71" t="str">
            <v>ENS.</v>
          </cell>
          <cell r="C71">
            <v>352.13</v>
          </cell>
        </row>
        <row r="72">
          <cell r="A72" t="str">
            <v>ENSAIOS DE LABORATÓRIO - CBR MOLDADO</v>
          </cell>
          <cell r="B72" t="str">
            <v>ENS.</v>
          </cell>
          <cell r="C72">
            <v>298.56</v>
          </cell>
        </row>
        <row r="73">
          <cell r="A73" t="str">
            <v>ENSAIOS DE LABORATÓRIO - ENSAIO DE CBR INDEFORMADO</v>
          </cell>
          <cell r="B73" t="str">
            <v>ENS.</v>
          </cell>
          <cell r="C73">
            <v>234.02</v>
          </cell>
        </row>
        <row r="74">
          <cell r="A74" t="str">
            <v>ENSAIOS DE LABORATÓRIO - CBR-5 PONTOS (MOLDADO)</v>
          </cell>
          <cell r="B74" t="str">
            <v>ENS.</v>
          </cell>
          <cell r="C74">
            <v>736.75</v>
          </cell>
        </row>
        <row r="75">
          <cell r="A75" t="str">
            <v>ENSAIOS DE LABORATÓRIO - CBR-5 PONTOS (INDEFORMADO)</v>
          </cell>
          <cell r="B75" t="str">
            <v>ENS.</v>
          </cell>
          <cell r="C75">
            <v>526.29999999999995</v>
          </cell>
        </row>
        <row r="76">
          <cell r="A76" t="str">
            <v>ENSAIOS DE LABORATÓRIO - LOS ANGELES</v>
          </cell>
          <cell r="B76" t="str">
            <v>ENS.</v>
          </cell>
          <cell r="C76">
            <v>643.38</v>
          </cell>
        </row>
        <row r="77">
          <cell r="A77" t="str">
            <v>ENSAIOS DE LABORATÓRIO - DURABILIDADE</v>
          </cell>
          <cell r="B77" t="str">
            <v>ENS.</v>
          </cell>
          <cell r="C77">
            <v>698.85</v>
          </cell>
        </row>
        <row r="78">
          <cell r="A78" t="str">
            <v>ENSAIOS DE LABORATÓRIO - ADESIVIDADE</v>
          </cell>
          <cell r="B78" t="str">
            <v>ENS.</v>
          </cell>
          <cell r="C78">
            <v>352.13</v>
          </cell>
        </row>
        <row r="79">
          <cell r="A79" t="str">
            <v>ENSAIOS DE LABORATÓRIO - VISCOSIDADE</v>
          </cell>
          <cell r="B79" t="str">
            <v>ENS.</v>
          </cell>
          <cell r="C79">
            <v>233.78</v>
          </cell>
        </row>
        <row r="80">
          <cell r="A80" t="str">
            <v>ENSAIOS DE LABORATÓRIO - PONTO DE FULGOR</v>
          </cell>
          <cell r="B80" t="str">
            <v>ENS.</v>
          </cell>
          <cell r="C80">
            <v>203.24</v>
          </cell>
        </row>
        <row r="81">
          <cell r="A81" t="str">
            <v>ENSAIOS DE LABORATÓRIO - PENETRAÇÃO</v>
          </cell>
          <cell r="B81" t="str">
            <v>ENS.</v>
          </cell>
          <cell r="C81">
            <v>301.49</v>
          </cell>
        </row>
        <row r="82">
          <cell r="A82" t="str">
            <v>ENSAIOS DE LABORATÓRIO - PONTO DE AMOLECIMENTO</v>
          </cell>
          <cell r="B82" t="str">
            <v>ENS.</v>
          </cell>
          <cell r="C82">
            <v>176.06</v>
          </cell>
        </row>
        <row r="83">
          <cell r="A83" t="str">
            <v>ENSAIOS DE LABORATÓRIO - DOSAGEM MARSHALL, GRANULOMETRIA, TEOR DE ASFALTO, ESTABILIDADE E FLUÊNCIA</v>
          </cell>
          <cell r="B83" t="str">
            <v>ENS.</v>
          </cell>
          <cell r="C83">
            <v>2736.49</v>
          </cell>
        </row>
        <row r="84">
          <cell r="A84" t="str">
            <v>CONTROLE TECNOLÓGICO DE CONCRETO - ENSAIO DE ESCLEROMETRIA EM 10 PONTOS COM 16 TIROS POR PONTO</v>
          </cell>
          <cell r="B84" t="str">
            <v>ENS.</v>
          </cell>
          <cell r="C84">
            <v>2128.1799999999998</v>
          </cell>
        </row>
        <row r="85">
          <cell r="A85" t="str">
            <v>PROJETOS, ESTUDOS E SERVIÇOS</v>
          </cell>
        </row>
        <row r="86">
          <cell r="A86" t="str">
            <v>DIMENSIONAMENTO DE PAVIMENTO</v>
          </cell>
          <cell r="B86" t="str">
            <v>FURO</v>
          </cell>
          <cell r="C86">
            <v>139.66</v>
          </cell>
        </row>
        <row r="87">
          <cell r="A87" t="str">
            <v>PROJETO EM PLANTA PARA PAVIMENTAÇÃO DE VIA PÚBLICA COM UMA PISTA</v>
          </cell>
          <cell r="B87" t="str">
            <v>M</v>
          </cell>
          <cell r="C87">
            <v>1.64</v>
          </cell>
        </row>
        <row r="88">
          <cell r="A88" t="str">
            <v>PROJETO EM PERFIL DE PAVIMENTAÇÃO DE VIA PÚBLICA COM UMA PISTA</v>
          </cell>
          <cell r="B88" t="str">
            <v>M</v>
          </cell>
          <cell r="C88">
            <v>0.78</v>
          </cell>
        </row>
        <row r="89">
          <cell r="A89" t="str">
            <v>PROJETO HIDRÁULICO DE GALERIA PLUVIAL EM TUBOS</v>
          </cell>
          <cell r="B89" t="str">
            <v>M</v>
          </cell>
          <cell r="C89">
            <v>5.53</v>
          </cell>
        </row>
        <row r="90">
          <cell r="A90" t="str">
            <v>PROJETO HIDRÁULICO DE GALERIA PLUVIAL MOLDADA EXCLUINDO O PROJETO ESTRUTURAL</v>
          </cell>
          <cell r="B90" t="str">
            <v>M</v>
          </cell>
          <cell r="C90">
            <v>11.7</v>
          </cell>
        </row>
        <row r="91">
          <cell r="A91" t="str">
            <v>PROJETO HIDRÁULICO DE REFORÇO DE GALERIA EXISTENTE, EM TUBOS</v>
          </cell>
          <cell r="B91" t="str">
            <v>M</v>
          </cell>
          <cell r="C91">
            <v>5.0599999999999996</v>
          </cell>
        </row>
        <row r="92">
          <cell r="A92" t="str">
            <v>ESTUDO HIDROLÓGICO DE VIA PÚBLICA INTEGRANTE DE PROGRAMA DE PAVIMENTAÇÃO, QUE VIER A DISPENSAR GALERIA OU EXIGÍ-LA MOLDADA</v>
          </cell>
          <cell r="B92" t="str">
            <v>M</v>
          </cell>
          <cell r="C92">
            <v>4.13</v>
          </cell>
        </row>
        <row r="93">
          <cell r="A93" t="str">
            <v>ESTUDO HIDROLÓGICO DE VIA PÚBLICA INTEGRANTE DE PROGRAMA DE PAVIMENTAÇÃO E PROJETO HIDRÁULICO, SE NECESSÁRIA GALERIA EM TUBOS</v>
          </cell>
          <cell r="B93" t="str">
            <v>M</v>
          </cell>
          <cell r="C93">
            <v>5.88</v>
          </cell>
        </row>
        <row r="94">
          <cell r="A94" t="str">
            <v>ESTUDO HIDROLÓGICO DE ÁREA ARRUADA</v>
          </cell>
          <cell r="B94" t="str">
            <v>KM2</v>
          </cell>
          <cell r="C94">
            <v>2623.26</v>
          </cell>
        </row>
        <row r="95">
          <cell r="A95" t="str">
            <v>ESTUDO HIDROLÓGICO DE ÁREA NÃO ARRUADA</v>
          </cell>
          <cell r="B95" t="str">
            <v>KM2</v>
          </cell>
          <cell r="C95">
            <v>1158.02</v>
          </cell>
        </row>
        <row r="96">
          <cell r="A96" t="str">
            <v>ESTUDO HIDRÁULICO DE VIA SITUADA EM ÁREA, OBJETO DE ESTUDO HIDROLÓGICO</v>
          </cell>
          <cell r="B96" t="str">
            <v>M</v>
          </cell>
          <cell r="C96">
            <v>3.6</v>
          </cell>
        </row>
        <row r="97">
          <cell r="A97" t="str">
            <v>ESTUDO HIDROLÓGICO E VERIFICAÇÃO DA SUFICIÊNCIA DE GALERIA EXISTENTE, EM TUBOS</v>
          </cell>
          <cell r="B97" t="str">
            <v>M</v>
          </cell>
          <cell r="C97">
            <v>4.8</v>
          </cell>
        </row>
        <row r="98">
          <cell r="A98" t="str">
            <v>VERIFICAÇÃO NO PROJETO DE SISTEMA DE DRENAGEM, DE VIAS QUE DISPENSAM GALERIA DE ÁGUAS PLUVIAIS</v>
          </cell>
          <cell r="B98" t="str">
            <v>M</v>
          </cell>
          <cell r="C98">
            <v>0.54</v>
          </cell>
        </row>
        <row r="99">
          <cell r="A99" t="str">
            <v>TRANSCRIÇÃO E ADAPTAÇÃO DE SISTEMAS DE DRENAGEM PROJETADOS EM VIAS PÚBLICAS</v>
          </cell>
          <cell r="B99" t="str">
            <v>M</v>
          </cell>
          <cell r="C99">
            <v>1.43</v>
          </cell>
        </row>
        <row r="100">
          <cell r="A100" t="str">
            <v>CÁLCULO ESTRUTURAL DE CONCRETO ARMADO PARA PONTES, VIADUTOS, MUROS DE ARRIMO E OBRAS CONGÊNERES - PERCENTAGEM A SER APLICADA AO ORÇAMENTO DA PARTE ESTRUTURAL DA OBRA, USANDO OS PREÇOS UNITÁRIOS DA TABELA DE SIURB</v>
          </cell>
          <cell r="B100" t="str">
            <v>.</v>
          </cell>
          <cell r="C100" t="str">
            <v>.</v>
          </cell>
        </row>
        <row r="101">
          <cell r="A101" t="str">
            <v>CÁLCULO ESTRUTURAL DE CONCRETO ARMADO PARA PONTES, VIADUTOS, MUROS DE ARRIMO E OBRAS CONGÊNERES - PERCENTAGEM A SER APLICADA AO ORÇAMENTO DA PARTE ESTRUTURAL DA OBRA, USANDO OS PREÇOS UNITÁRIOS DA TABELA DE SMSO - ATÉ  50M3</v>
          </cell>
          <cell r="B101" t="str">
            <v>%</v>
          </cell>
          <cell r="C101">
            <v>6.75</v>
          </cell>
        </row>
        <row r="102">
          <cell r="A102" t="str">
            <v>CÁLCULO ESTRUTURAL DE CONCRETO ARMADO PARA PONTES, VIADUTOS, MUROS DE ARRIMO E OBRAS CONGÊNERES - PERCENTAGEM A SER APLICADA AO ORÇAMENTO DA PARTE ESTRUTURAL DA OBRA, USANDO OS PREÇOS UNITÁRIOS DA TABELA DE SMSO - ATÉ 100M3</v>
          </cell>
          <cell r="B102" t="str">
            <v>%</v>
          </cell>
          <cell r="C102">
            <v>6.12</v>
          </cell>
        </row>
        <row r="103">
          <cell r="A103" t="str">
            <v>CÁLCULO ESTRUTURAL DE CONCRETO ARMADO PARA PONTES, VIADUTOS, MUROS DE ARRIMO E OBRAS CONGÊNERES - PERCENTAGEM A SER APLICADA AO ORÇAMENTO DA PARTE ESTRUTURAL DA OBRA, USANDO OS PREÇOS UNITÁRIOS DA TABELA DE SMSO - ATÉ 200M3</v>
          </cell>
          <cell r="B103" t="str">
            <v>%</v>
          </cell>
          <cell r="C103">
            <v>5.76</v>
          </cell>
        </row>
        <row r="104">
          <cell r="A104" t="str">
            <v>CÁLCULO ESTRUTURAL DE CONCRETO ARMADO PARA PONTES, VIADUTOS, MUROS DE ARRIMO E OBRAS CONGÊNERES - PERCENTAGEM A SER APLICADA AO ORÇAMENTO DA PARTE ESTRUTURAL DA OBRA, USANDO OS PREÇOS UNITÁRIOS DA TABELA DE SMSO - ATÉ 500M3</v>
          </cell>
          <cell r="B104" t="str">
            <v>%</v>
          </cell>
          <cell r="C104">
            <v>5.49</v>
          </cell>
        </row>
        <row r="105">
          <cell r="A105" t="str">
            <v>CÁLCULO ESTRUTURAL DE CONCRETO ARMADO PARA PONTES, VIADUTOS, MUROS DE ARRIMO E OBRAS CONGÊNERES - PERCENTAGEM A SER APLICADA AO ORÇAMENTO DA PARTE ESTRUTURAL DA OBRA, USANDO OS PREÇOS UNITÁRIOS DA TABELA DE SMSO - ATÉ 1.000M3</v>
          </cell>
          <cell r="B105" t="str">
            <v>%</v>
          </cell>
          <cell r="C105">
            <v>4.95</v>
          </cell>
        </row>
        <row r="106">
          <cell r="A106" t="str">
            <v>CÁLCULO ESTRUTURAL DE CONCRETO ARMADO PARA PONTES, VIADUTOS, MUROS DE ARRIMO E OBRAS CONGÊNERES - PERCENTAGEM A SER APLICADA AO ORÇAMENTO DA PARTE ESTRUTURAL DA OBRA, USANDO OS PREÇOS UNITÁRIOS DA TABELA DE SMSO - ATÉ 2.000M3</v>
          </cell>
          <cell r="B106" t="str">
            <v>%</v>
          </cell>
          <cell r="C106">
            <v>4.5</v>
          </cell>
        </row>
        <row r="107">
          <cell r="A107" t="str">
            <v>CÁLCULO ESTRUTURAL DE CONCRETO ARMADO PARA PONTES, VIADUTOS, MUROS DE ARRIMO E OBRAS CONGÊNERES - PERCENTAGEM A SER APLICADA AO ORÇAMENTO DA PARTE ESTRUTURAL DA OBRA, USANDO OS PREÇOS UNITÁRIOS DA TABELA DE SMSO - ATÉ 5.000M3</v>
          </cell>
          <cell r="B107" t="str">
            <v>%</v>
          </cell>
          <cell r="C107">
            <v>4.41</v>
          </cell>
        </row>
        <row r="108">
          <cell r="A108" t="str">
            <v>CÁLCULO ESTRUTURAL DE CONCRETO ARMADO PARA PONTES, VIADUTOS, MUROS DE ARRIMO E OBRAS CONGÊNERES - PERCENTAGEM A SER APLICADA AO ORÇAMENTO DA PARTE ESTRUTURAL DA OBRA, USANDO OS PREÇOS UNITÁRIOS DA TABELA DE SMSO - ATÉ 10.000M3</v>
          </cell>
          <cell r="B108" t="str">
            <v>%</v>
          </cell>
          <cell r="C108">
            <v>4.32</v>
          </cell>
        </row>
        <row r="109">
          <cell r="A109" t="str">
            <v>CÁLCULO ESTRUTURAL DE CONCRETO ARMADO PARA PONTES, VIADUTOS, MUROS DE ARRIMO E OBRAS CONGÊNERES - PERCENTAGEM A SER APLICADA AO ORÇAMENTO DA PARTE ESTRUTURAL DA OBRA, USANDO OS PREÇOS UNITÁRIOS DA TABELA DE SMSO - ACIMA DE 10.000M3</v>
          </cell>
          <cell r="B109" t="str">
            <v>%</v>
          </cell>
          <cell r="C109">
            <v>4.2300000000000004</v>
          </cell>
        </row>
        <row r="110">
          <cell r="A110" t="str">
            <v>PROJETO ESTRUTURAL DE CONCRETO ARMADO PARA GALERIA MOLDADA, EM MÓDULOS DE 10M DE EXTENSÃO, PODENDO AS FUNDAÇÕES SEREM DIRETAS, SOBRE ESTACAS OU AMBAS AS SOLUÇÕES, APLICA-SE OS PERCENTUAIS DO ITEM 3.15 PARA MÓDULO; PARA REPETIÇÃO DE MÓDULOS ADOTA-SE:</v>
          </cell>
          <cell r="B110" t="str">
            <v>.</v>
          </cell>
          <cell r="C110" t="str">
            <v>.</v>
          </cell>
        </row>
        <row r="111">
          <cell r="A111" t="str">
            <v xml:space="preserve">PROJETO ESTRUTURAL DE CONCRETO ARMADO PARA GALERIA MOLDADA, EM MÓDULOS DE 10M DE EXTENSÃO, PODENDO AS FUNDAÇÕES SEREM DIRETAS, SOBRE ESTACAS OU AMBAS AS SOLUÇÕES, APLICA-SE OS PERCENTUAIS DO ITEM 3.15 PARA MÓDULO; PARA REPETIÇÃO DE MÓDULOS ADOTA-SE  1  A </v>
          </cell>
          <cell r="B111" t="str">
            <v>%</v>
          </cell>
          <cell r="C111" t="str">
            <v>25N</v>
          </cell>
        </row>
        <row r="112">
          <cell r="A112" t="str">
            <v xml:space="preserve">PROJETO ESTRUTURAL DE CONCRETO ARMADO PARA GALERIA MOLDADA, EM MÓDULOS DE 10M DE EXTENSÃO, PODENDO AS FUNDAÇÕES SEREM DIRETAS, SOBRE ESTACAS OU AMBAS AS SOLUÇÕES, APLICA-SE OS PERCENTUAIS DO ITEM 3.15 PARA MÓDULO; PARA REPETIÇÃO DE MÓDULOS ADOTA-SE  6  A </v>
          </cell>
          <cell r="B112" t="str">
            <v>%</v>
          </cell>
          <cell r="C112" t="str">
            <v>25+20N</v>
          </cell>
        </row>
        <row r="113">
          <cell r="A113" t="str">
            <v xml:space="preserve">PROJETO ESTRUTURAL DE CONCRETO ARMADO PARA GALERIA MOLDADA, EM MÓDULOS DE 10M DE EXTENSÃO, PODENDO AS FUNDAÇÕES SEREM DIRETAS, SOBRE ESTACAS OU AMBAS AS SOLUÇÕES, APLICA-SE OS PERCENTUAIS DO ITEM 3.15 PARA MÓDULO; PARA REPETIÇÃO DE MÓDULOS ADOTA-SE 11  A </v>
          </cell>
          <cell r="B113" t="str">
            <v>%</v>
          </cell>
          <cell r="C113" t="str">
            <v>75+15N</v>
          </cell>
        </row>
        <row r="114">
          <cell r="A114" t="str">
            <v xml:space="preserve">PROJETO ESTRUTURAL DE CONCRETO ARMADO PARA GALERIA MOLDADA, EM MÓDULOS DE 10M DE EXTENSÃO, PODENDO AS FUNDAÇÕES SEREM DIRETAS, SOBRE ESTACAS OU AMBAS AS SOLUÇÕES, APLICA-SE OS PERCENTUAIS DO ITEM 3.15 PARA MÓDULO; PARA REPETIÇÃO DE MÓDULOS ADOTA-SE 21  A </v>
          </cell>
          <cell r="B114" t="str">
            <v>%</v>
          </cell>
          <cell r="C114" t="str">
            <v>175+10N</v>
          </cell>
        </row>
        <row r="115">
          <cell r="A115" t="str">
            <v xml:space="preserve">PROJETO ESTRUTURAL DE CONCRETO ARMADO PARA GALERIA MOLDADA, EM MÓDULOS DE 10M DE EXTENSÃO, PODENDO AS FUNDAÇÕES SEREM DIRETAS, SOBRE ESTACAS OU AMBAS AS SOLUÇÕES, APLICA-SE OS PERCENTUAIS DO ITEM 3.15 PARA MÓDULO; PARA REPETIÇÃO DE MÓDULOS ADOTA-SE 41 EM </v>
          </cell>
          <cell r="B115" t="str">
            <v>%</v>
          </cell>
          <cell r="C115" t="str">
            <v>375+5N</v>
          </cell>
        </row>
        <row r="116">
          <cell r="A116" t="str">
            <v>VISTORIA TÉCNICA DE VIAS DE PROGRAMA DE PAVIMENTAÇÃO</v>
          </cell>
          <cell r="B116" t="str">
            <v>M/VIA</v>
          </cell>
          <cell r="C116">
            <v>4.1500000000000004</v>
          </cell>
        </row>
        <row r="117">
          <cell r="A117" t="str">
            <v>PLANILHA DE QUANTIDADE DE SERVIÇOS DE VIAS DO PROGRAMA DE PAVIMENTAÇÃO</v>
          </cell>
          <cell r="B117" t="str">
            <v>M/VIA</v>
          </cell>
          <cell r="C117">
            <v>2.89</v>
          </cell>
        </row>
        <row r="118">
          <cell r="A118" t="str">
            <v>CÓPIA XEROX EM TAMANHO OFÍCIO, UMA FACE, PRETO E BRANCO</v>
          </cell>
          <cell r="B118" t="str">
            <v>UN</v>
          </cell>
          <cell r="C118">
            <v>0.72</v>
          </cell>
        </row>
        <row r="119">
          <cell r="A119" t="str">
            <v>CÓPIA XEROX TAMANHO OFÍCIO UMA FACE COLORIDA</v>
          </cell>
          <cell r="B119" t="str">
            <v>UN</v>
          </cell>
          <cell r="C119">
            <v>2.4700000000000002</v>
          </cell>
        </row>
        <row r="120">
          <cell r="A120" t="str">
            <v>CÓPIA XEROX TAMANHO A3 UMA FACE-PRETO E BRANCO</v>
          </cell>
          <cell r="B120" t="str">
            <v>UN</v>
          </cell>
          <cell r="C120">
            <v>1.07</v>
          </cell>
        </row>
        <row r="121">
          <cell r="A121" t="str">
            <v>CÓPIA XEROX TAMANHO A3 UMA FACE COLORIDA</v>
          </cell>
          <cell r="B121" t="str">
            <v>UN</v>
          </cell>
          <cell r="C121">
            <v>5.41</v>
          </cell>
        </row>
        <row r="122">
          <cell r="A122" t="str">
            <v>CÓPIA XEROX PRETO E BRANCO</v>
          </cell>
          <cell r="B122" t="str">
            <v>M2</v>
          </cell>
          <cell r="C122">
            <v>15.77</v>
          </cell>
        </row>
        <row r="123">
          <cell r="A123" t="str">
            <v>LOCAÇÃO DE VEÍCULO DE PASSAGEIRO TIPO VW GOL OU SIMILAR, COM MOTORISTA, INCLUINDO MANUTENÇÃO E COMBUSTÍVEL (MÍNIMO 200 H/MÊS)</v>
          </cell>
          <cell r="B123" t="str">
            <v>H</v>
          </cell>
          <cell r="C123">
            <v>52</v>
          </cell>
        </row>
        <row r="124">
          <cell r="A124" t="str">
            <v>FOTO COLORIDA 10 X 15CM ( REVELAÇÃO)</v>
          </cell>
          <cell r="B124" t="str">
            <v>UN</v>
          </cell>
          <cell r="C124">
            <v>3.34</v>
          </cell>
        </row>
        <row r="125">
          <cell r="A125" t="str">
            <v>CONSULTOR</v>
          </cell>
          <cell r="B125" t="str">
            <v>H</v>
          </cell>
          <cell r="C125">
            <v>470.94</v>
          </cell>
        </row>
        <row r="126">
          <cell r="A126" t="str">
            <v>COORDENADOR GERAL</v>
          </cell>
          <cell r="B126" t="str">
            <v>H</v>
          </cell>
          <cell r="C126">
            <v>470.94</v>
          </cell>
        </row>
        <row r="127">
          <cell r="A127" t="str">
            <v>COORDENADOR SETORIAL</v>
          </cell>
          <cell r="B127" t="str">
            <v>H</v>
          </cell>
          <cell r="C127">
            <v>470.94</v>
          </cell>
        </row>
        <row r="128">
          <cell r="A128" t="str">
            <v>ENGENHEIRO/ ARQUITETO SÊNIOR</v>
          </cell>
          <cell r="B128" t="str">
            <v>H</v>
          </cell>
          <cell r="C128">
            <v>255.03</v>
          </cell>
        </row>
        <row r="129">
          <cell r="A129" t="str">
            <v>ENGENHEIRO/ ARQUITETO  PLENO</v>
          </cell>
          <cell r="B129" t="str">
            <v>H</v>
          </cell>
          <cell r="C129">
            <v>171.07</v>
          </cell>
        </row>
        <row r="130">
          <cell r="A130" t="str">
            <v>ENGENHEIRO/ ARQUITETO JUNIOR</v>
          </cell>
          <cell r="B130" t="str">
            <v>H</v>
          </cell>
          <cell r="C130">
            <v>163.13999999999999</v>
          </cell>
        </row>
        <row r="131">
          <cell r="A131" t="str">
            <v>AUXILIAR DE LABORATÓRIO</v>
          </cell>
          <cell r="B131" t="str">
            <v>H</v>
          </cell>
          <cell r="C131">
            <v>23.96</v>
          </cell>
        </row>
        <row r="132">
          <cell r="A132" t="str">
            <v>AUXILIAR DE TOPOGRAFIA</v>
          </cell>
          <cell r="B132" t="str">
            <v>H</v>
          </cell>
          <cell r="C132">
            <v>26.27</v>
          </cell>
        </row>
        <row r="133">
          <cell r="A133" t="str">
            <v>TECNÓLOGO  EM CONSTRUÇÃO CIVIL NÍVEL SUPERIOR, COM 5 À 10 ANOS DE EXPERIÊNCIA</v>
          </cell>
          <cell r="B133" t="str">
            <v>H</v>
          </cell>
          <cell r="C133">
            <v>99.93</v>
          </cell>
        </row>
        <row r="134">
          <cell r="A134" t="str">
            <v>DESENHISTA - CADISTA</v>
          </cell>
          <cell r="B134" t="str">
            <v>H</v>
          </cell>
          <cell r="C134">
            <v>55.7</v>
          </cell>
        </row>
        <row r="135">
          <cell r="A135" t="str">
            <v>DESENHISTA PROJETISTA</v>
          </cell>
          <cell r="B135" t="str">
            <v>H</v>
          </cell>
          <cell r="C135">
            <v>55.7</v>
          </cell>
        </row>
        <row r="136">
          <cell r="A136" t="str">
            <v>LABORATORISTA DE SOLO/PAVIMENTAÇÃO</v>
          </cell>
          <cell r="B136" t="str">
            <v>H</v>
          </cell>
          <cell r="C136">
            <v>79.22</v>
          </cell>
        </row>
        <row r="137">
          <cell r="A137" t="str">
            <v>PROJETISTA</v>
          </cell>
          <cell r="B137" t="str">
            <v>H</v>
          </cell>
          <cell r="C137">
            <v>93.33</v>
          </cell>
        </row>
        <row r="138">
          <cell r="A138" t="str">
            <v>TOPÓGRAFO</v>
          </cell>
          <cell r="B138" t="str">
            <v>H</v>
          </cell>
          <cell r="C138">
            <v>65.790000000000006</v>
          </cell>
        </row>
        <row r="139">
          <cell r="A139" t="str">
            <v>AJUDANTE GERAL</v>
          </cell>
          <cell r="B139" t="str">
            <v>H</v>
          </cell>
          <cell r="C139">
            <v>24.36</v>
          </cell>
        </row>
        <row r="140">
          <cell r="A140" t="str">
            <v>DIGITADOR</v>
          </cell>
          <cell r="B140" t="str">
            <v>H</v>
          </cell>
          <cell r="C140">
            <v>42.44</v>
          </cell>
        </row>
        <row r="141">
          <cell r="A141" t="str">
            <v>MENSAGEIRO</v>
          </cell>
          <cell r="B141" t="str">
            <v>H</v>
          </cell>
          <cell r="C141">
            <v>29.9</v>
          </cell>
        </row>
        <row r="142">
          <cell r="A142" t="str">
            <v>SECRETÁRIA</v>
          </cell>
          <cell r="B142" t="str">
            <v>H</v>
          </cell>
          <cell r="C142">
            <v>57.33</v>
          </cell>
        </row>
        <row r="143">
          <cell r="A143" t="str">
            <v>SECRETÁRIA EXECUTIVA</v>
          </cell>
          <cell r="B143" t="str">
            <v>H</v>
          </cell>
          <cell r="C143">
            <v>83.82</v>
          </cell>
        </row>
        <row r="144">
          <cell r="A144" t="str">
            <v>DESENHISTA DE TOPOGRAFIA</v>
          </cell>
          <cell r="B144" t="str">
            <v>H</v>
          </cell>
          <cell r="C144">
            <v>57.11</v>
          </cell>
        </row>
        <row r="145">
          <cell r="A145" t="str">
            <v>TÉCNICO - NÍVEL MÉDIO</v>
          </cell>
          <cell r="B145" t="str">
            <v>H</v>
          </cell>
          <cell r="C145">
            <v>68.989999999999995</v>
          </cell>
        </row>
        <row r="146">
          <cell r="A146" t="str">
            <v>SERVIÇO DE PLOTAGEM EM PAPEL SULFITE, TAMANHO A1, PRETO E BRANCO</v>
          </cell>
          <cell r="B146" t="str">
            <v>UN</v>
          </cell>
          <cell r="C146">
            <v>10.119999999999999</v>
          </cell>
        </row>
        <row r="147">
          <cell r="A147" t="str">
            <v>PLOTAGEM EM PAPEL SULFITE, TAMANHO A1, COLORIDA (ARQUIVO ORIGINAL COM EXTENSÃO "PLT")</v>
          </cell>
          <cell r="B147" t="str">
            <v>UN</v>
          </cell>
          <cell r="C147">
            <v>14.26</v>
          </cell>
        </row>
        <row r="148">
          <cell r="A148" t="str">
            <v>PLOTAGEM EM PAPEL SULFITE, TAMANHO A0, PRETO E BRANCO (ARQUIVO ORIGINAL COM EXTENSÃO "PLT")</v>
          </cell>
          <cell r="B148" t="str">
            <v>UN</v>
          </cell>
          <cell r="C148">
            <v>13.39</v>
          </cell>
        </row>
        <row r="149">
          <cell r="A149" t="str">
            <v>PLOTAGEM EM PAPEL SULFITE,TAMANHO A0, COLORIDA (ARQUIVO ORIGINAL COM EXTENSÃO "PLT")</v>
          </cell>
          <cell r="B149" t="str">
            <v>UN</v>
          </cell>
          <cell r="C149">
            <v>19.29</v>
          </cell>
        </row>
        <row r="150">
          <cell r="A150" t="str">
            <v>PROJETO BÁSICO (PRANCHA A1)</v>
          </cell>
          <cell r="B150" t="str">
            <v>UN</v>
          </cell>
          <cell r="C150">
            <v>6149.01</v>
          </cell>
        </row>
        <row r="151">
          <cell r="A151" t="str">
            <v>PROJETO EXECUTIVO (PRANCHA A1)</v>
          </cell>
          <cell r="B151" t="str">
            <v>UN</v>
          </cell>
          <cell r="C151">
            <v>5156.75</v>
          </cell>
        </row>
        <row r="152">
          <cell r="A152" t="str">
            <v>ADVOGADO JÚNIOR</v>
          </cell>
          <cell r="B152" t="str">
            <v>H</v>
          </cell>
          <cell r="C152">
            <v>69.03</v>
          </cell>
        </row>
        <row r="153">
          <cell r="A153" t="str">
            <v>ADVOGADO PLENO</v>
          </cell>
          <cell r="B153" t="str">
            <v>H</v>
          </cell>
          <cell r="C153">
            <v>82.8</v>
          </cell>
        </row>
        <row r="154">
          <cell r="A154" t="str">
            <v>ADVOGADO SÊNIOR</v>
          </cell>
          <cell r="B154" t="str">
            <v>H</v>
          </cell>
          <cell r="C154">
            <v>189.57</v>
          </cell>
        </row>
        <row r="155">
          <cell r="A155" t="str">
            <v>GEÓLOGO JÚNIOR</v>
          </cell>
          <cell r="B155" t="str">
            <v>H</v>
          </cell>
          <cell r="C155">
            <v>163.13999999999999</v>
          </cell>
        </row>
        <row r="156">
          <cell r="A156" t="str">
            <v>GEÓLOGO PLENO</v>
          </cell>
          <cell r="B156" t="str">
            <v>H</v>
          </cell>
          <cell r="C156">
            <v>163.13999999999999</v>
          </cell>
        </row>
        <row r="157">
          <cell r="A157" t="str">
            <v>GEÓLOGO SÊNIOR</v>
          </cell>
          <cell r="B157" t="str">
            <v>H</v>
          </cell>
          <cell r="C157">
            <v>180.11</v>
          </cell>
        </row>
        <row r="158">
          <cell r="A158" t="str">
            <v>GEÓGRAFO JÚNIOR</v>
          </cell>
          <cell r="B158" t="str">
            <v>H</v>
          </cell>
          <cell r="C158">
            <v>110.72</v>
          </cell>
        </row>
        <row r="159">
          <cell r="A159" t="str">
            <v>GEÓGRAFO PLENO</v>
          </cell>
          <cell r="B159" t="str">
            <v>H</v>
          </cell>
          <cell r="C159">
            <v>151.80000000000001</v>
          </cell>
        </row>
        <row r="160">
          <cell r="A160" t="str">
            <v>GEÓGRAFO SÊNIOR</v>
          </cell>
          <cell r="B160" t="str">
            <v>H</v>
          </cell>
          <cell r="C160">
            <v>199.41</v>
          </cell>
        </row>
        <row r="161">
          <cell r="A161" t="str">
            <v>ASSISTENTE SOCIAL JÚNIOR</v>
          </cell>
          <cell r="B161" t="str">
            <v>H</v>
          </cell>
          <cell r="C161">
            <v>117.76</v>
          </cell>
        </row>
        <row r="162">
          <cell r="A162" t="str">
            <v>ASSISTENTE SOCIAL PLENO</v>
          </cell>
          <cell r="B162" t="str">
            <v>H</v>
          </cell>
          <cell r="C162">
            <v>159.13</v>
          </cell>
        </row>
        <row r="163">
          <cell r="A163" t="str">
            <v>ASSISTENTE SOCIAL SÊNIOR</v>
          </cell>
          <cell r="B163" t="str">
            <v>H</v>
          </cell>
          <cell r="C163">
            <v>199.41</v>
          </cell>
        </row>
        <row r="164">
          <cell r="A164" t="str">
            <v>MOVIMENTO DE TERRA</v>
          </cell>
        </row>
        <row r="165">
          <cell r="A165" t="str">
            <v>ESCAVAÇÃO MANUAL PARA FUNDAÇÕES E VALAS COM PROFUNDIDADE MÉDIA MENOR OU IGUAL À 1,50M</v>
          </cell>
          <cell r="B165" t="str">
            <v>M3</v>
          </cell>
          <cell r="C165">
            <v>69.150000000000006</v>
          </cell>
        </row>
        <row r="166">
          <cell r="A166" t="str">
            <v>ESCAVAÇÃO MANUAL PARA FUNDAÇÕES E VALAS COM PROFUNDIDADE MÉDIA MAIOR QUE 1,5M E MENOR OU IGUAL À 3,0M</v>
          </cell>
          <cell r="B166" t="str">
            <v>M3</v>
          </cell>
          <cell r="C166">
            <v>80.680000000000007</v>
          </cell>
        </row>
        <row r="167">
          <cell r="A167" t="str">
            <v>ESCAVAÇÃO MANUAL PARA FUNDAÇÕES E VALAS COM PROFUNDIDADE MÉDIA MAIOR QUE 3,00M</v>
          </cell>
          <cell r="B167" t="str">
            <v>M3</v>
          </cell>
          <cell r="C167">
            <v>92.2</v>
          </cell>
        </row>
        <row r="168">
          <cell r="A168" t="str">
            <v>ESCAVAÇÃO MECÂNICA PARA FUNDAÇÕES E VALAS COM PROFUNDIDADE MENOR OU IGUAL À 4,0M</v>
          </cell>
          <cell r="B168" t="str">
            <v>M3</v>
          </cell>
          <cell r="C168">
            <v>14.86</v>
          </cell>
        </row>
        <row r="169">
          <cell r="A169" t="str">
            <v>ESCAVAÇÃO MECÂNICA PARA FUNDAÇÕES E VALAS COM PROFUNDIDADE MAIOR QUE 4,0M</v>
          </cell>
          <cell r="B169" t="str">
            <v>M3</v>
          </cell>
          <cell r="C169">
            <v>17.829999999999998</v>
          </cell>
        </row>
        <row r="170">
          <cell r="A170" t="str">
            <v>ESCAVAÇÃO MANUAL DE CÓRREGO</v>
          </cell>
          <cell r="B170" t="str">
            <v>M3</v>
          </cell>
          <cell r="C170">
            <v>115.25</v>
          </cell>
        </row>
        <row r="171">
          <cell r="A171" t="str">
            <v>ESCAVAÇÃO MECÂNICA DE CÓRREGO</v>
          </cell>
          <cell r="B171" t="str">
            <v>M3</v>
          </cell>
          <cell r="C171">
            <v>8.66</v>
          </cell>
        </row>
        <row r="172">
          <cell r="A172" t="str">
            <v>REATERRO COMPACTADO DE FUNDAÇÃO</v>
          </cell>
          <cell r="B172" t="str">
            <v>M3</v>
          </cell>
          <cell r="C172">
            <v>14.47</v>
          </cell>
        </row>
        <row r="173">
          <cell r="A173" t="str">
            <v>REENCHIMENTO DE VALA COM COMPACTAÇÃO, SEM FORNECIMENTO DE TERRA</v>
          </cell>
          <cell r="B173" t="str">
            <v>M3</v>
          </cell>
          <cell r="C173">
            <v>14.47</v>
          </cell>
        </row>
        <row r="174">
          <cell r="A174" t="str">
            <v>ESCAVAÇÃO MECÂNICA, CARGA E REMOÇÃO DE TERRA ATÉ A DISTÂNCIA MÉDIA DE 1,0KM, COM CAMINHÃO BASCULANTE DE 10M3</v>
          </cell>
          <cell r="B174" t="str">
            <v>M3</v>
          </cell>
          <cell r="C174">
            <v>17.260000000000002</v>
          </cell>
        </row>
        <row r="175">
          <cell r="A175" t="str">
            <v>ESCAVAÇÃO MECÂNICA, CARGA E REMOÇÃO DE TERRA ATÉ A DISTÂNCIA MÉDIA DE 1,0KM, COM CAMINHÃO BASCULANTE DE 14M3</v>
          </cell>
          <cell r="B175" t="str">
            <v>M3</v>
          </cell>
          <cell r="C175">
            <v>13.3</v>
          </cell>
        </row>
        <row r="176">
          <cell r="A176" t="str">
            <v>ESCAVAÇÃO MECÂNICA, CARGA E REMOÇÃO DE TERRA ATÉ A DISTÂNCIA MÉDIA DE 1,0KM, COM CAMINHÃO BASCULANTE DE 17M3</v>
          </cell>
          <cell r="B176" t="str">
            <v>M3</v>
          </cell>
          <cell r="C176">
            <v>11.97</v>
          </cell>
        </row>
        <row r="177">
          <cell r="A177" t="str">
            <v>CARGA E REMOÇÃO DE TERRA ATÉ A DISTÂNCIA MÉDIA DE 1,0KM, COM CAMINHÃO BASCULANTE DE 10M3</v>
          </cell>
          <cell r="B177" t="str">
            <v>M3</v>
          </cell>
          <cell r="C177">
            <v>14.45</v>
          </cell>
        </row>
        <row r="178">
          <cell r="A178" t="str">
            <v>CARGA E REMOÇÃO DE TERRA ATÉ A DISTÂNCIA MÉDIA DE 1,0KM, COM CAMINHÃO BASCULANTE DE 14M3</v>
          </cell>
          <cell r="B178" t="str">
            <v>M3</v>
          </cell>
          <cell r="C178">
            <v>11</v>
          </cell>
        </row>
        <row r="179">
          <cell r="A179" t="str">
            <v>CARGA E REMOÇÃO DE TERRA ATÉ A DISTÂNCIA MÉDIA DE 1,0KM, COM CAMINHÃO BASCULANTE DE 17M3</v>
          </cell>
          <cell r="B179" t="str">
            <v>M3</v>
          </cell>
          <cell r="C179">
            <v>10.54</v>
          </cell>
        </row>
        <row r="180">
          <cell r="A180" t="str">
            <v>FORNECIMENTO DE TERRA, INCLUINDO ESCAVAÇÃO, CARGA E TRANSPORTE ATÉ A DISTÂNCIA MÉDIA DE 1,0KM, MEDIDO NO ATERRO COMPACTADO</v>
          </cell>
          <cell r="B180" t="str">
            <v>M3</v>
          </cell>
          <cell r="C180">
            <v>29.41</v>
          </cell>
        </row>
        <row r="181">
          <cell r="A181" t="str">
            <v>COMPACTAÇÃO DE TERRA, MEDIDA NO ATERRO</v>
          </cell>
          <cell r="B181" t="str">
            <v>M3</v>
          </cell>
          <cell r="C181">
            <v>8.08</v>
          </cell>
        </row>
        <row r="182">
          <cell r="A182" t="str">
            <v>LIMPEZA MECANIZADA DE TERRENO, INCLUSIVE DE CAMADA VEGETAL ATÉ 30CM DE PROFUNDIDADE, SEM TRANSPORTE</v>
          </cell>
          <cell r="B182" t="str">
            <v>M2</v>
          </cell>
          <cell r="C182">
            <v>1.66</v>
          </cell>
        </row>
        <row r="183">
          <cell r="A183" t="str">
            <v>CORTE, RECORTE E REMOÇÃO DE ÁRVORES INCLUSIVE RAIZES DIÂM. &gt; 5 E &lt; 15CM</v>
          </cell>
          <cell r="B183" t="str">
            <v>UN</v>
          </cell>
          <cell r="C183">
            <v>206.49</v>
          </cell>
        </row>
        <row r="184">
          <cell r="A184" t="str">
            <v>CORTE, RECORTE E REMOÇÃO DE ÁRVORES INCLUSIVE RAIZES DIÂM. &gt; 15 E &lt; 30CM</v>
          </cell>
          <cell r="B184" t="str">
            <v>UN</v>
          </cell>
          <cell r="C184">
            <v>528.88</v>
          </cell>
        </row>
        <row r="185">
          <cell r="A185" t="str">
            <v>CORTE, RECORTE E REMOÇÃO DE ÁRVORES INCLUSIVE RAIZES DIÂM. &gt; 30 E &lt; 60CM</v>
          </cell>
          <cell r="B185" t="str">
            <v>UN</v>
          </cell>
          <cell r="C185">
            <v>661.1</v>
          </cell>
        </row>
        <row r="186">
          <cell r="A186" t="str">
            <v>CORTE, RECORTE E REMOÇÃO DE ÁRVORES INCLUSIVE RAIZES DIÂM. &gt; 60 E &lt; 90 CM</v>
          </cell>
          <cell r="B186" t="str">
            <v>UN</v>
          </cell>
          <cell r="C186">
            <v>793.32</v>
          </cell>
        </row>
        <row r="187">
          <cell r="A187" t="str">
            <v>CORTE, RECORTE E REMOÇÃO DE ÁRVORES INCLUSIVE RAIZES DIÂM. &gt; 90CM</v>
          </cell>
          <cell r="B187" t="str">
            <v>UN</v>
          </cell>
          <cell r="C187">
            <v>925.54</v>
          </cell>
        </row>
        <row r="188">
          <cell r="A188" t="str">
            <v>APILOAMENTO MANUAL DE CAVA DE FUNDAÇÃO</v>
          </cell>
          <cell r="B188" t="str">
            <v>M2</v>
          </cell>
          <cell r="C188">
            <v>5.76</v>
          </cell>
        </row>
        <row r="189">
          <cell r="A189" t="str">
            <v>REMOÇÃO DE TERRA ALÉM DO PRIMEIRO KM, COM CAMINHÃO DE 14M3</v>
          </cell>
          <cell r="B189" t="str">
            <v>M3XKM</v>
          </cell>
          <cell r="C189">
            <v>1.2</v>
          </cell>
        </row>
        <row r="190">
          <cell r="A190" t="str">
            <v>REMOÇÃO DE TERRA ALÉM DO PRIMEIRO KM, COM CAMINHÃO DE 17M3</v>
          </cell>
          <cell r="B190" t="str">
            <v>M3XKM</v>
          </cell>
          <cell r="C190">
            <v>1.1299999999999999</v>
          </cell>
        </row>
        <row r="191">
          <cell r="A191" t="str">
            <v>REMOÇÃO DE TERRA ALÉM DO PRIMEIRO KM, COM CAMINHÃO DE 10M3</v>
          </cell>
          <cell r="B191" t="str">
            <v>M3xKM</v>
          </cell>
          <cell r="C191">
            <v>2.71</v>
          </cell>
        </row>
        <row r="192">
          <cell r="A192" t="str">
            <v>PAVIMENTAÇÃO</v>
          </cell>
        </row>
        <row r="193">
          <cell r="A193" t="str">
            <v>ARRANCAMENTO DE GUIAS, INCLUI CARGA EM CAMINHÃO</v>
          </cell>
          <cell r="B193" t="str">
            <v>M</v>
          </cell>
          <cell r="C193">
            <v>9.94</v>
          </cell>
        </row>
        <row r="194">
          <cell r="A194" t="str">
            <v>ARRANCAMENTO DE PARALELEPÍPEDOS, INCLUI CARGA EM CAMINHÃO</v>
          </cell>
          <cell r="B194" t="str">
            <v>M2</v>
          </cell>
          <cell r="C194">
            <v>17.350000000000001</v>
          </cell>
        </row>
        <row r="195">
          <cell r="A195" t="str">
            <v>DEMOLIÇÃO DE PAVIMENTO DE CONCRETO, SARJETA OU SARJETÃO, INCLUI CARGA EM CAMINHÃO</v>
          </cell>
          <cell r="B195" t="str">
            <v>M2</v>
          </cell>
          <cell r="C195">
            <v>26.24</v>
          </cell>
        </row>
        <row r="196">
          <cell r="A196" t="str">
            <v>DEMOLIÇÃO DE PAVIMENTO ASFÁLTICO, INCLUSIVE CAPA, INCLUI CARGA NO CAMINHÃO</v>
          </cell>
          <cell r="B196" t="str">
            <v>M2</v>
          </cell>
          <cell r="C196">
            <v>23.02</v>
          </cell>
        </row>
        <row r="197">
          <cell r="A197" t="str">
            <v>DEMOLIÇÃO DE CAPA ASFÁLTICA, INCLUI CARGA NO CAMINHÃO</v>
          </cell>
          <cell r="B197" t="str">
            <v>M2</v>
          </cell>
          <cell r="C197">
            <v>4.8099999999999996</v>
          </cell>
        </row>
        <row r="198">
          <cell r="A198" t="str">
            <v>DEMOLIÇÃO DE ROCHA E CARGA NO CAMINHÃO (COM EMPREGO DE EXPLOSIVO)</v>
          </cell>
          <cell r="B198" t="str">
            <v>M3</v>
          </cell>
          <cell r="C198">
            <v>219.81</v>
          </cell>
        </row>
        <row r="199">
          <cell r="A199" t="str">
            <v>REGULARIZAÇÃO E COMPACTAÇÃO DE RUAS DE TERRA (IE-5)</v>
          </cell>
          <cell r="B199" t="str">
            <v>M2</v>
          </cell>
          <cell r="C199">
            <v>3.58</v>
          </cell>
        </row>
        <row r="200">
          <cell r="A200" t="str">
            <v>REMANEJAMENTO DE RAMAL DOMICILIAR DE ÁGUA, INCLUSIVE ABERTURA E FECHAMENTO DE VALA</v>
          </cell>
          <cell r="B200" t="str">
            <v>M</v>
          </cell>
          <cell r="C200">
            <v>26.6</v>
          </cell>
        </row>
        <row r="201">
          <cell r="A201" t="str">
            <v>REMANEJAMENTO GERAL DE ÁGUA ATÉ 4", INCLUSIVE ABERTURA E FECHAMENTO DE VALA</v>
          </cell>
          <cell r="B201" t="str">
            <v>M</v>
          </cell>
          <cell r="C201">
            <v>45.96</v>
          </cell>
        </row>
        <row r="202">
          <cell r="A202" t="str">
            <v>ABERTURA DE CAIXA ATÉ 40CM, INCLUI ESCAVAÇÃO, COMPACTAÇÃO, TRANSPORTE E PREPARO DO SUB-LEITO</v>
          </cell>
          <cell r="B202" t="str">
            <v>M2</v>
          </cell>
          <cell r="C202">
            <v>28.74</v>
          </cell>
        </row>
        <row r="203">
          <cell r="A203" t="str">
            <v>ABERTURA DE CAIXA ATÉ 25CM, INCLUI ESCAVAÇÃO, COMPACTAÇÃO, TRANSPORTE E PREPARO DO SUB-LEITO</v>
          </cell>
          <cell r="B203" t="str">
            <v>M2</v>
          </cell>
          <cell r="C203">
            <v>22.19</v>
          </cell>
        </row>
        <row r="204">
          <cell r="A204" t="str">
            <v>BASE DE CONCRETO FCK=15,00MPA PARA GUIAS, SARJETAS OU SARJETÕES</v>
          </cell>
          <cell r="B204" t="str">
            <v>M3</v>
          </cell>
          <cell r="C204">
            <v>493.4</v>
          </cell>
        </row>
        <row r="205">
          <cell r="A205" t="str">
            <v>FORNECIMENTO E ASSENTAMENTO DE GUIAS TIPO PMSP 100, INCLUSIVE ENCOSTAMENTO DE TERRA</v>
          </cell>
          <cell r="B205" t="str">
            <v>.</v>
          </cell>
          <cell r="C205" t="str">
            <v>.</v>
          </cell>
        </row>
        <row r="206">
          <cell r="A206" t="str">
            <v>FORNECIMENTO E ASSENTAMENTO DE GUIAS TIPO PMSP 100, INCLUSIVE ENCOSTAMENTO DE TERRA - FCK=20,0MPA</v>
          </cell>
          <cell r="B206" t="str">
            <v>M</v>
          </cell>
          <cell r="C206">
            <v>49.81</v>
          </cell>
        </row>
        <row r="207">
          <cell r="A207" t="str">
            <v>FORNECIMENTO E ASSENTAMENTO DE GUIAS TIPO PMSP 100, INCLUSIVE ENCOSTAMENTO DE TERRA - FCK=25,0MPA</v>
          </cell>
          <cell r="B207" t="str">
            <v>M</v>
          </cell>
          <cell r="C207">
            <v>51.31</v>
          </cell>
        </row>
        <row r="208">
          <cell r="A208" t="str">
            <v>FORNECIMENTO E ASSENTAMENTO DE GUIAS TIPO PMSP 100, INCLUSIVE ENCOSTAMENTO DE TERRA - FCK=30,0MPA</v>
          </cell>
          <cell r="B208" t="str">
            <v>M</v>
          </cell>
          <cell r="C208">
            <v>64.38</v>
          </cell>
        </row>
        <row r="209">
          <cell r="A209" t="str">
            <v>FORNECIMENTO E ASSENTAMENTO DE BLOCOS DE CONCRETO SOBRE AREIA, PARA REVITALIZAÇÃO DE CALÇADÕES, DIMENSÃO 200 X 400 X 160MM (COR NATURAL)</v>
          </cell>
          <cell r="B209" t="str">
            <v>M2</v>
          </cell>
          <cell r="C209">
            <v>346.26</v>
          </cell>
        </row>
        <row r="210">
          <cell r="A210" t="str">
            <v>FORNECIMENTO E ASSENTAMENTO DE BLOCOS DE CONCRETO SOBRE AREIA, PARA REVITALIZAÇÃO DE CALÇADÕES, DIMENSÃO 200 X 400 X 160MM (COR GRAFITE)</v>
          </cell>
          <cell r="B210" t="str">
            <v>M2</v>
          </cell>
          <cell r="C210">
            <v>346.26</v>
          </cell>
        </row>
        <row r="211">
          <cell r="A211" t="str">
            <v>FORNECIMENTO E ASSENTAMENTO DE BLOCOS DE CONCRETO SOBRE AREIA, PARA REVITALIZAÇÃO DE CALÇADÕES, DIMENSÃO 200 X 400 X 160MM (COR CINZA)</v>
          </cell>
          <cell r="B211" t="str">
            <v>M2</v>
          </cell>
          <cell r="C211">
            <v>346.26</v>
          </cell>
        </row>
        <row r="212">
          <cell r="A212" t="str">
            <v>FORNECIMENTO E ASSENTAMENTO DE GUIAS PARA JARDIM 7 X 11 X 100CM (IE-3)</v>
          </cell>
          <cell r="B212" t="str">
            <v>M</v>
          </cell>
          <cell r="C212">
            <v>33.159999999999997</v>
          </cell>
        </row>
        <row r="213">
          <cell r="A213" t="str">
            <v>ARRANCAMENTO E REASSENTAMENTO DE GUIAS SOBRE CONCRETO</v>
          </cell>
          <cell r="B213" t="str">
            <v>M</v>
          </cell>
          <cell r="C213">
            <v>35.270000000000003</v>
          </cell>
        </row>
        <row r="214">
          <cell r="A214" t="str">
            <v>ABERTURA DE GARGULA COM RECONSTRUÇÃO DE TRECHO DA CANALIZAÇÃO</v>
          </cell>
          <cell r="B214" t="str">
            <v>UN</v>
          </cell>
          <cell r="C214">
            <v>38.76</v>
          </cell>
        </row>
        <row r="215">
          <cell r="A215" t="str">
            <v>CONSTRUÇÃO DE SARJETA OU SARJETÃO DE CONCRETO</v>
          </cell>
          <cell r="B215" t="str">
            <v>.</v>
          </cell>
          <cell r="C215" t="str">
            <v>.</v>
          </cell>
        </row>
        <row r="216">
          <cell r="A216" t="str">
            <v>CONSTRUÇÃO DE SARJETA OU SARJETÃO DE CONCRETO - FCK=25,0MPA</v>
          </cell>
          <cell r="B216" t="str">
            <v>M3</v>
          </cell>
          <cell r="C216">
            <v>610.99</v>
          </cell>
        </row>
        <row r="217">
          <cell r="A217" t="str">
            <v>CONSTRUÇÃO DE SARJETA OU SARJETÃO DE CONCRETO - FCK= 20,0MPA</v>
          </cell>
          <cell r="B217" t="str">
            <v>M3</v>
          </cell>
          <cell r="C217">
            <v>590.34</v>
          </cell>
        </row>
        <row r="218">
          <cell r="A218" t="str">
            <v>FUNDAÇÃO DE RACHÃO</v>
          </cell>
          <cell r="B218" t="str">
            <v>M3</v>
          </cell>
          <cell r="C218">
            <v>241.36</v>
          </cell>
        </row>
        <row r="219">
          <cell r="A219" t="str">
            <v>BASE DE MACADAME HIDRÁULICO</v>
          </cell>
          <cell r="B219" t="str">
            <v>.</v>
          </cell>
          <cell r="C219" t="str">
            <v>.</v>
          </cell>
        </row>
        <row r="220">
          <cell r="A220" t="str">
            <v>BASE DE MACADAME HIDRÁULICO</v>
          </cell>
          <cell r="B220" t="str">
            <v>M3</v>
          </cell>
          <cell r="C220">
            <v>329.37</v>
          </cell>
        </row>
        <row r="221">
          <cell r="A221" t="str">
            <v>CAMADA DE ISOLAMENTO SOB O MACADAME HIDRÁULICO CONFORME IE-8</v>
          </cell>
          <cell r="B221" t="str">
            <v>M3</v>
          </cell>
          <cell r="C221">
            <v>223.76</v>
          </cell>
        </row>
        <row r="222">
          <cell r="A222" t="str">
            <v>BASE DE COXIM DE AREIA</v>
          </cell>
          <cell r="B222" t="str">
            <v>M3</v>
          </cell>
          <cell r="C222">
            <v>206.22</v>
          </cell>
        </row>
        <row r="223">
          <cell r="A223" t="str">
            <v>BASE DE CONCRETO FCK=15,0MPA, PARA PAVIMENTO</v>
          </cell>
          <cell r="B223" t="str">
            <v>M3</v>
          </cell>
          <cell r="C223">
            <v>470.04</v>
          </cell>
        </row>
        <row r="224">
          <cell r="A224" t="str">
            <v>BASE DE MACADAME BETUMINOSO</v>
          </cell>
          <cell r="B224" t="str">
            <v>.</v>
          </cell>
          <cell r="C224" t="str">
            <v>.</v>
          </cell>
        </row>
        <row r="225">
          <cell r="A225" t="str">
            <v>BASE DE MACADAME BETUMINOSO</v>
          </cell>
          <cell r="B225" t="str">
            <v>M3</v>
          </cell>
          <cell r="C225">
            <v>856.75</v>
          </cell>
        </row>
        <row r="226">
          <cell r="A226" t="str">
            <v>BASE DE MACADAME BETUMINOSO COM EMULSÃO ASFÁLTICA CATIÔNICA</v>
          </cell>
          <cell r="B226" t="str">
            <v>M3</v>
          </cell>
          <cell r="C226">
            <v>883.31</v>
          </cell>
        </row>
        <row r="227">
          <cell r="A227" t="str">
            <v>BASE DE BINDER</v>
          </cell>
          <cell r="B227" t="str">
            <v>.</v>
          </cell>
          <cell r="C227" t="str">
            <v>.</v>
          </cell>
        </row>
        <row r="228">
          <cell r="A228" t="str">
            <v>BASE DE BINDER ABERTO (SEM TRANSPORTE)</v>
          </cell>
          <cell r="B228" t="str">
            <v>M3</v>
          </cell>
          <cell r="C228">
            <v>986.84</v>
          </cell>
        </row>
        <row r="229">
          <cell r="A229" t="str">
            <v>BASE DE BINDER DENSO (SEM TRANSPORTE)</v>
          </cell>
          <cell r="B229" t="str">
            <v>M3</v>
          </cell>
          <cell r="C229">
            <v>1156.42</v>
          </cell>
        </row>
        <row r="230">
          <cell r="A230" t="str">
            <v>IMPRIMAÇÃO BETUMINOSA LIGANTE</v>
          </cell>
          <cell r="B230" t="str">
            <v>M2</v>
          </cell>
          <cell r="C230">
            <v>6.93</v>
          </cell>
        </row>
        <row r="231">
          <cell r="A231" t="str">
            <v>IMPRIMAÇÃO BETUMINOSA IMPERMEABILIZANTE</v>
          </cell>
          <cell r="B231" t="str">
            <v>M2</v>
          </cell>
          <cell r="C231">
            <v>13.65</v>
          </cell>
        </row>
        <row r="232">
          <cell r="A232" t="str">
            <v>REVESTIMENTO DE CONCRETO ASFÁLTICO (SEM TRANSPORTE)</v>
          </cell>
          <cell r="B232" t="str">
            <v>M3</v>
          </cell>
          <cell r="C232">
            <v>1378.96</v>
          </cell>
        </row>
        <row r="233">
          <cell r="A233" t="str">
            <v>REVESTIMENTO DE CONCRETO ASFÁLTICO, SEM O FORNECIMENTO DOS MATERIAIS</v>
          </cell>
          <cell r="B233" t="str">
            <v>M3</v>
          </cell>
          <cell r="C233">
            <v>161.33000000000001</v>
          </cell>
        </row>
        <row r="234">
          <cell r="A234" t="str">
            <v>REVESTIMENTO DE PRÉ-MISTURADO À QUENTE (SEM TRANSPORTE)</v>
          </cell>
          <cell r="B234" t="str">
            <v>M3</v>
          </cell>
          <cell r="C234">
            <v>1325.57</v>
          </cell>
        </row>
        <row r="235">
          <cell r="A235" t="str">
            <v>REVESTIMENTO DE PRÉ-MISTURADO À FRIO (SEM TRANSPORTE)</v>
          </cell>
          <cell r="B235" t="str">
            <v>M3</v>
          </cell>
          <cell r="C235">
            <v>1229.3699999999999</v>
          </cell>
        </row>
        <row r="236">
          <cell r="A236" t="str">
            <v>REVESTIMENTO DE MASTIQUE ASFÁLTICO, COM ESPESSURA DE 3,0CM</v>
          </cell>
          <cell r="B236" t="str">
            <v>M2</v>
          </cell>
          <cell r="C236">
            <v>78.63</v>
          </cell>
        </row>
        <row r="237">
          <cell r="A237" t="str">
            <v>FORNECIMENTO E ASSENTAMENTO DE PARALELEPÍPEDOS SOBRE AREIA (IE-23)</v>
          </cell>
          <cell r="B237" t="str">
            <v>M2</v>
          </cell>
          <cell r="C237">
            <v>308.69</v>
          </cell>
        </row>
        <row r="238">
          <cell r="A238" t="str">
            <v>FORNECIMENTO E ASSENTAMENTO DE PARALELEPÍPEDOS SOBRE BASE DE CONCRETO, FCK=15,0MPA (IE-23)</v>
          </cell>
          <cell r="B238" t="str">
            <v>M2</v>
          </cell>
          <cell r="C238">
            <v>326.54000000000002</v>
          </cell>
        </row>
        <row r="239">
          <cell r="A239" t="str">
            <v>ARRANCAMENTO E REASSENTAMENTO DE PARALELEPÍPEDOS SOBRE CONCRETO FCK=15,0MPA (IE-23)</v>
          </cell>
          <cell r="B239" t="str">
            <v>M2</v>
          </cell>
          <cell r="C239">
            <v>73.34</v>
          </cell>
        </row>
        <row r="240">
          <cell r="A240" t="str">
            <v>ARRANCAMENTO E REASSENTAMENTO DE PARALELEPÍPEDOS SOBRE AREIA (IE-23)</v>
          </cell>
          <cell r="B240" t="str">
            <v>M2</v>
          </cell>
          <cell r="C240">
            <v>52.95</v>
          </cell>
        </row>
        <row r="241">
          <cell r="A241" t="str">
            <v>ARRANCAMENTO, LIMPEZA E EMPILHAMENTO DE PARALELEPÍPEDOS</v>
          </cell>
          <cell r="B241" t="str">
            <v>M2</v>
          </cell>
          <cell r="C241">
            <v>13.83</v>
          </cell>
        </row>
        <row r="242">
          <cell r="A242" t="str">
            <v>REJUNTAMENTO DE PARALELEPÍPEDOS COM AREIA (IE-23)</v>
          </cell>
          <cell r="B242" t="str">
            <v>M2</v>
          </cell>
          <cell r="C242">
            <v>15.14</v>
          </cell>
        </row>
        <row r="243">
          <cell r="A243" t="str">
            <v>REJUNTAMENTO DE PARALELEPÍPEDOS COM ARGAMASSA DE CIMENTO E AREIA 1:3 (IE-23)</v>
          </cell>
          <cell r="B243" t="str">
            <v>M2</v>
          </cell>
          <cell r="C243">
            <v>17.350000000000001</v>
          </cell>
        </row>
        <row r="244">
          <cell r="A244" t="str">
            <v>REJUNTAMENTO DE PARALELEPÍPEDOS COM ASFALTO E PEDRISCO (IE-23)</v>
          </cell>
          <cell r="B244" t="str">
            <v>M2</v>
          </cell>
          <cell r="C244">
            <v>47.07</v>
          </cell>
        </row>
        <row r="245">
          <cell r="A245" t="str">
            <v>TRANSPORTE DE PARALELEPÍPEDOS</v>
          </cell>
          <cell r="B245" t="str">
            <v>M2XKM</v>
          </cell>
          <cell r="C245">
            <v>0.63</v>
          </cell>
        </row>
        <row r="246">
          <cell r="A246" t="str">
            <v>PASSEIO DE CONCRETO FCK=15,0MPA, INCLUSIVE PREPARO DE CAIXA E LASTRO DE BRITA</v>
          </cell>
          <cell r="B246" t="str">
            <v>M3</v>
          </cell>
          <cell r="C246">
            <v>739.59</v>
          </cell>
        </row>
        <row r="247">
          <cell r="A247" t="str">
            <v>PASSEIO DE MOSAICO, INCLUSIVE PREPARO DE CAIXA E BASE CONCRETO COM 7CM DE ESPESSURA</v>
          </cell>
          <cell r="B247" t="str">
            <v>M2</v>
          </cell>
          <cell r="C247">
            <v>274.33999999999997</v>
          </cell>
        </row>
        <row r="248">
          <cell r="A248" t="str">
            <v>PASSEIO DE LADRILHO HIDRÁULICO, INCLUSIVE PREPARO DE CAIXA E BASE DE CONCRETO COM 5CM DE ESPESSURA</v>
          </cell>
          <cell r="B248" t="str">
            <v>M2</v>
          </cell>
          <cell r="C248">
            <v>244.31</v>
          </cell>
        </row>
        <row r="249">
          <cell r="A249" t="str">
            <v>PLANTIO DE GRAMA EM PLACAS</v>
          </cell>
          <cell r="B249" t="str">
            <v>M2</v>
          </cell>
          <cell r="C249">
            <v>20.67</v>
          </cell>
        </row>
        <row r="250">
          <cell r="A250" t="str">
            <v>REVESTIMENTO PRIMÁRIO COM PEDRA BRITADA N.2 MISTURADA AO SOLO LOCAL, INCLUSIVE ESCARIFICAÇÃO, VERIFICAÇÃO, UMEDECIMENTO, COMPACTAÇÃO E ENSAIOS, CAMADA ACABADA (IE-7)</v>
          </cell>
          <cell r="B250" t="str">
            <v>M3</v>
          </cell>
          <cell r="C250">
            <v>133.88999999999999</v>
          </cell>
        </row>
        <row r="251">
          <cell r="A251" t="str">
            <v>BASE DE BICA CORRIDA</v>
          </cell>
          <cell r="B251" t="str">
            <v>M3</v>
          </cell>
          <cell r="C251">
            <v>222.88</v>
          </cell>
        </row>
        <row r="252">
          <cell r="A252" t="str">
            <v>BASE DE BRITA GRADUADA</v>
          </cell>
          <cell r="B252" t="str">
            <v>M3</v>
          </cell>
          <cell r="C252">
            <v>236.35</v>
          </cell>
        </row>
        <row r="253">
          <cell r="A253" t="str">
            <v>REFORÇO DE SUB-LEITO/SUB-BASE DE SOLO MELHORADO COM ADITIVO QUÍMICO - 2,0%</v>
          </cell>
          <cell r="B253" t="str">
            <v>M3</v>
          </cell>
          <cell r="C253">
            <v>74.31</v>
          </cell>
        </row>
        <row r="254">
          <cell r="A254" t="str">
            <v>REFORÇO DE SUB-LEITO/SUB-BASE DE SOLO MELHORADO COM ADITIVO QUÍMICO - 2,5%</v>
          </cell>
          <cell r="B254" t="str">
            <v>M3</v>
          </cell>
          <cell r="C254">
            <v>80.599999999999994</v>
          </cell>
        </row>
        <row r="255">
          <cell r="A255" t="str">
            <v>REFORÇO DE SUB-LEITO/SUB-BASE DE SOLO MELHORADO COM ADITIVO QUÍMICO - 3,0%</v>
          </cell>
          <cell r="B255" t="str">
            <v>M3</v>
          </cell>
          <cell r="C255">
            <v>86.89</v>
          </cell>
        </row>
        <row r="256">
          <cell r="A256" t="str">
            <v>REFORÇO DE SUB-LEITO/SUB-BASE DE SOLO MELHORADO COM CIMENTO 3,0% EM PESO</v>
          </cell>
          <cell r="B256" t="str">
            <v>M3</v>
          </cell>
          <cell r="C256">
            <v>61.36</v>
          </cell>
        </row>
        <row r="257">
          <cell r="A257" t="str">
            <v>REFORÇO DE SUB-LEITO/SUB-BASE DE SOLO MELHORADO COM CIMENTO 4,0% EM PESO</v>
          </cell>
          <cell r="B257" t="str">
            <v>M3</v>
          </cell>
          <cell r="C257">
            <v>71.430000000000007</v>
          </cell>
        </row>
        <row r="258">
          <cell r="A258" t="str">
            <v>REFORÇO DE SUB-LEITO/SUB-BASE DE SOLO MELHORADO COM CIMENTO 5,0% EM PESO</v>
          </cell>
          <cell r="B258" t="str">
            <v>M3</v>
          </cell>
          <cell r="C258">
            <v>81.48</v>
          </cell>
        </row>
        <row r="259">
          <cell r="A259" t="str">
            <v>REFORÇO DE SUB-LEITO/SUB-BASE DE SOLO  MELHORADO COM CIMENTO 6,0% EM PESO</v>
          </cell>
          <cell r="B259" t="str">
            <v>M3</v>
          </cell>
          <cell r="C259">
            <v>91.55</v>
          </cell>
        </row>
        <row r="260">
          <cell r="A260" t="str">
            <v>REFORÇO DE SUB-LEITO/SUB-BASE DE SOLO MELHORADO COM CAL 3,0% EM PESO</v>
          </cell>
          <cell r="B260" t="str">
            <v>M3</v>
          </cell>
          <cell r="C260">
            <v>75.28</v>
          </cell>
        </row>
        <row r="261">
          <cell r="A261" t="str">
            <v>REFORÇO DE SUB-LEITO/SUB-BASE DE SOLO MELHORADO COM CAL 4,0% EM PESO</v>
          </cell>
          <cell r="B261" t="str">
            <v>M3</v>
          </cell>
          <cell r="C261">
            <v>89.99</v>
          </cell>
        </row>
        <row r="262">
          <cell r="A262" t="str">
            <v>REFORÇO DE SUB-LEITO/SUB-BASE DE SOLO MELHORADO COM CAL 5,0% EM PESO</v>
          </cell>
          <cell r="B262" t="str">
            <v>M3</v>
          </cell>
          <cell r="C262">
            <v>104.68</v>
          </cell>
        </row>
        <row r="263">
          <cell r="A263" t="str">
            <v>REFORÇO DE SUB-LEITO/SUB-BASE DE SOLO MELHORADO COM CAL 6,0% EM PESO</v>
          </cell>
          <cell r="B263" t="str">
            <v>M3</v>
          </cell>
          <cell r="C263">
            <v>119.39</v>
          </cell>
        </row>
        <row r="264">
          <cell r="A264" t="str">
            <v>REFORÇO DE SUB-LEITO/SUB-BASE DE SOLO MELHORADO COM BRITA 30% EM VOLUME</v>
          </cell>
          <cell r="B264" t="str">
            <v>M3</v>
          </cell>
          <cell r="C264">
            <v>77.08</v>
          </cell>
        </row>
        <row r="265">
          <cell r="A265" t="str">
            <v>REFORÇO DE SUB-LEITO/SUB-BASE DE SOLO MELHORADO COM BRITA 40% EM VOLUME</v>
          </cell>
          <cell r="B265" t="str">
            <v>M3</v>
          </cell>
          <cell r="C265">
            <v>92.97</v>
          </cell>
        </row>
        <row r="266">
          <cell r="A266" t="str">
            <v>REFORÇO DE SUB-LEITO/SUB-BASE DE SOLO MELHORADO COM BRITA 50,0% EM VOLUME</v>
          </cell>
          <cell r="B266" t="str">
            <v>M3</v>
          </cell>
          <cell r="C266">
            <v>108.86</v>
          </cell>
        </row>
        <row r="267">
          <cell r="A267" t="str">
            <v>REFORÇO DE SUB-LEITO/SUB-BASE DE SOLO MELHORADO COM BRITA 60% EM VOLUME</v>
          </cell>
          <cell r="B267" t="str">
            <v>M3</v>
          </cell>
          <cell r="C267">
            <v>124.76</v>
          </cell>
        </row>
        <row r="268">
          <cell r="A268" t="str">
            <v>TRANSPORTE DE PAVIMENTO ASFÁLTICO</v>
          </cell>
          <cell r="B268" t="str">
            <v>M2XKM</v>
          </cell>
          <cell r="C268">
            <v>0.86</v>
          </cell>
        </row>
        <row r="269">
          <cell r="A269" t="str">
            <v>TRANSPORTE DE CAPA ASFÁLTICA</v>
          </cell>
          <cell r="B269" t="str">
            <v>M2XKM</v>
          </cell>
          <cell r="C269">
            <v>0.28000000000000003</v>
          </cell>
        </row>
        <row r="270">
          <cell r="A270" t="str">
            <v>IRRIGAÇÃO DE RUAS</v>
          </cell>
          <cell r="B270" t="str">
            <v>M2</v>
          </cell>
          <cell r="C270">
            <v>0.44</v>
          </cell>
        </row>
        <row r="271">
          <cell r="A271" t="str">
            <v>ASSENTAMENTO DE PARALELEPÍPEDOS SOBRE BASE DE CONCRETO FCK=15,0MPA (IE-23)</v>
          </cell>
          <cell r="B271" t="str">
            <v>M2</v>
          </cell>
          <cell r="C271">
            <v>63.2</v>
          </cell>
        </row>
        <row r="272">
          <cell r="A272" t="str">
            <v>ASSENTAMENTO DE PARALELEPÍPEDOS SOBRE AREIA (IE-23)</v>
          </cell>
          <cell r="B272" t="str">
            <v>M2</v>
          </cell>
          <cell r="C272">
            <v>45.35</v>
          </cell>
        </row>
        <row r="273">
          <cell r="A273" t="str">
            <v>PASSEIOS DE LADRILHO HIDRÁULICO FORNECIDO PELA PREFEITURA</v>
          </cell>
          <cell r="B273" t="str">
            <v>M2</v>
          </cell>
          <cell r="C273">
            <v>113.91</v>
          </cell>
        </row>
        <row r="274">
          <cell r="A274" t="str">
            <v>ASSENTAMENTO DE GUIAS TIPO PMSP 100, INCLUSIVE ENCOSTAMENTO DE TERRA</v>
          </cell>
          <cell r="B274" t="str">
            <v>M</v>
          </cell>
          <cell r="C274">
            <v>19.559999999999999</v>
          </cell>
        </row>
        <row r="275">
          <cell r="A275" t="str">
            <v>ASSENTAMENTO DE GUIAS PARA JARDIM 7 X 11 X 100CM (IE-3)</v>
          </cell>
          <cell r="B275" t="str">
            <v>M</v>
          </cell>
          <cell r="C275">
            <v>8.02</v>
          </cell>
        </row>
        <row r="276">
          <cell r="A276" t="str">
            <v>REBAIXAMENTO DE GUIAS</v>
          </cell>
          <cell r="B276" t="str">
            <v>M</v>
          </cell>
          <cell r="C276">
            <v>17.3</v>
          </cell>
        </row>
        <row r="277">
          <cell r="A277" t="str">
            <v>TRANSPORTE DE ROCHA</v>
          </cell>
          <cell r="B277" t="str">
            <v>M3XKM</v>
          </cell>
          <cell r="C277">
            <v>10.67</v>
          </cell>
        </row>
        <row r="278">
          <cell r="A278" t="str">
            <v>TRANSPORTE DE PRÉ-MISTURADO À QUENTE</v>
          </cell>
          <cell r="B278" t="str">
            <v>.</v>
          </cell>
          <cell r="C278" t="str">
            <v>.</v>
          </cell>
        </row>
        <row r="279">
          <cell r="A279" t="str">
            <v>CARGA, DESCARGA E TRANSPORTE DE PMQ ATÉ A DISTÂNCIA MÉDIA DE IDA E VOLTA DE 1KM</v>
          </cell>
          <cell r="B279" t="str">
            <v>M3</v>
          </cell>
          <cell r="C279">
            <v>18.77</v>
          </cell>
        </row>
        <row r="280">
          <cell r="A280" t="str">
            <v>TRANSPORTE DE PMQ ALÉM DO PRIMEIRO KM</v>
          </cell>
          <cell r="B280" t="str">
            <v>M3XKM</v>
          </cell>
          <cell r="C280">
            <v>2.82</v>
          </cell>
        </row>
        <row r="281">
          <cell r="A281" t="str">
            <v>TRANSPORTE DE CONCRETO ASFÁLTICO</v>
          </cell>
          <cell r="B281" t="str">
            <v>.</v>
          </cell>
          <cell r="C281" t="str">
            <v>.</v>
          </cell>
        </row>
        <row r="282">
          <cell r="A282" t="str">
            <v>CARGA, DESCARGA E TRANSPORTE DE CONCRETO ASFÁLTICO ATÉ A DISTÂNCIA MÉDIA DE IDA E VOLTA DE 1KM</v>
          </cell>
          <cell r="B282" t="str">
            <v>M3</v>
          </cell>
          <cell r="C282">
            <v>19.37</v>
          </cell>
        </row>
        <row r="283">
          <cell r="A283" t="str">
            <v>TRANSPORTE DE CONCRETO ASFÁLTICO ALÉM DO PRIMEIRO KM</v>
          </cell>
          <cell r="B283" t="str">
            <v>M3XKM</v>
          </cell>
          <cell r="C283">
            <v>3.43</v>
          </cell>
        </row>
        <row r="284">
          <cell r="A284" t="str">
            <v>TRANSPORTE DE BINDER</v>
          </cell>
          <cell r="B284" t="str">
            <v>.</v>
          </cell>
          <cell r="C284" t="str">
            <v>.</v>
          </cell>
        </row>
        <row r="285">
          <cell r="A285" t="str">
            <v>CARGA, DESCARGA E TRANSPORTE DE BINDER ATÉ A DISTÂNCIA MÉDIA DE IDA E VOLTA DE 1KM</v>
          </cell>
          <cell r="B285" t="str">
            <v>M3</v>
          </cell>
          <cell r="C285">
            <v>19.37</v>
          </cell>
        </row>
        <row r="286">
          <cell r="A286" t="str">
            <v>TRANSPORTE DE BINDER ALÉM DO PRIMEIRO KM</v>
          </cell>
          <cell r="B286" t="str">
            <v>M3XKM</v>
          </cell>
          <cell r="C286">
            <v>3.43</v>
          </cell>
        </row>
        <row r="287">
          <cell r="A287" t="str">
            <v>TRANSPORTE DE PRÉ-MISTURADO À FRIO</v>
          </cell>
          <cell r="B287" t="str">
            <v>.</v>
          </cell>
          <cell r="C287" t="str">
            <v>.</v>
          </cell>
        </row>
        <row r="288">
          <cell r="A288" t="str">
            <v>CARGA, DESCARGA E TRANSPORTE DE PMF ATÉ A DISTÂNCIA MÉDIA DE IDA E VOLTA DE 1KM</v>
          </cell>
          <cell r="B288" t="str">
            <v>M3</v>
          </cell>
          <cell r="C288">
            <v>18.77</v>
          </cell>
        </row>
        <row r="289">
          <cell r="A289" t="str">
            <v>TRANSPORTE DE PMF ALÉM DO PRIMEIRO KM</v>
          </cell>
          <cell r="B289" t="str">
            <v>M3XKM</v>
          </cell>
          <cell r="C289">
            <v>2.82</v>
          </cell>
        </row>
        <row r="290">
          <cell r="A290" t="str">
            <v>TRANSPORTE DE PAVIMENTO DE CONCRETO, SARJETA E SARJETÃO</v>
          </cell>
          <cell r="B290" t="str">
            <v>M2XKM</v>
          </cell>
          <cell r="C290">
            <v>1.04</v>
          </cell>
        </row>
        <row r="291">
          <cell r="A291" t="str">
            <v>TRANSPORTE DE GUIAS</v>
          </cell>
          <cell r="B291" t="str">
            <v>MXKM</v>
          </cell>
          <cell r="C291">
            <v>0.32</v>
          </cell>
        </row>
        <row r="292">
          <cell r="A292" t="str">
            <v>REFORÇO DE SUB-LEITO/SUB-BASE DE SOLO MELHORADO COM BRITA 10% EM VOLUME</v>
          </cell>
          <cell r="B292" t="str">
            <v>M3</v>
          </cell>
          <cell r="C292">
            <v>45.3</v>
          </cell>
        </row>
        <row r="293">
          <cell r="A293" t="str">
            <v>REFORÇO DE SUB-LEITO/SUB-BASE DE SOLO MELHORADO COM BRITA 20% EM VOLUME</v>
          </cell>
          <cell r="B293" t="str">
            <v>M3</v>
          </cell>
          <cell r="C293">
            <v>61.19</v>
          </cell>
        </row>
        <row r="294">
          <cell r="A294" t="str">
            <v>FORNECIMENTO E ASSENTAMENTO DE BLOCOS DE CONCRETO SOBRE AREIA</v>
          </cell>
          <cell r="B294" t="str">
            <v>.</v>
          </cell>
          <cell r="C294" t="str">
            <v>.</v>
          </cell>
        </row>
        <row r="295">
          <cell r="A295" t="str">
            <v>FORNECIMENTO E ASSENTAMENTO DE BLOCOS DE CONCRETO SOBRE AREIA - VIAS TRÁFEGO LEVE</v>
          </cell>
          <cell r="B295" t="str">
            <v>M2</v>
          </cell>
          <cell r="C295">
            <v>95.66</v>
          </cell>
        </row>
        <row r="296">
          <cell r="A296" t="str">
            <v>FORNECIMENTO E ASSENTAMENTO DE BLOCOS DE CONCRETO SOBRE AREIA - VIAS TRÁFEGO MÉDIO</v>
          </cell>
          <cell r="B296" t="str">
            <v>M2</v>
          </cell>
          <cell r="C296">
            <v>106.87</v>
          </cell>
        </row>
        <row r="297">
          <cell r="A297" t="str">
            <v>FORNECIMENTO E ASSENTAMENTO DE BLOCOS DE CONCRETO SOBRE AREIA - VIAS ARTERIAIS</v>
          </cell>
          <cell r="B297" t="str">
            <v>M2</v>
          </cell>
          <cell r="C297">
            <v>172.12</v>
          </cell>
        </row>
        <row r="298">
          <cell r="A298" t="str">
            <v>FORNECIMENTO E INSTALAÇÃO DE DEFENSA METÁLICA GALVANIZADA, TIPO SEMI-MALEÁVEL SIMPLES</v>
          </cell>
          <cell r="B298" t="str">
            <v>M</v>
          </cell>
          <cell r="C298">
            <v>437.24</v>
          </cell>
        </row>
        <row r="299">
          <cell r="A299" t="str">
            <v>RETIRADA DE DEFENSA METÁLICA TIPO SEMI-MALEÁVEL SIMPLES</v>
          </cell>
          <cell r="B299" t="str">
            <v>M</v>
          </cell>
          <cell r="C299">
            <v>32.74</v>
          </cell>
        </row>
        <row r="300">
          <cell r="A300" t="str">
            <v>REMANEJAMENTO DE DEFENSA METÁLICA TIPO SEMI-MALEÁVEL SIMPLES</v>
          </cell>
          <cell r="B300" t="str">
            <v>M</v>
          </cell>
          <cell r="C300">
            <v>72.28</v>
          </cell>
        </row>
        <row r="301">
          <cell r="A301" t="str">
            <v>BASE DE BRITA GRADUADA TRATADA COM CIMENTO - BGTC</v>
          </cell>
          <cell r="B301" t="str">
            <v>M3</v>
          </cell>
          <cell r="C301">
            <v>292.97000000000003</v>
          </cell>
        </row>
        <row r="302">
          <cell r="A302" t="str">
            <v>PAVIMENTOS PERMEÁVEIS - PERFIL PARA CALÇADAS E PASSEIOS COM PISO DE CONCRETO PRÉ-MOLDADO INTERTRAVADO DRENANTE COM INFILTRAÇÃO TOTAL</v>
          </cell>
          <cell r="B302" t="str">
            <v>M2</v>
          </cell>
          <cell r="C302">
            <v>161.87</v>
          </cell>
        </row>
        <row r="303">
          <cell r="A303" t="str">
            <v>PAVIMENTOS PERMEÁVEIS - PERFIL PARA ESTACIONAMENTO DE VEÍCULOS LEVES COM PISOS DE CONCRETO PRÉ-MOLDADO INTERTRAVADO DRENANTE COM INFILTRAÇÃO TOTAL</v>
          </cell>
          <cell r="B303" t="str">
            <v>M2</v>
          </cell>
          <cell r="C303">
            <v>163.36000000000001</v>
          </cell>
        </row>
        <row r="304">
          <cell r="A304" t="str">
            <v>PISO/ PASSEIO DE CONCRETO, INCLUINDO O PREPARO DA CAIXA, LASTRO DE BRITA E A MÃO DE OBRA REFERENTE AOS SERVIÇOS NO CONCRETO: LANÇAMENTO E ACABAMENTO (RIPADO E DESEMPENADO) EXCLUSIVE O FORNECIMENTO DO CONCRETO</v>
          </cell>
          <cell r="B304" t="str">
            <v>M3</v>
          </cell>
          <cell r="C304">
            <v>328.36</v>
          </cell>
        </row>
        <row r="305">
          <cell r="A305" t="str">
            <v>PISO/ PASSEIO DE CONCRETO ARMADO, INCLUINDO O PREPARO DA CAIXA, LASTRO DE BRITA, TELA METÁLICA E A MÃO DE OBRA REFERENTE AOS SERVIÇOS NO CONCRETO: LANÇAMENTO E ACABAMENTO (RIPADO E DESEMPENADO), EXCLUSIVE O FORNECIMENTO DO CONCRETO</v>
          </cell>
          <cell r="B305" t="str">
            <v>M3</v>
          </cell>
          <cell r="C305">
            <v>709.45</v>
          </cell>
        </row>
        <row r="306">
          <cell r="A306" t="str">
            <v>REVESTIMENTO DE MISTURA ASFÁLTICA  TIPO SMA COM POLÍMERO E FIBRA (SEM TRANSPORTE)</v>
          </cell>
          <cell r="B306" t="str">
            <v>M3</v>
          </cell>
          <cell r="C306">
            <v>1928.86</v>
          </cell>
        </row>
        <row r="307">
          <cell r="A307" t="str">
            <v>MICROREVESTIMENTO A QUENTE DE MISTURA ASFÁLTICA  TIPO SMA COM POLÍMERO E FIBRA (SEM TRANSPORTE), ESPESSURA INDICADA 1,5 À 2,5CM</v>
          </cell>
          <cell r="B307" t="str">
            <v>M3</v>
          </cell>
          <cell r="C307">
            <v>1763.04</v>
          </cell>
        </row>
        <row r="308">
          <cell r="A308" t="str">
            <v>REVESTIMENTO DE MISTURA ASFÁLTICA TIPO CPA COM POLÍMERO E FIBRA (SEM TRANSPORTE)</v>
          </cell>
          <cell r="B308" t="str">
            <v>M3</v>
          </cell>
          <cell r="C308">
            <v>1287.1099999999999</v>
          </cell>
        </row>
        <row r="309">
          <cell r="A309" t="str">
            <v>REVESTIMENTO DE MISTURA ASFÁLTICA TIPO CPA COM BORRACHA (SEM TRANSPORTE)</v>
          </cell>
          <cell r="B309" t="str">
            <v>M3</v>
          </cell>
          <cell r="C309">
            <v>1196.02</v>
          </cell>
        </row>
        <row r="310">
          <cell r="A310" t="str">
            <v>REVESTIMENTO DE MISTURA ASFÁLTICA TIPO "GAP GRADED" COM POLÍMERO (SEM TRANSPORTE)</v>
          </cell>
          <cell r="B310" t="str">
            <v>M3</v>
          </cell>
          <cell r="C310">
            <v>1557.9</v>
          </cell>
        </row>
        <row r="311">
          <cell r="A311" t="str">
            <v>REVESTIMENTO DE MISTURA ASFÁLTICA TIPO "GAP GRADED" COM BORRACHA (SEM TRANSPORTE)</v>
          </cell>
          <cell r="B311" t="str">
            <v>M3</v>
          </cell>
          <cell r="C311">
            <v>1468.14</v>
          </cell>
        </row>
        <row r="312">
          <cell r="A312" t="str">
            <v>BASE BETUMINOSA DE MATERIAIS PROVENIENTES DA FRESAGEM DE PAVIMENTOS ASFÁLTICOS (RAP) RECICLADO EM USINA MÓVEL COM ATÉ 3% DE EMULSÃO MODIFICADA COM POLÍMERO, FORNECIMENTO E APLICAÇÃO, NÃO INCLUI TRANSPORTE ATÉ O LOCAL DOS SERVIÇOS, CAMADA ACABADA</v>
          </cell>
          <cell r="B312" t="str">
            <v>M3</v>
          </cell>
          <cell r="C312">
            <v>519.85</v>
          </cell>
        </row>
        <row r="313">
          <cell r="A313" t="str">
            <v xml:space="preserve">BASE BETUMINOSA DE MATERIAIS PROVENIENTES DOS RESÍDUOS SÓLIDOS DA CONSTRUÇÃO CIVIL (RCC) E/OU DA FRESAGEM DE PAVIMENTOS ASFÁLTICOS (RAP) RECICLADO EM USINA MÓVEL COM ATÉ 3% DE CAP, FORNECIMENTO E APLICAÇÃO, NÃO INCLUI TRANSPORTE ATÉ O LOCAL DOS SERVIÇOS, </v>
          </cell>
          <cell r="B313" t="str">
            <v>M3</v>
          </cell>
          <cell r="C313">
            <v>579.07000000000005</v>
          </cell>
        </row>
        <row r="314">
          <cell r="A314" t="str">
            <v>REVESTIMENTO DE MISTURA ASFÁLTICA COM POLÍMERO -  FAIXA III (SEM TRANSPORTE)</v>
          </cell>
          <cell r="B314" t="str">
            <v>M3</v>
          </cell>
          <cell r="C314">
            <v>1537.72</v>
          </cell>
        </row>
        <row r="315">
          <cell r="A315" t="str">
            <v>REVESTIMENTO DE CONCRETO ASFÁLTICO USINADO MORNO ( SEM TRANSPORTE)</v>
          </cell>
          <cell r="B315" t="str">
            <v>M3</v>
          </cell>
          <cell r="C315">
            <v>1356.23</v>
          </cell>
        </row>
        <row r="316">
          <cell r="A316" t="str">
            <v>MICRO REVESTIMENTO ASFÁLTICO À FRIO COM EMULSÃO MODIFICADA COM POLÍMERO, COM TAXA MÉDIA DE APLICAÇÃO DE 12 KG/M2 CONFORME NORMA DNIT 035/2018 - ES</v>
          </cell>
          <cell r="B316" t="str">
            <v>M2</v>
          </cell>
          <cell r="C316">
            <v>17.5</v>
          </cell>
        </row>
        <row r="317">
          <cell r="A317" t="str">
            <v>SELAGEM DE TRINCAS À QUENTE COM EQUIPAMENTO SELA TRINCA ACOPLADO AO CAMINHÃO CARROCERIA DE MADEIRA</v>
          </cell>
          <cell r="B317" t="str">
            <v>KG</v>
          </cell>
          <cell r="C317">
            <v>24.41</v>
          </cell>
        </row>
        <row r="318">
          <cell r="A318" t="str">
            <v>CANALIZAÇÃO DE TUBOS</v>
          </cell>
        </row>
        <row r="319">
          <cell r="A319" t="str">
            <v>ARRANCAMENTO E REMOÇÃO DE CANALIZAÇÃO, 30,0CM &lt; 0 &lt; OU = A 60CM</v>
          </cell>
          <cell r="B319" t="str">
            <v>M</v>
          </cell>
          <cell r="C319">
            <v>117.23</v>
          </cell>
        </row>
        <row r="320">
          <cell r="A320" t="str">
            <v>ARRANCAMENTO E REMOÇÃO DE CANALIZAÇÃO 0 &gt; 60CM</v>
          </cell>
          <cell r="B320" t="str">
            <v>M</v>
          </cell>
          <cell r="C320">
            <v>274.79000000000002</v>
          </cell>
        </row>
        <row r="321">
          <cell r="A321" t="str">
            <v>ESCORAMENTO DESCONTÍNUO DE MADEIRA PARA CANALIZAÇÃO DE TUBOS</v>
          </cell>
          <cell r="B321" t="str">
            <v>M2</v>
          </cell>
          <cell r="C321">
            <v>68.349999999999994</v>
          </cell>
        </row>
        <row r="322">
          <cell r="A322" t="str">
            <v>ESCORAMENTO CONTÍNUO DE MADEIRA PARA CANALIZAÇÃO DE TUBOS</v>
          </cell>
          <cell r="B322" t="str">
            <v>M2</v>
          </cell>
          <cell r="C322">
            <v>119.29</v>
          </cell>
        </row>
        <row r="323">
          <cell r="A323" t="str">
            <v>LASTRO DE BRITA E PÓ DE PEDRA</v>
          </cell>
          <cell r="B323" t="str">
            <v>M3</v>
          </cell>
          <cell r="C323">
            <v>239.55</v>
          </cell>
        </row>
        <row r="324">
          <cell r="A324" t="str">
            <v>LASTRO DE CONCRETO FCK=10MPA</v>
          </cell>
          <cell r="B324" t="str">
            <v>M3</v>
          </cell>
          <cell r="C324">
            <v>429.43</v>
          </cell>
        </row>
        <row r="325">
          <cell r="A325" t="str">
            <v>FORNECIMENTO E ASSENTAMENTO DE TUBOS DE CONCRETO SIMPLES - DIÂMETRO 30CM</v>
          </cell>
          <cell r="B325" t="str">
            <v>M</v>
          </cell>
          <cell r="C325">
            <v>69.59</v>
          </cell>
        </row>
        <row r="326">
          <cell r="A326" t="str">
            <v>FORNECIMENTO E ASSENTAMENTO DE TUBOS DE CONCRETO SIMPLES - DIÂMETRO 40CM</v>
          </cell>
          <cell r="B326" t="str">
            <v>M</v>
          </cell>
          <cell r="C326">
            <v>99.75</v>
          </cell>
        </row>
        <row r="327">
          <cell r="A327" t="str">
            <v>FORNECIMENTO E ASSENTAMENTO DE TUBOS DE CONCRETO SIMPLES - DIÂMETRO 50CM</v>
          </cell>
          <cell r="B327" t="str">
            <v>M</v>
          </cell>
          <cell r="C327">
            <v>132.72</v>
          </cell>
        </row>
        <row r="328">
          <cell r="A328" t="str">
            <v>FORNECIMENTO E ASSENTAMENTO DE TUBOS DE CONCRETO ARMADO, DIÂMETRO 60CM</v>
          </cell>
          <cell r="B328" t="str">
            <v>.</v>
          </cell>
          <cell r="C328" t="str">
            <v>.</v>
          </cell>
        </row>
        <row r="329">
          <cell r="A329" t="str">
            <v>FORNECIMENTO E ASSENTAMENTO DE TUBOS DE CONCRETO ARMADO, DIÂMETRO 60CM - TIPO PA-2</v>
          </cell>
          <cell r="B329" t="str">
            <v>M</v>
          </cell>
          <cell r="C329">
            <v>197.22</v>
          </cell>
        </row>
        <row r="330">
          <cell r="A330" t="str">
            <v>FORNECIMENTO E ASSENTAMENTO DE TUBOS DE CONCRETO ARMADO, DIÂMETRO 60CM - TIPO PA-3</v>
          </cell>
          <cell r="B330" t="str">
            <v>M</v>
          </cell>
          <cell r="C330">
            <v>292.07</v>
          </cell>
        </row>
        <row r="331">
          <cell r="A331" t="str">
            <v>FORNECIMENTO E ASSENTAMENTO DE TUBO DE CONCRETO ARMADO, DIÂMETRO 70CM</v>
          </cell>
          <cell r="B331" t="str">
            <v>.</v>
          </cell>
          <cell r="C331" t="str">
            <v>.</v>
          </cell>
        </row>
        <row r="332">
          <cell r="A332" t="str">
            <v>FORNECIMENTO E ASSENTAMENTO DE TUBO DE CONCRETO ARMADO, DIÂMETRO 70CM - TIPO PA-2</v>
          </cell>
          <cell r="B332" t="str">
            <v>M</v>
          </cell>
          <cell r="C332">
            <v>263.83999999999997</v>
          </cell>
        </row>
        <row r="333">
          <cell r="A333" t="str">
            <v>FORNECIMENTO E ASSENTAMENTO DE TUBO DE CONCRETO ARMADO, DIÂMETRO 70CM - TIPO PA-3</v>
          </cell>
          <cell r="B333" t="str">
            <v>M</v>
          </cell>
          <cell r="C333">
            <v>302.16000000000003</v>
          </cell>
        </row>
        <row r="334">
          <cell r="A334" t="str">
            <v>FORNECIMENTO E ASSENTAMENTO DE TUBOS DE CONCRETO ARMADO, DIÂMETRO 80CM</v>
          </cell>
          <cell r="B334" t="str">
            <v>.</v>
          </cell>
          <cell r="C334" t="str">
            <v>.</v>
          </cell>
        </row>
        <row r="335">
          <cell r="A335" t="str">
            <v>FORNECIMENTO E ASSENTAMENTO DE TUBOS DE CONCRETO ARMADO, DIÂMETRO 80CM - TIPO PA-2</v>
          </cell>
          <cell r="B335" t="str">
            <v>M</v>
          </cell>
          <cell r="C335">
            <v>393.63</v>
          </cell>
        </row>
        <row r="336">
          <cell r="A336" t="str">
            <v>FORNECIMENTO E ASSENTAMENTO DE TUBOS DE CONCRETO ARMADO, DIÂMETRO 80CM - TIPO PA-3</v>
          </cell>
          <cell r="B336" t="str">
            <v>M</v>
          </cell>
          <cell r="C336">
            <v>490.75</v>
          </cell>
        </row>
        <row r="337">
          <cell r="A337" t="str">
            <v>FORNECIMENTO E ASSENTAMENTO DE TUBOS DE CONCRETO ARMADO, DIÂMETRO 90CM</v>
          </cell>
          <cell r="B337" t="str">
            <v>.</v>
          </cell>
          <cell r="C337" t="str">
            <v>.</v>
          </cell>
        </row>
        <row r="338">
          <cell r="A338" t="str">
            <v>FORNECIMENTO E ASSENTAMENTO DE TUBOS DE CONCRETO ARMADO, DIÂMETRO 90CM - TIPO PA-2</v>
          </cell>
          <cell r="B338" t="str">
            <v>M</v>
          </cell>
          <cell r="C338">
            <v>454.6</v>
          </cell>
        </row>
        <row r="339">
          <cell r="A339" t="str">
            <v>FORNECIMENTO E ASSENTAMENTO DE TUBOS DE CONCRETO ARMADO, DIÂMETRO 90CM - TIPO PA-3</v>
          </cell>
          <cell r="B339" t="str">
            <v>M</v>
          </cell>
          <cell r="C339">
            <v>492.56</v>
          </cell>
        </row>
        <row r="340">
          <cell r="A340" t="str">
            <v>FORNECIMENTO E ASSENTAMENTO DE TUBOS DE CONCRETO ARMADO, DIÂMETRO 100CM</v>
          </cell>
          <cell r="B340" t="str">
            <v>.</v>
          </cell>
          <cell r="C340" t="str">
            <v>.</v>
          </cell>
        </row>
        <row r="341">
          <cell r="A341" t="str">
            <v>FORNECIMENTO E ASSENTAMENTO DE TUBOS DE CONCRETO ARMADO, DIÂMETRO 100CM - TIPO PA-2</v>
          </cell>
          <cell r="B341" t="str">
            <v>M</v>
          </cell>
          <cell r="C341">
            <v>549.51</v>
          </cell>
        </row>
        <row r="342">
          <cell r="A342" t="str">
            <v>FORNECIMENTO E ASSENTAMENTO DE TUBOS DE CONCRETO ARMADO, DIÂMETRO 100CM - TIPO PA-3</v>
          </cell>
          <cell r="B342" t="str">
            <v>M</v>
          </cell>
          <cell r="C342">
            <v>702.12</v>
          </cell>
        </row>
        <row r="343">
          <cell r="A343" t="str">
            <v>FORNECIMENTO E ASSENTAMENTO DE TUBOS DE CONCRETO ARMADO, DIÂMETRO 120CM</v>
          </cell>
          <cell r="B343" t="str">
            <v>.</v>
          </cell>
          <cell r="C343" t="str">
            <v>.</v>
          </cell>
        </row>
        <row r="344">
          <cell r="A344" t="str">
            <v>FORNECIMENTO E ASSENTAMENTO DE TUBOS DE CONCRETO ARMADO, DIÂMETRO 120CM - TIPO PA-2</v>
          </cell>
          <cell r="B344" t="str">
            <v>M</v>
          </cell>
          <cell r="C344">
            <v>809.76</v>
          </cell>
        </row>
        <row r="345">
          <cell r="A345" t="str">
            <v>FORNECIMENTO E ASSENTAMENTO DE TUBOS DE CONCRETO ARMADO, DIÂMETRO 120CM - TIPO PA-3</v>
          </cell>
          <cell r="B345" t="str">
            <v>M</v>
          </cell>
          <cell r="C345">
            <v>1034.77</v>
          </cell>
        </row>
        <row r="346">
          <cell r="A346" t="str">
            <v>FORNECIMENTO E ASSENTAMENTO DE TUBOS DE CONCRETO ARMADO, DIÂMETRO 150CM</v>
          </cell>
          <cell r="B346" t="str">
            <v>.</v>
          </cell>
          <cell r="C346" t="str">
            <v>.</v>
          </cell>
        </row>
        <row r="347">
          <cell r="A347" t="str">
            <v>FORNECIMENTO E ASSENTAMENTO DE TUBOS DE CONCRETO ARMADO, DIÂMETRO 150CM - TIPO PA-2</v>
          </cell>
          <cell r="B347" t="str">
            <v>M</v>
          </cell>
          <cell r="C347">
            <v>1167.68</v>
          </cell>
        </row>
        <row r="348">
          <cell r="A348" t="str">
            <v>FORNECIMENTO E ASSENTAMENTO DE TUBOS DE CONCRETO ARMADO, DIÂMETRO 150CM - TIPO PA-3</v>
          </cell>
          <cell r="B348" t="str">
            <v>M</v>
          </cell>
          <cell r="C348">
            <v>1433.63</v>
          </cell>
        </row>
        <row r="349">
          <cell r="A349" t="str">
            <v>FORNECIMENTO E ASSENTAMENTO DE TUBO EM POLIETILENO DE ALTA RESISTÊNCIA PEAD, COR PRETA, COM DN 300MM</v>
          </cell>
          <cell r="B349" t="str">
            <v>M</v>
          </cell>
          <cell r="C349">
            <v>105.13</v>
          </cell>
        </row>
        <row r="350">
          <cell r="A350" t="str">
            <v>FORNECIMENTO E ASSENTAMENTO DE TUBO EM POLIETILENO DE ALTA RESISTÊNCIA PEAD, COR PRETA, COM DN 400MM</v>
          </cell>
          <cell r="B350" t="str">
            <v>M</v>
          </cell>
          <cell r="C350">
            <v>184.45</v>
          </cell>
        </row>
        <row r="351">
          <cell r="A351" t="str">
            <v>FORNECIMENTO E ASSENTAMENTO DE TUBO EM POLIETILENO DE ALTA RESISTÊNCIA PEAD, COR PRETA, COM DN 500MM</v>
          </cell>
          <cell r="B351" t="str">
            <v>M</v>
          </cell>
          <cell r="C351">
            <v>284.39999999999998</v>
          </cell>
        </row>
        <row r="352">
          <cell r="A352" t="str">
            <v>FORNECIMENTO E ASSENTAMENTO DE TUBO EM POLIETILENO DE ALTA RESISTÊNCIA PEAD, COR PRETA, COM DN 600MM</v>
          </cell>
          <cell r="B352" t="str">
            <v>M</v>
          </cell>
          <cell r="C352">
            <v>425.48</v>
          </cell>
        </row>
        <row r="353">
          <cell r="A353" t="str">
            <v>FORNECIMENTO E ASSENTAMENTO DE TUBO EM POLIETILENO DE ALTA RESISTÊNCIA PEAD, COR PRETA, COM DN 800MM</v>
          </cell>
          <cell r="B353" t="str">
            <v>M</v>
          </cell>
          <cell r="C353">
            <v>672.77</v>
          </cell>
        </row>
        <row r="354">
          <cell r="A354" t="str">
            <v>FORNECIMENTO E ASSENTAMENTO DE TUBO EM POLIETILENO DE ALTA RESISTÊNCIA PEAD, COR PRETA, COM DN 1000MM</v>
          </cell>
          <cell r="B354" t="str">
            <v>M</v>
          </cell>
          <cell r="C354">
            <v>1023.88</v>
          </cell>
        </row>
        <row r="355">
          <cell r="A355" t="str">
            <v>FORNECIMENTO E ASSENTAMENTO DE TUBO EM POLIETILENO DE ALTA RESISTÊNCIA PEAD, COR PRETA, COM DN 1200MM</v>
          </cell>
          <cell r="B355" t="str">
            <v>M</v>
          </cell>
          <cell r="C355">
            <v>1378.99</v>
          </cell>
        </row>
        <row r="356">
          <cell r="A356" t="str">
            <v>POÇO DE VISITA</v>
          </cell>
          <cell r="B356" t="str">
            <v>.</v>
          </cell>
          <cell r="C356" t="str">
            <v>.</v>
          </cell>
        </row>
        <row r="357">
          <cell r="A357" t="str">
            <v>POÇO DE VISITA TIPO 1 - 1,40 X 1,40 X 1,40M</v>
          </cell>
          <cell r="B357" t="str">
            <v>UN</v>
          </cell>
          <cell r="C357">
            <v>5166.45</v>
          </cell>
        </row>
        <row r="358">
          <cell r="A358" t="str">
            <v>POÇO DE VISITA TIPO 2 - 1,60 X 1,60 X 1,60M</v>
          </cell>
          <cell r="B358" t="str">
            <v>UN</v>
          </cell>
          <cell r="C358">
            <v>6255.75</v>
          </cell>
        </row>
        <row r="359">
          <cell r="A359" t="str">
            <v>POÇO DE VISITA TIPO 3 - 2,20 X 2,20 X 2,20M</v>
          </cell>
          <cell r="B359" t="str">
            <v>UN</v>
          </cell>
          <cell r="C359">
            <v>10358.52</v>
          </cell>
        </row>
        <row r="360">
          <cell r="A360" t="str">
            <v>CHAMINÉ DE POÇO DE VISITA COM ALVENARIA DE UM TIJOLO COMUM</v>
          </cell>
          <cell r="B360" t="str">
            <v>M</v>
          </cell>
          <cell r="C360">
            <v>1057.93</v>
          </cell>
        </row>
        <row r="361">
          <cell r="A361" t="str">
            <v>TAMPÃO PARA GALERIAS DE ÁGUAS PLUVIAIS</v>
          </cell>
          <cell r="B361" t="str">
            <v>.</v>
          </cell>
          <cell r="C361" t="str">
            <v>.</v>
          </cell>
        </row>
        <row r="362">
          <cell r="A362" t="str">
            <v>INSTALAÇÃO DE TAMPÃO PARA GALERIA DE ÁGUAS PLUVIAIS - ARTICULADO, EXCETO FORNECIMENTO DE TAMPÃO</v>
          </cell>
          <cell r="B362" t="str">
            <v>UN</v>
          </cell>
          <cell r="C362">
            <v>138.81</v>
          </cell>
        </row>
        <row r="363">
          <cell r="A363" t="str">
            <v>INSTALAÇÃO DE TAMPÃO PARA GALERIA DE ÁGUAS PLUVIAIS - NÃO ARTICULADO, EXCETO FORNECIMENTO DE TAMPÃO</v>
          </cell>
          <cell r="B363" t="str">
            <v>UN</v>
          </cell>
          <cell r="C363">
            <v>138.81</v>
          </cell>
        </row>
        <row r="364">
          <cell r="A364" t="str">
            <v>FORNECIMENTO DE TAMPÃO DE FERRO FUNDIDO DÚCTIL CLASSE MÍNIMA 400 (40T) D=600MM - NBR 10160 ARTICULADO - P/ GAL. ÁGUAS PLUV.</v>
          </cell>
          <cell r="B364" t="str">
            <v>UN</v>
          </cell>
          <cell r="C364">
            <v>487.85</v>
          </cell>
        </row>
        <row r="365">
          <cell r="A365" t="str">
            <v>FORNECIMENTO DE TAMPÃO DE FERRO FUNDIDO DÚCTIL CLASSE MÍNIMA 400 (40T) D=600MM - NBR 10160 NÃO ARTICULADO - P/ GAL. ÁGUAS PLUV.</v>
          </cell>
          <cell r="B365" t="str">
            <v>UN</v>
          </cell>
          <cell r="C365">
            <v>456.64</v>
          </cell>
        </row>
        <row r="366">
          <cell r="A366" t="str">
            <v>FORNECIMENTO DE TAMPÃO - GRELHA DE FERRO FUNDIDO DÚCTIL CLASSE MÍNIMA 400 (40T) D=600MM - NBR 10160 ARTICULADO - P/ GAL. ÁGUAS PLUV.</v>
          </cell>
          <cell r="B366" t="str">
            <v>UN</v>
          </cell>
          <cell r="C366">
            <v>551.73</v>
          </cell>
        </row>
        <row r="367">
          <cell r="A367" t="str">
            <v>FORNECIMENTO DE TAMPÃO - GRELHA DE FERRO FUNDIDO DÚCTIL CLASSE MÍNIMA 400 (40T) D=600MM - NBR 10160 NÃO ARTICULADO - P/ GAL. ÁGUAS PLUV.</v>
          </cell>
          <cell r="B367" t="str">
            <v>UN</v>
          </cell>
          <cell r="C367">
            <v>487.63</v>
          </cell>
        </row>
        <row r="368">
          <cell r="A368" t="str">
            <v>FORNECIMENTO DE TAMPÃO MAIS ARO, AMBOS EM PLÁSTICO CLASSE MÍNIMA 400 (40T) D=600MM - ABNT - P/ GAL. ÁGUAS PLUV.</v>
          </cell>
          <cell r="B368" t="str">
            <v>UN</v>
          </cell>
          <cell r="C368">
            <v>1411.37</v>
          </cell>
        </row>
        <row r="369">
          <cell r="A369" t="str">
            <v>LEVANTAMENTO OU REBAIXAMENTO DE TAMPÃO DE POÇO DE VISITA</v>
          </cell>
          <cell r="B369" t="str">
            <v>UN</v>
          </cell>
          <cell r="C369">
            <v>172.71</v>
          </cell>
        </row>
        <row r="370">
          <cell r="A370" t="str">
            <v>BOCA DE LOBO</v>
          </cell>
          <cell r="B370" t="str">
            <v>.</v>
          </cell>
          <cell r="C370" t="str">
            <v>.</v>
          </cell>
        </row>
        <row r="371">
          <cell r="A371" t="str">
            <v>BOCA DE LOBO SIMPLES</v>
          </cell>
          <cell r="B371" t="str">
            <v>UN</v>
          </cell>
          <cell r="C371">
            <v>2248.29</v>
          </cell>
        </row>
        <row r="372">
          <cell r="A372" t="str">
            <v>BOCA DE LOBO DUPLA</v>
          </cell>
          <cell r="B372" t="str">
            <v>UN</v>
          </cell>
          <cell r="C372">
            <v>4007.58</v>
          </cell>
        </row>
        <row r="373">
          <cell r="A373" t="str">
            <v>BOCA DE LOBO TRIPLA</v>
          </cell>
          <cell r="B373" t="str">
            <v>UN</v>
          </cell>
          <cell r="C373">
            <v>5766.42</v>
          </cell>
        </row>
        <row r="374">
          <cell r="A374" t="str">
            <v>BOCA DE LOBO QUÁDRUPLA</v>
          </cell>
          <cell r="B374" t="str">
            <v>UN</v>
          </cell>
          <cell r="C374">
            <v>7525.7</v>
          </cell>
        </row>
        <row r="375">
          <cell r="A375" t="str">
            <v>REFORMA DE BOCA DE LOBO</v>
          </cell>
          <cell r="B375" t="str">
            <v>.</v>
          </cell>
          <cell r="C375" t="str">
            <v>.</v>
          </cell>
        </row>
        <row r="376">
          <cell r="A376" t="str">
            <v>REFORMA DE BOCA DE LOBO SIMPLES</v>
          </cell>
          <cell r="B376" t="str">
            <v>UN</v>
          </cell>
          <cell r="C376">
            <v>945.78</v>
          </cell>
        </row>
        <row r="377">
          <cell r="A377" t="str">
            <v>REFORMA DE BOCA DE LOBO DUPLA</v>
          </cell>
          <cell r="B377" t="str">
            <v>UN</v>
          </cell>
          <cell r="C377">
            <v>1047.6500000000001</v>
          </cell>
        </row>
        <row r="378">
          <cell r="A378" t="str">
            <v>REFORMA DE BOCA DE LOBO TRIPLA</v>
          </cell>
          <cell r="B378" t="str">
            <v>UN</v>
          </cell>
          <cell r="C378">
            <v>1149.52</v>
          </cell>
        </row>
        <row r="379">
          <cell r="A379" t="str">
            <v>SUBSTITUIÇÃO DE GUIA CHAPÉU PARA BOCA DE LOBO</v>
          </cell>
          <cell r="B379" t="str">
            <v>UN</v>
          </cell>
          <cell r="C379">
            <v>88.21</v>
          </cell>
        </row>
        <row r="380">
          <cell r="A380" t="str">
            <v>SUBSTITUIÇÃO DE TAMPA DE CONCRETO PARA BOCA DE LOBO</v>
          </cell>
          <cell r="B380" t="str">
            <v>UN</v>
          </cell>
          <cell r="C380">
            <v>305.44</v>
          </cell>
        </row>
        <row r="381">
          <cell r="A381" t="str">
            <v>DRENO DE BRITA</v>
          </cell>
          <cell r="B381" t="str">
            <v>M3</v>
          </cell>
          <cell r="C381">
            <v>206.97</v>
          </cell>
        </row>
        <row r="382">
          <cell r="A382" t="str">
            <v>DRENO DE AREIA</v>
          </cell>
          <cell r="B382" t="str">
            <v>M3</v>
          </cell>
          <cell r="C382">
            <v>206.22</v>
          </cell>
        </row>
        <row r="383">
          <cell r="A383" t="str">
            <v>FORNECIMENTO E ASSENTAMENTO DE TUBO DRENO DE CONCRETO FURADO - DIÂMETRO 20,0CM</v>
          </cell>
          <cell r="B383" t="str">
            <v>M</v>
          </cell>
          <cell r="C383">
            <v>46.04</v>
          </cell>
        </row>
        <row r="384">
          <cell r="A384" t="str">
            <v>FORNECIMENTO E ASSENTAMENTO DE TUBO DE PEAD CORRUGADO E PERFURADOPARA DRENAGEM - DIÂMETRO 2,5" (EM ACORDO COM AS NORMAS DNIT 093/06, NBR 15073 E NBR 14692)</v>
          </cell>
          <cell r="B384" t="str">
            <v>M</v>
          </cell>
          <cell r="C384">
            <v>19.329999999999998</v>
          </cell>
        </row>
        <row r="385">
          <cell r="A385" t="str">
            <v>FORNECIMENTO E ASSENTAMENTO DE TUBO DE PEAD CORRUGADO E PERFURADOPARA DRENAGEM - DIÂMETRO 3,0" (EM ACORDO COM AS NORMAS DNIT 093/06, NBR 15073 E NBR 14692)</v>
          </cell>
          <cell r="B385" t="str">
            <v>M</v>
          </cell>
          <cell r="C385">
            <v>20.100000000000001</v>
          </cell>
        </row>
        <row r="386">
          <cell r="A386" t="str">
            <v>FORNECIMENTO E ASSENTAMENTO DE TUBO DE PEAD CORRUGADO E PERFURADOPARA DRENAGEM - DIÂMETRO 4,0" (EM ACORDO COM AS NORMAS DNIT 093/06, NBR 15073 E NBR 14692)</v>
          </cell>
          <cell r="B386" t="str">
            <v>M</v>
          </cell>
          <cell r="C386">
            <v>22.94</v>
          </cell>
        </row>
        <row r="387">
          <cell r="A387" t="str">
            <v>FORNECIMENTO E ASSENTAMENTO DE TUBO DE PEAD CORRUGADO E PERFURADOPARA DRENAGEM - DIÂMETRO 6,0" (EM ACORDO COM AS NORMAS DNIT 093/06, NBR 15073 E NBR 14692)</v>
          </cell>
          <cell r="B387" t="str">
            <v>M</v>
          </cell>
          <cell r="C387">
            <v>37.29</v>
          </cell>
        </row>
        <row r="388">
          <cell r="A388" t="str">
            <v>FORNECIMENTO E ASSENTAMENTO DE MANILHA DE CERÂMICA - DIÂMETRO 4" X 60CM</v>
          </cell>
          <cell r="B388" t="str">
            <v>M</v>
          </cell>
          <cell r="C388">
            <v>27.55</v>
          </cell>
        </row>
        <row r="389">
          <cell r="A389" t="str">
            <v>FORNECIMENTO E ASSENTAMENTO DE MANILHA DE CERÂMICA - DIÂMETRO 6" X 1M</v>
          </cell>
          <cell r="B389" t="str">
            <v>M</v>
          </cell>
          <cell r="C389">
            <v>29.27</v>
          </cell>
        </row>
        <row r="390">
          <cell r="A390" t="str">
            <v>FORNECIMENTO E ASSENTAMENTO DE MANILHA DE CERÂMICA - DIÂMETRO 8" X 1M</v>
          </cell>
          <cell r="B390" t="str">
            <v>M</v>
          </cell>
          <cell r="C390">
            <v>45.76</v>
          </cell>
        </row>
        <row r="391">
          <cell r="A391" t="str">
            <v>FORNECIMENTO E ASSENTAMENTO DE MANILHA DE CERÂMICA - DIÂMETRO 12" X 1M</v>
          </cell>
          <cell r="B391" t="str">
            <v>M</v>
          </cell>
          <cell r="C391">
            <v>134.76</v>
          </cell>
        </row>
        <row r="392">
          <cell r="A392" t="str">
            <v>LIGAÇÃO DOMICILIAR DE ESGOTO COM MANILHA DE CERÂMICA TIPO SABESP - DIÂMETRO 4"</v>
          </cell>
          <cell r="B392" t="str">
            <v>M</v>
          </cell>
          <cell r="C392">
            <v>77.73</v>
          </cell>
        </row>
        <row r="393">
          <cell r="A393" t="str">
            <v>ASSENTAMENTO DE MANILHA DE CERÂMICA - DIÂMETRO 4"</v>
          </cell>
          <cell r="B393" t="str">
            <v>M</v>
          </cell>
          <cell r="C393">
            <v>8.61</v>
          </cell>
        </row>
        <row r="394">
          <cell r="A394" t="str">
            <v>ASSENTAMENTO DE MANILHA DE CERÂMICA - DIÂMETRO 6"</v>
          </cell>
          <cell r="B394" t="str">
            <v>M</v>
          </cell>
          <cell r="C394">
            <v>8.75</v>
          </cell>
        </row>
        <row r="395">
          <cell r="A395" t="str">
            <v>ASSENTAMENTO DE MANILHA DE CERÂMICA - DIÂMETRO 8"</v>
          </cell>
          <cell r="B395" t="str">
            <v>M</v>
          </cell>
          <cell r="C395">
            <v>10.98</v>
          </cell>
        </row>
        <row r="396">
          <cell r="A396" t="str">
            <v>ASSENTAMENTO DE MANILHA DE CERÂMICA - DIÂMETRO 12"</v>
          </cell>
          <cell r="B396" t="str">
            <v>M</v>
          </cell>
          <cell r="C396">
            <v>11.26</v>
          </cell>
        </row>
        <row r="397">
          <cell r="A397" t="str">
            <v>ASSENTAMENTO DE TUBULAÇÃO DE FERRO FUNDIDO TIPO SABESP - DIÂMETRO 75MM</v>
          </cell>
          <cell r="B397" t="str">
            <v>M</v>
          </cell>
          <cell r="C397">
            <v>11.48</v>
          </cell>
        </row>
        <row r="398">
          <cell r="A398" t="str">
            <v>ASSENTAMENTO DE TUBULAÇÃO DE FERRO FUNDIDO TIPO SABESP - DIÂMETRO 100MM</v>
          </cell>
          <cell r="B398" t="str">
            <v>M</v>
          </cell>
          <cell r="C398">
            <v>13.05</v>
          </cell>
        </row>
        <row r="399">
          <cell r="A399" t="str">
            <v>ENSECADEIRA DE MADEIRA EM PAREDES SIMPLES, COM POSTERIOR RETIRADA DO MATERIAL</v>
          </cell>
          <cell r="B399" t="str">
            <v>M2</v>
          </cell>
          <cell r="C399">
            <v>165.57</v>
          </cell>
        </row>
        <row r="400">
          <cell r="A400" t="str">
            <v>ENSECADEIRA DE MADEIRA EM PAREDES DUPLAS, COM POSTERIOR RETIRADA DO MATERIAL</v>
          </cell>
          <cell r="B400" t="str">
            <v>M2</v>
          </cell>
          <cell r="C400">
            <v>274.95</v>
          </cell>
        </row>
        <row r="401">
          <cell r="A401" t="str">
            <v>FORNECIMENTO E ASSENTAMENTO DE CANALETA (MEIO TUBO) DE CONCRETO - DIÂMETRO 30CM</v>
          </cell>
          <cell r="B401" t="str">
            <v>M</v>
          </cell>
          <cell r="C401">
            <v>37.700000000000003</v>
          </cell>
        </row>
        <row r="402">
          <cell r="A402" t="str">
            <v>FORNECIMENTO E ASSENTAMENTO DE CANALETA (MEIO TUBO) DE CONCRETO - DIÂMETRO 40CM</v>
          </cell>
          <cell r="B402" t="str">
            <v>M</v>
          </cell>
          <cell r="C402">
            <v>46.65</v>
          </cell>
        </row>
        <row r="403">
          <cell r="A403" t="str">
            <v>FORNECIMENTO E ASSENTAMENTO DE CANALETA (MEIO TUBO) DE CONCRETO - DIÂMETRO 50CM</v>
          </cell>
          <cell r="B403" t="str">
            <v>M</v>
          </cell>
          <cell r="C403">
            <v>60.87</v>
          </cell>
        </row>
        <row r="404">
          <cell r="A404" t="str">
            <v>ESGOTAMENTO D'ÁGUA COM BOMBA SUBMERSA - POTÊNCIA ATÉ 5HP</v>
          </cell>
          <cell r="B404" t="str">
            <v>HPXH</v>
          </cell>
          <cell r="C404">
            <v>2.04</v>
          </cell>
        </row>
        <row r="405">
          <cell r="A405" t="str">
            <v>ASSENTAMENTO DE TUBOS DE CONCRETO EXISTENTE - DIÂMETRO 30CM</v>
          </cell>
          <cell r="B405" t="str">
            <v>M</v>
          </cell>
          <cell r="C405">
            <v>4.62</v>
          </cell>
        </row>
        <row r="406">
          <cell r="A406" t="str">
            <v>ASSENTAMENTO DE TUBOS DE CONCRETO EXISTENTE - DIÂMETRO 40CM</v>
          </cell>
          <cell r="B406" t="str">
            <v>M</v>
          </cell>
          <cell r="C406">
            <v>14.73</v>
          </cell>
        </row>
        <row r="407">
          <cell r="A407" t="str">
            <v>ASSENTAMENTO DE TUBOS DE CONCRETO EXISTENTE - DIÂMETRO 50CM</v>
          </cell>
          <cell r="B407" t="str">
            <v>M</v>
          </cell>
          <cell r="C407">
            <v>20.18</v>
          </cell>
        </row>
        <row r="408">
          <cell r="A408" t="str">
            <v>ASSENTAMENTO DE TUBOS DE CONCRETO EXISTENTE - DIÂMETRO 60CM</v>
          </cell>
          <cell r="B408" t="str">
            <v>M</v>
          </cell>
          <cell r="C408">
            <v>25.58</v>
          </cell>
        </row>
        <row r="409">
          <cell r="A409" t="str">
            <v>ASSENTAMENTO DE TUBOS DE CONCRETO EXISTENTE -  DIÂMETRO 70CM</v>
          </cell>
          <cell r="B409" t="str">
            <v>M</v>
          </cell>
          <cell r="C409">
            <v>31.05</v>
          </cell>
        </row>
        <row r="410">
          <cell r="A410" t="str">
            <v>ASSENTAMENTO DE TUBOS DE CONCRETO EXISTENTE - DIÂMETRO 80CM</v>
          </cell>
          <cell r="B410" t="str">
            <v>M</v>
          </cell>
          <cell r="C410">
            <v>38.799999999999997</v>
          </cell>
        </row>
        <row r="411">
          <cell r="A411" t="str">
            <v>ASSENTAMENTO DE TUBOS DE CONCRETO EXISTENTE - DIÂMETRO 90CM</v>
          </cell>
          <cell r="B411" t="str">
            <v>M</v>
          </cell>
          <cell r="C411">
            <v>37.950000000000003</v>
          </cell>
        </row>
        <row r="412">
          <cell r="A412" t="str">
            <v>ASSENTAMENTO DE TUBOS DE CONCRETO EXISTENTE - DIÂMETRO 100CM</v>
          </cell>
          <cell r="B412" t="str">
            <v>M</v>
          </cell>
          <cell r="C412">
            <v>52.57</v>
          </cell>
        </row>
        <row r="413">
          <cell r="A413" t="str">
            <v>ASSENTAMENTO DE TUBOS DE CONCRETO EXISTENTE - DIÂMETRO 110CM</v>
          </cell>
          <cell r="B413" t="str">
            <v>M</v>
          </cell>
          <cell r="C413">
            <v>69.02</v>
          </cell>
        </row>
        <row r="414">
          <cell r="A414" t="str">
            <v>ASSENTAMENTO DE TUBOS DE CONCRETO EXISTENTE - DIÂMETRO 120CM</v>
          </cell>
          <cell r="B414" t="str">
            <v>M</v>
          </cell>
          <cell r="C414">
            <v>85.47</v>
          </cell>
        </row>
        <row r="415">
          <cell r="A415" t="str">
            <v>ASSENTAMENTO DE TUBOS DE CONCRETO EXISTENTE - DIÂMETRO 150CM</v>
          </cell>
          <cell r="B415" t="str">
            <v>M</v>
          </cell>
          <cell r="C415">
            <v>103.34</v>
          </cell>
        </row>
        <row r="416">
          <cell r="A416" t="str">
            <v>BOCA DE LEÃO</v>
          </cell>
          <cell r="B416" t="str">
            <v>.</v>
          </cell>
          <cell r="C416" t="str">
            <v>.</v>
          </cell>
        </row>
        <row r="417">
          <cell r="A417" t="str">
            <v>INSTALAÇÃO DE BOCA DE LEÃO SIMPLES COM GRELHA ARTICULADA, EXCETO FORNECIMENTO DA GRELHA</v>
          </cell>
          <cell r="B417" t="str">
            <v>UN</v>
          </cell>
          <cell r="C417">
            <v>2458.27</v>
          </cell>
        </row>
        <row r="418">
          <cell r="A418" t="str">
            <v>INSTALAÇÃO DE BOCA DE LEÃO SIMPLES COM GRELHA NÃO-ARTICULADA, EXCETO FORNECIMENTO DA GRELHA</v>
          </cell>
          <cell r="B418" t="str">
            <v>UN</v>
          </cell>
          <cell r="C418">
            <v>2458.2600000000002</v>
          </cell>
        </row>
        <row r="419">
          <cell r="A419" t="str">
            <v>INSTALAÇÃO DE BOCA DE LEÃO DUPLA COM GRELHA ARTICULADA, EXCETO O FORNECIMENTO DA GRELHA</v>
          </cell>
          <cell r="B419" t="str">
            <v>UN</v>
          </cell>
          <cell r="C419">
            <v>3927.88</v>
          </cell>
        </row>
        <row r="420">
          <cell r="A420" t="str">
            <v>INSTALAÇÃO DE BOCA DE LEÃO DUPLA COM GRELHA NÃO-ARTICULADA, EXCETO O FORNECIMENTO DA GRELHA</v>
          </cell>
          <cell r="B420" t="str">
            <v>UN</v>
          </cell>
          <cell r="C420">
            <v>3927.88</v>
          </cell>
        </row>
        <row r="421">
          <cell r="A421" t="str">
            <v>FORNECIMENTO DE GRELHA TIPO "BOCA DE LEÃO" DE FERRO FUND. DÚCTIL CL. MÍN.250 - 25T - DIM. APR=810X270MM - NBR 10160 - T. ARTICU. - P/ GAL. ÁGUAS PLUV.</v>
          </cell>
          <cell r="B421" t="str">
            <v>UN</v>
          </cell>
          <cell r="C421">
            <v>336.19</v>
          </cell>
        </row>
        <row r="422">
          <cell r="A422" t="str">
            <v>FORNECIMENTO DE GRELHA TIPO "BOCA DE LEÃO" DE FERRO FUND. DÚCTIL CL. MÍN.250 - 25T - DIM. APR=810X270MM - NBR 10160 - T. NÃO ARTICU. - P/ GAL. ÁGUAS PLUV.</v>
          </cell>
          <cell r="B422" t="str">
            <v>UN</v>
          </cell>
          <cell r="C422">
            <v>329.62</v>
          </cell>
        </row>
        <row r="423">
          <cell r="A423" t="str">
            <v>FORNECIMENTO DE GRELHA TIPO "BOCA DE LEÃO" DE FERRO FUND. DÚCTIL CL. MÍN.D400 - 40T - DIM. APR=810X270MM - NBR 10160 - T. ARTICU. - P/ GAL. ÁGUAS PLUV.</v>
          </cell>
          <cell r="B423" t="str">
            <v>UN</v>
          </cell>
          <cell r="C423">
            <v>469.34</v>
          </cell>
        </row>
        <row r="424">
          <cell r="A424" t="str">
            <v>FORNECIMENTO DE GRELHA TIPO "BOCA DE LEÃO" DE FERRO FUND. DÚCTIL CL. MÍN.D400 - 40T - DIM. APR=810X270MM - NBR 10160 - T. NÃO ARTICU. - P/ GAL. ÁGUAS PLUV.</v>
          </cell>
          <cell r="B424" t="str">
            <v>UN</v>
          </cell>
          <cell r="C424">
            <v>448.78</v>
          </cell>
        </row>
        <row r="425">
          <cell r="A425" t="str">
            <v>FORNECIMENTO DE GRELHA TIPO "BOCA DE LEÃO" DE FERRO FUND. DÚCTIL CL. MÍN.D400 - 40T - DIM. APR=500X500MM - NBR 10160 - T. ARTICU. - P/ GAL. ÁGUAS PLUV.</v>
          </cell>
          <cell r="B425" t="str">
            <v>UN</v>
          </cell>
          <cell r="C425">
            <v>511.97</v>
          </cell>
        </row>
        <row r="426">
          <cell r="A426" t="str">
            <v>FORNECIMENTO DE GRELHA TIPO "BOCA DE LEÃO" DE PLÁSTICO CL. MÍNIMA 250 - 25T - DIM.APR=810X270MM - ABNT - T. ARTICU. P/ GAL. ÁGUAS PLUV.</v>
          </cell>
          <cell r="B426" t="str">
            <v>UN</v>
          </cell>
          <cell r="C426">
            <v>1123.1099999999999</v>
          </cell>
        </row>
        <row r="427">
          <cell r="A427" t="str">
            <v>REFORMA DE BOCA DE LEÃO</v>
          </cell>
          <cell r="B427" t="str">
            <v>.</v>
          </cell>
          <cell r="C427" t="str">
            <v>.</v>
          </cell>
        </row>
        <row r="428">
          <cell r="A428" t="str">
            <v>REFORMA DE BOCA DE LEÃO SIMPLES</v>
          </cell>
          <cell r="B428" t="str">
            <v>UN</v>
          </cell>
          <cell r="C428">
            <v>1096.5999999999999</v>
          </cell>
        </row>
        <row r="429">
          <cell r="A429" t="str">
            <v>REFORMA DE BOCA DE LEÃO DUPLA</v>
          </cell>
          <cell r="B429" t="str">
            <v>UN</v>
          </cell>
          <cell r="C429">
            <v>1258.99</v>
          </cell>
        </row>
        <row r="430">
          <cell r="A430" t="str">
            <v>SUBSTITUIÇÃO DA GRELHA TIPO "BOCA DE LEÃO" - TIPO ARTICULADA, EXCETO O FORNECIMENTO DA GRELHA</v>
          </cell>
          <cell r="B430" t="str">
            <v>UN</v>
          </cell>
          <cell r="C430">
            <v>82.28</v>
          </cell>
        </row>
        <row r="431">
          <cell r="A431" t="str">
            <v>SUBSTITUIÇÃO DE GRELHA TIPO "BOCA DE LEÃO" - TIPO NÃO-ARTICULADA, EXCETO O FORNECIMENTO DA GRELHA</v>
          </cell>
          <cell r="B431" t="str">
            <v>UN</v>
          </cell>
          <cell r="C431">
            <v>82.28</v>
          </cell>
        </row>
        <row r="432">
          <cell r="A432" t="str">
            <v>FORNECIMENTO E ASSENTAMENTO DE TUBO DE PVC RÍGIDO, COR BRANCA, PARA ESGOTO, JUNTAS SOLDADAS</v>
          </cell>
          <cell r="B432" t="str">
            <v>.</v>
          </cell>
          <cell r="C432" t="str">
            <v>.</v>
          </cell>
        </row>
        <row r="433">
          <cell r="A433" t="str">
            <v>FORNECIMENTO E ASSENTAMENTO DE TUBO DE PVC RÍGIDO, COR BRANCA, PARA ESGOTO, PONTA E BOLSA - DIÂMETRO 50MM (2")</v>
          </cell>
          <cell r="B433" t="str">
            <v>M</v>
          </cell>
          <cell r="C433">
            <v>26.26</v>
          </cell>
        </row>
        <row r="434">
          <cell r="A434" t="str">
            <v>FORNECIMENTO E ASSENTAMENTO DE TUBO DE PVC RÍGIDO, COR BRANCA, PARA ESGOTO, PONTA E BOLSA - DIÂMETRO 75MM (3")</v>
          </cell>
          <cell r="B434" t="str">
            <v>M</v>
          </cell>
          <cell r="C434">
            <v>37.31</v>
          </cell>
        </row>
        <row r="435">
          <cell r="A435" t="str">
            <v>FORNECIMENTO E ASSENTAMENTO DE TUBO DE PVC RÍGIDO, COR BRANCA, PARA ESGOTO, PONTA E BOLSA - DIÂMETRO 100MM (4")</v>
          </cell>
          <cell r="B435" t="str">
            <v>M</v>
          </cell>
          <cell r="C435">
            <v>42.53</v>
          </cell>
        </row>
        <row r="436">
          <cell r="A436" t="str">
            <v>FORNECIMENTO E COLOCAÇÃO DE MANTA GEOTÊXTIL COM  RESISTÊNCIA  À TRAÇÃO LONGITUDINAL  DE 7KN/M E TRAÇÃO TRANSVERSAL DE 6KN/M</v>
          </cell>
          <cell r="B436" t="str">
            <v>M2</v>
          </cell>
          <cell r="C436">
            <v>4.3600000000000003</v>
          </cell>
        </row>
        <row r="437">
          <cell r="A437" t="str">
            <v>FORNECIMENTO E COLOCAÇÃO DE MANTA GEOTÊXTIL COM RESISTÊNCIA À TRAÇÃO LONGITUDINAL DE 8KN/M E TRAÇÃO TRANSVERSAL DE 7KN/M</v>
          </cell>
          <cell r="B437" t="str">
            <v>M2</v>
          </cell>
          <cell r="C437">
            <v>5.09</v>
          </cell>
        </row>
        <row r="438">
          <cell r="A438" t="str">
            <v>FORNECIMENTO E COLOCAÇÃO DE MANTA GEOTÊXTIL COM RESISTÊNCIA À TRAÇÃO LONGITUDINAL DE 9KN/M E TRAÇÃO TRANSVERSAL DE 8KN/M</v>
          </cell>
          <cell r="B438" t="str">
            <v>M2</v>
          </cell>
          <cell r="C438">
            <v>5.92</v>
          </cell>
        </row>
        <row r="439">
          <cell r="A439" t="str">
            <v>FORNECIMENTO E COLOCAÇÃO DE MANTA GEOTÊXTIL COM RESISTÊNCIA À TRAÇÃO LONGITUDINAL DE 10KN/M E TRAÇÃO TRANSVERSAL DE 9KN/M</v>
          </cell>
          <cell r="B439" t="str">
            <v>M2</v>
          </cell>
          <cell r="C439">
            <v>6.79</v>
          </cell>
        </row>
        <row r="440">
          <cell r="A440" t="str">
            <v>FORNECIMENTO E COLOCAÇÃO DE MANTA GEOTÊXTIL COM RESISTÊNCIA À TRAÇÃO LONGITUDINAL DE 14KN/M E TRAÇÃO TRANSVERSAL DE 12KN/M</v>
          </cell>
          <cell r="B440" t="str">
            <v>M2</v>
          </cell>
          <cell r="C440">
            <v>7.97</v>
          </cell>
        </row>
        <row r="441">
          <cell r="A441" t="str">
            <v>FORNECIMENTO E COLOCAÇÃO DE MANTA GEOTÊXTIL COM RESISTÊNCIA À TRAÇÃO LONGITUDINAL DE 16KN/M E TRAÇÃO TRANSVERSAL DE 14KN/M</v>
          </cell>
          <cell r="B441" t="str">
            <v>M2</v>
          </cell>
          <cell r="C441">
            <v>9.2799999999999994</v>
          </cell>
        </row>
        <row r="442">
          <cell r="A442" t="str">
            <v>FORNECIMENTO E COLOCAÇÃO DE MANTA GEOTÊXTIL COM RESISTÊNCIA À TRAÇÃO LONGITUDINAL DE 21KN/M E TRAÇÃO TRANSVERSAL DE 19KN/M</v>
          </cell>
          <cell r="B442" t="str">
            <v>M2</v>
          </cell>
          <cell r="C442">
            <v>12.07</v>
          </cell>
        </row>
        <row r="443">
          <cell r="A443" t="str">
            <v>FORNECIMENTO E COLOCAÇÃO DE MANTA GEOTÊXTIL COM RESISTÊNCIA À TRAÇÃO LONGITUDINAL DE 26KN/M E TRAÇÃO TRANSVERSAL DE 23KN/M</v>
          </cell>
          <cell r="B443" t="str">
            <v>M2</v>
          </cell>
          <cell r="C443">
            <v>12.71</v>
          </cell>
        </row>
        <row r="444">
          <cell r="A444" t="str">
            <v>FORNECIMENTO E COLOCAÇÃO DE MANTA GEOTÊXTIL COM RESISTÊNCIA À TRAÇÃO LONGITUDINAL DE 31KN/M E TRAÇÃO TRANSVERSAL DE 27KN/M</v>
          </cell>
          <cell r="B444" t="str">
            <v>M2</v>
          </cell>
          <cell r="C444">
            <v>17.64</v>
          </cell>
        </row>
        <row r="445">
          <cell r="A445" t="str">
            <v>FORNECIMENTO E APLICAÇÃO DE GEOMEMBRANA DE PEAD - 1MM DE ESPESSURA</v>
          </cell>
          <cell r="B445" t="str">
            <v>M2</v>
          </cell>
          <cell r="C445">
            <v>34.979999999999997</v>
          </cell>
        </row>
        <row r="446">
          <cell r="A446" t="str">
            <v>FORNECIMENTO E APLICAÇÃO DE MANTA FORMADA PELA ASSOCIAÇÃO DE UM TECIDO TÉCNICO DE POLIESTER COM FILME DE POLIETILENO DE BAIXA DENSIDADE EM ACORDO COM A NBR12824</v>
          </cell>
          <cell r="B446" t="str">
            <v>M2</v>
          </cell>
          <cell r="C446">
            <v>25.29</v>
          </cell>
        </row>
        <row r="447">
          <cell r="A447" t="str">
            <v>FORNECIMENTO E APLICAÇÃO DE GEOCOMPOSTO FORMADO POR NÚCLEO TRIDIMENSIONAL, FLEXÍVEL DE FILAMENTO DE POLIPROPILENO, ASSOCIADO ÀS SUAS DUAS SUPERFÍCIES GEOTEXTEIS NÃO TECIDOS</v>
          </cell>
          <cell r="B447" t="str">
            <v>M2</v>
          </cell>
          <cell r="C447">
            <v>34.08</v>
          </cell>
        </row>
        <row r="448">
          <cell r="A448" t="str">
            <v>SERVIÇOS DE LIMPEZA MECÂNICA DOS SISTEMAS DE DRENAGEM (GALERIAS, BOCA DE LOBO, PV, ETC), COM UTILIZAÇÃO DE EQUIPAMENTO COMBINADO HIDROJATO/ SUGADOR</v>
          </cell>
          <cell r="B448" t="str">
            <v>H</v>
          </cell>
          <cell r="C448">
            <v>440.04</v>
          </cell>
        </row>
        <row r="449">
          <cell r="A449" t="str">
            <v>SERVIÇOS DE LIMPEZA MECÂNICA DOS SISTEMAS DE DRENAGEM (GALERIAS, BOCA DE LOBO, PV, ETC), COM UTILIZAÇÃO DE EQUIPAMENTO COMBINADO HIDROJATO/ SUGADOR/ RECICLADOR</v>
          </cell>
          <cell r="B449" t="str">
            <v>H</v>
          </cell>
          <cell r="C449">
            <v>486.68</v>
          </cell>
        </row>
        <row r="450">
          <cell r="A450" t="str">
            <v>GALERIAS MOLDADAS, CÓRREGOS E DRENAGEM</v>
          </cell>
        </row>
        <row r="451">
          <cell r="A451" t="str">
            <v>ESCORAMENTO CONTÍNUO DE MADEIRA PARA GALERIAS MOLDADAS, COM REAPROVEITAMENTO</v>
          </cell>
          <cell r="B451" t="str">
            <v>M2</v>
          </cell>
          <cell r="C451">
            <v>127.79</v>
          </cell>
        </row>
        <row r="452">
          <cell r="A452" t="str">
            <v>ESCORAMENTO PARA GALERIAS MOLDADAS UTILIZANDO PERFIS METÁLICOS, COM REAPROVEITAMENTO</v>
          </cell>
          <cell r="B452" t="str">
            <v>.</v>
          </cell>
          <cell r="C452" t="str">
            <v>.</v>
          </cell>
        </row>
        <row r="453">
          <cell r="A453" t="str">
            <v>ESCORAMENTO PARA GALERIAS MOLDADAS, UTILIZANDO PERFIS METÁLICOS, COM REAPROVEITAMENTO - PROFUNDIDADE &lt; OU = 4M, COM BOCA DE 3 À 5M</v>
          </cell>
          <cell r="B453" t="str">
            <v>M2</v>
          </cell>
          <cell r="C453">
            <v>359.85</v>
          </cell>
        </row>
        <row r="454">
          <cell r="A454" t="str">
            <v>ESCORAMENTO PARA GALERIAS MOLDADAS, UTILIZANDO PERFIS METÁLICOS, COM REAPROVEITAMENTO - PROFUNDIDADE &lt; OU = 4M, COM BOCA DE 5 À 8M</v>
          </cell>
          <cell r="B454" t="str">
            <v>M2</v>
          </cell>
          <cell r="C454">
            <v>395.42</v>
          </cell>
        </row>
        <row r="455">
          <cell r="A455" t="str">
            <v>ESCORAMENTO PARA GALERIAS MOLDADAS, UTILIZANDO PERFIS METÁLICOS, COM REAPROVEITAMENTO - PROFUNDIDADE &gt; 4M, &lt; OU = 6M, COM BOCA DE 3 À 5M</v>
          </cell>
          <cell r="B455" t="str">
            <v>M2</v>
          </cell>
          <cell r="C455">
            <v>384.02</v>
          </cell>
        </row>
        <row r="456">
          <cell r="A456" t="str">
            <v>ESCORAMENTO PARA GALERIAS MOLDADAS, UTILIZANDO PERFIS METÁLICOS, COM REAPROVEITAMENTO - PROFUNDIDADE &gt; 4M, &lt; OU = 6M, COM BOCA DE 5 À 8M</v>
          </cell>
          <cell r="B456" t="str">
            <v>M2</v>
          </cell>
          <cell r="C456">
            <v>421.13</v>
          </cell>
        </row>
        <row r="457">
          <cell r="A457" t="str">
            <v>ESCORAMENTO PARA GALERIAS MOLDADAS, UTILIZANDO PERFIS METÁLICOS, COM REAPROVEITAMENTO - PROFUNDIDADE &gt; 6M, &lt; OU = 8M, COM BOCA DE 3 À 5M</v>
          </cell>
          <cell r="B457" t="str">
            <v>M2</v>
          </cell>
          <cell r="C457">
            <v>544.26</v>
          </cell>
        </row>
        <row r="458">
          <cell r="A458" t="str">
            <v>ESCORAMENTO PARA GALERIAS MOLDADAS, UTILIZANDO PERFIS METÁLICOS, COM REAPROVEITAMENTO - PROFUNDIDADE &gt; 6M, &lt; OU = 8M, COM BOCA DE 5 À 8M</v>
          </cell>
          <cell r="B458" t="str">
            <v>M2</v>
          </cell>
          <cell r="C458">
            <v>620.84</v>
          </cell>
        </row>
        <row r="459">
          <cell r="A459" t="str">
            <v>PERFIS METÁLICOS PERDIDOS EM ESCORAMENTOS, NO CASO DE IMPOSSIBILIDADE DO REAPROVEITAMENTO PREVISTO NOS ITENS 7.3.</v>
          </cell>
          <cell r="B459" t="str">
            <v>M2</v>
          </cell>
          <cell r="C459">
            <v>450.88</v>
          </cell>
        </row>
        <row r="460">
          <cell r="A460" t="str">
            <v>CIMBRAMENTO EM GALERIA MOLDADA</v>
          </cell>
          <cell r="B460" t="str">
            <v>M3</v>
          </cell>
          <cell r="C460">
            <v>61.71</v>
          </cell>
        </row>
        <row r="461">
          <cell r="A461" t="str">
            <v>FORMA PARA GALERIA MOLDADA</v>
          </cell>
          <cell r="B461" t="str">
            <v>M2</v>
          </cell>
          <cell r="C461">
            <v>67.430000000000007</v>
          </cell>
        </row>
        <row r="462">
          <cell r="A462" t="str">
            <v>FORNECIMENTO E APLICAÇÃO DE AÇO CA-25</v>
          </cell>
          <cell r="B462" t="str">
            <v>KG</v>
          </cell>
          <cell r="C462">
            <v>15.55</v>
          </cell>
        </row>
        <row r="463">
          <cell r="A463" t="str">
            <v>FORNECIMENTO E APLICAÇÃO DE AÇO CA-50 - DIÂMETRO &lt;  1/2"</v>
          </cell>
          <cell r="B463" t="str">
            <v>KG</v>
          </cell>
          <cell r="C463">
            <v>12.62</v>
          </cell>
        </row>
        <row r="464">
          <cell r="A464" t="str">
            <v>FORNECIMENTO E APLICAÇÃO DE AÇO CA-50 - DIÂMETRO &gt; OU = 1/2"</v>
          </cell>
          <cell r="B464" t="str">
            <v>KG</v>
          </cell>
          <cell r="C464">
            <v>12.43</v>
          </cell>
        </row>
        <row r="465">
          <cell r="A465" t="str">
            <v>FORNECIMENTO E APLICAÇÃO DE AÇO CA-60</v>
          </cell>
          <cell r="B465" t="str">
            <v>KG</v>
          </cell>
          <cell r="C465">
            <v>13.19</v>
          </cell>
        </row>
        <row r="466">
          <cell r="A466" t="str">
            <v>FORNECIMENTO E APLICAÇÃO DE TELA DE AÇO</v>
          </cell>
          <cell r="B466" t="str">
            <v>KG</v>
          </cell>
          <cell r="C466">
            <v>11.33</v>
          </cell>
        </row>
        <row r="467">
          <cell r="A467" t="str">
            <v>FORNECIMENTO E APLICAÇÃO DE CONCRETO USINADO FCK=10MPA</v>
          </cell>
          <cell r="B467" t="str">
            <v>M3</v>
          </cell>
          <cell r="C467">
            <v>466.89</v>
          </cell>
        </row>
        <row r="468">
          <cell r="A468" t="str">
            <v>FORNECIMENTO E APLICAÇÃO DE CONCRETO USINADO FCK=15,0MPA</v>
          </cell>
          <cell r="B468" t="str">
            <v>M3</v>
          </cell>
          <cell r="C468">
            <v>485.69</v>
          </cell>
        </row>
        <row r="469">
          <cell r="A469" t="str">
            <v>FORNECIMENTO E APLICAÇÃO DE CONCRETO USINADO FCK=20,0MPA</v>
          </cell>
          <cell r="B469" t="str">
            <v>M3</v>
          </cell>
          <cell r="C469">
            <v>505.38</v>
          </cell>
        </row>
        <row r="470">
          <cell r="A470" t="str">
            <v>FORNECIMENTO E APLICAÇÃO DE CONCRETO USINADO FCK=25MPA</v>
          </cell>
          <cell r="B470" t="str">
            <v>M3</v>
          </cell>
          <cell r="C470">
            <v>526.03</v>
          </cell>
        </row>
        <row r="471">
          <cell r="A471" t="str">
            <v>FORNECIMENTO E APLICAÇÃO DE CONCRETO USINADO FCK=30,0MPA</v>
          </cell>
          <cell r="B471" t="str">
            <v>M3</v>
          </cell>
          <cell r="C471">
            <v>547.66</v>
          </cell>
        </row>
        <row r="472">
          <cell r="A472" t="str">
            <v>ENROCAMENTO DE PEDRA EM TALUDES</v>
          </cell>
          <cell r="B472" t="str">
            <v>M3</v>
          </cell>
          <cell r="C472">
            <v>443.14</v>
          </cell>
        </row>
        <row r="473">
          <cell r="A473" t="str">
            <v>BARBACANS DE TUBOS DE PVC - DIÂMETRO 4"</v>
          </cell>
          <cell r="B473" t="str">
            <v>UN</v>
          </cell>
          <cell r="C473">
            <v>53.7</v>
          </cell>
        </row>
        <row r="474">
          <cell r="A474" t="str">
            <v>MURO DE ARRIMO DE RACHÃO COM ARGAMASSA DE CIMENTO E AREIA 1:3</v>
          </cell>
          <cell r="B474" t="str">
            <v>M3</v>
          </cell>
          <cell r="C474">
            <v>789.39</v>
          </cell>
        </row>
        <row r="475">
          <cell r="A475" t="str">
            <v>DESASSOREAMENTO, LIMPEZA E REMOÇÃO DE MATERIAL DE GALERIA MOLDADA</v>
          </cell>
          <cell r="B475" t="str">
            <v>M3</v>
          </cell>
          <cell r="C475">
            <v>224.24</v>
          </cell>
        </row>
        <row r="476">
          <cell r="A476" t="str">
            <v>FORNECIMENTO E COLOCAÇÃO DE GABIÃO TIPO CAIXA, H = 0,50 M, DE MALHA 8 X 10CM, GALVANIZADO, DE FIO Ø = 2,7MM</v>
          </cell>
          <cell r="B476" t="str">
            <v>M3</v>
          </cell>
          <cell r="C476">
            <v>870.58</v>
          </cell>
        </row>
        <row r="477">
          <cell r="A477" t="str">
            <v>FORNECIMENTO E COLOCAÇÃO DE GABIÃO TIPO CAIXA, H = 1,00M, DE MALHA 8 X 10CM, GALVANIZADO, DE FIO Ø = 2,7MM</v>
          </cell>
          <cell r="B477" t="str">
            <v>M3</v>
          </cell>
          <cell r="C477">
            <v>724.47</v>
          </cell>
        </row>
        <row r="478">
          <cell r="A478" t="str">
            <v>FORNECIMENTO E COLOCAÇÃO DE GABIÃO TIPO CAIXA, H = 0,50M, DE MALHA 8 X 10CM, GALVANIZADO E REVESTIDO EM PVC, DE FIO Ø = 2,4MM</v>
          </cell>
          <cell r="B478" t="str">
            <v>M3</v>
          </cell>
          <cell r="C478">
            <v>895.43</v>
          </cell>
        </row>
        <row r="479">
          <cell r="A479" t="str">
            <v>FORNECIMENTO E COLOCAÇÃO DE GABIÃO TIPO CAIXA, H = 1,00M, DE MALHA 8 X 10CM, GALVANIZADO E REVESTIDO EM PVC, DE FIO Ø = 2,4MM</v>
          </cell>
          <cell r="B479" t="str">
            <v>M3</v>
          </cell>
          <cell r="C479">
            <v>759.27</v>
          </cell>
        </row>
        <row r="480">
          <cell r="A480" t="str">
            <v>FORNECIMENTO  E COLOCAÇÃO DE GABIÃO TIPO COLCHÃO RENO, H = 0,17M, DE MALHA 6 X 8CM, GALVANIZADO, REVESTIDO EM PVC, DE FIO Ø = 2,0MM</v>
          </cell>
          <cell r="B480" t="str">
            <v>M2</v>
          </cell>
          <cell r="C480">
            <v>239.19</v>
          </cell>
        </row>
        <row r="481">
          <cell r="A481" t="str">
            <v>FORNECIMENTO  E COLOCAÇÃO DE GABIÃO TIPO COLCHÃO RENO, H = 0,23M, DE MALHA 6 X 8CM, GALVANIZADO, REVESTIDO EM PVC, DE FIO Ø = 2,0MM</v>
          </cell>
          <cell r="B481" t="str">
            <v>M2</v>
          </cell>
          <cell r="C481">
            <v>276.29000000000002</v>
          </cell>
        </row>
        <row r="482">
          <cell r="A482" t="str">
            <v>FORNECIMENTO  E COLOCAÇÃO DE GABIÃO TIPO COLCHÃO RENO, H = 0,30M, DE MALHA 6 X 8CM, GALVANIZADO, REVESTIDO EM PVC, DE FIO Ø = 2,0MM</v>
          </cell>
          <cell r="B482" t="str">
            <v>M2</v>
          </cell>
          <cell r="C482">
            <v>300.18</v>
          </cell>
        </row>
        <row r="483">
          <cell r="A483" t="str">
            <v>FORNECIMENTO E COLOCAÇÃO DE GABIÃO TIPO SACO, D = 0,65M, DE MALHA 8 X 10CM, GALVANIZADO, REVESTIDO EM PVC, DE FIO Ø = 2,4MM</v>
          </cell>
          <cell r="B483" t="str">
            <v>M3</v>
          </cell>
          <cell r="C483">
            <v>703.05</v>
          </cell>
        </row>
        <row r="484">
          <cell r="A484" t="str">
            <v>ESGOTAMENTO D'ÁGUA COM BOMBA SUBMERSA - POTÊNCIA ATÉ 5HP</v>
          </cell>
          <cell r="B484" t="str">
            <v>HPXH</v>
          </cell>
          <cell r="C484">
            <v>2.04</v>
          </cell>
        </row>
        <row r="485">
          <cell r="A485" t="str">
            <v>FORNECIMENTO E COLOCAÇÃO DE MANTA GEOTÊXTIL COM RESISTÊNCIA À TRAÇÃO LONGITUDINAL DE 7KN/M E TRAÇÃO TRANSVERSAL DE 6KN/M EM JUNTA DE DILATAÇÃO</v>
          </cell>
          <cell r="B485" t="str">
            <v>M2</v>
          </cell>
          <cell r="C485">
            <v>12.71</v>
          </cell>
        </row>
        <row r="486">
          <cell r="A486" t="str">
            <v>FORNECIMENTO E COLOCAÇÃO DE MANTA GEOTÊXTIL COM RESISTÊNCIA À TRAÇÃO LONGITUDINAL DE 8KN/M E TRAÇÃO TRANSVERSAL DE 7KN/M EM JUNTA DE DILATAÇÃO</v>
          </cell>
          <cell r="B486" t="str">
            <v>M2</v>
          </cell>
          <cell r="C486">
            <v>13.45</v>
          </cell>
        </row>
        <row r="487">
          <cell r="A487" t="str">
            <v>FORNECIMENTO E COLOCAÇÃO DE MANTA GEOTÊXTIL COM RESISTÊNCIA À TRAÇÃO LONGITUDINAL DE 9KN/M E TRAÇÃO TRANSVERSAL DE 8KN/M EM JUNTA DE DILATAÇÃO</v>
          </cell>
          <cell r="B487" t="str">
            <v>M2</v>
          </cell>
          <cell r="C487">
            <v>14.29</v>
          </cell>
        </row>
        <row r="488">
          <cell r="A488" t="str">
            <v>FORNECIMENTO E COLOCAÇÃO DE MANTA GEOTÊXTIL COM RESISTÊNCIA À TRAÇÃO LONGITUDINAL DE 10KN/M E TRAÇÃO TRANSVERSAL DE 9KN/M EM JUNTA DE DILATAÇÃO</v>
          </cell>
          <cell r="B488" t="str">
            <v>M2</v>
          </cell>
          <cell r="C488">
            <v>15.19</v>
          </cell>
        </row>
        <row r="489">
          <cell r="A489" t="str">
            <v>FORNECIMENTO E COLOCAÇÃO DE MANTA GEOTÊXTIL COM RESISTÊNCIA À TRAÇÃO LONGITUDINAL DE 14KN/M E TRAÇÃO TRANSVERSAL DE 12KN/M EM JUNTA DE DILATAÇÃO</v>
          </cell>
          <cell r="B489" t="str">
            <v>M2</v>
          </cell>
          <cell r="C489">
            <v>16.38</v>
          </cell>
        </row>
        <row r="490">
          <cell r="A490" t="str">
            <v>FORNECIMENTO E COLOCAÇÃO DE MANTA GEOTÊXTIL COM RESISTÊNCIA À TRAÇÃO LONGITUDINAL DE 16KN/M E TRAÇÃO TRANSVERSAL DE 14KN/M EM JUNTA DE DILATAÇÃO</v>
          </cell>
          <cell r="B490" t="str">
            <v>M2</v>
          </cell>
          <cell r="C490">
            <v>17.72</v>
          </cell>
        </row>
        <row r="491">
          <cell r="A491" t="str">
            <v>FORNECIMENTO E COLOCAÇÃO DE MANTA GEOTÊXTIL COM RESISTÊNCIA À TRAÇÃO LONGITUDINAL DE 21KN/M E TRAÇÃO TRANSVERSAL DE 19KN/M EM JUNTA DE DILATAÇÃO</v>
          </cell>
          <cell r="B491" t="str">
            <v>M2</v>
          </cell>
          <cell r="C491">
            <v>20.56</v>
          </cell>
        </row>
        <row r="492">
          <cell r="A492" t="str">
            <v>FORNECIMENTO E COLOCAÇÃO DE MANTA GEOTÊXTIL COM RESISTÊNCIA À TRAÇÃO LONGITUDINAL DE 26KN/M E TRAÇÃO TRANSVERSAL DE 23KN/M EM JUNTA DE DILATAÇÃO</v>
          </cell>
          <cell r="B492" t="str">
            <v>M2</v>
          </cell>
          <cell r="C492">
            <v>21.21</v>
          </cell>
        </row>
        <row r="493">
          <cell r="A493" t="str">
            <v>FORNECIMENTO E COLOCAÇÃO DE MANTA GEOTÊXTIL COM RESISTÊNCIA À TRAÇÃO LONGITUDINAL DE 31KN/M E TRAÇÃO TRANSVERSAL DE 27KN/M EM JUNTA DE DILATAÇÃO</v>
          </cell>
          <cell r="B493" t="str">
            <v>M2</v>
          </cell>
          <cell r="C493">
            <v>26.24</v>
          </cell>
        </row>
        <row r="494">
          <cell r="A494" t="str">
            <v>PONTES E VIADUTOS</v>
          </cell>
        </row>
        <row r="495">
          <cell r="A495" t="str">
            <v>FORNECIMENTO E CRAVAÇÃO DE ESTACAS DE EUCALIPTO - DIÂMETRO 20 À 30CM</v>
          </cell>
          <cell r="B495" t="str">
            <v>M</v>
          </cell>
          <cell r="C495">
            <v>108.42</v>
          </cell>
        </row>
        <row r="496">
          <cell r="A496" t="str">
            <v>FORNECIMENTO E CRAVAÇÃO DE ESTACA METÁLICA - PERFIL DE AÇO LAMINADO W 250X32,7</v>
          </cell>
          <cell r="B496" t="str">
            <v>M</v>
          </cell>
          <cell r="C496">
            <v>440.41</v>
          </cell>
        </row>
        <row r="497">
          <cell r="A497" t="str">
            <v>FORNECIMENTO E CRAVAÇÃO DE ESTACA METÁLICA - PERFIL DE AÇO LAMINADO W 310X52</v>
          </cell>
          <cell r="B497" t="str">
            <v>M</v>
          </cell>
          <cell r="C497">
            <v>671.91</v>
          </cell>
        </row>
        <row r="498">
          <cell r="A498" t="str">
            <v>FORMA PARA SAPATAS E BALDRAMES</v>
          </cell>
          <cell r="B498" t="str">
            <v>M2</v>
          </cell>
          <cell r="C498">
            <v>74.59</v>
          </cell>
        </row>
        <row r="499">
          <cell r="A499" t="str">
            <v>FORMA COMUM</v>
          </cell>
          <cell r="B499" t="str">
            <v>.</v>
          </cell>
          <cell r="C499" t="str">
            <v>.</v>
          </cell>
        </row>
        <row r="500">
          <cell r="A500" t="str">
            <v>FORMA COMUM, INCLUSIVE CIMBRAMENTO</v>
          </cell>
          <cell r="B500" t="str">
            <v>M2</v>
          </cell>
          <cell r="C500">
            <v>97.91</v>
          </cell>
        </row>
        <row r="501">
          <cell r="A501" t="str">
            <v>FORMA COMUM, EXCLUSIVE  CIMBRAMENTO</v>
          </cell>
          <cell r="B501" t="str">
            <v>M2</v>
          </cell>
          <cell r="C501">
            <v>75.91</v>
          </cell>
        </row>
        <row r="502">
          <cell r="A502" t="str">
            <v>FORMA PARA CONCRETO APARENTE</v>
          </cell>
          <cell r="B502" t="str">
            <v>.</v>
          </cell>
          <cell r="C502" t="str">
            <v>.</v>
          </cell>
        </row>
        <row r="503">
          <cell r="A503" t="str">
            <v>FORMA PARA CONCRETO APARENTE, INCLUSIVE CIMBRAMENTO DE ALTURA ATÉ 3M</v>
          </cell>
          <cell r="B503" t="str">
            <v>M2</v>
          </cell>
          <cell r="C503">
            <v>106.24</v>
          </cell>
        </row>
        <row r="504">
          <cell r="A504" t="str">
            <v>FORMA PARA CONCRETO APARENTE, EXCLUSIVE CIMBRAMENTO</v>
          </cell>
          <cell r="B504" t="str">
            <v>M2</v>
          </cell>
          <cell r="C504">
            <v>84.24</v>
          </cell>
        </row>
        <row r="505">
          <cell r="A505" t="str">
            <v>FORMA INTERNA NÃO RECUPERÁVEL, INCLUSIVE CIMBRAMENTO ATÉ 3,00M</v>
          </cell>
          <cell r="B505" t="str">
            <v>M2</v>
          </cell>
          <cell r="C505">
            <v>127.56</v>
          </cell>
        </row>
        <row r="506">
          <cell r="A506" t="str">
            <v>CIMBRAMENTO METÁLICO DE ALTURA MAIOR QUE 3,00M - FORNECIMENTO DOS MATERIAIS</v>
          </cell>
          <cell r="B506" t="str">
            <v>M3XMÊS</v>
          </cell>
          <cell r="C506">
            <v>12.48</v>
          </cell>
        </row>
        <row r="507">
          <cell r="A507" t="str">
            <v>CIMBRAMENTO METÁLICO DE ALTURA MAIOR QUE 3,00M, MONTAGEM E POSTERIOR DESMONTAGEM, INCLUSIVE O TRANSPORTE DOS MATERIAIS</v>
          </cell>
          <cell r="B507" t="str">
            <v>M3</v>
          </cell>
          <cell r="C507">
            <v>29.29</v>
          </cell>
        </row>
        <row r="508">
          <cell r="A508" t="str">
            <v>FORNECIMENTO E APLICAÇÃO DE AÇO CA-25</v>
          </cell>
          <cell r="B508" t="str">
            <v>KG</v>
          </cell>
          <cell r="C508">
            <v>15.55</v>
          </cell>
        </row>
        <row r="509">
          <cell r="A509" t="str">
            <v>FORNECIMENTO E APLICAÇÃO DE AÇO CA-50 - DIÂMETRO MENOR QUE 1/2"</v>
          </cell>
          <cell r="B509" t="str">
            <v>KG</v>
          </cell>
          <cell r="C509">
            <v>12.62</v>
          </cell>
        </row>
        <row r="510">
          <cell r="A510" t="str">
            <v>FORNECIMENTO E APLICAÇÃO DE AÇO CA-50 - DIÂMETRO MAIOR OU IGUAL À 1/2"</v>
          </cell>
          <cell r="B510" t="str">
            <v>KG</v>
          </cell>
          <cell r="C510">
            <v>12.43</v>
          </cell>
        </row>
        <row r="511">
          <cell r="A511" t="str">
            <v>FORNECIMENTO E APLICAÇÃO DE AÇO CA-60</v>
          </cell>
          <cell r="B511" t="str">
            <v>KG</v>
          </cell>
          <cell r="C511">
            <v>13.19</v>
          </cell>
        </row>
        <row r="512">
          <cell r="A512" t="str">
            <v>FORNECIMENTO E APLICAÇÃO DE TELA DE AÇO</v>
          </cell>
          <cell r="B512" t="str">
            <v>KG</v>
          </cell>
          <cell r="C512">
            <v>11.33</v>
          </cell>
        </row>
        <row r="513">
          <cell r="A513" t="str">
            <v>FORNECIMENTO E APLICAÇÃO DE CONCRETO USINADO FCK=10MPA - BOMBEADO</v>
          </cell>
          <cell r="B513" t="str">
            <v>M3</v>
          </cell>
          <cell r="C513">
            <v>502.19</v>
          </cell>
        </row>
        <row r="514">
          <cell r="A514" t="str">
            <v>FORNECIMENTO  E APLICAÇÃO DE CONCRETO USINADO FCK=15,0MPA - BOMBEADO</v>
          </cell>
          <cell r="B514" t="str">
            <v>M3</v>
          </cell>
          <cell r="C514">
            <v>521.30999999999995</v>
          </cell>
        </row>
        <row r="515">
          <cell r="A515" t="str">
            <v>FORNECIMENTO  E APLICAÇÃO DE CONCRETO USINADO FCK=20,0MPA - BOMBEADO</v>
          </cell>
          <cell r="B515" t="str">
            <v>M3</v>
          </cell>
          <cell r="C515">
            <v>541.84</v>
          </cell>
        </row>
        <row r="516">
          <cell r="A516" t="str">
            <v>FORNECIMENTO  E APLICAÇÃO DE CONCRETO USINADO FCK=25MPA  -BOMBEADO</v>
          </cell>
          <cell r="B516" t="str">
            <v>M3</v>
          </cell>
          <cell r="C516">
            <v>562.34</v>
          </cell>
        </row>
        <row r="517">
          <cell r="A517" t="str">
            <v>FORNECIMENTO  E APLICAÇÃO DE CONCRETO USINADO FCK=30,0MPA - BOMBEADO</v>
          </cell>
          <cell r="B517" t="str">
            <v>M3</v>
          </cell>
          <cell r="C517">
            <v>584.33000000000004</v>
          </cell>
        </row>
        <row r="518">
          <cell r="A518" t="str">
            <v>FORNECIMENTO E APLICAÇÃO DE CONCRETO CICLÓPICO, CONTENDO 70% DE CONCRETO FCK=15,0MPA E 30% DE PEDRA AMARROADA</v>
          </cell>
          <cell r="B518" t="str">
            <v>M3</v>
          </cell>
          <cell r="C518">
            <v>715.48</v>
          </cell>
        </row>
        <row r="519">
          <cell r="A519" t="str">
            <v>ALVENARIA DE TIJOLO COMUM PARA FUNDAÇÃO</v>
          </cell>
          <cell r="B519" t="str">
            <v>M3</v>
          </cell>
          <cell r="C519">
            <v>950.46</v>
          </cell>
        </row>
        <row r="520">
          <cell r="A520" t="str">
            <v>ALVENARIA DE UM TIJOLO COMUM</v>
          </cell>
          <cell r="B520" t="str">
            <v>M2</v>
          </cell>
          <cell r="C520">
            <v>234.8</v>
          </cell>
        </row>
        <row r="521">
          <cell r="A521" t="str">
            <v>ALVENARIA DE MEIO TIJOLO COMUM</v>
          </cell>
          <cell r="B521" t="str">
            <v>M2</v>
          </cell>
          <cell r="C521">
            <v>136.30000000000001</v>
          </cell>
        </row>
        <row r="522">
          <cell r="A522" t="str">
            <v>ALVENARIA EM BLOCOS DE CONCRETO 09 X 19 X 39CM</v>
          </cell>
          <cell r="B522" t="str">
            <v>M2</v>
          </cell>
          <cell r="C522">
            <v>76.64</v>
          </cell>
        </row>
        <row r="523">
          <cell r="A523" t="str">
            <v>ALVENARIA EM BLOCOS DE CONCRETO 19 X 19 X 39CM</v>
          </cell>
          <cell r="B523" t="str">
            <v>M2</v>
          </cell>
          <cell r="C523">
            <v>108.03</v>
          </cell>
        </row>
        <row r="524">
          <cell r="A524" t="str">
            <v>ALVENARIA DE PEDRA SECA</v>
          </cell>
          <cell r="B524" t="str">
            <v>M3</v>
          </cell>
          <cell r="C524">
            <v>458.37</v>
          </cell>
        </row>
        <row r="525">
          <cell r="A525" t="str">
            <v>ALVENARIA DE PEDRA ARGAMASSADA</v>
          </cell>
          <cell r="B525" t="str">
            <v>M3</v>
          </cell>
          <cell r="C525">
            <v>722.14</v>
          </cell>
        </row>
        <row r="526">
          <cell r="A526" t="str">
            <v>CHAPISCO COM ARGAMASSA DE CIMENTO E AREIA 1:6</v>
          </cell>
          <cell r="B526" t="str">
            <v>M2</v>
          </cell>
          <cell r="C526">
            <v>11.28</v>
          </cell>
        </row>
        <row r="527">
          <cell r="A527" t="str">
            <v>REVESTIMENTO COM 2CM DE ARGAMASSA, CIMENTO E AREIA 1:3</v>
          </cell>
          <cell r="B527" t="str">
            <v>M2</v>
          </cell>
          <cell r="C527">
            <v>56.9</v>
          </cell>
        </row>
        <row r="528">
          <cell r="A528" t="str">
            <v>EMBOÇO COM ARGAMASSA DE CIMENTO, CAL E AREIA NO TRAÇO 1:2:8</v>
          </cell>
          <cell r="B528" t="str">
            <v>M2</v>
          </cell>
          <cell r="C528">
            <v>32.61</v>
          </cell>
        </row>
        <row r="529">
          <cell r="A529" t="str">
            <v>REBOCO</v>
          </cell>
          <cell r="B529" t="str">
            <v>M2</v>
          </cell>
          <cell r="C529">
            <v>20.2</v>
          </cell>
        </row>
        <row r="530">
          <cell r="A530" t="str">
            <v>IMPERMEABILIZAÇÃO DE CONCRETO EM CONTATO COM A TERRA</v>
          </cell>
          <cell r="B530" t="str">
            <v>M2</v>
          </cell>
          <cell r="C530">
            <v>76.36</v>
          </cell>
        </row>
        <row r="531">
          <cell r="A531" t="str">
            <v>IMPERMEABILIZAÇÃO DE TABULEIROS</v>
          </cell>
          <cell r="B531" t="str">
            <v>M2</v>
          </cell>
          <cell r="C531">
            <v>204.88</v>
          </cell>
        </row>
        <row r="532">
          <cell r="A532" t="str">
            <v>JUNTA TIPO FUNGENBAND O-12 OU SIMILAR</v>
          </cell>
          <cell r="B532" t="str">
            <v>M</v>
          </cell>
          <cell r="C532">
            <v>57.52</v>
          </cell>
        </row>
        <row r="533">
          <cell r="A533" t="str">
            <v>JUNTA TIPO FUNGENBAND O-22 OU SIMILAR</v>
          </cell>
          <cell r="B533" t="str">
            <v>M</v>
          </cell>
          <cell r="C533">
            <v>116.61</v>
          </cell>
        </row>
        <row r="534">
          <cell r="A534" t="str">
            <v>APOIO DE NEOPRENE SIMPLES</v>
          </cell>
          <cell r="B534" t="str">
            <v>DM3</v>
          </cell>
          <cell r="C534">
            <v>85.68</v>
          </cell>
        </row>
        <row r="535">
          <cell r="A535" t="str">
            <v>APOIO DE NEOPRENE FRETADO</v>
          </cell>
          <cell r="B535" t="str">
            <v>DM3</v>
          </cell>
          <cell r="C535">
            <v>145.22</v>
          </cell>
        </row>
        <row r="536">
          <cell r="A536" t="str">
            <v>GRADIL DE FERRO MODELO PMSP</v>
          </cell>
          <cell r="B536" t="str">
            <v>.</v>
          </cell>
          <cell r="C536" t="str">
            <v>.</v>
          </cell>
        </row>
        <row r="537">
          <cell r="A537" t="str">
            <v>GRADIL DE FERRO MODELO PMSP, INCLUI PINTURA</v>
          </cell>
          <cell r="B537" t="str">
            <v>M</v>
          </cell>
          <cell r="C537">
            <v>1158.6400000000001</v>
          </cell>
        </row>
        <row r="538">
          <cell r="A538" t="str">
            <v>PINTURA DE GRADIL DE FERRO, MODELO PMSP</v>
          </cell>
          <cell r="B538" t="str">
            <v>M2</v>
          </cell>
          <cell r="C538">
            <v>75.510000000000005</v>
          </cell>
        </row>
        <row r="539">
          <cell r="A539" t="str">
            <v>DEMOLIÇÃO DE CONCRETO SIMPLES</v>
          </cell>
          <cell r="B539" t="str">
            <v>M3</v>
          </cell>
          <cell r="C539">
            <v>197.16</v>
          </cell>
        </row>
        <row r="540">
          <cell r="A540" t="str">
            <v>DEMOLIÇÃO DE ALVENARIA</v>
          </cell>
          <cell r="B540" t="str">
            <v>M3</v>
          </cell>
          <cell r="C540">
            <v>77.66</v>
          </cell>
        </row>
        <row r="541">
          <cell r="A541" t="str">
            <v>DEMOLIÇÃO DE CONCRETO ARMADO</v>
          </cell>
          <cell r="B541" t="str">
            <v>M3</v>
          </cell>
          <cell r="C541">
            <v>394.32</v>
          </cell>
        </row>
        <row r="542">
          <cell r="A542" t="str">
            <v>CORTE DE PERFIL DE AÇO 10"</v>
          </cell>
          <cell r="B542" t="str">
            <v>UN</v>
          </cell>
          <cell r="C542">
            <v>157.91999999999999</v>
          </cell>
        </row>
        <row r="543">
          <cell r="A543" t="str">
            <v>CORTE DE PERFIL DE AÇO 12"</v>
          </cell>
          <cell r="B543" t="str">
            <v>UN</v>
          </cell>
          <cell r="C543">
            <v>197.79</v>
          </cell>
        </row>
        <row r="544">
          <cell r="A544" t="str">
            <v>EMENDA DE TOPO DE PERFIL DE AÇO 10"</v>
          </cell>
          <cell r="B544" t="str">
            <v>UN</v>
          </cell>
          <cell r="C544">
            <v>537.76</v>
          </cell>
        </row>
        <row r="545">
          <cell r="A545" t="str">
            <v>EMENDA DE TOPO DE PERFIL DE AÇO 12"</v>
          </cell>
          <cell r="B545" t="str">
            <v>UN</v>
          </cell>
          <cell r="C545">
            <v>632.59</v>
          </cell>
        </row>
        <row r="546">
          <cell r="A546" t="str">
            <v>FORNECIMENTO E COLOCAÇÃO DE JUNTA DE DILATAÇÃO DE ELASTÔMERO DE NEOPRENE, TIPO JEENE JJ 2540 VV OU SIMILAR</v>
          </cell>
          <cell r="B546" t="str">
            <v>M</v>
          </cell>
          <cell r="C546">
            <v>566.39</v>
          </cell>
        </row>
        <row r="547">
          <cell r="A547" t="str">
            <v>FORNECIMENTO E COLOCAÇÃO DE JUNTA DE DILATAÇÃO DE ELASTÔMERO DE NEOPRENE, TIPO JEENE JJ 3550 VV OU SIMILAR</v>
          </cell>
          <cell r="B547" t="str">
            <v>M</v>
          </cell>
          <cell r="C547">
            <v>960</v>
          </cell>
        </row>
        <row r="548">
          <cell r="A548" t="str">
            <v>FORNECIMENTO E COLOCAÇÃO DE AÇO DE PROTENSÃO CP-190-RB - 4 Ø=1/2" INCLUINDO BAINHA, PROTENSÃO E INJEÇÃO</v>
          </cell>
          <cell r="B548" t="str">
            <v>KG</v>
          </cell>
          <cell r="C548">
            <v>35.99</v>
          </cell>
        </row>
        <row r="549">
          <cell r="A549" t="str">
            <v>FORNECIMENTO E COLOCAÇÃO DE AÇO DE PROTENSÃO CP-190-RB 6 Ø = 1/2"   INCLUINDO BAINHA, PROTENSÃO E INJEÇÃO</v>
          </cell>
          <cell r="B549" t="str">
            <v>KG</v>
          </cell>
          <cell r="C549">
            <v>35.01</v>
          </cell>
        </row>
        <row r="550">
          <cell r="A550" t="str">
            <v>FORNECIMENTO E COLOCAÇÃO DE AÇO DE PROTENSÃO CP-190-RB - 12 Ø = 1/2" INCLUINDO BAINHA, PROTENSÃO E INJEÇÃO</v>
          </cell>
          <cell r="B550" t="str">
            <v>KG</v>
          </cell>
          <cell r="C550">
            <v>30.13</v>
          </cell>
        </row>
        <row r="551">
          <cell r="A551" t="str">
            <v>ANCORAGEM ATIVA SÉRIE V- 4 Ø = 1/2"</v>
          </cell>
          <cell r="B551" t="str">
            <v>UN</v>
          </cell>
          <cell r="C551">
            <v>493.32</v>
          </cell>
        </row>
        <row r="552">
          <cell r="A552" t="str">
            <v>ANCORAGEM ATIVA SÉRIE V-6 - Ø = 1/2"</v>
          </cell>
          <cell r="B552" t="str">
            <v>UN</v>
          </cell>
          <cell r="C552">
            <v>807.26</v>
          </cell>
        </row>
        <row r="553">
          <cell r="A553" t="str">
            <v>ANCORAGEM ATIVA SÉRIE V-12 - Ø = 1/2"</v>
          </cell>
          <cell r="B553" t="str">
            <v>UN</v>
          </cell>
          <cell r="C553">
            <v>1608.45</v>
          </cell>
        </row>
        <row r="554">
          <cell r="A554" t="str">
            <v>BROCA, DIÂMETRO 25CM, PROFUNDIDADE ATÉ 4M</v>
          </cell>
          <cell r="B554" t="str">
            <v>M</v>
          </cell>
          <cell r="C554">
            <v>90.15</v>
          </cell>
        </row>
        <row r="555">
          <cell r="A555" t="str">
            <v>ALVENARIA DE BLOCOS DE CONCRETO 14 X 19 X 39CM</v>
          </cell>
          <cell r="B555" t="str">
            <v>M2</v>
          </cell>
          <cell r="C555">
            <v>89.88</v>
          </cell>
        </row>
        <row r="556">
          <cell r="A556" t="str">
            <v>FORNECIMENTO E COLOCAÇÃO DE JUNTA DE DILATAÇÃO DE ELASTÔMERO DE NEOPRENE, TIPO JEENE JJ6080VV OU SIMILAR</v>
          </cell>
          <cell r="B556" t="str">
            <v>M</v>
          </cell>
          <cell r="C556">
            <v>1169.44</v>
          </cell>
        </row>
        <row r="557">
          <cell r="A557" t="str">
            <v>FORNECIMENTO E COLOCAÇÃO DE JUNTA DE DILATAÇÃO DE ELASTÔMERO DE NEOPRENE, TIPO JEENE JJ 99120 VV OU SIMILAR</v>
          </cell>
          <cell r="B557" t="str">
            <v>M</v>
          </cell>
          <cell r="C557">
            <v>1446.77</v>
          </cell>
        </row>
        <row r="558">
          <cell r="A558" t="str">
            <v>FORNECIMENTO E COLOCAÇÃO DE AÇO DE PROTENSÃO CP-190 RB 12 DIÂMETRO 5/8", INCLUIDO BAINHA, PROTENSÃO E INJEÇÃO</v>
          </cell>
          <cell r="B558" t="str">
            <v>KG</v>
          </cell>
          <cell r="C558">
            <v>28.01</v>
          </cell>
        </row>
        <row r="559">
          <cell r="A559" t="str">
            <v>FORNECIMENTO E COLOCAÇÃO DE JUNTA DE DILATAÇÃO DE ELASTÔMERO DE NEOPRENE, TIPO JEENE JJ 0411 M OU SIMILAR</v>
          </cell>
          <cell r="B559" t="str">
            <v>M</v>
          </cell>
          <cell r="C559">
            <v>38.67</v>
          </cell>
        </row>
        <row r="560">
          <cell r="A560" t="str">
            <v>FORNECIMENTO E COLOCAÇÃO DE JUNTA DILATAÇÃO ELASTÔMERO NEOPRENE, JEENE JJ2027M OU SIMILAR</v>
          </cell>
          <cell r="B560" t="str">
            <v>M</v>
          </cell>
          <cell r="C560">
            <v>164</v>
          </cell>
        </row>
        <row r="561">
          <cell r="A561" t="str">
            <v>FORNECIMENTO E COLOCAÇÃO DE JUNTA DE DILATAÇÃO DE ELASTÔMERO DE NEOPRENE, TIPO JEENE JJ5070 OU SIMILAR</v>
          </cell>
          <cell r="B561" t="str">
            <v>M</v>
          </cell>
          <cell r="C561">
            <v>1073.47</v>
          </cell>
        </row>
        <row r="562">
          <cell r="A562" t="str">
            <v>ANCORAGEM ATIVA SÉRIE V 12 Ø = 5/8 "</v>
          </cell>
          <cell r="B562" t="str">
            <v>UN</v>
          </cell>
          <cell r="C562">
            <v>2836.36</v>
          </cell>
        </row>
        <row r="563">
          <cell r="A563" t="str">
            <v>CARGA E REMOÇÃO DE ENTULHO ATÉ A DISTÂNCIA MÉDIA DE IDA E VOLTA DE 1KM</v>
          </cell>
          <cell r="B563" t="str">
            <v>M3</v>
          </cell>
          <cell r="C563">
            <v>12.68</v>
          </cell>
        </row>
        <row r="564">
          <cell r="A564" t="str">
            <v>REMOÇÃO DE ENTULHO ALÉM DO PRIMEIRO KM</v>
          </cell>
          <cell r="B564" t="str">
            <v>M3XKM</v>
          </cell>
          <cell r="C564">
            <v>2.11</v>
          </cell>
        </row>
        <row r="565">
          <cell r="A565" t="str">
            <v>BRITAGEM DOS MATERIAIS PROVENIENTES DOS RESÍDUOS DA CONSTRUÇÃO CIVIL</v>
          </cell>
          <cell r="B565" t="str">
            <v>M3</v>
          </cell>
          <cell r="C565">
            <v>25.98</v>
          </cell>
        </row>
        <row r="566">
          <cell r="A566" t="str">
            <v>FRESAGEM</v>
          </cell>
        </row>
        <row r="567">
          <cell r="A567" t="str">
            <v>FRESAGEM DE PAVIMENTO ASFÁLTICO COM ESPESSURA ATÉ 3CM, EM VIAS EXPRESSAS, INCLUSIVE REMOÇÃO DO MATERIAL FRESADO ATÉ 10KM E VARRIÇÃO</v>
          </cell>
          <cell r="B567" t="str">
            <v>M2</v>
          </cell>
          <cell r="C567">
            <v>13.41</v>
          </cell>
        </row>
        <row r="568">
          <cell r="A568" t="str">
            <v>FRESAGEM DE PAVIMENTO ASFÁLTICO COM ESPESSURA ATÉ 3CM, EM VIAS ARTERIAIS, INCLUSIVE REMOÇÃO DO MATERIAL FRESADO ATÉ 10KM E VARRIÇÃO</v>
          </cell>
          <cell r="B568" t="str">
            <v>M2</v>
          </cell>
          <cell r="C568">
            <v>15.67</v>
          </cell>
        </row>
        <row r="569">
          <cell r="A569" t="str">
            <v>FRESAGEM DE PAVIMENTO ASFÁLTICO COM ESPESSURA ATÉ 5CM, EM VIAS EXPRESSAS, INCLUSIVE REMOÇÃO DO MATERIAL FRESADO ATÉ 10KM E VARRIÇÃO</v>
          </cell>
          <cell r="B569" t="str">
            <v>M2</v>
          </cell>
          <cell r="C569">
            <v>17.18</v>
          </cell>
        </row>
        <row r="570">
          <cell r="A570" t="str">
            <v>FRESAGEM DE PAVIMENTO ASFÁLTICO COM ESPESSURA ATÉ 5CM, EM VIAS ARTERIAIS, INCLUSIVE REMOÇÃO DO MATERIAL FRESADO ATÉ 10KM E VARRIÇÃO</v>
          </cell>
          <cell r="B570" t="str">
            <v>M2</v>
          </cell>
          <cell r="C570">
            <v>18.87</v>
          </cell>
        </row>
        <row r="571">
          <cell r="A571" t="str">
            <v>RECUPERAÇÃO ESTRUTURAL DE OBRAS DE ARTE (PONTES E VIADUTOS)</v>
          </cell>
        </row>
        <row r="572">
          <cell r="A572" t="str">
            <v>ANDAIMES METÁLICOS</v>
          </cell>
          <cell r="B572" t="str">
            <v>.</v>
          </cell>
          <cell r="C572" t="str">
            <v>.</v>
          </cell>
        </row>
        <row r="573">
          <cell r="A573" t="str">
            <v>ANDAIMES METÁLICOS - FORNECIMENTO</v>
          </cell>
          <cell r="B573" t="str">
            <v>M3XMES</v>
          </cell>
          <cell r="C573">
            <v>10.67</v>
          </cell>
        </row>
        <row r="574">
          <cell r="A574" t="str">
            <v>ANDAIMES METÁLICOS - MONTAGEM E DESMONTAGEM</v>
          </cell>
          <cell r="B574" t="str">
            <v>M3</v>
          </cell>
          <cell r="C574">
            <v>5.71</v>
          </cell>
        </row>
        <row r="575">
          <cell r="A575" t="str">
            <v>PLATAFORMA DE MADEIRA A SEREM ARMADAS SOBRE ANDAIMES METÁLICOS</v>
          </cell>
          <cell r="B575" t="str">
            <v>M2</v>
          </cell>
          <cell r="C575">
            <v>10.93</v>
          </cell>
        </row>
        <row r="576">
          <cell r="A576" t="str">
            <v>APICOAMENTO DE SUPERFÍCIES DE CONCRETO (COM EQUIPAMENTO PNEUMÁTICO)</v>
          </cell>
          <cell r="B576" t="str">
            <v>M2</v>
          </cell>
          <cell r="C576">
            <v>39.51</v>
          </cell>
        </row>
        <row r="577">
          <cell r="A577" t="str">
            <v>CORTE SUPERFICIAL DE CONCRETO ATÉ 3 CM DE PROFUNDIDADE</v>
          </cell>
          <cell r="B577" t="str">
            <v>M2</v>
          </cell>
          <cell r="C577">
            <v>82.13</v>
          </cell>
        </row>
        <row r="578">
          <cell r="A578" t="str">
            <v>JATEAMENTO PARA LIMPEZA DE FERRAGENS E SUPERFÍCIES DE CONCRETO</v>
          </cell>
          <cell r="B578" t="str">
            <v>M2</v>
          </cell>
          <cell r="C578">
            <v>116.61</v>
          </cell>
        </row>
        <row r="579">
          <cell r="A579" t="str">
            <v>FORNECIMENTO, PREPARO E APLICAÇÃO DE ADESIVO EPOXÍDICO PARA COLAGEM</v>
          </cell>
          <cell r="B579" t="str">
            <v>M2</v>
          </cell>
          <cell r="C579">
            <v>55.42</v>
          </cell>
        </row>
        <row r="580">
          <cell r="A580" t="str">
            <v>FORNECIMENTO, PREPARO E APLICAÇÃO DE CONCRETO PROJETADO, MEDIDO NO PROJETO</v>
          </cell>
          <cell r="B580" t="str">
            <v>.</v>
          </cell>
          <cell r="C580" t="str">
            <v>.</v>
          </cell>
        </row>
        <row r="581">
          <cell r="A581" t="str">
            <v>FORNECIMENTO, PREPARO E APLICAÇÃO DE CONCRETO PROJETADO, MEDIDO NO PROJETO - FCK = 20MPA - EM OBRAS DE CONTENÇÃO</v>
          </cell>
          <cell r="B581" t="str">
            <v>M3</v>
          </cell>
          <cell r="C581">
            <v>906.78</v>
          </cell>
        </row>
        <row r="582">
          <cell r="A582" t="str">
            <v>FORNECIMENTO, PREPARO E APLICAÇÃO DE CONCRETO PROJETADO, MEDIDO NO PROJETO - FCK = 25MPA - EM OBRAS DE CONTENÇÃO</v>
          </cell>
          <cell r="B582" t="str">
            <v>M3</v>
          </cell>
          <cell r="C582">
            <v>927.3</v>
          </cell>
        </row>
        <row r="583">
          <cell r="A583" t="str">
            <v>FORNECIMENTO, PREPARO E APLICAÇÃO DE CONCRETO PROJETADO, MEDIDO NO PROJETO - FCK = 30MPA - EM OBRAS DE CONTENÇÃO</v>
          </cell>
          <cell r="B583" t="str">
            <v>M3</v>
          </cell>
          <cell r="C583">
            <v>959.94</v>
          </cell>
        </row>
        <row r="584">
          <cell r="A584" t="str">
            <v>GRAUTE</v>
          </cell>
          <cell r="B584" t="str">
            <v>.</v>
          </cell>
          <cell r="C584" t="str">
            <v>.</v>
          </cell>
        </row>
        <row r="585">
          <cell r="A585" t="str">
            <v>GRAUTE COM PEDRISCO - FORNECIMENTO, PREPARO E APLICAÇÃO</v>
          </cell>
          <cell r="B585" t="str">
            <v>M3</v>
          </cell>
          <cell r="C585">
            <v>3951.12</v>
          </cell>
        </row>
        <row r="586">
          <cell r="A586" t="str">
            <v>GRAUTE - FORNECIMENTO, PREPARO E APLICAÇÃO</v>
          </cell>
          <cell r="B586" t="str">
            <v>M3</v>
          </cell>
          <cell r="C586">
            <v>4254.53</v>
          </cell>
        </row>
        <row r="587">
          <cell r="A587" t="str">
            <v>COLMATAÇÃO DE FISSURAS COM FORNECIMENTO E APLICAÇÃO DE ARGAMASSA EPOXÍDICA</v>
          </cell>
          <cell r="B587" t="str">
            <v>M</v>
          </cell>
          <cell r="C587">
            <v>24.78</v>
          </cell>
        </row>
        <row r="588">
          <cell r="A588" t="str">
            <v>BICOS DE INJEÇÃO PARA RESINAS - FORNECIMENTO, INSTALAÇÃO E POSTERIOR CORTE</v>
          </cell>
          <cell r="B588" t="str">
            <v>UN</v>
          </cell>
          <cell r="C588">
            <v>8.76</v>
          </cell>
        </row>
        <row r="589">
          <cell r="A589" t="str">
            <v>TRATAMENTO DE TRINCAS INATIVAS COM INJEÇÃO DE RESINA EPÓXI</v>
          </cell>
          <cell r="B589" t="str">
            <v>KG</v>
          </cell>
          <cell r="C589">
            <v>176.76</v>
          </cell>
        </row>
        <row r="590">
          <cell r="A590" t="str">
            <v>CALDA DE CIMENTO PARA INJEÇÃO - FORNECIMENTO, PREPARO E APLICAÇÃO</v>
          </cell>
          <cell r="B590" t="str">
            <v>L</v>
          </cell>
          <cell r="C590">
            <v>1.33</v>
          </cell>
        </row>
        <row r="591">
          <cell r="A591" t="str">
            <v>TRATAMENTO DE TRINCAS INATIVAS COM INJEÇÃO DE RESINA EPÓXI DE BAIXA VISCOSIDADE, BICOMPONENTE, ISENTA DE SOLVENTES</v>
          </cell>
          <cell r="B591" t="str">
            <v>KG</v>
          </cell>
          <cell r="C591">
            <v>174.63</v>
          </cell>
        </row>
        <row r="592">
          <cell r="A592" t="str">
            <v>CURA QUÍMICA</v>
          </cell>
          <cell r="B592" t="str">
            <v>M2</v>
          </cell>
          <cell r="C592">
            <v>2.36</v>
          </cell>
        </row>
        <row r="593">
          <cell r="A593" t="str">
            <v>SINALIZAÇÃO</v>
          </cell>
          <cell r="B593" t="str">
            <v>.</v>
          </cell>
          <cell r="C593" t="str">
            <v>.</v>
          </cell>
        </row>
        <row r="594">
          <cell r="A594" t="str">
            <v>SINALIZAÇÃO - TAPUME MÓVEL</v>
          </cell>
          <cell r="B594" t="str">
            <v>M2</v>
          </cell>
          <cell r="C594">
            <v>63.31</v>
          </cell>
        </row>
        <row r="595">
          <cell r="A595" t="str">
            <v>SINALIZAÇÃO - ILUMINAÇÃO</v>
          </cell>
          <cell r="B595" t="str">
            <v>M</v>
          </cell>
          <cell r="C595">
            <v>14.9</v>
          </cell>
        </row>
        <row r="596">
          <cell r="A596" t="str">
            <v>PLACA DE OBRA EM CHAPA DE AÇO GALVANIZADO</v>
          </cell>
          <cell r="B596" t="str">
            <v>M2</v>
          </cell>
          <cell r="C596">
            <v>394.75</v>
          </cell>
        </row>
        <row r="597">
          <cell r="A597" t="str">
            <v>HIDROJATEAMENTO DE ALTA PRESSÃO PARA LIMPEZA DE SUPERFÍCIES</v>
          </cell>
          <cell r="B597" t="str">
            <v>M2</v>
          </cell>
          <cell r="C597">
            <v>7.99</v>
          </cell>
        </row>
        <row r="598">
          <cell r="A598" t="str">
            <v>PROTEÇÃO PARA TERCEIROS COM TELA DE NYLON</v>
          </cell>
          <cell r="B598" t="str">
            <v>M2</v>
          </cell>
          <cell r="C598">
            <v>4.2</v>
          </cell>
        </row>
        <row r="599">
          <cell r="A599" t="str">
            <v>LIXAMENTO MECÂNICO DE SUPERFÍCIES DE CONCRETO</v>
          </cell>
          <cell r="B599" t="str">
            <v>M2</v>
          </cell>
          <cell r="C599">
            <v>9.1199999999999992</v>
          </cell>
        </row>
        <row r="600">
          <cell r="A600" t="str">
            <v>FORNECIMENTO E APLICAÇÃO DE RESINA EPOXÍDICA PARA CHUMBAMENTO DE ARMADURAS EM FUROS DE CONCRETO</v>
          </cell>
          <cell r="B600" t="str">
            <v>KG</v>
          </cell>
          <cell r="C600">
            <v>100.71</v>
          </cell>
        </row>
        <row r="601">
          <cell r="A601" t="str">
            <v>CORTE DE CONCRETO COM DISCO DIAMANTADO ATÉ PROFUNDIDADE DE 13CM</v>
          </cell>
          <cell r="B601" t="str">
            <v>M2</v>
          </cell>
          <cell r="C601">
            <v>118.87</v>
          </cell>
        </row>
        <row r="602">
          <cell r="A602" t="str">
            <v>REMOÇÃO DE PINTURA EXISTENTE COM REMOVEDOR "PINTOFF" OU SIMILAR</v>
          </cell>
          <cell r="B602" t="str">
            <v>M2</v>
          </cell>
          <cell r="C602">
            <v>14.79</v>
          </cell>
        </row>
        <row r="603">
          <cell r="A603" t="str">
            <v>TINTA PVA (LÁTEX) - CONCRETO OU REBOCO SEM MASSA CORRIDA</v>
          </cell>
          <cell r="B603" t="str">
            <v>M2</v>
          </cell>
          <cell r="C603">
            <v>27.61</v>
          </cell>
        </row>
        <row r="604">
          <cell r="A604" t="str">
            <v>FURAÇÃO EM CONCRETO ARMADO</v>
          </cell>
          <cell r="B604" t="str">
            <v>.</v>
          </cell>
          <cell r="C604" t="str">
            <v>.</v>
          </cell>
        </row>
        <row r="605">
          <cell r="A605" t="str">
            <v>FURAÇÃO EM CONCRETO - DIÂMETRO 5/8"</v>
          </cell>
          <cell r="B605" t="str">
            <v>CM</v>
          </cell>
          <cell r="C605">
            <v>0.85</v>
          </cell>
        </row>
        <row r="606">
          <cell r="A606" t="str">
            <v>FURAÇÃO EM CONCRETO - DIÂMETRO 3/4"</v>
          </cell>
          <cell r="B606" t="str">
            <v>CM</v>
          </cell>
          <cell r="C606">
            <v>1.04</v>
          </cell>
        </row>
        <row r="607">
          <cell r="A607" t="str">
            <v>FURAÇÃO EM CONCRETO - DIÂMETRO 1"</v>
          </cell>
          <cell r="B607" t="str">
            <v>CM</v>
          </cell>
          <cell r="C607">
            <v>1.57</v>
          </cell>
        </row>
        <row r="608">
          <cell r="A608" t="str">
            <v>FURAÇÃO EM CONCRETO - DIÂMETRO 1 1/4"</v>
          </cell>
          <cell r="B608" t="str">
            <v>CM</v>
          </cell>
          <cell r="C608">
            <v>3.49</v>
          </cell>
        </row>
        <row r="609">
          <cell r="A609" t="str">
            <v>FURAÇÃO EM CONCRETO ARMADO - DIÂMETRO 2"</v>
          </cell>
          <cell r="B609" t="str">
            <v>CM</v>
          </cell>
          <cell r="C609">
            <v>3.99</v>
          </cell>
        </row>
        <row r="610">
          <cell r="A610" t="str">
            <v>FURAÇÃO EM CONCRETO ARMADO - DIÂMETRO 3"</v>
          </cell>
          <cell r="B610" t="str">
            <v>CM</v>
          </cell>
          <cell r="C610">
            <v>3.95</v>
          </cell>
        </row>
        <row r="611">
          <cell r="A611" t="str">
            <v>FURAÇÃO EM CONCRETO ARMADO - DIÂMETRO 4"</v>
          </cell>
          <cell r="B611" t="str">
            <v>CM</v>
          </cell>
          <cell r="C611">
            <v>4.22</v>
          </cell>
        </row>
        <row r="612">
          <cell r="A612" t="str">
            <v>FURAÇÃO DE CONCRETO ARMADO - DIÂMETRO 1 1/2"</v>
          </cell>
          <cell r="B612" t="str">
            <v>CM</v>
          </cell>
          <cell r="C612">
            <v>3.78</v>
          </cell>
        </row>
        <row r="613">
          <cell r="A613" t="str">
            <v>APLICAÇÃO DE TINTA ANTI-PICHAÇÃO - BASE SOLVENTE - 2 DEMÃOS</v>
          </cell>
          <cell r="B613" t="str">
            <v>M2</v>
          </cell>
          <cell r="C613">
            <v>75.959999999999994</v>
          </cell>
        </row>
        <row r="614">
          <cell r="A614" t="str">
            <v>APLICAÇÃO DE VERNIZ ANTI-PICHAÇÃO - BASE SOLVENTE - 2 DEMÃOS (REMOÇÃO DA PICHAÇÃO SOMENTE A SECO OU COM ÁGUA E SABÃO)</v>
          </cell>
          <cell r="B614" t="str">
            <v>M2</v>
          </cell>
          <cell r="C614">
            <v>49.84</v>
          </cell>
        </row>
        <row r="615">
          <cell r="A615" t="str">
            <v>CUSTO HORÁRIO EM OPERAÇÃO DE MÁQUINAS E VIATURAS (INCLUI COMBUSTÍVEL E OPERADOR)</v>
          </cell>
        </row>
        <row r="616">
          <cell r="A616" t="str">
            <v>CAMINHÃO BASCULANTE 4,0M3</v>
          </cell>
          <cell r="B616" t="str">
            <v>H</v>
          </cell>
          <cell r="C616">
            <v>201.87</v>
          </cell>
        </row>
        <row r="617">
          <cell r="A617" t="str">
            <v>CAMINHÃO CARGA SECA CAPACIDADE  8TON.</v>
          </cell>
          <cell r="B617" t="str">
            <v>H</v>
          </cell>
          <cell r="C617">
            <v>182.24</v>
          </cell>
        </row>
        <row r="618">
          <cell r="A618" t="str">
            <v>CAMINHÃO CARGA SECA CAPACIDADE 8TON COM GUINDASTE</v>
          </cell>
          <cell r="B618" t="str">
            <v>H</v>
          </cell>
          <cell r="C618">
            <v>201.91</v>
          </cell>
        </row>
        <row r="619">
          <cell r="A619" t="str">
            <v>CAMINHÃO COM TANQUE IRRIGADOR DE 6000 LITROS</v>
          </cell>
          <cell r="B619" t="str">
            <v>H</v>
          </cell>
          <cell r="C619">
            <v>191.44</v>
          </cell>
        </row>
        <row r="620">
          <cell r="A620" t="str">
            <v>CAMINHÃO TRATOR COM SEMI REBOQUE PLANO CARREGA TUDO</v>
          </cell>
          <cell r="B620" t="str">
            <v>H</v>
          </cell>
          <cell r="C620">
            <v>389.94</v>
          </cell>
        </row>
        <row r="621">
          <cell r="A621" t="str">
            <v>COMPRESSOR PORTÁTIL - 295 PCM</v>
          </cell>
          <cell r="B621" t="str">
            <v>H</v>
          </cell>
          <cell r="C621">
            <v>82.95</v>
          </cell>
        </row>
        <row r="622">
          <cell r="A622" t="str">
            <v>CARRO POPULAR 50% EM OPERAÇÃO</v>
          </cell>
          <cell r="B622" t="str">
            <v>H</v>
          </cell>
          <cell r="C622">
            <v>52</v>
          </cell>
        </row>
        <row r="623">
          <cell r="A623" t="str">
            <v>MOTONIVELADORA - 125HP</v>
          </cell>
          <cell r="B623" t="str">
            <v>H</v>
          </cell>
          <cell r="C623">
            <v>347.25</v>
          </cell>
        </row>
        <row r="624">
          <cell r="A624" t="str">
            <v>MOTONIVELADORA</v>
          </cell>
          <cell r="B624" t="str">
            <v>H</v>
          </cell>
          <cell r="C624">
            <v>326.14999999999998</v>
          </cell>
        </row>
        <row r="625">
          <cell r="A625" t="str">
            <v>PÁ CARREGADEIRA DE PNEUS - 1,80M3</v>
          </cell>
          <cell r="B625" t="str">
            <v>H</v>
          </cell>
          <cell r="C625">
            <v>278.32</v>
          </cell>
        </row>
        <row r="626">
          <cell r="A626" t="str">
            <v>RETROESCAVADEIRA CAP CAÇAMBA FRONTAL 0,76M3</v>
          </cell>
          <cell r="B626" t="str">
            <v>H</v>
          </cell>
          <cell r="C626">
            <v>161.19</v>
          </cell>
        </row>
        <row r="627">
          <cell r="A627" t="str">
            <v>ROLO COMPACTADOR VIBRATÓRIO LISO 4T</v>
          </cell>
          <cell r="B627" t="str">
            <v>H</v>
          </cell>
          <cell r="C627">
            <v>118.24</v>
          </cell>
        </row>
        <row r="628">
          <cell r="A628" t="str">
            <v>ROLO COMPACTADOR  PÉ DE CARNEIRO DE UM CIL. 12,2 TON</v>
          </cell>
          <cell r="B628" t="str">
            <v>H</v>
          </cell>
          <cell r="C628">
            <v>272.57</v>
          </cell>
        </row>
        <row r="629">
          <cell r="A629" t="str">
            <v>TRATOR DE TRAÇÃO AGRÍCOLA</v>
          </cell>
          <cell r="B629" t="str">
            <v>H</v>
          </cell>
          <cell r="C629">
            <v>148.76</v>
          </cell>
        </row>
        <row r="630">
          <cell r="A630" t="str">
            <v>TRATOR DE ESTEIRA - 9TON</v>
          </cell>
          <cell r="B630" t="str">
            <v>H</v>
          </cell>
          <cell r="C630">
            <v>292.76</v>
          </cell>
        </row>
        <row r="631">
          <cell r="A631" t="str">
            <v>TRATOR DE ESTEIRA - 16TON</v>
          </cell>
          <cell r="B631" t="str">
            <v>H</v>
          </cell>
          <cell r="C631">
            <v>393.17</v>
          </cell>
        </row>
        <row r="632">
          <cell r="A632" t="str">
            <v>FURGÃO LONGO, TETO ALTO  50% EM OPERAÇÃO</v>
          </cell>
          <cell r="B632" t="str">
            <v>H</v>
          </cell>
          <cell r="C632">
            <v>85.18</v>
          </cell>
        </row>
        <row r="633">
          <cell r="A633" t="str">
            <v>CAMINHÃO BASCULANTE 10M3</v>
          </cell>
          <cell r="B633" t="str">
            <v>H</v>
          </cell>
          <cell r="C633">
            <v>285.39</v>
          </cell>
        </row>
        <row r="634">
          <cell r="A634" t="str">
            <v>ROMPEDOR</v>
          </cell>
          <cell r="B634" t="str">
            <v>H</v>
          </cell>
          <cell r="C634">
            <v>34.049999999999997</v>
          </cell>
        </row>
        <row r="635">
          <cell r="A635" t="str">
            <v>CAMINHÃO ESPARGIDOR - 6000L</v>
          </cell>
          <cell r="B635" t="str">
            <v>H</v>
          </cell>
          <cell r="C635">
            <v>224.53</v>
          </cell>
        </row>
        <row r="636">
          <cell r="A636" t="str">
            <v>VIBROACABADORA  DE ASFALTO SOBRE ESTEIRA CAP. 300 TON/H</v>
          </cell>
          <cell r="B636" t="str">
            <v>H</v>
          </cell>
          <cell r="C636">
            <v>292.27999999999997</v>
          </cell>
        </row>
        <row r="637">
          <cell r="A637" t="str">
            <v>GUINDASTE DE LANÇA FIXA SOBRE ESTEIRAS - 12T</v>
          </cell>
          <cell r="B637" t="str">
            <v>H</v>
          </cell>
          <cell r="C637">
            <v>124</v>
          </cell>
        </row>
        <row r="638">
          <cell r="A638" t="str">
            <v>GUINDASTE HIDRÁULICO SOBRE PNEUS - 20/25 T</v>
          </cell>
          <cell r="B638" t="str">
            <v>H</v>
          </cell>
          <cell r="C638">
            <v>439.1</v>
          </cell>
        </row>
        <row r="639">
          <cell r="A639" t="str">
            <v>MÃO DE OBRA PARA SERVIÇOS NAS SUBPREFEITURAS  (INCLUI ENCARGOS SOCIAIS)</v>
          </cell>
        </row>
        <row r="640">
          <cell r="A640" t="str">
            <v>CALCETEIRO</v>
          </cell>
          <cell r="B640" t="str">
            <v>H</v>
          </cell>
          <cell r="C640">
            <v>28.59</v>
          </cell>
        </row>
        <row r="641">
          <cell r="A641" t="str">
            <v>CARPINTEIRO</v>
          </cell>
          <cell r="B641" t="str">
            <v>H</v>
          </cell>
          <cell r="C641">
            <v>29.11</v>
          </cell>
        </row>
        <row r="642">
          <cell r="A642" t="str">
            <v>ELETRICISTA</v>
          </cell>
          <cell r="B642" t="str">
            <v>H</v>
          </cell>
          <cell r="C642">
            <v>31.9</v>
          </cell>
        </row>
        <row r="643">
          <cell r="A643" t="str">
            <v>ENCANADOR</v>
          </cell>
          <cell r="B643" t="str">
            <v>H</v>
          </cell>
          <cell r="C643">
            <v>28.98</v>
          </cell>
        </row>
        <row r="644">
          <cell r="A644" t="str">
            <v>ESGOTEIRO</v>
          </cell>
          <cell r="B644" t="str">
            <v>H</v>
          </cell>
          <cell r="C644">
            <v>29.52</v>
          </cell>
        </row>
        <row r="645">
          <cell r="A645" t="str">
            <v>FERREIRO</v>
          </cell>
          <cell r="B645" t="str">
            <v>H</v>
          </cell>
          <cell r="C645">
            <v>28.05</v>
          </cell>
        </row>
        <row r="646">
          <cell r="A646" t="str">
            <v>MOTORISTA DE CAMINHÃO</v>
          </cell>
          <cell r="B646" t="str">
            <v>H</v>
          </cell>
          <cell r="C646">
            <v>35.83</v>
          </cell>
        </row>
        <row r="647">
          <cell r="A647" t="str">
            <v>OPERADOR DE MÁQUINA PESADA</v>
          </cell>
          <cell r="B647" t="str">
            <v>H</v>
          </cell>
          <cell r="C647">
            <v>40.68</v>
          </cell>
        </row>
        <row r="648">
          <cell r="A648" t="str">
            <v>PEDREIRO</v>
          </cell>
          <cell r="B648" t="str">
            <v>H</v>
          </cell>
          <cell r="C648">
            <v>28.36</v>
          </cell>
        </row>
        <row r="649">
          <cell r="A649" t="str">
            <v>SERVENTE</v>
          </cell>
          <cell r="B649" t="str">
            <v>H</v>
          </cell>
          <cell r="C649">
            <v>23.05</v>
          </cell>
        </row>
        <row r="650">
          <cell r="A650" t="str">
            <v>ENCARREGADO</v>
          </cell>
          <cell r="B650" t="str">
            <v>H</v>
          </cell>
          <cell r="C650">
            <v>59.01</v>
          </cell>
        </row>
        <row r="651">
          <cell r="A651" t="str">
            <v>ENGENHEIRO DA OBRA</v>
          </cell>
          <cell r="B651" t="str">
            <v>H</v>
          </cell>
          <cell r="C651">
            <v>164.92</v>
          </cell>
        </row>
        <row r="652">
          <cell r="A652" t="str">
            <v>FUNDAÇÕES</v>
          </cell>
        </row>
        <row r="653">
          <cell r="A653" t="str">
            <v>EXECUÇÃO DE ESTACA RAIZ, SEM O FORNECIMENTO DOS MATERIAIS</v>
          </cell>
          <cell r="B653" t="str">
            <v>.</v>
          </cell>
          <cell r="C653" t="str">
            <v>.</v>
          </cell>
        </row>
        <row r="654">
          <cell r="A654" t="str">
            <v>ESTACA TIPO RAIZ, 100MM, COM PERFURAÇÃO EM SOLO - 10T</v>
          </cell>
          <cell r="B654" t="str">
            <v>M</v>
          </cell>
          <cell r="C654">
            <v>196.41</v>
          </cell>
        </row>
        <row r="655">
          <cell r="A655" t="str">
            <v>ESTACA TIPO RAIZ, 100MM, COM PERFURAÇÃO EM ROCHA - 10T</v>
          </cell>
          <cell r="B655" t="str">
            <v>M</v>
          </cell>
          <cell r="C655">
            <v>485.4</v>
          </cell>
        </row>
        <row r="656">
          <cell r="A656" t="str">
            <v>ESTACA TIPO RAIZ, 120MM, COM PERFURAÇÃO EM SOLO - 15T</v>
          </cell>
          <cell r="B656" t="str">
            <v>M</v>
          </cell>
          <cell r="C656">
            <v>196.01</v>
          </cell>
        </row>
        <row r="657">
          <cell r="A657" t="str">
            <v>ESTACA TIPO RAIZ, 120MM, COM PERFURAÇÃO EM ROCHA - 15T</v>
          </cell>
          <cell r="B657" t="str">
            <v>M</v>
          </cell>
          <cell r="C657">
            <v>589.53</v>
          </cell>
        </row>
        <row r="658">
          <cell r="A658" t="str">
            <v>ESTACA TIPO RAIZ, 150MM, COM PERFURAÇÃO EM SOLO - 25T</v>
          </cell>
          <cell r="B658" t="str">
            <v>M</v>
          </cell>
          <cell r="C658">
            <v>208.61</v>
          </cell>
        </row>
        <row r="659">
          <cell r="A659" t="str">
            <v>ESTACA TIPO RAIZ, 150MM, COM PERFURAÇÃO EM ROCHA - 25T</v>
          </cell>
          <cell r="B659" t="str">
            <v>M</v>
          </cell>
          <cell r="C659">
            <v>624.59</v>
          </cell>
        </row>
        <row r="660">
          <cell r="A660" t="str">
            <v>ESTACA TIPO RAIZ, 160MM, COM PERFURAÇÃO EM SOLO - 35T</v>
          </cell>
          <cell r="B660" t="str">
            <v>M</v>
          </cell>
          <cell r="C660">
            <v>216.76</v>
          </cell>
        </row>
        <row r="661">
          <cell r="A661" t="str">
            <v>ESTACA TIPO RAIZ, 160MM, COM PERFURAÇÃO EM ROCHA - 35T</v>
          </cell>
          <cell r="B661" t="str">
            <v>M</v>
          </cell>
          <cell r="C661">
            <v>654.70000000000005</v>
          </cell>
        </row>
        <row r="662">
          <cell r="A662" t="str">
            <v>ESTACA TIPO RAIZ, 200MM, COM PERFURAÇÃO EM SOLO - 50T</v>
          </cell>
          <cell r="B662" t="str">
            <v>M</v>
          </cell>
          <cell r="C662">
            <v>233.47</v>
          </cell>
        </row>
        <row r="663">
          <cell r="A663" t="str">
            <v>ESTACA TIPO RAIZ, 200MM, COM PERFURAÇÃO EM ROCHA - 50T</v>
          </cell>
          <cell r="B663" t="str">
            <v>M</v>
          </cell>
          <cell r="C663">
            <v>763.63</v>
          </cell>
        </row>
        <row r="664">
          <cell r="A664" t="str">
            <v>ESTACA TIPO RAIZ, 250MM, COM PERFURAÇÃO EM SOLO - 80T</v>
          </cell>
          <cell r="B664" t="str">
            <v>M</v>
          </cell>
          <cell r="C664">
            <v>257.12</v>
          </cell>
        </row>
        <row r="665">
          <cell r="A665" t="str">
            <v>ESTACA TIPO RAIZ, 250MM, COM PERFURAÇÃO EM ROCHA - 80T</v>
          </cell>
          <cell r="B665" t="str">
            <v>M</v>
          </cell>
          <cell r="C665">
            <v>842.33</v>
          </cell>
        </row>
        <row r="666">
          <cell r="A666" t="str">
            <v>ESTACA TIPO RAIZ, 310MM, COM PERFURAÇÃO EM SOLO - 100T</v>
          </cell>
          <cell r="B666" t="str">
            <v>M</v>
          </cell>
          <cell r="C666">
            <v>292.11</v>
          </cell>
        </row>
        <row r="667">
          <cell r="A667" t="str">
            <v>ESTACA TIPO RAIZ, 310MM, COM PERFURAÇÃO EM ROCHA - 100T</v>
          </cell>
          <cell r="B667" t="str">
            <v>M</v>
          </cell>
          <cell r="C667">
            <v>985.46</v>
          </cell>
        </row>
        <row r="668">
          <cell r="A668" t="str">
            <v>ESTACA TIPO RAIZ, 400MM, COM PERFURAÇÃO EM SOLO - 130T</v>
          </cell>
          <cell r="B668" t="str">
            <v>M</v>
          </cell>
          <cell r="C668">
            <v>368.42</v>
          </cell>
        </row>
        <row r="669">
          <cell r="A669" t="str">
            <v>ESTACA TIPO RAIZ, 400MM, COM PERFURAÇÃO EM ROCHA - 130T</v>
          </cell>
          <cell r="B669" t="str">
            <v>M</v>
          </cell>
          <cell r="C669">
            <v>1255.97</v>
          </cell>
        </row>
        <row r="670">
          <cell r="A670" t="str">
            <v>MATERIAIS PARA A ESTACA TIPO RAIZ (AS QUANTIDADES SERÃO LEVANTADAS NO PROJETO)</v>
          </cell>
          <cell r="B670" t="str">
            <v>.</v>
          </cell>
          <cell r="C670" t="str">
            <v>.</v>
          </cell>
        </row>
        <row r="671">
          <cell r="A671" t="str">
            <v>MATERIAIS PARA A ESTACA TIPO RAIZ (AS QUANTIDADES SERÃO LEVANTADAS NO PROJETO) - FORNECIMENTO DE CIMENTO COMUM</v>
          </cell>
          <cell r="B671" t="str">
            <v>KG</v>
          </cell>
          <cell r="C671">
            <v>0.61</v>
          </cell>
        </row>
        <row r="672">
          <cell r="A672" t="str">
            <v>MATERIAIS PARA A ESTACA TIPO RAIZ (AS QUANTIDADES SERÃO LEVANTADAS NO PROJETO) - FORNECIMENTO DE AREIA</v>
          </cell>
          <cell r="B672" t="str">
            <v>M3</v>
          </cell>
          <cell r="C672">
            <v>153.94999999999999</v>
          </cell>
        </row>
        <row r="673">
          <cell r="A673" t="str">
            <v>MATERIAIS PARA A ESTACA TIPO RAIZ (AS QUANTIDADES SERÃO LEVANTADAS NO PROJETO) - FORNECIMENTO DE AÇO CA-50, COM BITOLA &gt; = 12,5MM</v>
          </cell>
          <cell r="B673" t="str">
            <v>KG</v>
          </cell>
          <cell r="C673">
            <v>7.28</v>
          </cell>
        </row>
        <row r="674">
          <cell r="A674" t="str">
            <v>MATERIAIS PARA A ESTACA TIPO RAIZ (AS QUANTIDADES SERÃO LEVANTADAS NO PROJETO) - FORNECIMENTO DE AÇO CA-50, COM BITOLA = &lt; 12,5MM</v>
          </cell>
          <cell r="B674" t="str">
            <v>KG</v>
          </cell>
          <cell r="C674">
            <v>7.45</v>
          </cell>
        </row>
        <row r="675">
          <cell r="A675" t="str">
            <v>MATERIAIS PARA A ESTACA TIPO RAIZ (AS QUANTIDADES SERÃO LEVANTADAS NO PROJETO) - FORNECIMENTO DE ÁGUA</v>
          </cell>
          <cell r="B675" t="str">
            <v>M3</v>
          </cell>
          <cell r="C675">
            <v>36.11</v>
          </cell>
        </row>
        <row r="676">
          <cell r="A676" t="str">
            <v>MATERIAIS PARA A ESTACA TIPO RAIZ (AS QUANTIDADES SERÃO LEVANTADAS NO PROJETO) - FORNECIMENTO DE ARAME RECOZIDO N.18</v>
          </cell>
          <cell r="B676" t="str">
            <v>KG</v>
          </cell>
          <cell r="C676">
            <v>15.11</v>
          </cell>
        </row>
        <row r="677">
          <cell r="A677" t="str">
            <v>SERVIÇOS COM AGREGADOS RECICLADOS DE RESÍDUOS DA CONSTRUÇÃO</v>
          </cell>
        </row>
        <row r="678">
          <cell r="A678" t="str">
            <v>SERVIÇOS NÃO INCLUINDO O FORNECIMENTO DOS  AGREGADOS RECICLADOS</v>
          </cell>
          <cell r="B678" t="str">
            <v>.</v>
          </cell>
          <cell r="C678" t="str">
            <v>.</v>
          </cell>
        </row>
        <row r="679">
          <cell r="A679" t="str">
            <v>FUNDAÇÃO DE RACHÃO</v>
          </cell>
          <cell r="B679" t="str">
            <v>M3</v>
          </cell>
          <cell r="C679">
            <v>58.66</v>
          </cell>
        </row>
        <row r="680">
          <cell r="A680" t="str">
            <v>REVESTIMENTO PRIMÁRIO COM AGREGADO RECICLADO MISTURADO AO SOLO LOCAL, INCLUSIVE ESCARIFICAÇÃO, VERIFICAÇÃO, UMEDECIMENTO, COMPACTAÇÃO E ENSAIOS, CAMADA ACABADA, SEM FORNECIMENTO DE AGREGADO</v>
          </cell>
          <cell r="B680" t="str">
            <v>M3</v>
          </cell>
          <cell r="C680">
            <v>80.900000000000006</v>
          </cell>
        </row>
        <row r="681">
          <cell r="A681" t="str">
            <v>BASE DE AGREGADO RECICLADO, SEM FORNECIMENTO DE AGREGADO</v>
          </cell>
          <cell r="B681" t="str">
            <v>M3</v>
          </cell>
          <cell r="C681">
            <v>36.96</v>
          </cell>
        </row>
        <row r="682">
          <cell r="A682" t="str">
            <v>REFORÇO SO SUB-LEITO/SUB-BASE DE SOLO MELHORADO COM AGREGADO RECICLADO 10% EM VOLUME, SEM FORNECIMENTO DE AGREGADO</v>
          </cell>
          <cell r="B682" t="str">
            <v>M3</v>
          </cell>
          <cell r="C682">
            <v>29.41</v>
          </cell>
        </row>
        <row r="683">
          <cell r="A683" t="str">
            <v>REFORÇO DO SUB-LEITO/SUB-BASE DE SOLO MELHORADO COM AGREGADO RECICLADO 20% EM VOLUME, SEM FORNECIMENTO DE AGREGADO</v>
          </cell>
          <cell r="B683" t="str">
            <v>M3</v>
          </cell>
          <cell r="C683">
            <v>29.41</v>
          </cell>
        </row>
        <row r="684">
          <cell r="A684" t="str">
            <v>REFORÇO DO SUB-LEITO/SUB-BASE DE SOLO MELHORADO COM AGREGADO RECICLADO 30% EM VOLUME, SEM FORNECIMENTO DE AGREGADO</v>
          </cell>
          <cell r="B684" t="str">
            <v>M3</v>
          </cell>
          <cell r="C684">
            <v>29.41</v>
          </cell>
        </row>
        <row r="685">
          <cell r="A685" t="str">
            <v>REFORÇO DO SUB-LEITO/SUB-BASE DE SOLO MELHORADO COM AGREGADO RECICLADO 40% EM VOLUME, SEM FORNECIMENTO DE AGREGADO</v>
          </cell>
          <cell r="B685" t="str">
            <v>M3</v>
          </cell>
          <cell r="C685">
            <v>29.41</v>
          </cell>
        </row>
        <row r="686">
          <cell r="A686" t="str">
            <v>REFORÇO DO SUB-LEITO/SUB-BASE DE SOLO MELHORADO COM AGREGADO RECICLADO 50% EM VOLUME, SEM FORNECIMENTO DE AGREGADO</v>
          </cell>
          <cell r="B686" t="str">
            <v>M3</v>
          </cell>
          <cell r="C686">
            <v>29.41</v>
          </cell>
        </row>
        <row r="687">
          <cell r="A687" t="str">
            <v>REFORÇO DO SUB-LEITO/SUB-BASE DE SOLO MELHORADO COM AGREGADO RECICLADO 60% EM VOLUME, SEM FORNECIMENTO DE AGREGADO</v>
          </cell>
          <cell r="B687" t="str">
            <v>M3</v>
          </cell>
          <cell r="C687">
            <v>29.41</v>
          </cell>
        </row>
        <row r="688">
          <cell r="A688" t="str">
            <v>LASTRO DE AGREGADO RECICLADO, SEM FORNECIMENTO DE AGREGADO</v>
          </cell>
          <cell r="B688" t="str">
            <v>M3</v>
          </cell>
          <cell r="C688">
            <v>24.98</v>
          </cell>
        </row>
        <row r="689">
          <cell r="A689" t="str">
            <v>DRENO DE AGREGADO RECICLADO, SEM FORNECIMENTO DE AGREGADO</v>
          </cell>
          <cell r="B689" t="str">
            <v>M3</v>
          </cell>
          <cell r="C689">
            <v>46.1</v>
          </cell>
        </row>
        <row r="690">
          <cell r="A690" t="str">
            <v>SERVIÇOS INCLUINDO O FORNECIMENTO DOS AGREGADOS RECICLADOS</v>
          </cell>
          <cell r="B690" t="str">
            <v>.</v>
          </cell>
          <cell r="C690" t="str">
            <v>.</v>
          </cell>
        </row>
        <row r="691">
          <cell r="A691" t="str">
            <v>FUNDAÇÃO DE AGREGADO RECICLADO, COM FORNECIMENTO DE AGREGADO</v>
          </cell>
          <cell r="B691" t="str">
            <v>M3</v>
          </cell>
          <cell r="C691">
            <v>141.66</v>
          </cell>
        </row>
        <row r="692">
          <cell r="A692" t="str">
            <v>REVESTIMENTO PRIMÁRIO COM AGREGADO RECICLADO MISTURADO AO SOLO LOCAL, COM FORNECIMENTO DE AGREGADO</v>
          </cell>
          <cell r="B692" t="str">
            <v>M3</v>
          </cell>
          <cell r="C692">
            <v>107.46</v>
          </cell>
        </row>
        <row r="693">
          <cell r="A693" t="str">
            <v>BASE DE AGREGADO RECICLADO, COM FORNECIMENTO DE AGREGADO</v>
          </cell>
          <cell r="B693" t="str">
            <v>M3</v>
          </cell>
          <cell r="C693">
            <v>116.64</v>
          </cell>
        </row>
        <row r="694">
          <cell r="A694" t="str">
            <v>REFORÇO DO SUB-LEITO/SUB-BASE DE SOLO MELHORADO COM AGREGADO RECICLADO 10% EM VOLUME, COM FORNECIMENTO DE AGREGADO</v>
          </cell>
          <cell r="B694" t="str">
            <v>M3</v>
          </cell>
          <cell r="C694">
            <v>37.369999999999997</v>
          </cell>
        </row>
        <row r="695">
          <cell r="A695" t="str">
            <v>REFORÇO DO SUB-LEITO/SUB-BASE DE SOLO MELHORADO COM AGREGADO RECICLADO 20% EM VOLUME, COM FORNECIMENTO DE AGREGADO</v>
          </cell>
          <cell r="B695" t="str">
            <v>M3</v>
          </cell>
          <cell r="C695">
            <v>45.34</v>
          </cell>
        </row>
        <row r="696">
          <cell r="A696" t="str">
            <v>REFORÇO DO SUB-LEITO/SUB-BASE DE SOLO MELHORADO COM AGREGADO RECICLADO 30% EM VOLUME, COM FORNECIMENTO DE AGREGADO</v>
          </cell>
          <cell r="B696" t="str">
            <v>M3</v>
          </cell>
          <cell r="C696">
            <v>53.31</v>
          </cell>
        </row>
        <row r="697">
          <cell r="A697" t="str">
            <v>REFORÇO DO SUB-LEITO/SUB-BASE DE SOLO MELHORADO COM AGREGADO RECICLADO 40% EM VOLUME, COM FORNECIMENTO DE AGREGADO</v>
          </cell>
          <cell r="B697" t="str">
            <v>M3</v>
          </cell>
          <cell r="C697">
            <v>61.28</v>
          </cell>
        </row>
        <row r="698">
          <cell r="A698" t="str">
            <v>REFORÇO DO SUB-LEITO/SUB-BASE DE SOLO MELHORADO COM AGREGADO RECICLADO 50% EM VOLUME, COM FORNECIMENTO DE AGREGADO</v>
          </cell>
          <cell r="B698" t="str">
            <v>M3</v>
          </cell>
          <cell r="C698">
            <v>69.25</v>
          </cell>
        </row>
        <row r="699">
          <cell r="A699" t="str">
            <v>REFORÇO DO SUB-LEITO/SUB-BASE DE SOLO MELHORADO COM AGREGADO RECICLADO 60% EM VOLUME, COM FORNECIMENTO DE AGREGADO</v>
          </cell>
          <cell r="B699" t="str">
            <v>M3</v>
          </cell>
          <cell r="C699">
            <v>77.209999999999994</v>
          </cell>
        </row>
        <row r="700">
          <cell r="A700" t="str">
            <v>LASTRO DE AGREGADO RECICLADO, COM FORNECIMENTO DE AGREGADO</v>
          </cell>
          <cell r="B700" t="str">
            <v>M3</v>
          </cell>
          <cell r="C700">
            <v>104.66</v>
          </cell>
        </row>
        <row r="701">
          <cell r="A701" t="str">
            <v>DRENO DE AGREGADO RECICLADO, COM FORNECIMENTO DE AGREGADO</v>
          </cell>
          <cell r="B701" t="str">
            <v>M3</v>
          </cell>
          <cell r="C701">
            <v>125.78</v>
          </cell>
        </row>
        <row r="702">
          <cell r="A702" t="str">
            <v>TÚNEIS</v>
          </cell>
        </row>
        <row r="703">
          <cell r="A703" t="str">
            <v>ESCAVAÇÃO MANUAL EM SOLO PARA EXECUÇÃO DE TÚNEL POR SISTEMA NÃO DESTRUTIVO, INCLUSIVE REMOÇÃO DO MATERIAL ESCAVADO ATÉ FORA DO POÇO</v>
          </cell>
          <cell r="B703" t="str">
            <v>M3</v>
          </cell>
          <cell r="C703">
            <v>344.1</v>
          </cell>
        </row>
        <row r="704">
          <cell r="A704" t="str">
            <v>ESCAVAÇÃO MANUAL EM SOLO PARA EXECUÇÃO DE POÇO DE ACESSO</v>
          </cell>
          <cell r="B704" t="str">
            <v>M3</v>
          </cell>
          <cell r="C704">
            <v>151.72</v>
          </cell>
        </row>
        <row r="705">
          <cell r="A705" t="str">
            <v>ILUMINAÇÃO E VENTILAÇÃO PARA EXECUÇÃO DE TÚNEL POR SISTEMA NÃO DESTRUTIVO</v>
          </cell>
          <cell r="B705" t="str">
            <v>M</v>
          </cell>
          <cell r="C705">
            <v>100.65</v>
          </cell>
        </row>
        <row r="706">
          <cell r="A706" t="str">
            <v>EXECUÇÃO DE POÇO DE ACESSO EM CHAPA DE AÇO CORRUGADA, INCLUSA MONTAGEM DAS CHAPAS E CONSOLIDAÇÃO EXTERNA COM INJEÇÃO DE SOLO-CIMENTO, SEM FORNECIMENTO DE SOLO, CIMENTO E CHAPAS DE AÇO</v>
          </cell>
          <cell r="B706" t="str">
            <v>.</v>
          </cell>
          <cell r="C706" t="str">
            <v>.</v>
          </cell>
        </row>
        <row r="707">
          <cell r="A707" t="str">
            <v>EXECUÇÃO DE POÇO DE ACESSO EM CHAPA DE AÇO CORRUGADA, INCLUSA MONTAGEM DAS CHAPAS E CONSOLIDAÇÃO EXTERNA COM INJEÇÃO DE SOLO-CIMENTO, SEM FORNECIMENTO DE SOLO, CIMENTO E CHAPAS DE AÇO - DIÂMETRO 2,40M</v>
          </cell>
          <cell r="B707" t="str">
            <v>M</v>
          </cell>
          <cell r="C707">
            <v>338.88</v>
          </cell>
        </row>
        <row r="708">
          <cell r="A708" t="str">
            <v>EXECUÇÃO DE POÇO DE ACESSO EM CHAPA DE AÇO CORRUGADA, INCLUSA MONTAGEM DAS CHAPAS E CONSOLIDAÇÃO EXTERNA COM INJEÇÃO DE SOLO-CIMENTO, SEM FORNECIMENTO DE SOLO, CIMENTO E CHAPAS DE AÇO - DIÂMETRO 2,60M</v>
          </cell>
          <cell r="B708" t="str">
            <v>M</v>
          </cell>
          <cell r="C708">
            <v>373.08</v>
          </cell>
        </row>
        <row r="709">
          <cell r="A709" t="str">
            <v>EXECUÇÃO DE POÇO DE ACESSO EM CHAPA DE AÇO CORRUGADA, INCLUSA MONTAGEM DAS CHAPAS E CONSOLIDAÇÃO EXTERNA COM INJEÇÃO DE SOLO-CIMENTO, SEM FORNECIMENTO DE SOLO, CIMENTO E CHAPAS DE AÇO - DIÂMETRO 2,80M</v>
          </cell>
          <cell r="B709" t="str">
            <v>M</v>
          </cell>
          <cell r="C709">
            <v>406.24</v>
          </cell>
        </row>
        <row r="710">
          <cell r="A710" t="str">
            <v>EXECUÇÃO DE POÇO DE ACESSO EM CHAPA DE AÇO CORRUGADA, INCLUSA MONTAGEM DAS CHAPAS E CONSOLIDAÇÃO EXTERNA COM INJEÇÃO DE SOLO-CIMENTO, SEM FORNECIMENTO DE SOLO, CIMENTO E CHAPAS DE AÇO - DIÂMETRO 3,00M</v>
          </cell>
          <cell r="B710" t="str">
            <v>M</v>
          </cell>
          <cell r="C710">
            <v>440.44</v>
          </cell>
        </row>
        <row r="711">
          <cell r="A711" t="str">
            <v>EXECUÇÃO DE POÇO DE ACESSO EM CHAPA DE AÇO CORRUGADA, INCLUSA MONTAGEM DAS CHAPAS E CONSOLIDAÇÃO EXTERNA COM INJEÇÃO DE SOLO-CIMENTO, SEM FORNECIMENTO DE SOLO, CIMENTO E CHAPAS DE AÇO - DIÂMETRO 3,20M</v>
          </cell>
          <cell r="B711" t="str">
            <v>M</v>
          </cell>
          <cell r="C711">
            <v>474.64</v>
          </cell>
        </row>
        <row r="712">
          <cell r="A712" t="str">
            <v>EXECUÇÃO DE "TUNNEL LINER" INCLUSA MONTAGEM DAS CHAPAS E CONSOLIDAÇÃO EXTERNA COM INJEÇÃO DE SOLO-CIMENTO, SEM FORNECIMENTO DAS CHAPAS DE AÇO, SOLO E CIMENTO</v>
          </cell>
          <cell r="B712" t="str">
            <v>.</v>
          </cell>
          <cell r="C712" t="str">
            <v>.</v>
          </cell>
        </row>
        <row r="713">
          <cell r="A713" t="str">
            <v>EXECUÇÃO DE "TUNNEL LINER" INCLUSA MONTAGEM DAS CHAPAS E CONSOLIDAÇÃO EXTERNA COM INJEÇÃO DE SOLO-CIMENTO, SEM FORNECIMENTO DAS CHAPAS DE AÇO, SOLO E CIMENTO - DIÂMETRO 1,60M</v>
          </cell>
          <cell r="B713" t="str">
            <v>M</v>
          </cell>
          <cell r="C713">
            <v>345.09</v>
          </cell>
        </row>
        <row r="714">
          <cell r="A714" t="str">
            <v>EXECUÇÃO DE "TUNNEL LINER" INCLUSA MONTAGEM DAS CHAPAS E CONSOLIDAÇÃO EXTERNA COM INJEÇÃO DE SOLO-CIMENTO, SEM FORNECIMENTO DAS CHAPAS DE AÇO, SOLO E CIMENTO - DIÂMETRO 1,80M</v>
          </cell>
          <cell r="B714" t="str">
            <v>M</v>
          </cell>
          <cell r="C714">
            <v>380.33</v>
          </cell>
        </row>
        <row r="715">
          <cell r="A715" t="str">
            <v>EXECUÇÃO DE "TUNNEL LINER" INCLUSA MONTAGEM DAS CHAPAS E CONSOLIDAÇÃO EXTERNA COM INJEÇÃO DE SOLO-CIMENTO, SEM FORNECIMENTO DAS CHAPAS DE AÇO, SOLO E CIMENTO - DIÂMETRO 2,00M</v>
          </cell>
          <cell r="B715" t="str">
            <v>M</v>
          </cell>
          <cell r="C715">
            <v>414.53</v>
          </cell>
        </row>
        <row r="716">
          <cell r="A716" t="str">
            <v>EXECUÇÃO DE "TUNNEL LINER" INCLUSA MONTAGEM DAS CHAPAS E CONSOLIDAÇÃO EXTERNA COM INJEÇÃO DE SOLO-CIMENTO, SEM FORNECIMENTO DAS CHAPAS DE AÇO, SOLO E CIMENTO - DIÂMETRO 2,20M</v>
          </cell>
          <cell r="B716" t="str">
            <v>M</v>
          </cell>
          <cell r="C716">
            <v>448.72</v>
          </cell>
        </row>
        <row r="717">
          <cell r="A717" t="str">
            <v>FORNECIMENTO DE CHAPA DE AÇO CORRUGADA, TIPO "TUNNEL LINER", GALVANIZADA</v>
          </cell>
          <cell r="B717" t="str">
            <v>.</v>
          </cell>
          <cell r="C717" t="str">
            <v>.</v>
          </cell>
        </row>
        <row r="718">
          <cell r="A718" t="str">
            <v>FORNECIMENTO DE CHAPA DE AÇO CORRUGADA, TIPO "TUNNEL LINER", GALVANIZADA - DIÂMETRO 1,60M E ESPESSURA 2,70MM</v>
          </cell>
          <cell r="B718" t="str">
            <v>M</v>
          </cell>
          <cell r="C718">
            <v>6175</v>
          </cell>
        </row>
        <row r="719">
          <cell r="A719" t="str">
            <v>FORNECIMENTO DE CHAPA DE AÇO CORRUGADA, TIPO "TUNNEL LINER", GALVANIZADA - DIÂMETRO 1,80M E ESPESSURA 2,70MM</v>
          </cell>
          <cell r="B719" t="str">
            <v>M</v>
          </cell>
          <cell r="C719">
            <v>7051.7</v>
          </cell>
        </row>
        <row r="720">
          <cell r="A720" t="str">
            <v>FORNECIMENTO DE CHAPA DE AÇO CORRUGADA, TIPO "TUNNEL LINER", GALVANIZADA - DIÂMETRO 2,00M E ESPESSURA 2,70MM</v>
          </cell>
          <cell r="B720" t="str">
            <v>M</v>
          </cell>
          <cell r="C720">
            <v>7737.81</v>
          </cell>
        </row>
        <row r="721">
          <cell r="A721" t="str">
            <v>FORNECIMENTO DE CHAPA DE AÇO CORRUGADA, TIPO "TUNNEL LINER", GALVANIZADA - DIÂMETRO 2,20M E ESPESSURA 2,70MM</v>
          </cell>
          <cell r="B721" t="str">
            <v>M</v>
          </cell>
          <cell r="C721">
            <v>8576.39</v>
          </cell>
        </row>
        <row r="722">
          <cell r="A722" t="str">
            <v>FORNECIMENTO DE CHAPA DE AÇO CORRUGADA, TIPO "TUNNEL LINER", GALVANIZADA - DIÂMETRO 2,40M E ESPESSURA 2,70MM</v>
          </cell>
          <cell r="B722" t="str">
            <v>M</v>
          </cell>
          <cell r="C722">
            <v>9300.6200000000008</v>
          </cell>
        </row>
        <row r="723">
          <cell r="A723" t="str">
            <v>FORNECIMENTO DE CHAPA DE AÇO CORRUGADA, TIPO "TUNNEL LINER", GALVANIZADA - DIÂMETRO 2,60M E ESPESSURA 2,70MM</v>
          </cell>
          <cell r="B723" t="str">
            <v>M</v>
          </cell>
          <cell r="C723">
            <v>10139.200000000001</v>
          </cell>
        </row>
        <row r="724">
          <cell r="A724" t="str">
            <v>FORNECIMENTO DE CHAPA DE AÇO CORRUGADA, TIPO "TUNNEL LINER", GALVANIZADA - DIÂMETRO 2,80M E ESPESSURA 2,70MM</v>
          </cell>
          <cell r="B724" t="str">
            <v>M</v>
          </cell>
          <cell r="C724">
            <v>10825.32</v>
          </cell>
        </row>
        <row r="725">
          <cell r="A725" t="str">
            <v>FORNECIMENTO DE CHAPA DE AÇO CORRUGADA, TIPO "TUNNEL LINER", GALVANIZADA - DIÂMETRO 3,00M E ESPESSURA 2,70MM</v>
          </cell>
          <cell r="B725" t="str">
            <v>M</v>
          </cell>
          <cell r="C725">
            <v>11663.9</v>
          </cell>
        </row>
        <row r="726">
          <cell r="A726" t="str">
            <v>FORNECIMENTO DE CHAPA DE AÇO CORRUGADA, TIPO "TUNNEL LINER", GALVANIZADA - DIÂMETRO 3,20M E ESPESSURA 2,70MM</v>
          </cell>
          <cell r="B726" t="str">
            <v>M</v>
          </cell>
          <cell r="C726">
            <v>12388.13</v>
          </cell>
        </row>
        <row r="727">
          <cell r="A727" t="str">
            <v>FORNECIMENTO DE CHAPA DE AÇO CORRUGADA, TIPO "TUNNEL LINER", GALVANIZADA - DIÂMETRO 2,00M E ESPESSURA 3,40MM</v>
          </cell>
          <cell r="B727" t="str">
            <v>M</v>
          </cell>
          <cell r="C727">
            <v>9081.31</v>
          </cell>
        </row>
        <row r="728">
          <cell r="A728" t="str">
            <v>FORNECIMENTO DE CHAPA DE AÇO CORRUGADA, TIPO "TUNNEL LINER", GALVANIZADA - DIÂMETRO 2,20M E ESPESSURA 3,40MM</v>
          </cell>
          <cell r="B728" t="str">
            <v>M</v>
          </cell>
          <cell r="C728">
            <v>10062.09</v>
          </cell>
        </row>
        <row r="729">
          <cell r="A729" t="str">
            <v>FORNECIMENTO DE CHAPA DE AÇO CORRUGADA, TIPO "TUNNEL LINER", GALVANIZADA - DIÂMETRO 2,40M E ESPESSURA 3,40MM</v>
          </cell>
          <cell r="B729" t="str">
            <v>M</v>
          </cell>
          <cell r="C729">
            <v>10897.57</v>
          </cell>
        </row>
        <row r="730">
          <cell r="A730" t="str">
            <v>FORNECIMENTO DE CHAPA DE AÇO CORRUGADA, TIPO "TUNNEL LINER", GALVANIZADA - DIÂMETRO 2,60M E ESPESSURA 3,40MM</v>
          </cell>
          <cell r="B730" t="str">
            <v>M</v>
          </cell>
          <cell r="C730">
            <v>11878.35</v>
          </cell>
        </row>
        <row r="731">
          <cell r="A731" t="str">
            <v>FORNECIMENTO DE CHAPA DE AÇO CORRUGADA, TIPO "TUNNEL LINER", GALVANIZADA - DIÂMETRO 2,80M E ESPESSURA 3,40MM</v>
          </cell>
          <cell r="B731" t="str">
            <v>M</v>
          </cell>
          <cell r="C731">
            <v>12713.83</v>
          </cell>
        </row>
        <row r="732">
          <cell r="A732" t="str">
            <v>FORNECIMENTO DE CHAPA DE AÇO CORRUGADA, TIPO "TUNNEL LINER", GALVANIZADA - DIÂMETRO 3,00M E ESPESSURA 3,40MM</v>
          </cell>
          <cell r="B732" t="str">
            <v>M</v>
          </cell>
          <cell r="C732">
            <v>13694.61</v>
          </cell>
        </row>
        <row r="733">
          <cell r="A733" t="str">
            <v>FORNECIMENTO DE CHAPA DE AÇO CORRUGADA, TIPO "TUNNEL LINER", GALVANIZADA - DIÂMETRO 3,20M E ESPESSURA 3,40MM</v>
          </cell>
          <cell r="B733" t="str">
            <v>M</v>
          </cell>
          <cell r="C733">
            <v>14530.09</v>
          </cell>
        </row>
        <row r="734">
          <cell r="A734" t="str">
            <v>FORNECIMENTO DE CHAPA PRETA DE AÇO CORRUGADA, TIPO "TUNNEL LINER"</v>
          </cell>
          <cell r="B734" t="str">
            <v>.</v>
          </cell>
          <cell r="C734" t="str">
            <v>.</v>
          </cell>
        </row>
        <row r="735">
          <cell r="A735" t="str">
            <v>FORNECIMENTO DE CHAPA PRETA DE AÇO CORRUGADA, TIPO "TUNNEL LINER" - DIÂMETRO 1,60M E ESPESSURA 2,50MM</v>
          </cell>
          <cell r="B735" t="str">
            <v>M</v>
          </cell>
          <cell r="C735">
            <v>4229.72</v>
          </cell>
        </row>
        <row r="736">
          <cell r="A736" t="str">
            <v>FORNECIMENTO DE CHAPA PRETA DE AÇO CORRUGADA, TIPO "TUNNEL LINER" - DIÂMETRO 1,80M E ESPESSURA 2,50MM</v>
          </cell>
          <cell r="B736" t="str">
            <v>M</v>
          </cell>
          <cell r="C736">
            <v>4830.07</v>
          </cell>
        </row>
        <row r="737">
          <cell r="A737" t="str">
            <v>FORNECIMENTO DE CHAPA PRETA DE AÇO CORRUGADA, TIPO "TUNNEL LINER" - DIÂMETRO 2,00M E ESPESSURA 2,50MM</v>
          </cell>
          <cell r="B737" t="str">
            <v>M</v>
          </cell>
          <cell r="C737">
            <v>5321.26</v>
          </cell>
        </row>
        <row r="738">
          <cell r="A738" t="str">
            <v>FORNECIMENTO DE CHAPA PRETA DE AÇO CORRUGADA, TIPO "TUNNEL LINER" - DIÂMETRO 2,20M E ESPESSURA 2,50MM</v>
          </cell>
          <cell r="B738" t="str">
            <v>M</v>
          </cell>
          <cell r="C738">
            <v>5921.61</v>
          </cell>
        </row>
        <row r="739">
          <cell r="A739" t="str">
            <v>FORNECIMENTO DE CHAPA PRETA DE AÇO CORRUGADA, TIPO "TUNNEL LINER" - DIÂMETRO 2,40M E ESPESSURA 2,50MM</v>
          </cell>
          <cell r="B739" t="str">
            <v>M</v>
          </cell>
          <cell r="C739">
            <v>6385.51</v>
          </cell>
        </row>
        <row r="740">
          <cell r="A740" t="str">
            <v>FORNECIMENTO DE CHAPA PRETA DE AÇO CORRUGADA, TIPO "TUNNEL LINER" - DIÂMETRO 2,60M E ESPESSURA 2,50MM</v>
          </cell>
          <cell r="B740" t="str">
            <v>M</v>
          </cell>
          <cell r="C740">
            <v>6931.28</v>
          </cell>
        </row>
        <row r="741">
          <cell r="A741" t="str">
            <v>FORNECIMENTO DE CHAPA PRETA DE AÇO CORRUGADA, TIPO "TUNNEL LINER" - DIÂMETRO 2,80M E ESPESSURA 2,50MM</v>
          </cell>
          <cell r="B741" t="str">
            <v>M</v>
          </cell>
          <cell r="C741">
            <v>7395.19</v>
          </cell>
        </row>
        <row r="742">
          <cell r="A742" t="str">
            <v>FORNECIMENTO DE CHAPA PRETA DE AÇO CORRUGADA, TIPO "TUNNEL LINER" - DIÂMETRO 3,00M E ESPESSURA 2,50MM</v>
          </cell>
          <cell r="B742" t="str">
            <v>M</v>
          </cell>
          <cell r="C742">
            <v>7995.53</v>
          </cell>
        </row>
        <row r="743">
          <cell r="A743" t="str">
            <v>FORNECIMENTO DE CHAPA PRETA DE AÇO CORRUGADA, TIPO "TUNNEL LINER" - DIÂMETRO 3,20M E ESPESSURA 2,50MM</v>
          </cell>
          <cell r="B743" t="str">
            <v>M</v>
          </cell>
          <cell r="C743">
            <v>8486.73</v>
          </cell>
        </row>
        <row r="744">
          <cell r="A744" t="str">
            <v>FORNECIMENTO DE CHAPA PRETA DE AÇO CORRUGADA, TIPO "TUNNEL LINER" - DIÂMETRO 2,00M E ESPESSURA 3,40MM</v>
          </cell>
          <cell r="B744" t="str">
            <v>M</v>
          </cell>
          <cell r="C744">
            <v>6552.8</v>
          </cell>
        </row>
        <row r="745">
          <cell r="A745" t="str">
            <v>FORNECIMENTO DE CHAPA PRETA DE AÇO CORRUGADA, TIPO "TUNNEL LINER" - DIÂMETRO 2,20M E ESPESSURA 3,40MM</v>
          </cell>
          <cell r="B745" t="str">
            <v>M</v>
          </cell>
          <cell r="C745">
            <v>7259.75</v>
          </cell>
        </row>
        <row r="746">
          <cell r="A746" t="str">
            <v>FORNECIMENTO DE CHAPA PRETA DE AÇO CORRUGADA, TIPO "TUNNEL LINER" - DIÂMETRO 2,40M E ESPESSURA 3,40MM</v>
          </cell>
          <cell r="B746" t="str">
            <v>M</v>
          </cell>
          <cell r="C746">
            <v>7857.93</v>
          </cell>
        </row>
        <row r="747">
          <cell r="A747" t="str">
            <v>FORNECIMENTO DE CHAPA PRETA DE AÇO CORRUGADA, TIPO "TUNNEL LINER" - DIÂMETRO 2,60M E ESPESSURA 3,40MM</v>
          </cell>
          <cell r="B747" t="str">
            <v>M</v>
          </cell>
          <cell r="C747">
            <v>8564.8700000000008</v>
          </cell>
        </row>
        <row r="748">
          <cell r="A748" t="str">
            <v>FORNECIMENTO DE CHAPA PRETA DE AÇO CORRUGADA, TIPO "TUNNEL LINER" - DIÂMETRO 2,80M E ESPESSURA 3,40MM</v>
          </cell>
          <cell r="B748" t="str">
            <v>M</v>
          </cell>
          <cell r="C748">
            <v>9163.0499999999993</v>
          </cell>
        </row>
        <row r="749">
          <cell r="A749" t="str">
            <v>FORNECIMENTO DE CHAPA PRETA DE AÇO CORRUGADA, TIPO "TUNNEL LINER" - DIÂMETRO 3,00M E ESPESSURA 3,40MM</v>
          </cell>
          <cell r="B749" t="str">
            <v>M</v>
          </cell>
          <cell r="C749">
            <v>9869.99</v>
          </cell>
        </row>
        <row r="750">
          <cell r="A750" t="str">
            <v>FORNECIMENTO DE CHAPA PRETA DE AÇO CORRUGADA, TIPO "TUNNEL LINER" - DIÂMETRO 3,20M E ESPESSURA 3,40MM</v>
          </cell>
          <cell r="B750" t="str">
            <v>M</v>
          </cell>
          <cell r="C750">
            <v>10468.17</v>
          </cell>
        </row>
        <row r="751">
          <cell r="A751" t="str">
            <v>CAMBOTAS METÁLICAS PARA TÚNEL NATM</v>
          </cell>
          <cell r="B751" t="str">
            <v>KG</v>
          </cell>
          <cell r="C751">
            <v>17.57</v>
          </cell>
        </row>
        <row r="752">
          <cell r="A752" t="str">
            <v>FORNECIMENTO E APLICAÇÃO DE ENFILAGEM, COM TUBO DE AÇO, DIÂMETRO 2 1/2" E PAREDE DE 5,16MM DE ESPESSURA, EXCETO INJEÇÃO, PARA IMPLATAÇÃO DE TÚNEL NATM</v>
          </cell>
          <cell r="B752" t="str">
            <v>M</v>
          </cell>
          <cell r="C752">
            <v>159.41</v>
          </cell>
        </row>
        <row r="753">
          <cell r="A753" t="str">
            <v>FORMAS METÁLICAS PARA CONCRETAGEM DO REVESTIMENTO INTERNO DE "TUNNEL LINER", FORNECIMENTO, MONTAGEM E POSTERIOR DESMONTAGEM</v>
          </cell>
          <cell r="B753" t="str">
            <v>M2</v>
          </cell>
          <cell r="C753">
            <v>45.2</v>
          </cell>
        </row>
        <row r="754">
          <cell r="A754" t="str">
            <v>RELATÓRIO DE CONSULTA PRÉVIA</v>
          </cell>
          <cell r="B754" t="str">
            <v>UN</v>
          </cell>
          <cell r="C754">
            <v>27544.080000000002</v>
          </cell>
        </row>
        <row r="755">
          <cell r="A755" t="str">
            <v>ESTUDO DE VIABILIDADE AMBIENTAL - EVA 1 - ATÉ 30.000 M2</v>
          </cell>
          <cell r="B755" t="str">
            <v>UN</v>
          </cell>
          <cell r="C755">
            <v>508710.48</v>
          </cell>
        </row>
        <row r="756">
          <cell r="A756" t="str">
            <v>ESTUDO DE VIABILIDADE AMBIENTAL - EVA 2 - ACIMA DE 30.000 M2</v>
          </cell>
          <cell r="B756" t="str">
            <v>UN</v>
          </cell>
          <cell r="C756">
            <v>642140.62</v>
          </cell>
        </row>
        <row r="757">
          <cell r="A757" t="str">
            <v>RELATÓRIO DE COMPLEMENTAÇÃO AO EVA 1</v>
          </cell>
          <cell r="B757" t="str">
            <v>UN</v>
          </cell>
          <cell r="C757">
            <v>64773.57</v>
          </cell>
        </row>
        <row r="758">
          <cell r="A758" t="str">
            <v>RELATÓRIO DE COMPLEMENTAÇÃO AO EVA 2</v>
          </cell>
          <cell r="B758" t="str">
            <v>UN</v>
          </cell>
          <cell r="C758">
            <v>79293.25</v>
          </cell>
        </row>
        <row r="759">
          <cell r="A759" t="str">
            <v>EIA 1: PROJETOS DE DRENAGEM COM EXTENSÃO DE 1000 À 3000M</v>
          </cell>
          <cell r="B759" t="str">
            <v>UN</v>
          </cell>
          <cell r="C759">
            <v>522548.94</v>
          </cell>
        </row>
        <row r="760">
          <cell r="A760" t="str">
            <v>EIA 2: PROJETOS DE DRENAGEM COM CANALIZAÇÃO DE 3001 À 5000M</v>
          </cell>
          <cell r="B760" t="str">
            <v>UN</v>
          </cell>
          <cell r="C760">
            <v>561433.28</v>
          </cell>
        </row>
        <row r="761">
          <cell r="A761" t="str">
            <v>EIA 3: PROJETOS DE DRENAGEM COM CANALIZAÇÃO E RESERVATÓRIO, BARRAGENS, BARRAMENTOS, POLDERS, ETC...</v>
          </cell>
          <cell r="B761" t="str">
            <v>UN</v>
          </cell>
          <cell r="C761">
            <v>599200.01</v>
          </cell>
        </row>
        <row r="762">
          <cell r="A762" t="str">
            <v>EIA 4: PROJETOS E CANALIZAÇÕES ACIMA DE 1000M E VIÁRIO ACIMA DE 3000M</v>
          </cell>
          <cell r="B762" t="str">
            <v>UN</v>
          </cell>
          <cell r="C762">
            <v>636966.75</v>
          </cell>
        </row>
        <row r="763">
          <cell r="A763" t="str">
            <v>EIA 5: PROJETOS VIÁRIOS DE 3000 À 5000M</v>
          </cell>
          <cell r="B763" t="str">
            <v>UN</v>
          </cell>
          <cell r="C763">
            <v>728884.98</v>
          </cell>
        </row>
        <row r="764">
          <cell r="A764" t="str">
            <v>EIA 6: PROJETOS VIÁRIOS ACIMA DE 5000M</v>
          </cell>
          <cell r="B764" t="str">
            <v>UN</v>
          </cell>
          <cell r="C764">
            <v>769925.33</v>
          </cell>
        </row>
        <row r="765">
          <cell r="A765" t="str">
            <v>EIA 7: PROJETOS VIÁRIOS IGUAL OU SUPERIOR À 3000M ACOMPANHADOS DE OBRAS DE ARTE (PONTES, VIADUTOS OU PASSARELAS). VIÁRIO E OBRA DE ARTE.</v>
          </cell>
          <cell r="B765" t="str">
            <v>UN</v>
          </cell>
          <cell r="C765">
            <v>755026.1</v>
          </cell>
        </row>
        <row r="766">
          <cell r="A766" t="str">
            <v>EIA 8: PROJETOS VIÁRIOS IGUAL OU SUPERIOR À 3000M ACOMPANHADOS DE OBRAS DE ARTE (PONTES, VIADUTOS OU PASSARELAS). PROJETOS MISTOS COMPOSTOS DE DRENAGEM, VIÁRIO E OBRAS DE ARTE.</v>
          </cell>
          <cell r="B766" t="str">
            <v>UN</v>
          </cell>
          <cell r="C766">
            <v>883025.83</v>
          </cell>
        </row>
        <row r="767">
          <cell r="A767" t="str">
            <v>AUDIÊNCIA PÚBLICA</v>
          </cell>
          <cell r="B767" t="str">
            <v>UN</v>
          </cell>
          <cell r="C767">
            <v>29923.25</v>
          </cell>
        </row>
        <row r="768">
          <cell r="A768" t="str">
            <v>RELATÓRIO DE COMPLEMENTAÇÃO AO EIA/RIMA 4-8</v>
          </cell>
          <cell r="B768" t="str">
            <v>UN</v>
          </cell>
          <cell r="C768">
            <v>85501.26</v>
          </cell>
        </row>
        <row r="769">
          <cell r="A769" t="str">
            <v>RELATÓRIO DE COMPLEMENTAÇÃO AO EIA/RIMA 1-3</v>
          </cell>
          <cell r="B769" t="str">
            <v>UN</v>
          </cell>
          <cell r="C769">
            <v>75691.05</v>
          </cell>
        </row>
        <row r="770">
          <cell r="A770" t="str">
            <v>PLANO BÁSICO AMBIENTAL - PBA CONTENDO ATÉ 20 PLANOS E PROGRAMAS DO MEIO FÍSICO, BIÓTICO E SOCIOECONÔMICO</v>
          </cell>
          <cell r="B770" t="str">
            <v>UN</v>
          </cell>
          <cell r="C770">
            <v>243756.7</v>
          </cell>
        </row>
        <row r="771">
          <cell r="A771" t="str">
            <v>PLANO BÁSICO AMBIENTAL - PBA CONTENDO ACIMA DE 20 PLANOS E PROGRAMAS DO MEIO FÍSICO, BIÓTICO E SOCIOECONÔMICO</v>
          </cell>
          <cell r="B771" t="str">
            <v>UN</v>
          </cell>
          <cell r="C771">
            <v>300307.25</v>
          </cell>
        </row>
        <row r="772">
          <cell r="A772" t="str">
            <v>RELATÓRIO DE ATENDIMENTO ÀS EXIGÊNCIAS DA LICENÇA AMBIENTAL PRÉVIA - LAP</v>
          </cell>
          <cell r="B772" t="str">
            <v>UN</v>
          </cell>
          <cell r="C772">
            <v>74463.56</v>
          </cell>
        </row>
        <row r="773">
          <cell r="A773" t="str">
            <v>RELATÓRIO DE COMPLEMENTAÇÕES AO ATENDIMENTO DA LAP - LICENÇA AMBIENTAL PRÉVIA</v>
          </cell>
          <cell r="B773" t="str">
            <v>UN</v>
          </cell>
          <cell r="C773">
            <v>38019.72</v>
          </cell>
        </row>
        <row r="774">
          <cell r="A774" t="str">
            <v>RELATÓRIO DE SOLICITAÇÃO DE LICENÇA AMBIENTAL DE INSTALAÇÃO - LAI</v>
          </cell>
          <cell r="B774" t="str">
            <v>UN</v>
          </cell>
          <cell r="C774">
            <v>69754.09</v>
          </cell>
        </row>
        <row r="775">
          <cell r="A775" t="str">
            <v>FICHA DE CARACTERIZAÇÃO DO EMPREENDIMENTO - FCA, CONFORME INSTRUÇÃO NORMATIVA IPHAN N°01/2015</v>
          </cell>
          <cell r="B775" t="str">
            <v>UN</v>
          </cell>
          <cell r="C775">
            <v>6253.47</v>
          </cell>
        </row>
        <row r="776">
          <cell r="A776" t="str">
            <v>RELATÓRIO DE AVALIAÇÃO DE IMPACTO AOS BENS CULTURAIS TOMBADOS, VALORADOS E REGISTRADOS</v>
          </cell>
          <cell r="B776" t="str">
            <v>UN</v>
          </cell>
          <cell r="C776">
            <v>15931.18</v>
          </cell>
        </row>
        <row r="777">
          <cell r="A777" t="str">
            <v>ACOMPANHAMENTO ARQUEOLÓGICO</v>
          </cell>
          <cell r="B777" t="str">
            <v>UN</v>
          </cell>
          <cell r="C777">
            <v>16621.13</v>
          </cell>
        </row>
        <row r="778">
          <cell r="A778" t="str">
            <v>PROJETO DE AVALIAÇÃO DE IMPACTO AO PATRIMÔNIO ARQUEOLÓGICO</v>
          </cell>
          <cell r="B778" t="str">
            <v>UN</v>
          </cell>
          <cell r="C778">
            <v>16621.13</v>
          </cell>
        </row>
        <row r="779">
          <cell r="A779" t="str">
            <v>RELATÓRIO DE AVALIAÇÃO DE IMPACTO AO PATRIMÔNIO ARQUEOLÓGICO</v>
          </cell>
          <cell r="B779" t="str">
            <v>UN</v>
          </cell>
          <cell r="C779">
            <v>7110.2</v>
          </cell>
        </row>
        <row r="780">
          <cell r="A780" t="str">
            <v>PROJETO DE AVALIAÇÃO DE IMPACTO AO PATRIMÔNIO ARQUEOLÓGICO</v>
          </cell>
          <cell r="B780" t="str">
            <v>UN</v>
          </cell>
          <cell r="C780">
            <v>16621.13</v>
          </cell>
        </row>
        <row r="781">
          <cell r="A781" t="str">
            <v>RELATÓRIO DE AVALIAÇÃO DE IMPACTO AO PATRIMÔNIO ARQUEOLÓGICO</v>
          </cell>
          <cell r="B781" t="str">
            <v>UN</v>
          </cell>
          <cell r="C781">
            <v>7110.2</v>
          </cell>
        </row>
        <row r="782">
          <cell r="A782" t="str">
            <v>PROGRAMA DE GESTÃO DOS BENS CULTURAIS TOMBADOS, VALORADOS E REGISTRADOS</v>
          </cell>
          <cell r="B782" t="str">
            <v>UN</v>
          </cell>
          <cell r="C782">
            <v>16621.13</v>
          </cell>
        </row>
        <row r="783">
          <cell r="A783" t="str">
            <v>RELATÓRIO DE GESTÃO DOS BENS CULTURAIS TOMBADOS, VALORADOS E REGISTRADOS</v>
          </cell>
          <cell r="B783" t="str">
            <v>UN</v>
          </cell>
          <cell r="C783">
            <v>7110.2</v>
          </cell>
        </row>
        <row r="784">
          <cell r="A784" t="str">
            <v>PROJETO DE SALVAMENTO ARQUEOLÓGICO</v>
          </cell>
          <cell r="B784" t="str">
            <v>UN</v>
          </cell>
          <cell r="C784">
            <v>15765.74</v>
          </cell>
        </row>
        <row r="785">
          <cell r="A785" t="str">
            <v>RELATÓRIO DE SALVAMENTO ARQUEOLÓGICO</v>
          </cell>
          <cell r="B785" t="str">
            <v>UN</v>
          </cell>
          <cell r="C785">
            <v>15931.18</v>
          </cell>
        </row>
        <row r="786">
          <cell r="A786" t="str">
            <v>PROJETO E RELATÓRIO INTEGRADO DE EDUCAÇÃO PATRIMONIAL</v>
          </cell>
          <cell r="B786" t="str">
            <v>UN</v>
          </cell>
          <cell r="C786">
            <v>16621.13</v>
          </cell>
        </row>
        <row r="787">
          <cell r="A787" t="str">
            <v>CARACTERIZAÇÃO DA APP E FRAGMENTO DE MATA PARA ÁREA DE ATÉ 25.000M2</v>
          </cell>
          <cell r="B787" t="str">
            <v>UN</v>
          </cell>
          <cell r="C787">
            <v>4738.87</v>
          </cell>
        </row>
        <row r="788">
          <cell r="A788" t="str">
            <v>CARATERIZAÇÃO DA APP E FRAGMENTO DE MATA ACIMA DE 25.000M2</v>
          </cell>
          <cell r="B788" t="str">
            <v>UN</v>
          </cell>
          <cell r="C788">
            <v>7437.45</v>
          </cell>
        </row>
        <row r="789">
          <cell r="A789" t="str">
            <v>CADASTRAMENTO ARBÓREO DE ATÉ 100 EXEMPLARES ARBÓREOS</v>
          </cell>
          <cell r="B789" t="str">
            <v>UN</v>
          </cell>
          <cell r="C789">
            <v>11980.33</v>
          </cell>
        </row>
        <row r="790">
          <cell r="A790" t="str">
            <v>CADASTRAMENTO ARBÓREO DE ATÉ 1000 EXEMPLARES</v>
          </cell>
          <cell r="B790" t="str">
            <v>UN</v>
          </cell>
          <cell r="C790">
            <v>20236.25</v>
          </cell>
        </row>
        <row r="791">
          <cell r="A791" t="str">
            <v>CADASTRAMENTO ARBÓREO MAIOR QUE 1000 EXEMPLARES</v>
          </cell>
          <cell r="B791" t="str">
            <v>UN</v>
          </cell>
          <cell r="C791">
            <v>26709.75</v>
          </cell>
        </row>
        <row r="792">
          <cell r="A792" t="str">
            <v>ELABORAÇÃO DE DOCUMENTOS TÉCNICOS PARA O TERMO DE COMPROMISSO AMBIENTAL - TCA E PLANTAS DE SITUAÇÃO ATUAL, SITUAÇÃO PRETENDIDA E PROJETO DE COMPENSAÇÃO AMBIENTAL PARA ATÉ 100 EXEMPLARES ARBÓREOS</v>
          </cell>
          <cell r="B792" t="str">
            <v>UN</v>
          </cell>
          <cell r="C792">
            <v>32110.17</v>
          </cell>
        </row>
        <row r="793">
          <cell r="A793" t="str">
            <v>ELABORAÇÃO DE DOCUMENTOS TÉCNICOS PARA O TERMO DE COMPROMISSO AMBIENTAL - TCA E PLANTAS DE SITUAÇÃO ATUAL, SITUAÇÃO PRETENDIDA E PROJETO DE COMPENSAÇÃO AMBIENTAL DE 101 ATÉ 1000 EXEMPLARES ARBÓREOS</v>
          </cell>
          <cell r="B793" t="str">
            <v>UN</v>
          </cell>
          <cell r="C793">
            <v>57448.56</v>
          </cell>
        </row>
        <row r="794">
          <cell r="A794" t="str">
            <v>ELABORAÇÃO DE DOCUMENTOS TÉCNICOS PARA O TERMO DE COMPROMISSO AMBIENTAL - TCA E PLANTAS DE SITUAÇÃO ATUAL, SITUAÇÃO PRETENDIDA E PROJETO DE COMPENSAÇÃO AMBIENTAL PARA MAIS DE 1000 EXEMPLARES ARBÓREOS</v>
          </cell>
          <cell r="B794" t="str">
            <v>UN</v>
          </cell>
          <cell r="C794">
            <v>60013.89</v>
          </cell>
        </row>
        <row r="795">
          <cell r="A795" t="str">
            <v>ELABORAÇÃO DE ADITIVO AO TERMO DE COMPROMISSO AMBIENTAL - TCA</v>
          </cell>
          <cell r="B795" t="str">
            <v>UN</v>
          </cell>
          <cell r="C795">
            <v>31449.98</v>
          </cell>
        </row>
        <row r="796">
          <cell r="A796" t="str">
            <v>REQUERIMENTO, ESTUDOS, DOCUMENTOS, MAPAS E PLANTAS PARA OBTENÇÃO DA OUTORGA DO DAEE</v>
          </cell>
          <cell r="B796" t="str">
            <v>UN</v>
          </cell>
          <cell r="C796">
            <v>30852.47</v>
          </cell>
        </row>
        <row r="797">
          <cell r="A797" t="str">
            <v>RELATÓRIO DE AVALIAÇÃO PRELIMINAR CONFORME CETESB DD N°38/2017/C</v>
          </cell>
          <cell r="B797" t="str">
            <v>UN</v>
          </cell>
          <cell r="C797">
            <v>36933.300000000003</v>
          </cell>
        </row>
        <row r="798">
          <cell r="A798" t="str">
            <v>RELATÓRIO DE INVESTIGAÇÃO CONFIRMATÓRIA CONFORME CETESB DD N°38/2017/C</v>
          </cell>
          <cell r="B798" t="str">
            <v>UN</v>
          </cell>
          <cell r="C798">
            <v>71818.64</v>
          </cell>
        </row>
        <row r="799">
          <cell r="A799" t="str">
            <v>IMPLEMENTAÇÃO DO PROGRAMA DE MONITORAMENTO DE RUÍDO E VIBRAÇÕES PARA ÁREAS ATÉ 60.000 M2</v>
          </cell>
          <cell r="B799" t="str">
            <v>UN</v>
          </cell>
          <cell r="C799">
            <v>8993.7000000000007</v>
          </cell>
        </row>
        <row r="800">
          <cell r="A800" t="str">
            <v>IMPLEMENTAÇÃO DO PROGRAMA DE MONITORAMENTO DE RUÍDO E VIBRAÇÕES PARA ÁREAS ACIMA DE  60.000 M2</v>
          </cell>
          <cell r="B800" t="str">
            <v>UN</v>
          </cell>
          <cell r="C800">
            <v>10619.91</v>
          </cell>
        </row>
        <row r="801">
          <cell r="A801" t="str">
            <v>IMPLEMENTAÇÃO DO PROGRAMA DE MONITORAMENTO E CONTROLE DE EMISSÕES ATMOSFÉRICAS PARA ÁREAS ATÉ 60.000 M2</v>
          </cell>
          <cell r="B801" t="str">
            <v>UN</v>
          </cell>
          <cell r="C801">
            <v>10277.75</v>
          </cell>
        </row>
        <row r="802">
          <cell r="A802" t="str">
            <v>IMPLEMENTAÇÃO DO PROGRAMA DE MONITORAMENTO E CONTROLE DE EMISSÕES ATMOSFÉRICAS PARA ÁREAS ACIMA DE 60.000 M2</v>
          </cell>
          <cell r="B802" t="str">
            <v>UN</v>
          </cell>
          <cell r="C802">
            <v>11640.06</v>
          </cell>
        </row>
        <row r="803">
          <cell r="A803" t="str">
            <v>IMPLEMENTAÇÃO DO PROGRAMA DE MONITORAMENTO GEOTÉCNICO PARA ÁREAS ATÉ 60.000 M2</v>
          </cell>
          <cell r="B803" t="str">
            <v>UN</v>
          </cell>
          <cell r="C803">
            <v>8598.01</v>
          </cell>
        </row>
        <row r="804">
          <cell r="A804" t="str">
            <v>IMPLEMENTAÇÃO DO PROGRAMA DE MONITORAMENTO GEOTÉCNICO PARA ÁREAS ACIMA DE  60.000 M2</v>
          </cell>
          <cell r="B804" t="str">
            <v>UN</v>
          </cell>
          <cell r="C804">
            <v>12324.29</v>
          </cell>
        </row>
        <row r="805">
          <cell r="A805" t="str">
            <v>IMPLEMENTAÇÃO DO PROGRAMA DE GERENCIAMENTO DE EFLUENTES LÍQUIDOS PARA ÁREAS ATÉ 60.000 M2</v>
          </cell>
          <cell r="B805" t="str">
            <v>UN</v>
          </cell>
          <cell r="C805">
            <v>9006.34</v>
          </cell>
        </row>
        <row r="806">
          <cell r="A806" t="str">
            <v>IMPLEMENTAÇÃO DO PROGRAMA DE GERENCIAMENTO DE EFLUENTES LÍQUIDOS PARA ÁREAS ACIMA DE  60.000 M2</v>
          </cell>
          <cell r="B806" t="str">
            <v>UN</v>
          </cell>
          <cell r="C806">
            <v>9948.24</v>
          </cell>
        </row>
        <row r="807">
          <cell r="A807" t="str">
            <v>IMPLEMENTAÇÃO DO PROGRAMA DE GERENCIAMENTO DE RESÍDUOS SÓLIDOS</v>
          </cell>
          <cell r="B807" t="str">
            <v>UN</v>
          </cell>
          <cell r="C807">
            <v>10716.09</v>
          </cell>
        </row>
        <row r="808">
          <cell r="A808" t="str">
            <v>IMPLEMENTAÇÃO DO PROGRAMA DE CONTROLE DE EROSÃO E ASSOREAMENTO PARA ÁREAS ATÉ 60.000 M2</v>
          </cell>
          <cell r="B808" t="str">
            <v>UN</v>
          </cell>
          <cell r="C808">
            <v>9714.9</v>
          </cell>
        </row>
        <row r="809">
          <cell r="A809" t="str">
            <v>IMPLEMENTAÇÃO DO PROGRAMA DE CONTROLE DE EROSÃO E ASSOREAMENTO PARA ÁREAS ACIMA DE 60.000 M2</v>
          </cell>
          <cell r="B809" t="str">
            <v>UN</v>
          </cell>
          <cell r="C809">
            <v>11341.1</v>
          </cell>
        </row>
        <row r="810">
          <cell r="A810" t="str">
            <v>IMPLEMENTAÇÃO DO PROGRAMA DE INTERRUPÇÃO TEMPORÁRIA DAS OBRAS</v>
          </cell>
          <cell r="B810" t="str">
            <v>UN</v>
          </cell>
          <cell r="C810">
            <v>10968.39</v>
          </cell>
        </row>
        <row r="811">
          <cell r="A811" t="str">
            <v>IMPLEMENTAÇÃO DO PROGRAMA DE CONTROLE DA DISPERSÃO E PROLIFERAÇÃO DA FAUNA SINANTRÓPICA </v>
          </cell>
          <cell r="B811" t="str">
            <v>UN</v>
          </cell>
          <cell r="C811">
            <v>8357.16</v>
          </cell>
        </row>
        <row r="812">
          <cell r="A812" t="str">
            <v>IMPLEMENTAÇÃO DO PROGRAMA DE MONITORAMENTO E MANEJO DA FAUNA SILVESTRE (AVIFAUNA, MASTOFAUNA, HERPETOFAUNA E ICTIOFAUNA) ATÉ 50 EXEMPLARES</v>
          </cell>
          <cell r="B812" t="str">
            <v>UN</v>
          </cell>
          <cell r="C812">
            <v>9363.8799999999992</v>
          </cell>
        </row>
        <row r="813">
          <cell r="A813" t="str">
            <v>IMPLEMENTAÇÃO DO PROGRAMA DE MONITORAMENTO E MANEJO DA FAUNA SILVESTRE (AVIFAUNA, MASTOFAUNA, HERPETOFAUNA E ICTIOFAUNA) DE 51 A 100 EXEMPLARES</v>
          </cell>
          <cell r="B813" t="str">
            <v>UN</v>
          </cell>
          <cell r="C813">
            <v>21510.44</v>
          </cell>
        </row>
        <row r="814">
          <cell r="A814" t="str">
            <v>IMPLEMENTAÇÃO DO PROGRAMA DE MONITORAMENTO E MANEJO DA FAUNA SILVESTRE (AVIFAUNA, MASTOFAUNA, HERPETOFAUNA E ICTIOFAUNA) MAIS QUE 100 EXEMPLARES</v>
          </cell>
          <cell r="B814" t="str">
            <v>UN</v>
          </cell>
          <cell r="C814">
            <v>20130.53</v>
          </cell>
        </row>
        <row r="815">
          <cell r="A815" t="str">
            <v>IMPLEMENTAÇÃO DO PROGRAMA DE COMUNICAÇÃO SOCIAL</v>
          </cell>
          <cell r="B815" t="str">
            <v>UN</v>
          </cell>
          <cell r="C815">
            <v>10392.969999999999</v>
          </cell>
        </row>
        <row r="816">
          <cell r="A816" t="str">
            <v>IMPLEMENTAÇÃO DO PROGRAMA DE REALOCAÇÃO DE EQUIPAMENTOS SOCIAIS</v>
          </cell>
          <cell r="B816" t="str">
            <v>UN</v>
          </cell>
          <cell r="C816">
            <v>7421.71</v>
          </cell>
        </row>
        <row r="817">
          <cell r="A817" t="str">
            <v>RELATÓRIO SEMESTRAL DO PROGRAMA DE MONITORAMENTO DE RUÍDO E VIBRAÇÕES PARA ÁREAS ATÉ 60.000 M2</v>
          </cell>
          <cell r="B817" t="str">
            <v>UN</v>
          </cell>
          <cell r="C817">
            <v>7463.48</v>
          </cell>
        </row>
        <row r="818">
          <cell r="A818" t="str">
            <v>RELATÓRIO SEMESTRAL DO PROGRAMA DE MONITORAMENTO DE RUÍDO E VIBRAÇÕES PARA ÁREAS ACIMA DE 60.000 M2</v>
          </cell>
          <cell r="B818" t="str">
            <v>UN</v>
          </cell>
          <cell r="C818">
            <v>9599.76</v>
          </cell>
        </row>
        <row r="819">
          <cell r="A819" t="str">
            <v>RELATÓRIO SEMESTRAL DO PROGRAMA DE MONITORAMENTO E CONTROLE DE EMISSÕES ATMOSFÉRICAS PARA ÁREAS ATÉ 60.000 M2</v>
          </cell>
          <cell r="B819" t="str">
            <v>UN</v>
          </cell>
          <cell r="C819">
            <v>9599.76</v>
          </cell>
        </row>
        <row r="820">
          <cell r="A820" t="str">
            <v>RELATÓRIO SEMESTRAL DO PROGRAMA DE MONITORAMENTO E CONTROLE DE EMISSÕES ATMOSFÉRICAS PARA ÁREAS ACIMA DE  60.000 M2</v>
          </cell>
          <cell r="B820" t="str">
            <v>UN</v>
          </cell>
          <cell r="C820">
            <v>9599.76</v>
          </cell>
        </row>
        <row r="821">
          <cell r="A821" t="str">
            <v>RELATÓRIO SEMESTRAL DO PROGRAMA DE MONITORAMENTO GEOTÉCNICO PARA ÁREAS ATÉ 60.000 M2</v>
          </cell>
          <cell r="B821" t="str">
            <v>UN</v>
          </cell>
          <cell r="C821">
            <v>7913.7</v>
          </cell>
        </row>
        <row r="822">
          <cell r="A822" t="str">
            <v>RELATÓRIO SEMESTRAL DO PROGRAMA DE MONITORAMENTO GEOTÉCNICO PARA ÁREAS ACIMA DE  60.000 M2</v>
          </cell>
          <cell r="B822" t="str">
            <v>UN</v>
          </cell>
          <cell r="C822">
            <v>8598.01</v>
          </cell>
        </row>
        <row r="823">
          <cell r="A823" t="str">
            <v>RELATÓRIO SEMESTRAL DO PROGRAMA DE GERENCIAMENTO DE EFLUENTES LÍQUIDOS PARA ÁREAS ATÉ 60.000 M2</v>
          </cell>
          <cell r="B823" t="str">
            <v>UN</v>
          </cell>
          <cell r="C823">
            <v>8190.6</v>
          </cell>
        </row>
        <row r="824">
          <cell r="A824" t="str">
            <v>RELATÓRIO SEMESTRAL DO PROGRAMA DE GERENCIAMENTO DE EFLUENTES LÍQUIDOS PARA ÁREAS ACIMA DE  60.000 M2</v>
          </cell>
          <cell r="B824" t="str">
            <v>UN</v>
          </cell>
          <cell r="C824">
            <v>9132.49</v>
          </cell>
        </row>
        <row r="825">
          <cell r="A825" t="str">
            <v>RELATÓRIO SEMESTRAL DO PROGRAMA DE GERENCIAMENTO DE RESÍDUOS SÓLIDOS</v>
          </cell>
          <cell r="B825" t="str">
            <v>UN</v>
          </cell>
          <cell r="C825">
            <v>9084.6</v>
          </cell>
        </row>
        <row r="826">
          <cell r="A826" t="str">
            <v>RELATÓRIO SEMESTRAL DO  PROGRAMA DE CONTROLE DE EROSÃO E ASSOREAMENTO PARA ÁREAS ATÉ 60.000 M2</v>
          </cell>
          <cell r="B826" t="str">
            <v>UN</v>
          </cell>
          <cell r="C826">
            <v>8598.01</v>
          </cell>
        </row>
        <row r="827">
          <cell r="A827" t="str">
            <v>RELATÓRIO SEMESTRAL DO PROGRAMA DE CONTROLE DE EROSÃO E ASSOREAMENTO PARA ÁREAS ACIMA 60.000 M2</v>
          </cell>
          <cell r="B827" t="str">
            <v>UN</v>
          </cell>
          <cell r="C827">
            <v>9539.91</v>
          </cell>
        </row>
        <row r="828">
          <cell r="A828" t="str">
            <v>RELATÓRIO SEMESTRAL DO PROGRAMA DE INTERRUPÇÃO TEMPORÁRIA DAS OBRAS</v>
          </cell>
          <cell r="B828" t="str">
            <v>UN</v>
          </cell>
          <cell r="C828">
            <v>6953.41</v>
          </cell>
        </row>
        <row r="829">
          <cell r="A829" t="str">
            <v>MANUAL DE LIMPEZA DOS RESERVATÓRIOS</v>
          </cell>
          <cell r="B829" t="str">
            <v>UN</v>
          </cell>
          <cell r="C829">
            <v>6513.08</v>
          </cell>
        </row>
        <row r="830">
          <cell r="A830" t="str">
            <v>RELATÓRIO DO PROGRAMA DE MANEJO DE VEGETAÇÃO E INTERVENÇÃO EM APP ATÉ 100 EXEMPLARES</v>
          </cell>
          <cell r="B830" t="str">
            <v>UN</v>
          </cell>
          <cell r="C830">
            <v>5436.34</v>
          </cell>
        </row>
        <row r="831">
          <cell r="A831" t="str">
            <v>RELATÓRIO DO PROGRAMA DE MANEJO DE VEGETAÇÃO E INTERVENÇÃO EM APP DE 101 A 1000 EXEMPLARES</v>
          </cell>
          <cell r="B831" t="str">
            <v>UN</v>
          </cell>
          <cell r="C831">
            <v>5778.49</v>
          </cell>
        </row>
        <row r="832">
          <cell r="A832" t="str">
            <v>RELATÓRIO DO PROGRAMA DE MANEJO DE VEGETAÇÃO E INTERVENÇÃO EM APP MAIS DE 1000 EXEMPLARES</v>
          </cell>
          <cell r="B832" t="str">
            <v>UN</v>
          </cell>
          <cell r="C832">
            <v>7147.12</v>
          </cell>
        </row>
        <row r="833">
          <cell r="A833" t="str">
            <v>RELATÓRIO SEMESTRAL DO PROGRAMA DE CONTROLE DA DISPERSÃO E PROLIFERAÇÃO DA FAUNA SINANTRÓPICA </v>
          </cell>
          <cell r="B833" t="str">
            <v>UN</v>
          </cell>
          <cell r="C833">
            <v>6392.3</v>
          </cell>
        </row>
        <row r="834">
          <cell r="A834" t="str">
            <v>RELATÓRIO SEMESTRAL DO PROGRAMA DE MONITORAMENTO E MANEJO DA FAUNA SILVESTRE (AVIFAUNA, MASTOFAUNA, HERPETOFAUNA E ICTIOFAUNA) ATÉ 50  EXEMPLARES</v>
          </cell>
          <cell r="B834" t="str">
            <v>UN</v>
          </cell>
          <cell r="C834">
            <v>21510.44</v>
          </cell>
        </row>
        <row r="835">
          <cell r="A835" t="str">
            <v>RELATÓRIO SEMESTRAL DO PROGRAMA DE MONITORAMENTO E MANEJO DA FAUNA SILVESTRE (AVIFAUNA, MASTOFAUNA, HERPETOFAUNA E ICTIOFAUNA) DE 51 A 100 EXEMPLARES</v>
          </cell>
          <cell r="B835" t="str">
            <v>UN</v>
          </cell>
          <cell r="C835">
            <v>21510.44</v>
          </cell>
        </row>
        <row r="836">
          <cell r="A836" t="str">
            <v>RELATÓRIO SEMESTRAL DO PROGRAMA DE MONITORAMENTO E MANEJO DA FAUNA SILVESTRE (AVIFAUNA, MASTOFAUNA, HERPETOFAUNA E ICTIOFAUNA) MAIS QUE 100 EXEMPLARES</v>
          </cell>
          <cell r="B836" t="str">
            <v>UN</v>
          </cell>
          <cell r="C836">
            <v>21510.44</v>
          </cell>
        </row>
        <row r="837">
          <cell r="A837" t="str">
            <v>RELATÓRIO DO PROGRAMA DE IMPLANTAÇÃO DO PAISAGISMO, RECOMPOSIÇÃO DAS ÁREAS VERDES E BALANÇO DE ÁREAS PERMEÁVEIS</v>
          </cell>
          <cell r="B837" t="str">
            <v>UN</v>
          </cell>
          <cell r="C837">
            <v>11739.46</v>
          </cell>
        </row>
        <row r="838">
          <cell r="A838" t="str">
            <v>RELATÓRIO DO   PROGRAMA DE COMPENSAÇÃO AMBIENTAL  DOS IMPACTOS NÃO MITIGÁVEIS - ART.36 DA LEI DO SNUC LEI 9.985/2000.</v>
          </cell>
          <cell r="B838" t="str">
            <v>UN</v>
          </cell>
          <cell r="C838">
            <v>9006.34</v>
          </cell>
        </row>
        <row r="839">
          <cell r="A839" t="str">
            <v>RELATÓRIO SEMESTRAL DO PROGRAMA DE COMUNICAÇÃO SOCIAL</v>
          </cell>
          <cell r="B839" t="str">
            <v>UN</v>
          </cell>
          <cell r="C839">
            <v>7421.71</v>
          </cell>
        </row>
        <row r="840">
          <cell r="A840" t="str">
            <v>IMPLEMENTAÇÃO DO PROGRAMA DE REALOCAÇÃO DE EQUIPAMENTOS SOCIAIS</v>
          </cell>
          <cell r="B840" t="str">
            <v>UN</v>
          </cell>
          <cell r="C840">
            <v>7421.71</v>
          </cell>
        </row>
        <row r="841">
          <cell r="A841" t="str">
            <v>RELATÓRIO  SEMESTRAL DO PROGRAMA DE REALOCAÇÃO DE EQUIPAMENTOS SOCIAIS</v>
          </cell>
          <cell r="B841" t="str">
            <v>UN</v>
          </cell>
          <cell r="C841">
            <v>6479.82</v>
          </cell>
        </row>
        <row r="842">
          <cell r="A842" t="str">
            <v>RELATÓRIO SEMESTRAL DO PROGRAMA DE DESAPROPRIAÇÃO</v>
          </cell>
          <cell r="B842" t="str">
            <v>UN</v>
          </cell>
          <cell r="C842">
            <v>5146.76</v>
          </cell>
        </row>
        <row r="843">
          <cell r="A843" t="str">
            <v>RELATÓRIO DO PROGRAMA DE REMOÇÃO E REASSENTAMENTO  </v>
          </cell>
          <cell r="B843" t="str">
            <v>UN</v>
          </cell>
          <cell r="C843">
            <v>6479.82</v>
          </cell>
        </row>
        <row r="844">
          <cell r="A844" t="str">
            <v>RELATÓRIO SEMESTRAL PROGRAMA DE ARTICULAÇÃO INSTITUCIONAL  </v>
          </cell>
          <cell r="B844" t="str">
            <v>UM</v>
          </cell>
          <cell r="C844">
            <v>2573.38</v>
          </cell>
        </row>
        <row r="845">
          <cell r="A845" t="str">
            <v>RELATÓRIO SEMESTRAL DO  PROGRAMA DE GESTÃO DO PATRIMONIO ARQUEOLOGICO E DOS BENS CULTURAIS  TOMBADOS, VALORADOS E REGISTRADOS  </v>
          </cell>
          <cell r="B845" t="str">
            <v>UN</v>
          </cell>
          <cell r="C845">
            <v>11740.73</v>
          </cell>
        </row>
        <row r="846">
          <cell r="A846" t="str">
            <v>RELATÓRIO SEMESTRAL DO PROGRAMA DE EDUCACAO AMBIENTAL E TREINAMENTO AMBIENTAL DOS TRABALHADORES</v>
          </cell>
          <cell r="B846" t="str">
            <v>UN</v>
          </cell>
          <cell r="C846">
            <v>8410.4599999999991</v>
          </cell>
        </row>
        <row r="847">
          <cell r="A847" t="str">
            <v>RELATÓRIO SEMESTRAL DE ATENDIMENTO À LAI</v>
          </cell>
          <cell r="B847" t="str">
            <v>UN</v>
          </cell>
          <cell r="C847">
            <v>8569.0400000000009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A5C2-A11B-46FF-8CE1-D9184EECFE7A}">
  <sheetPr>
    <tabColor theme="1"/>
    <outlinePr summaryBelow="0"/>
    <pageSetUpPr fitToPage="1"/>
  </sheetPr>
  <dimension ref="A2:L574"/>
  <sheetViews>
    <sheetView tabSelected="1" view="pageBreakPreview" topLeftCell="A277" zoomScale="85" zoomScaleNormal="70" zoomScaleSheetLayoutView="85" workbookViewId="0">
      <selection activeCell="E8" sqref="E8"/>
    </sheetView>
  </sheetViews>
  <sheetFormatPr defaultRowHeight="15.75" x14ac:dyDescent="0.2"/>
  <cols>
    <col min="1" max="1" width="7" style="1" customWidth="1"/>
    <col min="2" max="2" width="14.42578125" style="2" customWidth="1"/>
    <col min="3" max="3" width="15.5703125" style="2" customWidth="1"/>
    <col min="4" max="4" width="14.140625" style="2" customWidth="1"/>
    <col min="5" max="5" width="92.5703125" style="3" customWidth="1"/>
    <col min="6" max="6" width="10.28515625" style="3" customWidth="1"/>
    <col min="7" max="7" width="14" style="4" customWidth="1"/>
    <col min="8" max="8" width="14.140625" style="4" customWidth="1"/>
    <col min="9" max="10" width="13.42578125" style="4" customWidth="1"/>
    <col min="11" max="11" width="22.42578125" style="4" customWidth="1"/>
    <col min="12" max="16384" width="9.140625" style="1"/>
  </cols>
  <sheetData>
    <row r="2" spans="2:11" ht="26.25" x14ac:dyDescent="0.2">
      <c r="B2" s="53" t="s">
        <v>67</v>
      </c>
      <c r="C2" s="54"/>
      <c r="D2" s="54"/>
      <c r="E2" s="54"/>
      <c r="F2" s="54"/>
      <c r="G2" s="54"/>
      <c r="H2" s="55"/>
      <c r="I2" s="55"/>
      <c r="J2" s="55"/>
      <c r="K2" s="56"/>
    </row>
    <row r="3" spans="2:11" ht="21" x14ac:dyDescent="0.2">
      <c r="B3" s="57" t="s">
        <v>68</v>
      </c>
      <c r="C3" s="58"/>
      <c r="D3" s="58"/>
      <c r="E3" s="58"/>
      <c r="F3" s="58"/>
      <c r="G3" s="58"/>
      <c r="H3" s="58"/>
      <c r="I3" s="58"/>
      <c r="J3" s="58"/>
      <c r="K3" s="59"/>
    </row>
    <row r="4" spans="2:11" x14ac:dyDescent="0.2">
      <c r="B4" s="17"/>
      <c r="C4" s="18"/>
      <c r="D4" s="18"/>
      <c r="E4" s="19"/>
      <c r="F4" s="20"/>
      <c r="G4" s="21"/>
      <c r="H4" s="21"/>
      <c r="I4" s="21"/>
      <c r="J4" s="18"/>
      <c r="K4" s="22"/>
    </row>
    <row r="5" spans="2:11" ht="18.75" x14ac:dyDescent="0.2">
      <c r="B5" s="17"/>
      <c r="C5" s="23"/>
      <c r="D5" s="24" t="s">
        <v>69</v>
      </c>
      <c r="E5" s="101"/>
      <c r="F5" s="64"/>
      <c r="G5" s="64"/>
      <c r="H5" s="64"/>
      <c r="I5" s="64"/>
      <c r="J5" s="62"/>
      <c r="K5" s="63"/>
    </row>
    <row r="6" spans="2:11" ht="18.75" x14ac:dyDescent="0.2">
      <c r="B6" s="17"/>
      <c r="C6" s="23"/>
      <c r="D6" s="24"/>
      <c r="E6" s="101"/>
      <c r="F6" s="64"/>
      <c r="G6" s="64"/>
      <c r="H6" s="64"/>
      <c r="I6" s="64"/>
      <c r="J6" s="25"/>
      <c r="K6" s="26"/>
    </row>
    <row r="7" spans="2:11" x14ac:dyDescent="0.2">
      <c r="B7" s="17"/>
      <c r="C7" s="23"/>
      <c r="D7" s="24" t="s">
        <v>66</v>
      </c>
      <c r="E7" s="102"/>
      <c r="F7" s="64"/>
      <c r="G7" s="64"/>
      <c r="H7" s="64"/>
      <c r="I7" s="64"/>
      <c r="J7" s="25"/>
      <c r="K7" s="26"/>
    </row>
    <row r="8" spans="2:11" ht="108.75" customHeight="1" x14ac:dyDescent="0.2">
      <c r="B8" s="17"/>
      <c r="C8" s="23"/>
      <c r="D8" s="24" t="s">
        <v>0</v>
      </c>
      <c r="E8" s="104" t="s">
        <v>693</v>
      </c>
      <c r="F8" s="64"/>
      <c r="G8" s="64"/>
      <c r="H8" s="64"/>
      <c r="I8" s="64"/>
      <c r="J8" s="25"/>
      <c r="K8" s="26"/>
    </row>
    <row r="9" spans="2:11" x14ac:dyDescent="0.2">
      <c r="B9" s="17"/>
      <c r="C9" s="23"/>
      <c r="D9" s="24"/>
      <c r="E9" s="103"/>
      <c r="F9" s="64"/>
      <c r="G9" s="64"/>
      <c r="H9" s="64"/>
      <c r="I9" s="64"/>
      <c r="J9" s="25"/>
      <c r="K9" s="26"/>
    </row>
    <row r="10" spans="2:11" x14ac:dyDescent="0.2">
      <c r="B10" s="17"/>
      <c r="C10" s="23"/>
      <c r="D10" s="24" t="s">
        <v>70</v>
      </c>
      <c r="E10" s="106" t="s">
        <v>694</v>
      </c>
      <c r="F10" s="64"/>
      <c r="G10" s="64"/>
      <c r="H10" s="64"/>
      <c r="I10" s="64"/>
      <c r="J10" s="25"/>
      <c r="K10" s="26"/>
    </row>
    <row r="11" spans="2:11" x14ac:dyDescent="0.2">
      <c r="B11" s="17"/>
      <c r="C11" s="23"/>
      <c r="D11" s="24" t="s">
        <v>71</v>
      </c>
      <c r="E11" s="102" t="s">
        <v>72</v>
      </c>
      <c r="F11" s="64"/>
      <c r="G11" s="64"/>
      <c r="H11" s="64"/>
      <c r="I11" s="64"/>
      <c r="J11" s="62"/>
      <c r="K11" s="63"/>
    </row>
    <row r="12" spans="2:11" ht="18.75" x14ac:dyDescent="0.3">
      <c r="B12" s="17"/>
      <c r="C12" s="23"/>
      <c r="D12" s="27"/>
      <c r="E12" s="20"/>
      <c r="F12" s="28"/>
      <c r="G12" s="16"/>
      <c r="H12" s="78" t="s">
        <v>31</v>
      </c>
      <c r="I12" s="96">
        <v>0</v>
      </c>
      <c r="J12" s="97" t="s">
        <v>23</v>
      </c>
      <c r="K12" s="98"/>
    </row>
    <row r="13" spans="2:11" ht="18.75" x14ac:dyDescent="0.3">
      <c r="B13" s="29"/>
      <c r="C13" s="30"/>
      <c r="D13" s="30"/>
      <c r="E13" s="31"/>
      <c r="F13" s="31"/>
      <c r="G13" s="32"/>
      <c r="H13" s="78" t="s">
        <v>32</v>
      </c>
      <c r="I13" s="96">
        <v>0</v>
      </c>
      <c r="J13" s="99"/>
      <c r="K13" s="100"/>
    </row>
    <row r="14" spans="2:11" ht="75" x14ac:dyDescent="0.2">
      <c r="B14" s="15" t="s">
        <v>1</v>
      </c>
      <c r="C14" s="13" t="s">
        <v>2</v>
      </c>
      <c r="D14" s="13" t="s">
        <v>21</v>
      </c>
      <c r="E14" s="13" t="s">
        <v>3</v>
      </c>
      <c r="F14" s="14" t="s">
        <v>5</v>
      </c>
      <c r="G14" s="14" t="s">
        <v>4</v>
      </c>
      <c r="H14" s="77" t="s">
        <v>73</v>
      </c>
      <c r="I14" s="77" t="s">
        <v>22</v>
      </c>
      <c r="J14" s="77" t="s">
        <v>19</v>
      </c>
      <c r="K14" s="77" t="s">
        <v>20</v>
      </c>
    </row>
    <row r="15" spans="2:11" ht="18.75" x14ac:dyDescent="0.2">
      <c r="B15" s="65">
        <v>1</v>
      </c>
      <c r="C15" s="65"/>
      <c r="D15" s="65"/>
      <c r="E15" s="66" t="s">
        <v>80</v>
      </c>
      <c r="F15" s="67"/>
      <c r="G15" s="67"/>
      <c r="H15" s="68"/>
      <c r="I15" s="68"/>
      <c r="J15" s="68"/>
      <c r="K15" s="68">
        <f>K16+K17</f>
        <v>0</v>
      </c>
    </row>
    <row r="16" spans="2:11" ht="18.75" x14ac:dyDescent="0.2">
      <c r="B16" s="69" t="s">
        <v>25</v>
      </c>
      <c r="C16" s="5" t="s">
        <v>81</v>
      </c>
      <c r="D16" s="6" t="s">
        <v>45</v>
      </c>
      <c r="E16" s="7" t="s">
        <v>82</v>
      </c>
      <c r="F16" s="8" t="s">
        <v>83</v>
      </c>
      <c r="G16" s="9">
        <v>100</v>
      </c>
      <c r="H16" s="95"/>
      <c r="I16" s="10">
        <f>$I$12</f>
        <v>0</v>
      </c>
      <c r="J16" s="11">
        <f>ROUND(H16*(1+I16),2)</f>
        <v>0</v>
      </c>
      <c r="K16" s="70">
        <f>ROUND(G16*J16,2)</f>
        <v>0</v>
      </c>
    </row>
    <row r="17" spans="2:11" ht="37.5" x14ac:dyDescent="0.2">
      <c r="B17" s="69" t="s">
        <v>26</v>
      </c>
      <c r="C17" s="5" t="s">
        <v>13</v>
      </c>
      <c r="D17" s="6">
        <v>103689</v>
      </c>
      <c r="E17" s="7" t="s">
        <v>30</v>
      </c>
      <c r="F17" s="8" t="s">
        <v>6</v>
      </c>
      <c r="G17" s="9">
        <v>48</v>
      </c>
      <c r="H17" s="95"/>
      <c r="I17" s="10">
        <f>$I$12</f>
        <v>0</v>
      </c>
      <c r="J17" s="11">
        <f>ROUND(H17*(1+I17),2)</f>
        <v>0</v>
      </c>
      <c r="K17" s="70">
        <f>ROUND(G17*J17,2)</f>
        <v>0</v>
      </c>
    </row>
    <row r="18" spans="2:11" ht="18.75" x14ac:dyDescent="0.2">
      <c r="B18" s="65">
        <v>2</v>
      </c>
      <c r="C18" s="65"/>
      <c r="D18" s="65"/>
      <c r="E18" s="66" t="s">
        <v>84</v>
      </c>
      <c r="F18" s="67"/>
      <c r="G18" s="67"/>
      <c r="H18" s="68"/>
      <c r="I18" s="71"/>
      <c r="J18" s="68"/>
      <c r="K18" s="68">
        <f>SUM(K19:K27)</f>
        <v>0</v>
      </c>
    </row>
    <row r="19" spans="2:11" ht="37.5" x14ac:dyDescent="0.2">
      <c r="B19" s="72" t="s">
        <v>36</v>
      </c>
      <c r="C19" s="5" t="s">
        <v>81</v>
      </c>
      <c r="D19" s="6" t="s">
        <v>85</v>
      </c>
      <c r="E19" s="7" t="s">
        <v>86</v>
      </c>
      <c r="F19" s="8" t="s">
        <v>6</v>
      </c>
      <c r="G19" s="9">
        <v>101.68</v>
      </c>
      <c r="H19" s="95"/>
      <c r="I19" s="10">
        <f t="shared" ref="I19:I27" si="0">$I$12</f>
        <v>0</v>
      </c>
      <c r="J19" s="11">
        <f t="shared" ref="J19:J27" si="1">ROUND(H19*(1+I19),2)</f>
        <v>0</v>
      </c>
      <c r="K19" s="70">
        <f t="shared" ref="K19:K27" si="2">ROUND(G19*J19,2)</f>
        <v>0</v>
      </c>
    </row>
    <row r="20" spans="2:11" ht="37.5" x14ac:dyDescent="0.2">
      <c r="B20" s="72" t="s">
        <v>37</v>
      </c>
      <c r="C20" s="5" t="s">
        <v>81</v>
      </c>
      <c r="D20" s="5" t="s">
        <v>87</v>
      </c>
      <c r="E20" s="7" t="s">
        <v>88</v>
      </c>
      <c r="F20" s="8" t="s">
        <v>6</v>
      </c>
      <c r="G20" s="9">
        <v>300.25</v>
      </c>
      <c r="H20" s="95"/>
      <c r="I20" s="10">
        <f t="shared" si="0"/>
        <v>0</v>
      </c>
      <c r="J20" s="11">
        <f t="shared" si="1"/>
        <v>0</v>
      </c>
      <c r="K20" s="70">
        <f t="shared" si="2"/>
        <v>0</v>
      </c>
    </row>
    <row r="21" spans="2:11" ht="37.5" x14ac:dyDescent="0.2">
      <c r="B21" s="72" t="s">
        <v>89</v>
      </c>
      <c r="C21" s="5" t="s">
        <v>81</v>
      </c>
      <c r="D21" s="5" t="s">
        <v>90</v>
      </c>
      <c r="E21" s="7" t="s">
        <v>91</v>
      </c>
      <c r="F21" s="8" t="s">
        <v>6</v>
      </c>
      <c r="G21" s="9">
        <v>156.83000000000001</v>
      </c>
      <c r="H21" s="95"/>
      <c r="I21" s="10">
        <f t="shared" si="0"/>
        <v>0</v>
      </c>
      <c r="J21" s="11">
        <f t="shared" si="1"/>
        <v>0</v>
      </c>
      <c r="K21" s="70">
        <f t="shared" si="2"/>
        <v>0</v>
      </c>
    </row>
    <row r="22" spans="2:11" ht="37.5" x14ac:dyDescent="0.2">
      <c r="B22" s="72" t="s">
        <v>92</v>
      </c>
      <c r="C22" s="5" t="s">
        <v>81</v>
      </c>
      <c r="D22" s="6" t="s">
        <v>93</v>
      </c>
      <c r="E22" s="7" t="s">
        <v>94</v>
      </c>
      <c r="F22" s="8" t="s">
        <v>6</v>
      </c>
      <c r="G22" s="9">
        <v>160.68</v>
      </c>
      <c r="H22" s="95"/>
      <c r="I22" s="10">
        <f t="shared" si="0"/>
        <v>0</v>
      </c>
      <c r="J22" s="11">
        <f t="shared" si="1"/>
        <v>0</v>
      </c>
      <c r="K22" s="70">
        <f t="shared" si="2"/>
        <v>0</v>
      </c>
    </row>
    <row r="23" spans="2:11" ht="37.5" x14ac:dyDescent="0.2">
      <c r="B23" s="72" t="s">
        <v>95</v>
      </c>
      <c r="C23" s="5" t="s">
        <v>81</v>
      </c>
      <c r="D23" s="12" t="s">
        <v>96</v>
      </c>
      <c r="E23" s="7" t="s">
        <v>97</v>
      </c>
      <c r="F23" s="8" t="s">
        <v>8</v>
      </c>
      <c r="G23" s="9">
        <v>4</v>
      </c>
      <c r="H23" s="95"/>
      <c r="I23" s="10">
        <f t="shared" si="0"/>
        <v>0</v>
      </c>
      <c r="J23" s="11">
        <f t="shared" si="1"/>
        <v>0</v>
      </c>
      <c r="K23" s="70">
        <f t="shared" si="2"/>
        <v>0</v>
      </c>
    </row>
    <row r="24" spans="2:11" ht="56.25" x14ac:dyDescent="0.2">
      <c r="B24" s="72" t="s">
        <v>98</v>
      </c>
      <c r="C24" s="5" t="s">
        <v>81</v>
      </c>
      <c r="D24" s="12" t="s">
        <v>99</v>
      </c>
      <c r="E24" s="7" t="s">
        <v>100</v>
      </c>
      <c r="F24" s="8" t="s">
        <v>6</v>
      </c>
      <c r="G24" s="9">
        <v>144.43</v>
      </c>
      <c r="H24" s="95"/>
      <c r="I24" s="10">
        <f t="shared" si="0"/>
        <v>0</v>
      </c>
      <c r="J24" s="11">
        <f t="shared" si="1"/>
        <v>0</v>
      </c>
      <c r="K24" s="70">
        <f t="shared" si="2"/>
        <v>0</v>
      </c>
    </row>
    <row r="25" spans="2:11" ht="18.75" x14ac:dyDescent="0.2">
      <c r="B25" s="72" t="s">
        <v>101</v>
      </c>
      <c r="C25" s="5" t="s">
        <v>81</v>
      </c>
      <c r="D25" s="12" t="s">
        <v>102</v>
      </c>
      <c r="E25" s="7" t="s">
        <v>103</v>
      </c>
      <c r="F25" s="8" t="s">
        <v>8</v>
      </c>
      <c r="G25" s="9">
        <v>1</v>
      </c>
      <c r="H25" s="95"/>
      <c r="I25" s="10">
        <f t="shared" si="0"/>
        <v>0</v>
      </c>
      <c r="J25" s="11">
        <f t="shared" si="1"/>
        <v>0</v>
      </c>
      <c r="K25" s="70">
        <f t="shared" si="2"/>
        <v>0</v>
      </c>
    </row>
    <row r="26" spans="2:11" ht="18.75" x14ac:dyDescent="0.2">
      <c r="B26" s="72" t="s">
        <v>104</v>
      </c>
      <c r="C26" s="5" t="s">
        <v>13</v>
      </c>
      <c r="D26" s="73" t="s">
        <v>54</v>
      </c>
      <c r="E26" s="7" t="s">
        <v>38</v>
      </c>
      <c r="F26" s="8" t="s">
        <v>6</v>
      </c>
      <c r="G26" s="9">
        <v>972.58</v>
      </c>
      <c r="H26" s="95"/>
      <c r="I26" s="10">
        <f t="shared" si="0"/>
        <v>0</v>
      </c>
      <c r="J26" s="11">
        <f t="shared" si="1"/>
        <v>0</v>
      </c>
      <c r="K26" s="70">
        <f t="shared" si="2"/>
        <v>0</v>
      </c>
    </row>
    <row r="27" spans="2:11" ht="37.5" x14ac:dyDescent="0.2">
      <c r="B27" s="72" t="s">
        <v>105</v>
      </c>
      <c r="C27" s="5" t="s">
        <v>106</v>
      </c>
      <c r="D27" s="73" t="s">
        <v>107</v>
      </c>
      <c r="E27" s="7" t="s">
        <v>108</v>
      </c>
      <c r="F27" s="8" t="s">
        <v>109</v>
      </c>
      <c r="G27" s="9">
        <v>120</v>
      </c>
      <c r="H27" s="95"/>
      <c r="I27" s="10">
        <f t="shared" si="0"/>
        <v>0</v>
      </c>
      <c r="J27" s="11">
        <f t="shared" si="1"/>
        <v>0</v>
      </c>
      <c r="K27" s="70">
        <f t="shared" si="2"/>
        <v>0</v>
      </c>
    </row>
    <row r="28" spans="2:11" ht="18.75" x14ac:dyDescent="0.2">
      <c r="B28" s="65">
        <v>3</v>
      </c>
      <c r="C28" s="65"/>
      <c r="D28" s="65"/>
      <c r="E28" s="66" t="s">
        <v>110</v>
      </c>
      <c r="F28" s="67"/>
      <c r="G28" s="67"/>
      <c r="H28" s="68"/>
      <c r="I28" s="71"/>
      <c r="J28" s="68"/>
      <c r="K28" s="68">
        <f>SUM(K29:K29)</f>
        <v>0</v>
      </c>
    </row>
    <row r="29" spans="2:11" ht="18.75" x14ac:dyDescent="0.2">
      <c r="B29" s="72" t="s">
        <v>27</v>
      </c>
      <c r="C29" s="5" t="s">
        <v>15</v>
      </c>
      <c r="D29" s="74" t="s">
        <v>111</v>
      </c>
      <c r="E29" s="7" t="s">
        <v>112</v>
      </c>
      <c r="F29" s="8" t="s">
        <v>6</v>
      </c>
      <c r="G29" s="9">
        <v>112703.88</v>
      </c>
      <c r="H29" s="95"/>
      <c r="I29" s="10">
        <f>$I$12</f>
        <v>0</v>
      </c>
      <c r="J29" s="11">
        <f>ROUND(H29*(1+I29),2)</f>
        <v>0</v>
      </c>
      <c r="K29" s="70">
        <f>ROUND(G29*J29,2)</f>
        <v>0</v>
      </c>
    </row>
    <row r="30" spans="2:11" ht="18.75" x14ac:dyDescent="0.2">
      <c r="B30" s="65">
        <v>4</v>
      </c>
      <c r="C30" s="65"/>
      <c r="D30" s="65"/>
      <c r="E30" s="66" t="s">
        <v>113</v>
      </c>
      <c r="F30" s="67"/>
      <c r="G30" s="67"/>
      <c r="H30" s="68"/>
      <c r="I30" s="71"/>
      <c r="J30" s="68"/>
      <c r="K30" s="68">
        <f>SUM(K31:K39)</f>
        <v>0</v>
      </c>
    </row>
    <row r="31" spans="2:11" ht="18.75" x14ac:dyDescent="0.2">
      <c r="B31" s="72" t="s">
        <v>28</v>
      </c>
      <c r="C31" s="5" t="s">
        <v>15</v>
      </c>
      <c r="D31" s="74" t="s">
        <v>114</v>
      </c>
      <c r="E31" s="7" t="s">
        <v>115</v>
      </c>
      <c r="F31" s="8" t="s">
        <v>7</v>
      </c>
      <c r="G31" s="9">
        <v>85</v>
      </c>
      <c r="H31" s="95"/>
      <c r="I31" s="10">
        <f t="shared" ref="I31:I39" si="3">$I$12</f>
        <v>0</v>
      </c>
      <c r="J31" s="11">
        <f t="shared" ref="J31:J39" si="4">ROUND(H31*(1+I31),2)</f>
        <v>0</v>
      </c>
      <c r="K31" s="70">
        <f t="shared" ref="K31:K39" si="5">ROUND(G31*J31,2)</f>
        <v>0</v>
      </c>
    </row>
    <row r="32" spans="2:11" ht="18.75" x14ac:dyDescent="0.2">
      <c r="B32" s="72" t="s">
        <v>29</v>
      </c>
      <c r="C32" s="5" t="s">
        <v>106</v>
      </c>
      <c r="D32" s="73" t="s">
        <v>116</v>
      </c>
      <c r="E32" s="7" t="s">
        <v>117</v>
      </c>
      <c r="F32" s="8" t="s">
        <v>7</v>
      </c>
      <c r="G32" s="9">
        <v>420</v>
      </c>
      <c r="H32" s="95"/>
      <c r="I32" s="10">
        <f t="shared" si="3"/>
        <v>0</v>
      </c>
      <c r="J32" s="11">
        <f t="shared" si="4"/>
        <v>0</v>
      </c>
      <c r="K32" s="70">
        <f t="shared" si="5"/>
        <v>0</v>
      </c>
    </row>
    <row r="33" spans="2:11" ht="18.75" x14ac:dyDescent="0.2">
      <c r="B33" s="72" t="s">
        <v>50</v>
      </c>
      <c r="C33" s="5" t="s">
        <v>15</v>
      </c>
      <c r="D33" s="74" t="s">
        <v>118</v>
      </c>
      <c r="E33" s="7" t="s">
        <v>119</v>
      </c>
      <c r="F33" s="8" t="s">
        <v>8</v>
      </c>
      <c r="G33" s="9">
        <v>44</v>
      </c>
      <c r="H33" s="95"/>
      <c r="I33" s="10">
        <f t="shared" si="3"/>
        <v>0</v>
      </c>
      <c r="J33" s="11">
        <f t="shared" si="4"/>
        <v>0</v>
      </c>
      <c r="K33" s="70">
        <f t="shared" si="5"/>
        <v>0</v>
      </c>
    </row>
    <row r="34" spans="2:11" ht="18.75" x14ac:dyDescent="0.2">
      <c r="B34" s="72" t="s">
        <v>61</v>
      </c>
      <c r="C34" s="5" t="s">
        <v>15</v>
      </c>
      <c r="D34" s="74" t="s">
        <v>120</v>
      </c>
      <c r="E34" s="7" t="s">
        <v>121</v>
      </c>
      <c r="F34" s="8" t="s">
        <v>8</v>
      </c>
      <c r="G34" s="9">
        <v>50</v>
      </c>
      <c r="H34" s="95"/>
      <c r="I34" s="10">
        <f t="shared" si="3"/>
        <v>0</v>
      </c>
      <c r="J34" s="11">
        <f t="shared" si="4"/>
        <v>0</v>
      </c>
      <c r="K34" s="70">
        <f t="shared" si="5"/>
        <v>0</v>
      </c>
    </row>
    <row r="35" spans="2:11" ht="18.75" x14ac:dyDescent="0.2">
      <c r="B35" s="72" t="s">
        <v>62</v>
      </c>
      <c r="C35" s="5" t="s">
        <v>15</v>
      </c>
      <c r="D35" s="74" t="s">
        <v>122</v>
      </c>
      <c r="E35" s="7" t="s">
        <v>123</v>
      </c>
      <c r="F35" s="8" t="s">
        <v>8</v>
      </c>
      <c r="G35" s="9">
        <v>50</v>
      </c>
      <c r="H35" s="95"/>
      <c r="I35" s="10">
        <f t="shared" si="3"/>
        <v>0</v>
      </c>
      <c r="J35" s="11">
        <f t="shared" si="4"/>
        <v>0</v>
      </c>
      <c r="K35" s="70">
        <f t="shared" si="5"/>
        <v>0</v>
      </c>
    </row>
    <row r="36" spans="2:11" ht="18.75" x14ac:dyDescent="0.2">
      <c r="B36" s="72" t="s">
        <v>63</v>
      </c>
      <c r="C36" s="5" t="s">
        <v>15</v>
      </c>
      <c r="D36" s="74" t="s">
        <v>124</v>
      </c>
      <c r="E36" s="7" t="s">
        <v>125</v>
      </c>
      <c r="F36" s="8" t="s">
        <v>8</v>
      </c>
      <c r="G36" s="9">
        <v>20</v>
      </c>
      <c r="H36" s="95"/>
      <c r="I36" s="10">
        <f t="shared" si="3"/>
        <v>0</v>
      </c>
      <c r="J36" s="11">
        <f t="shared" si="4"/>
        <v>0</v>
      </c>
      <c r="K36" s="70">
        <f t="shared" si="5"/>
        <v>0</v>
      </c>
    </row>
    <row r="37" spans="2:11" ht="37.5" x14ac:dyDescent="0.2">
      <c r="B37" s="72" t="s">
        <v>64</v>
      </c>
      <c r="C37" s="5" t="s">
        <v>15</v>
      </c>
      <c r="D37" s="74" t="s">
        <v>126</v>
      </c>
      <c r="E37" s="7" t="s">
        <v>127</v>
      </c>
      <c r="F37" s="8" t="s">
        <v>8</v>
      </c>
      <c r="G37" s="9">
        <v>27</v>
      </c>
      <c r="H37" s="95"/>
      <c r="I37" s="10">
        <f t="shared" si="3"/>
        <v>0</v>
      </c>
      <c r="J37" s="11">
        <f t="shared" si="4"/>
        <v>0</v>
      </c>
      <c r="K37" s="70">
        <f t="shared" si="5"/>
        <v>0</v>
      </c>
    </row>
    <row r="38" spans="2:11" ht="18.75" x14ac:dyDescent="0.2">
      <c r="B38" s="72" t="s">
        <v>128</v>
      </c>
      <c r="C38" s="5" t="s">
        <v>15</v>
      </c>
      <c r="D38" s="74" t="s">
        <v>129</v>
      </c>
      <c r="E38" s="7" t="s">
        <v>130</v>
      </c>
      <c r="F38" s="8" t="s">
        <v>8</v>
      </c>
      <c r="G38" s="9">
        <v>37</v>
      </c>
      <c r="H38" s="95"/>
      <c r="I38" s="10">
        <f t="shared" si="3"/>
        <v>0</v>
      </c>
      <c r="J38" s="11">
        <f t="shared" si="4"/>
        <v>0</v>
      </c>
      <c r="K38" s="70">
        <f t="shared" si="5"/>
        <v>0</v>
      </c>
    </row>
    <row r="39" spans="2:11" ht="18.75" x14ac:dyDescent="0.2">
      <c r="B39" s="72" t="s">
        <v>131</v>
      </c>
      <c r="C39" s="5" t="s">
        <v>15</v>
      </c>
      <c r="D39" s="74" t="s">
        <v>132</v>
      </c>
      <c r="E39" s="7" t="s">
        <v>133</v>
      </c>
      <c r="F39" s="8" t="s">
        <v>8</v>
      </c>
      <c r="G39" s="9">
        <v>37</v>
      </c>
      <c r="H39" s="95"/>
      <c r="I39" s="10">
        <f t="shared" si="3"/>
        <v>0</v>
      </c>
      <c r="J39" s="11">
        <f t="shared" si="4"/>
        <v>0</v>
      </c>
      <c r="K39" s="70">
        <f t="shared" si="5"/>
        <v>0</v>
      </c>
    </row>
    <row r="40" spans="2:11" ht="18.75" x14ac:dyDescent="0.2">
      <c r="B40" s="65">
        <v>5</v>
      </c>
      <c r="C40" s="65"/>
      <c r="D40" s="65"/>
      <c r="E40" s="66" t="s">
        <v>134</v>
      </c>
      <c r="F40" s="67"/>
      <c r="G40" s="67"/>
      <c r="H40" s="68"/>
      <c r="I40" s="71"/>
      <c r="J40" s="68"/>
      <c r="K40" s="68">
        <f>SUM(K41:K48)</f>
        <v>0</v>
      </c>
    </row>
    <row r="41" spans="2:11" ht="37.5" x14ac:dyDescent="0.2">
      <c r="B41" s="72" t="s">
        <v>33</v>
      </c>
      <c r="C41" s="75" t="s">
        <v>13</v>
      </c>
      <c r="D41" s="75">
        <v>97625</v>
      </c>
      <c r="E41" s="7" t="s">
        <v>135</v>
      </c>
      <c r="F41" s="8" t="s">
        <v>9</v>
      </c>
      <c r="G41" s="9">
        <v>224.34</v>
      </c>
      <c r="H41" s="95"/>
      <c r="I41" s="10">
        <f t="shared" ref="I41:I47" si="6">$I$12</f>
        <v>0</v>
      </c>
      <c r="J41" s="11">
        <f t="shared" ref="J41:J48" si="7">ROUND(H41*(1+I41),2)</f>
        <v>0</v>
      </c>
      <c r="K41" s="70">
        <f t="shared" ref="K41:K48" si="8">ROUND(G41*J41,2)</f>
        <v>0</v>
      </c>
    </row>
    <row r="42" spans="2:11" ht="37.5" x14ac:dyDescent="0.2">
      <c r="B42" s="72" t="s">
        <v>34</v>
      </c>
      <c r="C42" s="75" t="s">
        <v>13</v>
      </c>
      <c r="D42" s="75">
        <v>97647</v>
      </c>
      <c r="E42" s="7" t="s">
        <v>136</v>
      </c>
      <c r="F42" s="8" t="s">
        <v>6</v>
      </c>
      <c r="G42" s="9">
        <v>162</v>
      </c>
      <c r="H42" s="95"/>
      <c r="I42" s="10">
        <f t="shared" si="6"/>
        <v>0</v>
      </c>
      <c r="J42" s="11">
        <f t="shared" si="7"/>
        <v>0</v>
      </c>
      <c r="K42" s="70">
        <f t="shared" si="8"/>
        <v>0</v>
      </c>
    </row>
    <row r="43" spans="2:11" ht="37.5" x14ac:dyDescent="0.2">
      <c r="B43" s="72" t="s">
        <v>35</v>
      </c>
      <c r="C43" s="75" t="s">
        <v>13</v>
      </c>
      <c r="D43" s="75">
        <v>97629</v>
      </c>
      <c r="E43" s="7" t="s">
        <v>137</v>
      </c>
      <c r="F43" s="8" t="s">
        <v>9</v>
      </c>
      <c r="G43" s="9">
        <v>35.409999999999997</v>
      </c>
      <c r="H43" s="95"/>
      <c r="I43" s="10">
        <f t="shared" si="6"/>
        <v>0</v>
      </c>
      <c r="J43" s="11">
        <f t="shared" si="7"/>
        <v>0</v>
      </c>
      <c r="K43" s="70">
        <f t="shared" si="8"/>
        <v>0</v>
      </c>
    </row>
    <row r="44" spans="2:11" ht="37.5" x14ac:dyDescent="0.2">
      <c r="B44" s="72" t="s">
        <v>138</v>
      </c>
      <c r="C44" s="75" t="s">
        <v>13</v>
      </c>
      <c r="D44" s="75">
        <v>104790</v>
      </c>
      <c r="E44" s="7" t="s">
        <v>139</v>
      </c>
      <c r="F44" s="8" t="s">
        <v>9</v>
      </c>
      <c r="G44" s="9">
        <v>22.11</v>
      </c>
      <c r="H44" s="95"/>
      <c r="I44" s="10">
        <f t="shared" si="6"/>
        <v>0</v>
      </c>
      <c r="J44" s="11">
        <f t="shared" si="7"/>
        <v>0</v>
      </c>
      <c r="K44" s="70">
        <f t="shared" si="8"/>
        <v>0</v>
      </c>
    </row>
    <row r="45" spans="2:11" ht="37.5" x14ac:dyDescent="0.2">
      <c r="B45" s="72" t="s">
        <v>140</v>
      </c>
      <c r="C45" s="75" t="s">
        <v>13</v>
      </c>
      <c r="D45" s="75">
        <v>97627</v>
      </c>
      <c r="E45" s="7" t="s">
        <v>141</v>
      </c>
      <c r="F45" s="8" t="s">
        <v>9</v>
      </c>
      <c r="G45" s="9">
        <v>19.350000000000001</v>
      </c>
      <c r="H45" s="95"/>
      <c r="I45" s="10">
        <f t="shared" si="6"/>
        <v>0</v>
      </c>
      <c r="J45" s="11">
        <f t="shared" si="7"/>
        <v>0</v>
      </c>
      <c r="K45" s="70">
        <f t="shared" si="8"/>
        <v>0</v>
      </c>
    </row>
    <row r="46" spans="2:11" ht="56.25" x14ac:dyDescent="0.2">
      <c r="B46" s="72" t="s">
        <v>142</v>
      </c>
      <c r="C46" s="75" t="s">
        <v>13</v>
      </c>
      <c r="D46" s="75">
        <v>100983</v>
      </c>
      <c r="E46" s="7" t="s">
        <v>143</v>
      </c>
      <c r="F46" s="8" t="s">
        <v>9</v>
      </c>
      <c r="G46" s="9">
        <v>301.20999999999998</v>
      </c>
      <c r="H46" s="95"/>
      <c r="I46" s="10">
        <f t="shared" si="6"/>
        <v>0</v>
      </c>
      <c r="J46" s="11">
        <f t="shared" si="7"/>
        <v>0</v>
      </c>
      <c r="K46" s="70">
        <f t="shared" si="8"/>
        <v>0</v>
      </c>
    </row>
    <row r="47" spans="2:11" ht="37.5" x14ac:dyDescent="0.2">
      <c r="B47" s="72" t="s">
        <v>144</v>
      </c>
      <c r="C47" s="75" t="s">
        <v>13</v>
      </c>
      <c r="D47" s="75">
        <v>95876</v>
      </c>
      <c r="E47" s="7" t="s">
        <v>145</v>
      </c>
      <c r="F47" s="8" t="s">
        <v>10</v>
      </c>
      <c r="G47" s="9">
        <v>3388.61</v>
      </c>
      <c r="H47" s="95"/>
      <c r="I47" s="10">
        <f t="shared" si="6"/>
        <v>0</v>
      </c>
      <c r="J47" s="11">
        <f t="shared" si="7"/>
        <v>0</v>
      </c>
      <c r="K47" s="70">
        <f t="shared" si="8"/>
        <v>0</v>
      </c>
    </row>
    <row r="48" spans="2:11" ht="37.5" x14ac:dyDescent="0.2">
      <c r="B48" s="72" t="s">
        <v>146</v>
      </c>
      <c r="C48" s="75" t="s">
        <v>15</v>
      </c>
      <c r="D48" s="75" t="s">
        <v>147</v>
      </c>
      <c r="E48" s="7" t="s">
        <v>42</v>
      </c>
      <c r="F48" s="8" t="s">
        <v>148</v>
      </c>
      <c r="G48" s="9">
        <v>504.04</v>
      </c>
      <c r="H48" s="95"/>
      <c r="I48" s="10">
        <f>I13</f>
        <v>0</v>
      </c>
      <c r="J48" s="11">
        <f t="shared" si="7"/>
        <v>0</v>
      </c>
      <c r="K48" s="70">
        <f t="shared" si="8"/>
        <v>0</v>
      </c>
    </row>
    <row r="49" spans="2:11" ht="18.75" x14ac:dyDescent="0.2">
      <c r="B49" s="65">
        <v>6</v>
      </c>
      <c r="C49" s="65"/>
      <c r="D49" s="65"/>
      <c r="E49" s="66" t="s">
        <v>149</v>
      </c>
      <c r="F49" s="67"/>
      <c r="G49" s="67"/>
      <c r="H49" s="68"/>
      <c r="I49" s="71"/>
      <c r="J49" s="68"/>
      <c r="K49" s="68">
        <f>SUM(K50:K55)</f>
        <v>0</v>
      </c>
    </row>
    <row r="50" spans="2:11" ht="37.5" x14ac:dyDescent="0.2">
      <c r="B50" s="72" t="s">
        <v>47</v>
      </c>
      <c r="C50" s="75" t="s">
        <v>150</v>
      </c>
      <c r="D50" s="75">
        <v>1600404</v>
      </c>
      <c r="E50" s="7" t="s">
        <v>151</v>
      </c>
      <c r="F50" s="8" t="s">
        <v>7</v>
      </c>
      <c r="G50" s="9">
        <v>26.47</v>
      </c>
      <c r="H50" s="95"/>
      <c r="I50" s="10">
        <f>$I$12</f>
        <v>0</v>
      </c>
      <c r="J50" s="11">
        <f t="shared" ref="J50:J55" si="9">ROUND(H50*(1+I50),2)</f>
        <v>0</v>
      </c>
      <c r="K50" s="70">
        <f t="shared" ref="K50:K55" si="10">ROUND(G50*J50,2)</f>
        <v>0</v>
      </c>
    </row>
    <row r="51" spans="2:11" ht="18.75" x14ac:dyDescent="0.2">
      <c r="B51" s="72" t="s">
        <v>48</v>
      </c>
      <c r="C51" s="75" t="s">
        <v>150</v>
      </c>
      <c r="D51" s="75">
        <v>1619003</v>
      </c>
      <c r="E51" s="7" t="s">
        <v>152</v>
      </c>
      <c r="F51" s="8" t="s">
        <v>9</v>
      </c>
      <c r="G51" s="9">
        <v>222.18</v>
      </c>
      <c r="H51" s="95"/>
      <c r="I51" s="10">
        <f>$I$12</f>
        <v>0</v>
      </c>
      <c r="J51" s="11">
        <f t="shared" si="9"/>
        <v>0</v>
      </c>
      <c r="K51" s="70">
        <f t="shared" si="10"/>
        <v>0</v>
      </c>
    </row>
    <row r="52" spans="2:11" ht="18.75" x14ac:dyDescent="0.2">
      <c r="B52" s="72" t="s">
        <v>49</v>
      </c>
      <c r="C52" s="75" t="s">
        <v>150</v>
      </c>
      <c r="D52" s="75">
        <v>4805757</v>
      </c>
      <c r="E52" s="7" t="s">
        <v>153</v>
      </c>
      <c r="F52" s="8" t="s">
        <v>9</v>
      </c>
      <c r="G52" s="9">
        <v>5053.42</v>
      </c>
      <c r="H52" s="95"/>
      <c r="I52" s="10">
        <f>$I$12</f>
        <v>0</v>
      </c>
      <c r="J52" s="11">
        <f t="shared" si="9"/>
        <v>0</v>
      </c>
      <c r="K52" s="70">
        <f t="shared" si="10"/>
        <v>0</v>
      </c>
    </row>
    <row r="53" spans="2:11" ht="56.25" x14ac:dyDescent="0.2">
      <c r="B53" s="72" t="s">
        <v>65</v>
      </c>
      <c r="C53" s="75" t="s">
        <v>13</v>
      </c>
      <c r="D53" s="75" t="s">
        <v>154</v>
      </c>
      <c r="E53" s="7" t="s">
        <v>143</v>
      </c>
      <c r="F53" s="8" t="s">
        <v>9</v>
      </c>
      <c r="G53" s="9">
        <v>1990.72</v>
      </c>
      <c r="H53" s="95"/>
      <c r="I53" s="10">
        <f>$I$12</f>
        <v>0</v>
      </c>
      <c r="J53" s="11">
        <f t="shared" si="9"/>
        <v>0</v>
      </c>
      <c r="K53" s="70">
        <f t="shared" si="10"/>
        <v>0</v>
      </c>
    </row>
    <row r="54" spans="2:11" ht="37.5" x14ac:dyDescent="0.2">
      <c r="B54" s="72" t="s">
        <v>155</v>
      </c>
      <c r="C54" s="75" t="s">
        <v>13</v>
      </c>
      <c r="D54" s="75" t="s">
        <v>156</v>
      </c>
      <c r="E54" s="7" t="s">
        <v>145</v>
      </c>
      <c r="F54" s="8" t="s">
        <v>10</v>
      </c>
      <c r="G54" s="9">
        <v>22395.599999999999</v>
      </c>
      <c r="H54" s="95"/>
      <c r="I54" s="10">
        <f>$I$12</f>
        <v>0</v>
      </c>
      <c r="J54" s="11">
        <f t="shared" si="9"/>
        <v>0</v>
      </c>
      <c r="K54" s="70">
        <f t="shared" si="10"/>
        <v>0</v>
      </c>
    </row>
    <row r="55" spans="2:11" ht="37.5" x14ac:dyDescent="0.2">
      <c r="B55" s="72" t="s">
        <v>157</v>
      </c>
      <c r="C55" s="75" t="s">
        <v>15</v>
      </c>
      <c r="D55" s="75" t="s">
        <v>147</v>
      </c>
      <c r="E55" s="7" t="s">
        <v>42</v>
      </c>
      <c r="F55" s="8" t="s">
        <v>148</v>
      </c>
      <c r="G55" s="9">
        <v>2986.08</v>
      </c>
      <c r="H55" s="95"/>
      <c r="I55" s="10">
        <f>I13</f>
        <v>0</v>
      </c>
      <c r="J55" s="11">
        <f t="shared" si="9"/>
        <v>0</v>
      </c>
      <c r="K55" s="70">
        <f t="shared" si="10"/>
        <v>0</v>
      </c>
    </row>
    <row r="56" spans="2:11" ht="18.75" x14ac:dyDescent="0.2">
      <c r="B56" s="65">
        <v>7</v>
      </c>
      <c r="C56" s="65"/>
      <c r="D56" s="65"/>
      <c r="E56" s="66" t="s">
        <v>158</v>
      </c>
      <c r="F56" s="67"/>
      <c r="G56" s="67"/>
      <c r="H56" s="68"/>
      <c r="I56" s="71"/>
      <c r="J56" s="68"/>
      <c r="K56" s="68">
        <f>SUM(K57:K78)</f>
        <v>0</v>
      </c>
    </row>
    <row r="57" spans="2:11" ht="18.75" x14ac:dyDescent="0.2">
      <c r="B57" s="72" t="s">
        <v>51</v>
      </c>
      <c r="C57" s="75" t="s">
        <v>150</v>
      </c>
      <c r="D57" s="73" t="s">
        <v>159</v>
      </c>
      <c r="E57" s="7" t="s">
        <v>160</v>
      </c>
      <c r="F57" s="8" t="s">
        <v>9</v>
      </c>
      <c r="G57" s="9">
        <v>169.4</v>
      </c>
      <c r="H57" s="95"/>
      <c r="I57" s="10">
        <f t="shared" ref="I57:I78" si="11">$I$12</f>
        <v>0</v>
      </c>
      <c r="J57" s="11">
        <f t="shared" ref="J57:J78" si="12">ROUND(H57*(1+I57),2)</f>
        <v>0</v>
      </c>
      <c r="K57" s="70">
        <f t="shared" ref="K57:K78" si="13">ROUND(G57*J57,2)</f>
        <v>0</v>
      </c>
    </row>
    <row r="58" spans="2:11" ht="18.75" x14ac:dyDescent="0.2">
      <c r="B58" s="72" t="s">
        <v>52</v>
      </c>
      <c r="C58" s="75" t="s">
        <v>106</v>
      </c>
      <c r="D58" s="73" t="s">
        <v>161</v>
      </c>
      <c r="E58" s="7" t="s">
        <v>162</v>
      </c>
      <c r="F58" s="8" t="s">
        <v>6</v>
      </c>
      <c r="G58" s="9">
        <v>7885.91</v>
      </c>
      <c r="H58" s="95"/>
      <c r="I58" s="10">
        <f t="shared" si="11"/>
        <v>0</v>
      </c>
      <c r="J58" s="11">
        <f t="shared" si="12"/>
        <v>0</v>
      </c>
      <c r="K58" s="70">
        <f t="shared" si="13"/>
        <v>0</v>
      </c>
    </row>
    <row r="59" spans="2:11" ht="37.5" x14ac:dyDescent="0.2">
      <c r="B59" s="72" t="s">
        <v>53</v>
      </c>
      <c r="C59" s="75" t="s">
        <v>13</v>
      </c>
      <c r="D59" s="73" t="s">
        <v>163</v>
      </c>
      <c r="E59" s="7" t="s">
        <v>164</v>
      </c>
      <c r="F59" s="8" t="s">
        <v>9</v>
      </c>
      <c r="G59" s="9">
        <v>3284.88</v>
      </c>
      <c r="H59" s="95"/>
      <c r="I59" s="10">
        <f t="shared" si="11"/>
        <v>0</v>
      </c>
      <c r="J59" s="11">
        <f t="shared" si="12"/>
        <v>0</v>
      </c>
      <c r="K59" s="70">
        <f t="shared" si="13"/>
        <v>0</v>
      </c>
    </row>
    <row r="60" spans="2:11" ht="37.5" x14ac:dyDescent="0.2">
      <c r="B60" s="72" t="s">
        <v>165</v>
      </c>
      <c r="C60" s="75" t="s">
        <v>14</v>
      </c>
      <c r="D60" s="73" t="s">
        <v>166</v>
      </c>
      <c r="E60" s="7" t="s">
        <v>167</v>
      </c>
      <c r="F60" s="8" t="s">
        <v>7</v>
      </c>
      <c r="G60" s="9">
        <v>82.81</v>
      </c>
      <c r="H60" s="95"/>
      <c r="I60" s="10">
        <f t="shared" si="11"/>
        <v>0</v>
      </c>
      <c r="J60" s="11">
        <f t="shared" si="12"/>
        <v>0</v>
      </c>
      <c r="K60" s="70">
        <f t="shared" si="13"/>
        <v>0</v>
      </c>
    </row>
    <row r="61" spans="2:11" ht="56.25" x14ac:dyDescent="0.2">
      <c r="B61" s="72" t="s">
        <v>168</v>
      </c>
      <c r="C61" s="75" t="s">
        <v>13</v>
      </c>
      <c r="D61" s="73" t="s">
        <v>169</v>
      </c>
      <c r="E61" s="7" t="s">
        <v>170</v>
      </c>
      <c r="F61" s="8" t="s">
        <v>7</v>
      </c>
      <c r="G61" s="9">
        <v>82.81</v>
      </c>
      <c r="H61" s="95"/>
      <c r="I61" s="10">
        <f t="shared" si="11"/>
        <v>0</v>
      </c>
      <c r="J61" s="11">
        <f t="shared" si="12"/>
        <v>0</v>
      </c>
      <c r="K61" s="70">
        <f t="shared" si="13"/>
        <v>0</v>
      </c>
    </row>
    <row r="62" spans="2:11" ht="37.5" x14ac:dyDescent="0.2">
      <c r="B62" s="72" t="s">
        <v>171</v>
      </c>
      <c r="C62" s="75" t="s">
        <v>14</v>
      </c>
      <c r="D62" s="73" t="s">
        <v>172</v>
      </c>
      <c r="E62" s="7" t="s">
        <v>173</v>
      </c>
      <c r="F62" s="8" t="s">
        <v>7</v>
      </c>
      <c r="G62" s="9">
        <v>211.02</v>
      </c>
      <c r="H62" s="95"/>
      <c r="I62" s="10">
        <f t="shared" si="11"/>
        <v>0</v>
      </c>
      <c r="J62" s="11">
        <f t="shared" si="12"/>
        <v>0</v>
      </c>
      <c r="K62" s="70">
        <f t="shared" si="13"/>
        <v>0</v>
      </c>
    </row>
    <row r="63" spans="2:11" ht="56.25" x14ac:dyDescent="0.2">
      <c r="B63" s="72" t="s">
        <v>174</v>
      </c>
      <c r="C63" s="75" t="s">
        <v>13</v>
      </c>
      <c r="D63" s="73" t="s">
        <v>175</v>
      </c>
      <c r="E63" s="7" t="s">
        <v>176</v>
      </c>
      <c r="F63" s="8" t="s">
        <v>7</v>
      </c>
      <c r="G63" s="9">
        <v>211.02</v>
      </c>
      <c r="H63" s="95"/>
      <c r="I63" s="10">
        <f t="shared" si="11"/>
        <v>0</v>
      </c>
      <c r="J63" s="11">
        <f t="shared" si="12"/>
        <v>0</v>
      </c>
      <c r="K63" s="70">
        <f t="shared" si="13"/>
        <v>0</v>
      </c>
    </row>
    <row r="64" spans="2:11" ht="37.5" x14ac:dyDescent="0.2">
      <c r="B64" s="72" t="s">
        <v>177</v>
      </c>
      <c r="C64" s="75" t="s">
        <v>14</v>
      </c>
      <c r="D64" s="73" t="s">
        <v>178</v>
      </c>
      <c r="E64" s="7" t="s">
        <v>179</v>
      </c>
      <c r="F64" s="8" t="s">
        <v>7</v>
      </c>
      <c r="G64" s="9">
        <v>397.21</v>
      </c>
      <c r="H64" s="95"/>
      <c r="I64" s="10">
        <f t="shared" si="11"/>
        <v>0</v>
      </c>
      <c r="J64" s="11">
        <f t="shared" si="12"/>
        <v>0</v>
      </c>
      <c r="K64" s="70">
        <f t="shared" si="13"/>
        <v>0</v>
      </c>
    </row>
    <row r="65" spans="2:11" ht="56.25" x14ac:dyDescent="0.2">
      <c r="B65" s="72" t="s">
        <v>180</v>
      </c>
      <c r="C65" s="75" t="s">
        <v>13</v>
      </c>
      <c r="D65" s="73" t="s">
        <v>181</v>
      </c>
      <c r="E65" s="7" t="s">
        <v>182</v>
      </c>
      <c r="F65" s="8" t="s">
        <v>7</v>
      </c>
      <c r="G65" s="9">
        <v>392.1</v>
      </c>
      <c r="H65" s="95"/>
      <c r="I65" s="10">
        <f t="shared" si="11"/>
        <v>0</v>
      </c>
      <c r="J65" s="11">
        <f t="shared" si="12"/>
        <v>0</v>
      </c>
      <c r="K65" s="70">
        <f t="shared" si="13"/>
        <v>0</v>
      </c>
    </row>
    <row r="66" spans="2:11" ht="37.5" x14ac:dyDescent="0.2">
      <c r="B66" s="72" t="s">
        <v>183</v>
      </c>
      <c r="C66" s="75" t="s">
        <v>13</v>
      </c>
      <c r="D66" s="74" t="s">
        <v>184</v>
      </c>
      <c r="E66" s="7" t="s">
        <v>185</v>
      </c>
      <c r="F66" s="8" t="s">
        <v>8</v>
      </c>
      <c r="G66" s="9">
        <v>1</v>
      </c>
      <c r="H66" s="95"/>
      <c r="I66" s="10">
        <f t="shared" si="11"/>
        <v>0</v>
      </c>
      <c r="J66" s="11">
        <f t="shared" si="12"/>
        <v>0</v>
      </c>
      <c r="K66" s="70">
        <f t="shared" si="13"/>
        <v>0</v>
      </c>
    </row>
    <row r="67" spans="2:11" ht="37.5" x14ac:dyDescent="0.2">
      <c r="B67" s="72" t="s">
        <v>186</v>
      </c>
      <c r="C67" s="75" t="s">
        <v>13</v>
      </c>
      <c r="D67" s="74" t="s">
        <v>187</v>
      </c>
      <c r="E67" s="7" t="s">
        <v>188</v>
      </c>
      <c r="F67" s="8" t="s">
        <v>8</v>
      </c>
      <c r="G67" s="9">
        <v>78</v>
      </c>
      <c r="H67" s="95"/>
      <c r="I67" s="10">
        <f t="shared" si="11"/>
        <v>0</v>
      </c>
      <c r="J67" s="11">
        <f t="shared" si="12"/>
        <v>0</v>
      </c>
      <c r="K67" s="70">
        <f t="shared" si="13"/>
        <v>0</v>
      </c>
    </row>
    <row r="68" spans="2:11" ht="18.75" x14ac:dyDescent="0.2">
      <c r="B68" s="72" t="s">
        <v>189</v>
      </c>
      <c r="C68" s="75" t="s">
        <v>15</v>
      </c>
      <c r="D68" s="74" t="s">
        <v>190</v>
      </c>
      <c r="E68" s="7" t="s">
        <v>191</v>
      </c>
      <c r="F68" s="8" t="s">
        <v>8</v>
      </c>
      <c r="G68" s="9">
        <v>31</v>
      </c>
      <c r="H68" s="95"/>
      <c r="I68" s="10">
        <f t="shared" si="11"/>
        <v>0</v>
      </c>
      <c r="J68" s="11">
        <f t="shared" si="12"/>
        <v>0</v>
      </c>
      <c r="K68" s="70">
        <f t="shared" si="13"/>
        <v>0</v>
      </c>
    </row>
    <row r="69" spans="2:11" ht="37.5" x14ac:dyDescent="0.2">
      <c r="B69" s="72" t="s">
        <v>192</v>
      </c>
      <c r="C69" s="75" t="s">
        <v>15</v>
      </c>
      <c r="D69" s="74" t="s">
        <v>193</v>
      </c>
      <c r="E69" s="7" t="s">
        <v>194</v>
      </c>
      <c r="F69" s="8" t="s">
        <v>8</v>
      </c>
      <c r="G69" s="9">
        <v>22</v>
      </c>
      <c r="H69" s="95"/>
      <c r="I69" s="10">
        <f t="shared" si="11"/>
        <v>0</v>
      </c>
      <c r="J69" s="11">
        <f t="shared" si="12"/>
        <v>0</v>
      </c>
      <c r="K69" s="70">
        <f t="shared" si="13"/>
        <v>0</v>
      </c>
    </row>
    <row r="70" spans="2:11" ht="37.5" x14ac:dyDescent="0.2">
      <c r="B70" s="72" t="s">
        <v>195</v>
      </c>
      <c r="C70" s="75" t="s">
        <v>81</v>
      </c>
      <c r="D70" s="73" t="s">
        <v>46</v>
      </c>
      <c r="E70" s="7" t="s">
        <v>196</v>
      </c>
      <c r="F70" s="8" t="s">
        <v>8</v>
      </c>
      <c r="G70" s="9">
        <v>15</v>
      </c>
      <c r="H70" s="95"/>
      <c r="I70" s="10">
        <f t="shared" si="11"/>
        <v>0</v>
      </c>
      <c r="J70" s="11">
        <f t="shared" si="12"/>
        <v>0</v>
      </c>
      <c r="K70" s="70">
        <f t="shared" si="13"/>
        <v>0</v>
      </c>
    </row>
    <row r="71" spans="2:11" ht="56.25" x14ac:dyDescent="0.2">
      <c r="B71" s="72" t="s">
        <v>197</v>
      </c>
      <c r="C71" s="75" t="s">
        <v>13</v>
      </c>
      <c r="D71" s="74" t="s">
        <v>198</v>
      </c>
      <c r="E71" s="7" t="s">
        <v>199</v>
      </c>
      <c r="F71" s="8" t="s">
        <v>8</v>
      </c>
      <c r="G71" s="9">
        <v>2</v>
      </c>
      <c r="H71" s="95"/>
      <c r="I71" s="10">
        <f t="shared" si="11"/>
        <v>0</v>
      </c>
      <c r="J71" s="11">
        <f t="shared" si="12"/>
        <v>0</v>
      </c>
      <c r="K71" s="70">
        <f t="shared" si="13"/>
        <v>0</v>
      </c>
    </row>
    <row r="72" spans="2:11" ht="18.75" x14ac:dyDescent="0.2">
      <c r="B72" s="72" t="s">
        <v>200</v>
      </c>
      <c r="C72" s="75" t="s">
        <v>150</v>
      </c>
      <c r="D72" s="73" t="s">
        <v>201</v>
      </c>
      <c r="E72" s="7" t="s">
        <v>202</v>
      </c>
      <c r="F72" s="8" t="s">
        <v>12</v>
      </c>
      <c r="G72" s="9">
        <v>2</v>
      </c>
      <c r="H72" s="95"/>
      <c r="I72" s="10">
        <f t="shared" si="11"/>
        <v>0</v>
      </c>
      <c r="J72" s="11">
        <f t="shared" si="12"/>
        <v>0</v>
      </c>
      <c r="K72" s="70">
        <f t="shared" si="13"/>
        <v>0</v>
      </c>
    </row>
    <row r="73" spans="2:11" ht="56.25" x14ac:dyDescent="0.2">
      <c r="B73" s="72" t="s">
        <v>203</v>
      </c>
      <c r="C73" s="75" t="s">
        <v>15</v>
      </c>
      <c r="D73" s="74" t="s">
        <v>204</v>
      </c>
      <c r="E73" s="7" t="s">
        <v>205</v>
      </c>
      <c r="F73" s="8" t="s">
        <v>8</v>
      </c>
      <c r="G73" s="9">
        <v>97</v>
      </c>
      <c r="H73" s="95"/>
      <c r="I73" s="10">
        <f t="shared" si="11"/>
        <v>0</v>
      </c>
      <c r="J73" s="11">
        <f t="shared" si="12"/>
        <v>0</v>
      </c>
      <c r="K73" s="70">
        <f t="shared" si="13"/>
        <v>0</v>
      </c>
    </row>
    <row r="74" spans="2:11" ht="56.25" x14ac:dyDescent="0.2">
      <c r="B74" s="72" t="s">
        <v>206</v>
      </c>
      <c r="C74" s="75" t="s">
        <v>13</v>
      </c>
      <c r="D74" s="74" t="s">
        <v>207</v>
      </c>
      <c r="E74" s="7" t="s">
        <v>208</v>
      </c>
      <c r="F74" s="8" t="s">
        <v>8</v>
      </c>
      <c r="G74" s="9">
        <v>33</v>
      </c>
      <c r="H74" s="95"/>
      <c r="I74" s="10">
        <f t="shared" si="11"/>
        <v>0</v>
      </c>
      <c r="J74" s="11">
        <f t="shared" si="12"/>
        <v>0</v>
      </c>
      <c r="K74" s="70">
        <f t="shared" si="13"/>
        <v>0</v>
      </c>
    </row>
    <row r="75" spans="2:11" ht="56.25" x14ac:dyDescent="0.2">
      <c r="B75" s="72" t="s">
        <v>209</v>
      </c>
      <c r="C75" s="75" t="s">
        <v>13</v>
      </c>
      <c r="D75" s="74" t="s">
        <v>210</v>
      </c>
      <c r="E75" s="7" t="s">
        <v>211</v>
      </c>
      <c r="F75" s="8" t="s">
        <v>7</v>
      </c>
      <c r="G75" s="9">
        <v>35.200000000000003</v>
      </c>
      <c r="H75" s="95"/>
      <c r="I75" s="10">
        <f t="shared" si="11"/>
        <v>0</v>
      </c>
      <c r="J75" s="11">
        <f t="shared" si="12"/>
        <v>0</v>
      </c>
      <c r="K75" s="70">
        <f t="shared" si="13"/>
        <v>0</v>
      </c>
    </row>
    <row r="76" spans="2:11" ht="56.25" x14ac:dyDescent="0.2">
      <c r="B76" s="72" t="s">
        <v>212</v>
      </c>
      <c r="C76" s="75" t="s">
        <v>13</v>
      </c>
      <c r="D76" s="74" t="s">
        <v>213</v>
      </c>
      <c r="E76" s="7" t="s">
        <v>214</v>
      </c>
      <c r="F76" s="8" t="s">
        <v>7</v>
      </c>
      <c r="G76" s="9">
        <v>33</v>
      </c>
      <c r="H76" s="95"/>
      <c r="I76" s="10">
        <f t="shared" si="11"/>
        <v>0</v>
      </c>
      <c r="J76" s="11">
        <f t="shared" si="12"/>
        <v>0</v>
      </c>
      <c r="K76" s="70">
        <f t="shared" si="13"/>
        <v>0</v>
      </c>
    </row>
    <row r="77" spans="2:11" ht="37.5" x14ac:dyDescent="0.2">
      <c r="B77" s="72" t="s">
        <v>215</v>
      </c>
      <c r="C77" s="75" t="s">
        <v>15</v>
      </c>
      <c r="D77" s="74" t="s">
        <v>216</v>
      </c>
      <c r="E77" s="7" t="s">
        <v>217</v>
      </c>
      <c r="F77" s="8" t="s">
        <v>8</v>
      </c>
      <c r="G77" s="9">
        <v>33</v>
      </c>
      <c r="H77" s="95"/>
      <c r="I77" s="10">
        <f t="shared" si="11"/>
        <v>0</v>
      </c>
      <c r="J77" s="11">
        <f t="shared" si="12"/>
        <v>0</v>
      </c>
      <c r="K77" s="70">
        <f t="shared" si="13"/>
        <v>0</v>
      </c>
    </row>
    <row r="78" spans="2:11" ht="37.5" x14ac:dyDescent="0.2">
      <c r="B78" s="72" t="s">
        <v>218</v>
      </c>
      <c r="C78" s="75" t="s">
        <v>15</v>
      </c>
      <c r="D78" s="74" t="s">
        <v>219</v>
      </c>
      <c r="E78" s="7" t="s">
        <v>220</v>
      </c>
      <c r="F78" s="8" t="s">
        <v>8</v>
      </c>
      <c r="G78" s="9">
        <v>33</v>
      </c>
      <c r="H78" s="95"/>
      <c r="I78" s="10">
        <f t="shared" si="11"/>
        <v>0</v>
      </c>
      <c r="J78" s="11">
        <f t="shared" si="12"/>
        <v>0</v>
      </c>
      <c r="K78" s="70">
        <f t="shared" si="13"/>
        <v>0</v>
      </c>
    </row>
    <row r="79" spans="2:11" ht="18.75" x14ac:dyDescent="0.2">
      <c r="B79" s="65">
        <v>8</v>
      </c>
      <c r="C79" s="65"/>
      <c r="D79" s="65"/>
      <c r="E79" s="66" t="s">
        <v>221</v>
      </c>
      <c r="F79" s="67"/>
      <c r="G79" s="67"/>
      <c r="H79" s="68"/>
      <c r="I79" s="71"/>
      <c r="J79" s="68"/>
      <c r="K79" s="68">
        <f>SUM(K80:K94)</f>
        <v>0</v>
      </c>
    </row>
    <row r="80" spans="2:11" ht="37.5" x14ac:dyDescent="0.2">
      <c r="B80" s="72" t="s">
        <v>55</v>
      </c>
      <c r="C80" s="75" t="s">
        <v>106</v>
      </c>
      <c r="D80" s="73" t="s">
        <v>222</v>
      </c>
      <c r="E80" s="7" t="s">
        <v>223</v>
      </c>
      <c r="F80" s="8" t="s">
        <v>6</v>
      </c>
      <c r="G80" s="9">
        <v>2017.62</v>
      </c>
      <c r="H80" s="95"/>
      <c r="I80" s="10">
        <f t="shared" ref="I80:I94" si="14">$I$12</f>
        <v>0</v>
      </c>
      <c r="J80" s="11">
        <f t="shared" ref="J80:J94" si="15">ROUND(H80*(1+I80),2)</f>
        <v>0</v>
      </c>
      <c r="K80" s="70">
        <f t="shared" ref="K80:K94" si="16">ROUND(G80*J80,2)</f>
        <v>0</v>
      </c>
    </row>
    <row r="81" spans="2:11" ht="37.5" x14ac:dyDescent="0.2">
      <c r="B81" s="72" t="s">
        <v>56</v>
      </c>
      <c r="C81" s="75" t="s">
        <v>106</v>
      </c>
      <c r="D81" s="73" t="s">
        <v>224</v>
      </c>
      <c r="E81" s="7" t="s">
        <v>225</v>
      </c>
      <c r="F81" s="8" t="s">
        <v>6</v>
      </c>
      <c r="G81" s="9">
        <v>1719.49</v>
      </c>
      <c r="H81" s="95"/>
      <c r="I81" s="10">
        <f t="shared" si="14"/>
        <v>0</v>
      </c>
      <c r="J81" s="11">
        <f t="shared" si="15"/>
        <v>0</v>
      </c>
      <c r="K81" s="70">
        <f t="shared" si="16"/>
        <v>0</v>
      </c>
    </row>
    <row r="82" spans="2:11" ht="18.75" x14ac:dyDescent="0.2">
      <c r="B82" s="72" t="s">
        <v>57</v>
      </c>
      <c r="C82" s="75" t="s">
        <v>106</v>
      </c>
      <c r="D82" s="76" t="s">
        <v>226</v>
      </c>
      <c r="E82" s="7" t="s">
        <v>227</v>
      </c>
      <c r="F82" s="8" t="s">
        <v>6</v>
      </c>
      <c r="G82" s="9">
        <v>1984.3</v>
      </c>
      <c r="H82" s="95"/>
      <c r="I82" s="10">
        <f t="shared" si="14"/>
        <v>0</v>
      </c>
      <c r="J82" s="11">
        <f t="shared" si="15"/>
        <v>0</v>
      </c>
      <c r="K82" s="70">
        <f t="shared" si="16"/>
        <v>0</v>
      </c>
    </row>
    <row r="83" spans="2:11" ht="37.5" x14ac:dyDescent="0.2">
      <c r="B83" s="72" t="s">
        <v>58</v>
      </c>
      <c r="C83" s="75" t="s">
        <v>150</v>
      </c>
      <c r="D83" s="73" t="s">
        <v>228</v>
      </c>
      <c r="E83" s="7" t="s">
        <v>229</v>
      </c>
      <c r="F83" s="8" t="s">
        <v>12</v>
      </c>
      <c r="G83" s="9">
        <v>854</v>
      </c>
      <c r="H83" s="95"/>
      <c r="I83" s="10">
        <f t="shared" si="14"/>
        <v>0</v>
      </c>
      <c r="J83" s="11">
        <f t="shared" si="15"/>
        <v>0</v>
      </c>
      <c r="K83" s="70">
        <f t="shared" si="16"/>
        <v>0</v>
      </c>
    </row>
    <row r="84" spans="2:11" ht="37.5" x14ac:dyDescent="0.2">
      <c r="B84" s="72" t="s">
        <v>230</v>
      </c>
      <c r="C84" s="75" t="s">
        <v>150</v>
      </c>
      <c r="D84" s="73" t="s">
        <v>231</v>
      </c>
      <c r="E84" s="7" t="s">
        <v>232</v>
      </c>
      <c r="F84" s="8" t="s">
        <v>12</v>
      </c>
      <c r="G84" s="9">
        <v>142</v>
      </c>
      <c r="H84" s="95"/>
      <c r="I84" s="10">
        <f t="shared" si="14"/>
        <v>0</v>
      </c>
      <c r="J84" s="11">
        <f t="shared" si="15"/>
        <v>0</v>
      </c>
      <c r="K84" s="70">
        <f t="shared" si="16"/>
        <v>0</v>
      </c>
    </row>
    <row r="85" spans="2:11" ht="37.5" x14ac:dyDescent="0.2">
      <c r="B85" s="72" t="s">
        <v>233</v>
      </c>
      <c r="C85" s="75" t="s">
        <v>106</v>
      </c>
      <c r="D85" s="74" t="s">
        <v>234</v>
      </c>
      <c r="E85" s="7" t="s">
        <v>235</v>
      </c>
      <c r="F85" s="8" t="s">
        <v>6</v>
      </c>
      <c r="G85" s="9">
        <v>15.27</v>
      </c>
      <c r="H85" s="95"/>
      <c r="I85" s="10">
        <f t="shared" si="14"/>
        <v>0</v>
      </c>
      <c r="J85" s="11">
        <f t="shared" si="15"/>
        <v>0</v>
      </c>
      <c r="K85" s="70">
        <f t="shared" si="16"/>
        <v>0</v>
      </c>
    </row>
    <row r="86" spans="2:11" ht="18.75" x14ac:dyDescent="0.2">
      <c r="B86" s="72" t="s">
        <v>236</v>
      </c>
      <c r="C86" s="75" t="s">
        <v>106</v>
      </c>
      <c r="D86" s="73" t="s">
        <v>237</v>
      </c>
      <c r="E86" s="7" t="s">
        <v>238</v>
      </c>
      <c r="F86" s="8" t="s">
        <v>8</v>
      </c>
      <c r="G86" s="9">
        <v>12</v>
      </c>
      <c r="H86" s="95"/>
      <c r="I86" s="10">
        <f t="shared" si="14"/>
        <v>0</v>
      </c>
      <c r="J86" s="11">
        <f t="shared" si="15"/>
        <v>0</v>
      </c>
      <c r="K86" s="70">
        <f t="shared" si="16"/>
        <v>0</v>
      </c>
    </row>
    <row r="87" spans="2:11" ht="18.75" x14ac:dyDescent="0.2">
      <c r="B87" s="72" t="s">
        <v>239</v>
      </c>
      <c r="C87" s="75" t="s">
        <v>15</v>
      </c>
      <c r="D87" s="73" t="s">
        <v>240</v>
      </c>
      <c r="E87" s="7" t="s">
        <v>241</v>
      </c>
      <c r="F87" s="8" t="s">
        <v>8</v>
      </c>
      <c r="G87" s="9">
        <v>1.81</v>
      </c>
      <c r="H87" s="95"/>
      <c r="I87" s="10">
        <f t="shared" si="14"/>
        <v>0</v>
      </c>
      <c r="J87" s="11">
        <f t="shared" si="15"/>
        <v>0</v>
      </c>
      <c r="K87" s="70">
        <f t="shared" si="16"/>
        <v>0</v>
      </c>
    </row>
    <row r="88" spans="2:11" ht="18.75" x14ac:dyDescent="0.2">
      <c r="B88" s="72" t="s">
        <v>242</v>
      </c>
      <c r="C88" s="75" t="s">
        <v>15</v>
      </c>
      <c r="D88" s="74" t="s">
        <v>243</v>
      </c>
      <c r="E88" s="7" t="s">
        <v>244</v>
      </c>
      <c r="F88" s="8" t="s">
        <v>8</v>
      </c>
      <c r="G88" s="9">
        <v>14</v>
      </c>
      <c r="H88" s="95"/>
      <c r="I88" s="10">
        <f t="shared" si="14"/>
        <v>0</v>
      </c>
      <c r="J88" s="11">
        <f t="shared" si="15"/>
        <v>0</v>
      </c>
      <c r="K88" s="70">
        <f t="shared" si="16"/>
        <v>0</v>
      </c>
    </row>
    <row r="89" spans="2:11" ht="18.75" x14ac:dyDescent="0.2">
      <c r="B89" s="72" t="s">
        <v>245</v>
      </c>
      <c r="C89" s="75" t="s">
        <v>106</v>
      </c>
      <c r="D89" s="74" t="s">
        <v>246</v>
      </c>
      <c r="E89" s="7" t="s">
        <v>247</v>
      </c>
      <c r="F89" s="8" t="s">
        <v>8</v>
      </c>
      <c r="G89" s="9">
        <v>31</v>
      </c>
      <c r="H89" s="95"/>
      <c r="I89" s="10">
        <f t="shared" si="14"/>
        <v>0</v>
      </c>
      <c r="J89" s="11">
        <f t="shared" si="15"/>
        <v>0</v>
      </c>
      <c r="K89" s="70">
        <f t="shared" si="16"/>
        <v>0</v>
      </c>
    </row>
    <row r="90" spans="2:11" ht="18.75" x14ac:dyDescent="0.2">
      <c r="B90" s="72" t="s">
        <v>248</v>
      </c>
      <c r="C90" s="75" t="s">
        <v>106</v>
      </c>
      <c r="D90" s="74" t="s">
        <v>249</v>
      </c>
      <c r="E90" s="7" t="s">
        <v>250</v>
      </c>
      <c r="F90" s="8" t="s">
        <v>8</v>
      </c>
      <c r="G90" s="9">
        <v>3</v>
      </c>
      <c r="H90" s="95"/>
      <c r="I90" s="10">
        <f t="shared" si="14"/>
        <v>0</v>
      </c>
      <c r="J90" s="11">
        <f t="shared" si="15"/>
        <v>0</v>
      </c>
      <c r="K90" s="70">
        <f t="shared" si="16"/>
        <v>0</v>
      </c>
    </row>
    <row r="91" spans="2:11" ht="18.75" x14ac:dyDescent="0.2">
      <c r="B91" s="72" t="s">
        <v>251</v>
      </c>
      <c r="C91" s="75" t="s">
        <v>106</v>
      </c>
      <c r="D91" s="74" t="s">
        <v>252</v>
      </c>
      <c r="E91" s="7" t="s">
        <v>253</v>
      </c>
      <c r="F91" s="8" t="s">
        <v>8</v>
      </c>
      <c r="G91" s="9">
        <v>6</v>
      </c>
      <c r="H91" s="95"/>
      <c r="I91" s="10">
        <f t="shared" si="14"/>
        <v>0</v>
      </c>
      <c r="J91" s="11">
        <f t="shared" si="15"/>
        <v>0</v>
      </c>
      <c r="K91" s="70">
        <f t="shared" si="16"/>
        <v>0</v>
      </c>
    </row>
    <row r="92" spans="2:11" ht="18.75" x14ac:dyDescent="0.2">
      <c r="B92" s="72" t="s">
        <v>254</v>
      </c>
      <c r="C92" s="75" t="s">
        <v>81</v>
      </c>
      <c r="D92" s="73" t="s">
        <v>255</v>
      </c>
      <c r="E92" s="7" t="s">
        <v>256</v>
      </c>
      <c r="F92" s="8" t="s">
        <v>8</v>
      </c>
      <c r="G92" s="9">
        <v>13</v>
      </c>
      <c r="H92" s="95"/>
      <c r="I92" s="10">
        <f t="shared" si="14"/>
        <v>0</v>
      </c>
      <c r="J92" s="11">
        <f t="shared" si="15"/>
        <v>0</v>
      </c>
      <c r="K92" s="70">
        <f t="shared" si="16"/>
        <v>0</v>
      </c>
    </row>
    <row r="93" spans="2:11" ht="18.75" x14ac:dyDescent="0.2">
      <c r="B93" s="72" t="s">
        <v>257</v>
      </c>
      <c r="C93" s="75" t="s">
        <v>81</v>
      </c>
      <c r="D93" s="73" t="s">
        <v>258</v>
      </c>
      <c r="E93" s="7" t="s">
        <v>259</v>
      </c>
      <c r="F93" s="8" t="s">
        <v>8</v>
      </c>
      <c r="G93" s="9">
        <v>11</v>
      </c>
      <c r="H93" s="95"/>
      <c r="I93" s="10">
        <f t="shared" si="14"/>
        <v>0</v>
      </c>
      <c r="J93" s="11">
        <f t="shared" si="15"/>
        <v>0</v>
      </c>
      <c r="K93" s="70">
        <f t="shared" si="16"/>
        <v>0</v>
      </c>
    </row>
    <row r="94" spans="2:11" ht="18.75" x14ac:dyDescent="0.2">
      <c r="B94" s="72" t="s">
        <v>260</v>
      </c>
      <c r="C94" s="75" t="s">
        <v>81</v>
      </c>
      <c r="D94" s="73" t="s">
        <v>261</v>
      </c>
      <c r="E94" s="7" t="s">
        <v>262</v>
      </c>
      <c r="F94" s="8" t="s">
        <v>8</v>
      </c>
      <c r="G94" s="9">
        <v>17</v>
      </c>
      <c r="H94" s="95"/>
      <c r="I94" s="10">
        <f t="shared" si="14"/>
        <v>0</v>
      </c>
      <c r="J94" s="11">
        <f t="shared" si="15"/>
        <v>0</v>
      </c>
      <c r="K94" s="70">
        <f t="shared" si="16"/>
        <v>0</v>
      </c>
    </row>
    <row r="95" spans="2:11" ht="18.75" x14ac:dyDescent="0.2">
      <c r="B95" s="65">
        <v>9</v>
      </c>
      <c r="C95" s="65"/>
      <c r="D95" s="65"/>
      <c r="E95" s="66" t="s">
        <v>263</v>
      </c>
      <c r="F95" s="67"/>
      <c r="G95" s="67"/>
      <c r="H95" s="68"/>
      <c r="I95" s="71"/>
      <c r="J95" s="68"/>
      <c r="K95" s="68">
        <f>SUM(K96:K107)</f>
        <v>0</v>
      </c>
    </row>
    <row r="96" spans="2:11" ht="37.5" x14ac:dyDescent="0.2">
      <c r="B96" s="72" t="s">
        <v>264</v>
      </c>
      <c r="C96" s="75" t="s">
        <v>15</v>
      </c>
      <c r="D96" s="74" t="s">
        <v>265</v>
      </c>
      <c r="E96" s="7" t="s">
        <v>266</v>
      </c>
      <c r="F96" s="8" t="s">
        <v>6</v>
      </c>
      <c r="G96" s="9">
        <v>59926.55</v>
      </c>
      <c r="H96" s="95"/>
      <c r="I96" s="10">
        <f t="shared" ref="I96:I105" si="17">$I$12</f>
        <v>0</v>
      </c>
      <c r="J96" s="11">
        <f t="shared" ref="J96:J107" si="18">ROUND(H96*(1+I96),2)</f>
        <v>0</v>
      </c>
      <c r="K96" s="70">
        <f t="shared" ref="K96:K107" si="19">ROUND(G96*J96,2)</f>
        <v>0</v>
      </c>
    </row>
    <row r="97" spans="2:11" ht="56.25" x14ac:dyDescent="0.2">
      <c r="B97" s="72" t="s">
        <v>267</v>
      </c>
      <c r="C97" s="75" t="s">
        <v>13</v>
      </c>
      <c r="D97" s="74" t="s">
        <v>268</v>
      </c>
      <c r="E97" s="7" t="s">
        <v>269</v>
      </c>
      <c r="F97" s="8" t="s">
        <v>6</v>
      </c>
      <c r="G97" s="9">
        <v>119853.1</v>
      </c>
      <c r="H97" s="95"/>
      <c r="I97" s="10">
        <f t="shared" si="17"/>
        <v>0</v>
      </c>
      <c r="J97" s="11">
        <f t="shared" si="18"/>
        <v>0</v>
      </c>
      <c r="K97" s="70">
        <f t="shared" si="19"/>
        <v>0</v>
      </c>
    </row>
    <row r="98" spans="2:11" ht="18.75" x14ac:dyDescent="0.2">
      <c r="B98" s="72" t="s">
        <v>270</v>
      </c>
      <c r="C98" s="75" t="s">
        <v>15</v>
      </c>
      <c r="D98" s="74" t="s">
        <v>271</v>
      </c>
      <c r="E98" s="7" t="s">
        <v>272</v>
      </c>
      <c r="F98" s="8" t="s">
        <v>7</v>
      </c>
      <c r="G98" s="9">
        <v>13141.7</v>
      </c>
      <c r="H98" s="95"/>
      <c r="I98" s="10">
        <f t="shared" si="17"/>
        <v>0</v>
      </c>
      <c r="J98" s="11">
        <f t="shared" si="18"/>
        <v>0</v>
      </c>
      <c r="K98" s="70">
        <f t="shared" si="19"/>
        <v>0</v>
      </c>
    </row>
    <row r="99" spans="2:11" ht="37.5" x14ac:dyDescent="0.2">
      <c r="B99" s="72" t="s">
        <v>273</v>
      </c>
      <c r="C99" s="75" t="s">
        <v>15</v>
      </c>
      <c r="D99" s="74" t="s">
        <v>274</v>
      </c>
      <c r="E99" s="7" t="s">
        <v>275</v>
      </c>
      <c r="F99" s="8" t="s">
        <v>6</v>
      </c>
      <c r="G99" s="9">
        <v>6744</v>
      </c>
      <c r="H99" s="95"/>
      <c r="I99" s="10">
        <f t="shared" si="17"/>
        <v>0</v>
      </c>
      <c r="J99" s="11">
        <f t="shared" si="18"/>
        <v>0</v>
      </c>
      <c r="K99" s="70">
        <f t="shared" si="19"/>
        <v>0</v>
      </c>
    </row>
    <row r="100" spans="2:11" ht="75" x14ac:dyDescent="0.2">
      <c r="B100" s="72" t="s">
        <v>276</v>
      </c>
      <c r="C100" s="75" t="s">
        <v>13</v>
      </c>
      <c r="D100" s="73" t="s">
        <v>277</v>
      </c>
      <c r="E100" s="7" t="s">
        <v>278</v>
      </c>
      <c r="F100" s="8" t="s">
        <v>9</v>
      </c>
      <c r="G100" s="9">
        <v>14872.86</v>
      </c>
      <c r="H100" s="95"/>
      <c r="I100" s="10">
        <f t="shared" si="17"/>
        <v>0</v>
      </c>
      <c r="J100" s="11">
        <f t="shared" si="18"/>
        <v>0</v>
      </c>
      <c r="K100" s="70">
        <f t="shared" si="19"/>
        <v>0</v>
      </c>
    </row>
    <row r="101" spans="2:11" ht="56.25" x14ac:dyDescent="0.2">
      <c r="B101" s="72" t="s">
        <v>279</v>
      </c>
      <c r="C101" s="75" t="s">
        <v>13</v>
      </c>
      <c r="D101" s="73" t="s">
        <v>280</v>
      </c>
      <c r="E101" s="7" t="s">
        <v>281</v>
      </c>
      <c r="F101" s="8" t="s">
        <v>6</v>
      </c>
      <c r="G101" s="9">
        <v>2520.63</v>
      </c>
      <c r="H101" s="95"/>
      <c r="I101" s="10">
        <f t="shared" si="17"/>
        <v>0</v>
      </c>
      <c r="J101" s="11">
        <f t="shared" si="18"/>
        <v>0</v>
      </c>
      <c r="K101" s="70">
        <f t="shared" si="19"/>
        <v>0</v>
      </c>
    </row>
    <row r="102" spans="2:11" ht="37.5" x14ac:dyDescent="0.2">
      <c r="B102" s="72" t="s">
        <v>282</v>
      </c>
      <c r="C102" s="75" t="s">
        <v>15</v>
      </c>
      <c r="D102" s="73" t="s">
        <v>283</v>
      </c>
      <c r="E102" s="7" t="s">
        <v>284</v>
      </c>
      <c r="F102" s="8" t="s">
        <v>6</v>
      </c>
      <c r="G102" s="9">
        <v>37255.33</v>
      </c>
      <c r="H102" s="95"/>
      <c r="I102" s="10">
        <f t="shared" si="17"/>
        <v>0</v>
      </c>
      <c r="J102" s="11">
        <f t="shared" si="18"/>
        <v>0</v>
      </c>
      <c r="K102" s="70">
        <f t="shared" si="19"/>
        <v>0</v>
      </c>
    </row>
    <row r="103" spans="2:11" ht="37.5" x14ac:dyDescent="0.2">
      <c r="B103" s="72" t="s">
        <v>285</v>
      </c>
      <c r="C103" s="75" t="s">
        <v>13</v>
      </c>
      <c r="D103" s="73" t="s">
        <v>286</v>
      </c>
      <c r="E103" s="7" t="s">
        <v>139</v>
      </c>
      <c r="F103" s="8" t="s">
        <v>9</v>
      </c>
      <c r="G103" s="9">
        <v>2278.67</v>
      </c>
      <c r="H103" s="95"/>
      <c r="I103" s="10">
        <f t="shared" si="17"/>
        <v>0</v>
      </c>
      <c r="J103" s="11">
        <f t="shared" si="18"/>
        <v>0</v>
      </c>
      <c r="K103" s="70">
        <f t="shared" si="19"/>
        <v>0</v>
      </c>
    </row>
    <row r="104" spans="2:11" ht="56.25" x14ac:dyDescent="0.2">
      <c r="B104" s="72" t="s">
        <v>287</v>
      </c>
      <c r="C104" s="75" t="s">
        <v>13</v>
      </c>
      <c r="D104" s="73" t="s">
        <v>154</v>
      </c>
      <c r="E104" s="7" t="s">
        <v>143</v>
      </c>
      <c r="F104" s="8" t="s">
        <v>9</v>
      </c>
      <c r="G104" s="9">
        <v>23852.23</v>
      </c>
      <c r="H104" s="95"/>
      <c r="I104" s="10">
        <f t="shared" si="17"/>
        <v>0</v>
      </c>
      <c r="J104" s="11">
        <f t="shared" si="18"/>
        <v>0</v>
      </c>
      <c r="K104" s="70">
        <f t="shared" si="19"/>
        <v>0</v>
      </c>
    </row>
    <row r="105" spans="2:11" ht="37.5" x14ac:dyDescent="0.2">
      <c r="B105" s="72" t="s">
        <v>288</v>
      </c>
      <c r="C105" s="75" t="s">
        <v>13</v>
      </c>
      <c r="D105" s="73" t="s">
        <v>156</v>
      </c>
      <c r="E105" s="7" t="s">
        <v>145</v>
      </c>
      <c r="F105" s="8" t="s">
        <v>10</v>
      </c>
      <c r="G105" s="9">
        <v>387633.11</v>
      </c>
      <c r="H105" s="95"/>
      <c r="I105" s="10">
        <f t="shared" si="17"/>
        <v>0</v>
      </c>
      <c r="J105" s="11">
        <f t="shared" si="18"/>
        <v>0</v>
      </c>
      <c r="K105" s="70">
        <f t="shared" si="19"/>
        <v>0</v>
      </c>
    </row>
    <row r="106" spans="2:11" ht="37.5" x14ac:dyDescent="0.2">
      <c r="B106" s="72" t="s">
        <v>289</v>
      </c>
      <c r="C106" s="75" t="s">
        <v>15</v>
      </c>
      <c r="D106" s="74" t="s">
        <v>147</v>
      </c>
      <c r="E106" s="7" t="s">
        <v>42</v>
      </c>
      <c r="F106" s="8" t="s">
        <v>148</v>
      </c>
      <c r="G106" s="9">
        <v>42695.43</v>
      </c>
      <c r="H106" s="95"/>
      <c r="I106" s="10">
        <f>I13</f>
        <v>0</v>
      </c>
      <c r="J106" s="11">
        <f t="shared" si="18"/>
        <v>0</v>
      </c>
      <c r="K106" s="70">
        <f t="shared" si="19"/>
        <v>0</v>
      </c>
    </row>
    <row r="107" spans="2:11" ht="37.5" x14ac:dyDescent="0.2">
      <c r="B107" s="72" t="s">
        <v>290</v>
      </c>
      <c r="C107" s="75" t="s">
        <v>15</v>
      </c>
      <c r="D107" s="73" t="s">
        <v>291</v>
      </c>
      <c r="E107" s="7" t="s">
        <v>292</v>
      </c>
      <c r="F107" s="8" t="s">
        <v>148</v>
      </c>
      <c r="G107" s="9">
        <v>9588.25</v>
      </c>
      <c r="H107" s="95"/>
      <c r="I107" s="10">
        <f>I13</f>
        <v>0</v>
      </c>
      <c r="J107" s="11">
        <f t="shared" si="18"/>
        <v>0</v>
      </c>
      <c r="K107" s="70">
        <f t="shared" si="19"/>
        <v>0</v>
      </c>
    </row>
    <row r="108" spans="2:11" ht="18.75" x14ac:dyDescent="0.2">
      <c r="B108" s="65">
        <v>10</v>
      </c>
      <c r="C108" s="65"/>
      <c r="D108" s="65"/>
      <c r="E108" s="66" t="s">
        <v>293</v>
      </c>
      <c r="F108" s="67"/>
      <c r="G108" s="67"/>
      <c r="H108" s="68"/>
      <c r="I108" s="71"/>
      <c r="J108" s="68"/>
      <c r="K108" s="68">
        <f>SUM(K109:K129)</f>
        <v>0</v>
      </c>
    </row>
    <row r="109" spans="2:11" ht="37.5" x14ac:dyDescent="0.2">
      <c r="B109" s="72" t="s">
        <v>294</v>
      </c>
      <c r="C109" s="75" t="s">
        <v>13</v>
      </c>
      <c r="D109" s="73" t="s">
        <v>295</v>
      </c>
      <c r="E109" s="7" t="s">
        <v>296</v>
      </c>
      <c r="F109" s="8" t="s">
        <v>9</v>
      </c>
      <c r="G109" s="9">
        <v>9152.49</v>
      </c>
      <c r="H109" s="95"/>
      <c r="I109" s="10">
        <f t="shared" ref="I109:I129" si="20">$I$12</f>
        <v>0</v>
      </c>
      <c r="J109" s="11">
        <f t="shared" ref="J109:J129" si="21">ROUND(H109*(1+I109),2)</f>
        <v>0</v>
      </c>
      <c r="K109" s="70">
        <f t="shared" ref="K109:K129" si="22">ROUND(G109*J109,2)</f>
        <v>0</v>
      </c>
    </row>
    <row r="110" spans="2:11" ht="56.25" x14ac:dyDescent="0.2">
      <c r="B110" s="72" t="s">
        <v>297</v>
      </c>
      <c r="C110" s="75" t="s">
        <v>13</v>
      </c>
      <c r="D110" s="73" t="s">
        <v>298</v>
      </c>
      <c r="E110" s="7" t="s">
        <v>299</v>
      </c>
      <c r="F110" s="8" t="s">
        <v>9</v>
      </c>
      <c r="G110" s="9">
        <v>5966.39</v>
      </c>
      <c r="H110" s="95"/>
      <c r="I110" s="10">
        <f t="shared" si="20"/>
        <v>0</v>
      </c>
      <c r="J110" s="11">
        <f t="shared" si="21"/>
        <v>0</v>
      </c>
      <c r="K110" s="70">
        <f t="shared" si="22"/>
        <v>0</v>
      </c>
    </row>
    <row r="111" spans="2:11" ht="56.25" x14ac:dyDescent="0.2">
      <c r="B111" s="72" t="s">
        <v>300</v>
      </c>
      <c r="C111" s="75" t="s">
        <v>13</v>
      </c>
      <c r="D111" s="74" t="s">
        <v>301</v>
      </c>
      <c r="E111" s="7" t="s">
        <v>302</v>
      </c>
      <c r="F111" s="8" t="s">
        <v>9</v>
      </c>
      <c r="G111" s="9">
        <v>4072.12</v>
      </c>
      <c r="H111" s="95"/>
      <c r="I111" s="10">
        <f t="shared" si="20"/>
        <v>0</v>
      </c>
      <c r="J111" s="11">
        <f t="shared" si="21"/>
        <v>0</v>
      </c>
      <c r="K111" s="70">
        <f t="shared" si="22"/>
        <v>0</v>
      </c>
    </row>
    <row r="112" spans="2:11" ht="75" x14ac:dyDescent="0.2">
      <c r="B112" s="72" t="s">
        <v>303</v>
      </c>
      <c r="C112" s="75" t="s">
        <v>15</v>
      </c>
      <c r="D112" s="74" t="s">
        <v>304</v>
      </c>
      <c r="E112" s="7" t="s">
        <v>305</v>
      </c>
      <c r="F112" s="8" t="s">
        <v>9</v>
      </c>
      <c r="G112" s="9">
        <v>10505.15</v>
      </c>
      <c r="H112" s="95"/>
      <c r="I112" s="10">
        <f t="shared" si="20"/>
        <v>0</v>
      </c>
      <c r="J112" s="11">
        <f t="shared" si="21"/>
        <v>0</v>
      </c>
      <c r="K112" s="70">
        <f t="shared" si="22"/>
        <v>0</v>
      </c>
    </row>
    <row r="113" spans="2:11" ht="37.5" x14ac:dyDescent="0.2">
      <c r="B113" s="72" t="s">
        <v>306</v>
      </c>
      <c r="C113" s="75" t="s">
        <v>13</v>
      </c>
      <c r="D113" s="74">
        <v>95995</v>
      </c>
      <c r="E113" s="7" t="s">
        <v>307</v>
      </c>
      <c r="F113" s="8" t="s">
        <v>9</v>
      </c>
      <c r="G113" s="9">
        <v>3029.67</v>
      </c>
      <c r="H113" s="95"/>
      <c r="I113" s="10">
        <f t="shared" si="20"/>
        <v>0</v>
      </c>
      <c r="J113" s="11">
        <f t="shared" si="21"/>
        <v>0</v>
      </c>
      <c r="K113" s="70">
        <f t="shared" si="22"/>
        <v>0</v>
      </c>
    </row>
    <row r="114" spans="2:11" ht="37.5" x14ac:dyDescent="0.2">
      <c r="B114" s="72" t="s">
        <v>308</v>
      </c>
      <c r="C114" s="75" t="s">
        <v>13</v>
      </c>
      <c r="D114" s="74">
        <v>95996</v>
      </c>
      <c r="E114" s="7" t="s">
        <v>309</v>
      </c>
      <c r="F114" s="8" t="s">
        <v>9</v>
      </c>
      <c r="G114" s="9">
        <v>3633.5</v>
      </c>
      <c r="H114" s="95"/>
      <c r="I114" s="10">
        <f t="shared" si="20"/>
        <v>0</v>
      </c>
      <c r="J114" s="11">
        <f t="shared" si="21"/>
        <v>0</v>
      </c>
      <c r="K114" s="70">
        <f t="shared" si="22"/>
        <v>0</v>
      </c>
    </row>
    <row r="115" spans="2:11" ht="18.75" x14ac:dyDescent="0.2">
      <c r="B115" s="72" t="s">
        <v>310</v>
      </c>
      <c r="C115" s="75" t="s">
        <v>15</v>
      </c>
      <c r="D115" s="74" t="s">
        <v>311</v>
      </c>
      <c r="E115" s="7" t="s">
        <v>312</v>
      </c>
      <c r="F115" s="8" t="s">
        <v>6</v>
      </c>
      <c r="G115" s="9">
        <v>60383.33</v>
      </c>
      <c r="H115" s="95"/>
      <c r="I115" s="10">
        <f t="shared" si="20"/>
        <v>0</v>
      </c>
      <c r="J115" s="11">
        <f t="shared" si="21"/>
        <v>0</v>
      </c>
      <c r="K115" s="70">
        <f t="shared" si="22"/>
        <v>0</v>
      </c>
    </row>
    <row r="116" spans="2:11" ht="18.75" x14ac:dyDescent="0.2">
      <c r="B116" s="72" t="s">
        <v>313</v>
      </c>
      <c r="C116" s="75" t="s">
        <v>15</v>
      </c>
      <c r="D116" s="74" t="s">
        <v>314</v>
      </c>
      <c r="E116" s="7" t="s">
        <v>315</v>
      </c>
      <c r="F116" s="8" t="s">
        <v>6</v>
      </c>
      <c r="G116" s="9">
        <v>120766.66</v>
      </c>
      <c r="H116" s="95"/>
      <c r="I116" s="10">
        <f t="shared" si="20"/>
        <v>0</v>
      </c>
      <c r="J116" s="11">
        <f t="shared" si="21"/>
        <v>0</v>
      </c>
      <c r="K116" s="70">
        <f t="shared" si="22"/>
        <v>0</v>
      </c>
    </row>
    <row r="117" spans="2:11" ht="37.5" x14ac:dyDescent="0.2">
      <c r="B117" s="72" t="s">
        <v>316</v>
      </c>
      <c r="C117" s="75" t="s">
        <v>13</v>
      </c>
      <c r="D117" s="74" t="s">
        <v>317</v>
      </c>
      <c r="E117" s="7" t="s">
        <v>318</v>
      </c>
      <c r="F117" s="8" t="s">
        <v>6</v>
      </c>
      <c r="G117" s="9">
        <v>2310.63</v>
      </c>
      <c r="H117" s="95"/>
      <c r="I117" s="10">
        <f t="shared" si="20"/>
        <v>0</v>
      </c>
      <c r="J117" s="11">
        <f t="shared" si="21"/>
        <v>0</v>
      </c>
      <c r="K117" s="70">
        <f t="shared" si="22"/>
        <v>0</v>
      </c>
    </row>
    <row r="118" spans="2:11" ht="18.75" x14ac:dyDescent="0.2">
      <c r="B118" s="72" t="s">
        <v>319</v>
      </c>
      <c r="C118" s="75" t="s">
        <v>150</v>
      </c>
      <c r="D118" s="73" t="s">
        <v>320</v>
      </c>
      <c r="E118" s="7" t="s">
        <v>321</v>
      </c>
      <c r="F118" s="8" t="s">
        <v>9</v>
      </c>
      <c r="G118" s="9">
        <v>231.06</v>
      </c>
      <c r="H118" s="95"/>
      <c r="I118" s="10">
        <f t="shared" si="20"/>
        <v>0</v>
      </c>
      <c r="J118" s="11">
        <f t="shared" si="21"/>
        <v>0</v>
      </c>
      <c r="K118" s="70">
        <f t="shared" si="22"/>
        <v>0</v>
      </c>
    </row>
    <row r="119" spans="2:11" ht="37.5" x14ac:dyDescent="0.2">
      <c r="B119" s="72" t="s">
        <v>322</v>
      </c>
      <c r="C119" s="75" t="s">
        <v>13</v>
      </c>
      <c r="D119" s="74">
        <v>100986</v>
      </c>
      <c r="E119" s="7" t="s">
        <v>323</v>
      </c>
      <c r="F119" s="8" t="s">
        <v>9</v>
      </c>
      <c r="G119" s="9">
        <v>6663.17</v>
      </c>
      <c r="H119" s="95"/>
      <c r="I119" s="10">
        <f t="shared" si="20"/>
        <v>0</v>
      </c>
      <c r="J119" s="11">
        <f t="shared" si="21"/>
        <v>0</v>
      </c>
      <c r="K119" s="70">
        <f t="shared" si="22"/>
        <v>0</v>
      </c>
    </row>
    <row r="120" spans="2:11" ht="75" x14ac:dyDescent="0.2">
      <c r="B120" s="72" t="s">
        <v>324</v>
      </c>
      <c r="C120" s="75" t="s">
        <v>13</v>
      </c>
      <c r="D120" s="74">
        <v>100978</v>
      </c>
      <c r="E120" s="7" t="s">
        <v>325</v>
      </c>
      <c r="F120" s="8" t="s">
        <v>9</v>
      </c>
      <c r="G120" s="9">
        <v>29696.15</v>
      </c>
      <c r="H120" s="95"/>
      <c r="I120" s="10">
        <f t="shared" si="20"/>
        <v>0</v>
      </c>
      <c r="J120" s="11">
        <f t="shared" si="21"/>
        <v>0</v>
      </c>
      <c r="K120" s="70">
        <f t="shared" si="22"/>
        <v>0</v>
      </c>
    </row>
    <row r="121" spans="2:11" ht="37.5" x14ac:dyDescent="0.2">
      <c r="B121" s="72" t="s">
        <v>326</v>
      </c>
      <c r="C121" s="75" t="s">
        <v>13</v>
      </c>
      <c r="D121" s="73" t="s">
        <v>156</v>
      </c>
      <c r="E121" s="7" t="s">
        <v>145</v>
      </c>
      <c r="F121" s="8" t="s">
        <v>10</v>
      </c>
      <c r="G121" s="9">
        <v>454683.25</v>
      </c>
      <c r="H121" s="95"/>
      <c r="I121" s="10">
        <f t="shared" si="20"/>
        <v>0</v>
      </c>
      <c r="J121" s="11">
        <f t="shared" si="21"/>
        <v>0</v>
      </c>
      <c r="K121" s="70">
        <f t="shared" si="22"/>
        <v>0</v>
      </c>
    </row>
    <row r="122" spans="2:11" ht="56.25" x14ac:dyDescent="0.2">
      <c r="B122" s="72" t="s">
        <v>327</v>
      </c>
      <c r="C122" s="75" t="s">
        <v>13</v>
      </c>
      <c r="D122" s="74" t="s">
        <v>328</v>
      </c>
      <c r="E122" s="7" t="s">
        <v>329</v>
      </c>
      <c r="F122" s="8" t="s">
        <v>7</v>
      </c>
      <c r="G122" s="9">
        <v>13966.75</v>
      </c>
      <c r="H122" s="95"/>
      <c r="I122" s="10">
        <f t="shared" si="20"/>
        <v>0</v>
      </c>
      <c r="J122" s="11">
        <f t="shared" si="21"/>
        <v>0</v>
      </c>
      <c r="K122" s="70">
        <f t="shared" si="22"/>
        <v>0</v>
      </c>
    </row>
    <row r="123" spans="2:11" ht="37.5" x14ac:dyDescent="0.2">
      <c r="B123" s="72" t="s">
        <v>330</v>
      </c>
      <c r="C123" s="75" t="s">
        <v>13</v>
      </c>
      <c r="D123" s="74">
        <v>96620</v>
      </c>
      <c r="E123" s="7" t="s">
        <v>331</v>
      </c>
      <c r="F123" s="8" t="s">
        <v>9</v>
      </c>
      <c r="G123" s="9">
        <v>977.67</v>
      </c>
      <c r="H123" s="95"/>
      <c r="I123" s="10">
        <f t="shared" si="20"/>
        <v>0</v>
      </c>
      <c r="J123" s="11">
        <f t="shared" si="21"/>
        <v>0</v>
      </c>
      <c r="K123" s="70">
        <f t="shared" si="22"/>
        <v>0</v>
      </c>
    </row>
    <row r="124" spans="2:11" ht="37.5" x14ac:dyDescent="0.2">
      <c r="B124" s="72" t="s">
        <v>332</v>
      </c>
      <c r="C124" s="75" t="s">
        <v>13</v>
      </c>
      <c r="D124" s="74" t="s">
        <v>333</v>
      </c>
      <c r="E124" s="7" t="s">
        <v>334</v>
      </c>
      <c r="F124" s="8" t="s">
        <v>7</v>
      </c>
      <c r="G124" s="9">
        <v>13966.75</v>
      </c>
      <c r="H124" s="95"/>
      <c r="I124" s="10">
        <f t="shared" si="20"/>
        <v>0</v>
      </c>
      <c r="J124" s="11">
        <f t="shared" si="21"/>
        <v>0</v>
      </c>
      <c r="K124" s="70">
        <f t="shared" si="22"/>
        <v>0</v>
      </c>
    </row>
    <row r="125" spans="2:11" ht="37.5" x14ac:dyDescent="0.2">
      <c r="B125" s="72" t="s">
        <v>335</v>
      </c>
      <c r="C125" s="75" t="s">
        <v>13</v>
      </c>
      <c r="D125" s="74" t="s">
        <v>336</v>
      </c>
      <c r="E125" s="7" t="s">
        <v>337</v>
      </c>
      <c r="F125" s="8" t="s">
        <v>7</v>
      </c>
      <c r="G125" s="9">
        <v>509.96</v>
      </c>
      <c r="H125" s="95"/>
      <c r="I125" s="10">
        <f t="shared" si="20"/>
        <v>0</v>
      </c>
      <c r="J125" s="11">
        <f t="shared" si="21"/>
        <v>0</v>
      </c>
      <c r="K125" s="70">
        <f t="shared" si="22"/>
        <v>0</v>
      </c>
    </row>
    <row r="126" spans="2:11" ht="37.5" x14ac:dyDescent="0.2">
      <c r="B126" s="72" t="s">
        <v>338</v>
      </c>
      <c r="C126" s="75" t="s">
        <v>15</v>
      </c>
      <c r="D126" s="74" t="s">
        <v>339</v>
      </c>
      <c r="E126" s="7" t="s">
        <v>340</v>
      </c>
      <c r="F126" s="8" t="s">
        <v>7</v>
      </c>
      <c r="G126" s="9">
        <v>13141.7</v>
      </c>
      <c r="H126" s="95"/>
      <c r="I126" s="10">
        <f t="shared" si="20"/>
        <v>0</v>
      </c>
      <c r="J126" s="11">
        <f t="shared" si="21"/>
        <v>0</v>
      </c>
      <c r="K126" s="70">
        <f t="shared" si="22"/>
        <v>0</v>
      </c>
    </row>
    <row r="127" spans="2:11" ht="75" x14ac:dyDescent="0.2">
      <c r="B127" s="72" t="s">
        <v>341</v>
      </c>
      <c r="C127" s="75" t="s">
        <v>15</v>
      </c>
      <c r="D127" s="73" t="s">
        <v>342</v>
      </c>
      <c r="E127" s="7" t="s">
        <v>343</v>
      </c>
      <c r="F127" s="8" t="s">
        <v>9</v>
      </c>
      <c r="G127" s="9">
        <v>2278.67</v>
      </c>
      <c r="H127" s="95"/>
      <c r="I127" s="10">
        <f t="shared" si="20"/>
        <v>0</v>
      </c>
      <c r="J127" s="11">
        <f t="shared" si="21"/>
        <v>0</v>
      </c>
      <c r="K127" s="70">
        <f t="shared" si="22"/>
        <v>0</v>
      </c>
    </row>
    <row r="128" spans="2:11" ht="37.5" x14ac:dyDescent="0.2">
      <c r="B128" s="72" t="s">
        <v>344</v>
      </c>
      <c r="C128" s="75" t="s">
        <v>14</v>
      </c>
      <c r="D128" s="73" t="s">
        <v>345</v>
      </c>
      <c r="E128" s="7" t="s">
        <v>346</v>
      </c>
      <c r="F128" s="8" t="s">
        <v>9</v>
      </c>
      <c r="G128" s="9">
        <v>2278.67</v>
      </c>
      <c r="H128" s="95"/>
      <c r="I128" s="10">
        <f t="shared" si="20"/>
        <v>0</v>
      </c>
      <c r="J128" s="11">
        <f t="shared" si="21"/>
        <v>0</v>
      </c>
      <c r="K128" s="70">
        <f t="shared" si="22"/>
        <v>0</v>
      </c>
    </row>
    <row r="129" spans="2:11" ht="37.5" x14ac:dyDescent="0.2">
      <c r="B129" s="72" t="s">
        <v>347</v>
      </c>
      <c r="C129" s="75" t="s">
        <v>13</v>
      </c>
      <c r="D129" s="73" t="s">
        <v>348</v>
      </c>
      <c r="E129" s="7" t="s">
        <v>349</v>
      </c>
      <c r="F129" s="8" t="s">
        <v>11</v>
      </c>
      <c r="G129" s="9">
        <v>10874.86</v>
      </c>
      <c r="H129" s="95"/>
      <c r="I129" s="10">
        <f t="shared" si="20"/>
        <v>0</v>
      </c>
      <c r="J129" s="11">
        <f t="shared" si="21"/>
        <v>0</v>
      </c>
      <c r="K129" s="70">
        <f t="shared" si="22"/>
        <v>0</v>
      </c>
    </row>
    <row r="130" spans="2:11" ht="18.75" x14ac:dyDescent="0.2">
      <c r="B130" s="65">
        <v>11</v>
      </c>
      <c r="C130" s="65"/>
      <c r="D130" s="65"/>
      <c r="E130" s="66" t="s">
        <v>350</v>
      </c>
      <c r="F130" s="67"/>
      <c r="G130" s="67"/>
      <c r="H130" s="68"/>
      <c r="I130" s="71"/>
      <c r="J130" s="68"/>
      <c r="K130" s="68">
        <f>SUM(K131)</f>
        <v>0</v>
      </c>
    </row>
    <row r="131" spans="2:11" ht="37.5" x14ac:dyDescent="0.2">
      <c r="B131" s="72" t="s">
        <v>351</v>
      </c>
      <c r="C131" s="75" t="s">
        <v>13</v>
      </c>
      <c r="D131" s="74" t="s">
        <v>352</v>
      </c>
      <c r="E131" s="7" t="s">
        <v>353</v>
      </c>
      <c r="F131" s="8" t="s">
        <v>6</v>
      </c>
      <c r="G131" s="9">
        <v>1629.79</v>
      </c>
      <c r="H131" s="95"/>
      <c r="I131" s="10">
        <f>$I$12</f>
        <v>0</v>
      </c>
      <c r="J131" s="11">
        <f>ROUND(H131*(1+I131),2)</f>
        <v>0</v>
      </c>
      <c r="K131" s="70">
        <f>ROUND(G131*J131,2)</f>
        <v>0</v>
      </c>
    </row>
    <row r="132" spans="2:11" ht="18.75" x14ac:dyDescent="0.2">
      <c r="B132" s="65">
        <v>12</v>
      </c>
      <c r="C132" s="65"/>
      <c r="D132" s="65"/>
      <c r="E132" s="66" t="s">
        <v>354</v>
      </c>
      <c r="F132" s="67"/>
      <c r="G132" s="67"/>
      <c r="H132" s="68"/>
      <c r="I132" s="71"/>
      <c r="J132" s="68"/>
      <c r="K132" s="68">
        <f>SUM(K133:K135)</f>
        <v>0</v>
      </c>
    </row>
    <row r="133" spans="2:11" ht="37.5" x14ac:dyDescent="0.2">
      <c r="B133" s="72" t="s">
        <v>355</v>
      </c>
      <c r="C133" s="75" t="s">
        <v>13</v>
      </c>
      <c r="D133" s="74" t="s">
        <v>356</v>
      </c>
      <c r="E133" s="7" t="s">
        <v>357</v>
      </c>
      <c r="F133" s="8" t="s">
        <v>8</v>
      </c>
      <c r="G133" s="9">
        <v>5</v>
      </c>
      <c r="H133" s="95"/>
      <c r="I133" s="10">
        <f>$I$12</f>
        <v>0</v>
      </c>
      <c r="J133" s="11">
        <f>ROUND(H133*(1+I133),2)</f>
        <v>0</v>
      </c>
      <c r="K133" s="70">
        <f>ROUND(G133*J133,2)</f>
        <v>0</v>
      </c>
    </row>
    <row r="134" spans="2:11" ht="37.5" x14ac:dyDescent="0.2">
      <c r="B134" s="72" t="s">
        <v>358</v>
      </c>
      <c r="C134" s="75" t="s">
        <v>13</v>
      </c>
      <c r="D134" s="73" t="s">
        <v>359</v>
      </c>
      <c r="E134" s="7" t="s">
        <v>360</v>
      </c>
      <c r="F134" s="8" t="s">
        <v>8</v>
      </c>
      <c r="G134" s="9">
        <v>5</v>
      </c>
      <c r="H134" s="95"/>
      <c r="I134" s="10">
        <f>$I$12</f>
        <v>0</v>
      </c>
      <c r="J134" s="11">
        <f>ROUND(H134*(1+I134),2)</f>
        <v>0</v>
      </c>
      <c r="K134" s="70">
        <f>ROUND(G134*J134,2)</f>
        <v>0</v>
      </c>
    </row>
    <row r="135" spans="2:11" ht="37.5" x14ac:dyDescent="0.2">
      <c r="B135" s="72" t="s">
        <v>361</v>
      </c>
      <c r="C135" s="75" t="s">
        <v>13</v>
      </c>
      <c r="D135" s="73" t="s">
        <v>362</v>
      </c>
      <c r="E135" s="7" t="s">
        <v>44</v>
      </c>
      <c r="F135" s="8" t="s">
        <v>6</v>
      </c>
      <c r="G135" s="9">
        <v>1186.3599999999999</v>
      </c>
      <c r="H135" s="95"/>
      <c r="I135" s="10">
        <f>$I$12</f>
        <v>0</v>
      </c>
      <c r="J135" s="11">
        <f>ROUND(H135*(1+I135),2)</f>
        <v>0</v>
      </c>
      <c r="K135" s="70">
        <f>ROUND(G135*J135,2)</f>
        <v>0</v>
      </c>
    </row>
    <row r="136" spans="2:11" ht="18.75" x14ac:dyDescent="0.2">
      <c r="B136" s="65">
        <v>13</v>
      </c>
      <c r="C136" s="65"/>
      <c r="D136" s="65"/>
      <c r="E136" s="66" t="s">
        <v>363</v>
      </c>
      <c r="F136" s="67"/>
      <c r="G136" s="67"/>
      <c r="H136" s="68"/>
      <c r="I136" s="71"/>
      <c r="J136" s="68"/>
      <c r="K136" s="68">
        <f>K137</f>
        <v>0</v>
      </c>
    </row>
    <row r="137" spans="2:11" ht="18.75" x14ac:dyDescent="0.2">
      <c r="B137" s="72" t="s">
        <v>364</v>
      </c>
      <c r="C137" s="75" t="s">
        <v>365</v>
      </c>
      <c r="D137" s="73" t="s">
        <v>366</v>
      </c>
      <c r="E137" s="7" t="s">
        <v>367</v>
      </c>
      <c r="F137" s="8" t="s">
        <v>8</v>
      </c>
      <c r="G137" s="9">
        <v>37</v>
      </c>
      <c r="H137" s="95"/>
      <c r="I137" s="10">
        <v>0</v>
      </c>
      <c r="J137" s="11">
        <f>ROUND(H137*(1+I137),2)</f>
        <v>0</v>
      </c>
      <c r="K137" s="70">
        <f>ROUND(G137*J137,2)</f>
        <v>0</v>
      </c>
    </row>
    <row r="138" spans="2:11" ht="18.75" x14ac:dyDescent="0.2">
      <c r="B138" s="65">
        <v>14</v>
      </c>
      <c r="C138" s="65"/>
      <c r="D138" s="65"/>
      <c r="E138" s="66" t="s">
        <v>368</v>
      </c>
      <c r="F138" s="67"/>
      <c r="G138" s="67"/>
      <c r="H138" s="68"/>
      <c r="I138" s="71"/>
      <c r="J138" s="68"/>
      <c r="K138" s="68">
        <f>SUM(K139:K146)</f>
        <v>0</v>
      </c>
    </row>
    <row r="139" spans="2:11" ht="56.25" x14ac:dyDescent="0.2">
      <c r="B139" s="72" t="s">
        <v>369</v>
      </c>
      <c r="C139" s="75" t="s">
        <v>13</v>
      </c>
      <c r="D139" s="74">
        <v>98525</v>
      </c>
      <c r="E139" s="7" t="s">
        <v>370</v>
      </c>
      <c r="F139" s="8" t="s">
        <v>6</v>
      </c>
      <c r="G139" s="9">
        <v>1326</v>
      </c>
      <c r="H139" s="95"/>
      <c r="I139" s="10">
        <f t="shared" ref="I139:I144" si="23">$I$12</f>
        <v>0</v>
      </c>
      <c r="J139" s="11">
        <f t="shared" ref="J139:J146" si="24">ROUND(H139*(1+I139),2)</f>
        <v>0</v>
      </c>
      <c r="K139" s="70">
        <f t="shared" ref="K139:K146" si="25">ROUND(G139*J139,2)</f>
        <v>0</v>
      </c>
    </row>
    <row r="140" spans="2:11" ht="75" x14ac:dyDescent="0.2">
      <c r="B140" s="72" t="s">
        <v>371</v>
      </c>
      <c r="C140" s="75" t="s">
        <v>13</v>
      </c>
      <c r="D140" s="74">
        <v>101230</v>
      </c>
      <c r="E140" s="7" t="s">
        <v>278</v>
      </c>
      <c r="F140" s="8" t="s">
        <v>9</v>
      </c>
      <c r="G140" s="9">
        <v>824.49</v>
      </c>
      <c r="H140" s="95"/>
      <c r="I140" s="10">
        <f t="shared" si="23"/>
        <v>0</v>
      </c>
      <c r="J140" s="11">
        <f t="shared" si="24"/>
        <v>0</v>
      </c>
      <c r="K140" s="70">
        <f t="shared" si="25"/>
        <v>0</v>
      </c>
    </row>
    <row r="141" spans="2:11" ht="37.5" x14ac:dyDescent="0.2">
      <c r="B141" s="72" t="s">
        <v>372</v>
      </c>
      <c r="C141" s="75" t="s">
        <v>13</v>
      </c>
      <c r="D141" s="74" t="s">
        <v>373</v>
      </c>
      <c r="E141" s="7" t="s">
        <v>137</v>
      </c>
      <c r="F141" s="8" t="s">
        <v>9</v>
      </c>
      <c r="G141" s="9">
        <v>173.17</v>
      </c>
      <c r="H141" s="95"/>
      <c r="I141" s="10">
        <f t="shared" si="23"/>
        <v>0</v>
      </c>
      <c r="J141" s="11">
        <f t="shared" si="24"/>
        <v>0</v>
      </c>
      <c r="K141" s="70">
        <f t="shared" si="25"/>
        <v>0</v>
      </c>
    </row>
    <row r="142" spans="2:11" ht="37.5" x14ac:dyDescent="0.2">
      <c r="B142" s="72" t="s">
        <v>374</v>
      </c>
      <c r="C142" s="75" t="s">
        <v>13</v>
      </c>
      <c r="D142" s="74" t="s">
        <v>375</v>
      </c>
      <c r="E142" s="7" t="s">
        <v>141</v>
      </c>
      <c r="F142" s="8" t="s">
        <v>9</v>
      </c>
      <c r="G142" s="9">
        <v>233.6</v>
      </c>
      <c r="H142" s="95"/>
      <c r="I142" s="10">
        <f t="shared" si="23"/>
        <v>0</v>
      </c>
      <c r="J142" s="11">
        <f t="shared" si="24"/>
        <v>0</v>
      </c>
      <c r="K142" s="70">
        <f t="shared" si="25"/>
        <v>0</v>
      </c>
    </row>
    <row r="143" spans="2:11" ht="56.25" x14ac:dyDescent="0.2">
      <c r="B143" s="72" t="s">
        <v>376</v>
      </c>
      <c r="C143" s="75" t="s">
        <v>13</v>
      </c>
      <c r="D143" s="74" t="s">
        <v>154</v>
      </c>
      <c r="E143" s="7" t="s">
        <v>143</v>
      </c>
      <c r="F143" s="8" t="s">
        <v>9</v>
      </c>
      <c r="G143" s="9">
        <v>2089.66</v>
      </c>
      <c r="H143" s="95"/>
      <c r="I143" s="10">
        <f t="shared" si="23"/>
        <v>0</v>
      </c>
      <c r="J143" s="11">
        <f t="shared" si="24"/>
        <v>0</v>
      </c>
      <c r="K143" s="70">
        <f t="shared" si="25"/>
        <v>0</v>
      </c>
    </row>
    <row r="144" spans="2:11" ht="37.5" x14ac:dyDescent="0.2">
      <c r="B144" s="72" t="s">
        <v>377</v>
      </c>
      <c r="C144" s="75" t="s">
        <v>13</v>
      </c>
      <c r="D144" s="74">
        <v>95876</v>
      </c>
      <c r="E144" s="7" t="s">
        <v>145</v>
      </c>
      <c r="F144" s="8" t="s">
        <v>10</v>
      </c>
      <c r="G144" s="9">
        <v>31753.55</v>
      </c>
      <c r="H144" s="95"/>
      <c r="I144" s="10">
        <f t="shared" si="23"/>
        <v>0</v>
      </c>
      <c r="J144" s="11">
        <f t="shared" si="24"/>
        <v>0</v>
      </c>
      <c r="K144" s="70">
        <f t="shared" si="25"/>
        <v>0</v>
      </c>
    </row>
    <row r="145" spans="2:11" ht="37.5" x14ac:dyDescent="0.2">
      <c r="B145" s="72" t="s">
        <v>378</v>
      </c>
      <c r="C145" s="75" t="s">
        <v>15</v>
      </c>
      <c r="D145" s="74" t="s">
        <v>147</v>
      </c>
      <c r="E145" s="7" t="s">
        <v>42</v>
      </c>
      <c r="F145" s="8" t="s">
        <v>148</v>
      </c>
      <c r="G145" s="9">
        <v>3376.72</v>
      </c>
      <c r="H145" s="95"/>
      <c r="I145" s="10">
        <f>I13</f>
        <v>0</v>
      </c>
      <c r="J145" s="11">
        <f t="shared" si="24"/>
        <v>0</v>
      </c>
      <c r="K145" s="70">
        <f t="shared" si="25"/>
        <v>0</v>
      </c>
    </row>
    <row r="146" spans="2:11" ht="37.5" x14ac:dyDescent="0.2">
      <c r="B146" s="72" t="s">
        <v>379</v>
      </c>
      <c r="C146" s="75" t="s">
        <v>15</v>
      </c>
      <c r="D146" s="74" t="s">
        <v>291</v>
      </c>
      <c r="E146" s="7" t="s">
        <v>292</v>
      </c>
      <c r="F146" s="8" t="s">
        <v>148</v>
      </c>
      <c r="G146" s="9">
        <v>994.5</v>
      </c>
      <c r="H146" s="95"/>
      <c r="I146" s="10">
        <f>I13</f>
        <v>0</v>
      </c>
      <c r="J146" s="11">
        <f t="shared" si="24"/>
        <v>0</v>
      </c>
      <c r="K146" s="70">
        <f t="shared" si="25"/>
        <v>0</v>
      </c>
    </row>
    <row r="147" spans="2:11" ht="18.75" x14ac:dyDescent="0.2">
      <c r="B147" s="65">
        <v>15</v>
      </c>
      <c r="C147" s="65"/>
      <c r="D147" s="65"/>
      <c r="E147" s="66" t="s">
        <v>380</v>
      </c>
      <c r="F147" s="67"/>
      <c r="G147" s="67"/>
      <c r="H147" s="68"/>
      <c r="I147" s="71"/>
      <c r="J147" s="68"/>
      <c r="K147" s="68">
        <f>SUM(K148:K159)</f>
        <v>0</v>
      </c>
    </row>
    <row r="148" spans="2:11" ht="37.5" x14ac:dyDescent="0.2">
      <c r="B148" s="72" t="s">
        <v>381</v>
      </c>
      <c r="C148" s="75" t="s">
        <v>106</v>
      </c>
      <c r="D148" s="74" t="s">
        <v>382</v>
      </c>
      <c r="E148" s="7" t="s">
        <v>383</v>
      </c>
      <c r="F148" s="8" t="s">
        <v>384</v>
      </c>
      <c r="G148" s="9">
        <v>1</v>
      </c>
      <c r="H148" s="95"/>
      <c r="I148" s="10">
        <f t="shared" ref="I148:I159" si="26">$I$12</f>
        <v>0</v>
      </c>
      <c r="J148" s="11">
        <f t="shared" ref="J148:J159" si="27">ROUND(H148*(1+I148),2)</f>
        <v>0</v>
      </c>
      <c r="K148" s="70">
        <f t="shared" ref="K148:K159" si="28">ROUND(G148*J148,2)</f>
        <v>0</v>
      </c>
    </row>
    <row r="149" spans="2:11" ht="37.5" x14ac:dyDescent="0.2">
      <c r="B149" s="72" t="s">
        <v>385</v>
      </c>
      <c r="C149" s="75" t="s">
        <v>106</v>
      </c>
      <c r="D149" s="74" t="s">
        <v>386</v>
      </c>
      <c r="E149" s="7" t="s">
        <v>387</v>
      </c>
      <c r="F149" s="8" t="s">
        <v>384</v>
      </c>
      <c r="G149" s="9">
        <v>2</v>
      </c>
      <c r="H149" s="95"/>
      <c r="I149" s="10">
        <f t="shared" si="26"/>
        <v>0</v>
      </c>
      <c r="J149" s="11">
        <f t="shared" si="27"/>
        <v>0</v>
      </c>
      <c r="K149" s="70">
        <f t="shared" si="28"/>
        <v>0</v>
      </c>
    </row>
    <row r="150" spans="2:11" ht="56.25" x14ac:dyDescent="0.2">
      <c r="B150" s="72" t="s">
        <v>388</v>
      </c>
      <c r="C150" s="75" t="s">
        <v>13</v>
      </c>
      <c r="D150" s="74">
        <v>100653</v>
      </c>
      <c r="E150" s="7" t="s">
        <v>389</v>
      </c>
      <c r="F150" s="8" t="s">
        <v>7</v>
      </c>
      <c r="G150" s="9">
        <v>2310</v>
      </c>
      <c r="H150" s="95"/>
      <c r="I150" s="10">
        <f t="shared" si="26"/>
        <v>0</v>
      </c>
      <c r="J150" s="11">
        <f t="shared" si="27"/>
        <v>0</v>
      </c>
      <c r="K150" s="70">
        <f t="shared" si="28"/>
        <v>0</v>
      </c>
    </row>
    <row r="151" spans="2:11" ht="37.5" x14ac:dyDescent="0.2">
      <c r="B151" s="72" t="s">
        <v>390</v>
      </c>
      <c r="C151" s="75" t="s">
        <v>13</v>
      </c>
      <c r="D151" s="74">
        <v>103673</v>
      </c>
      <c r="E151" s="7" t="s">
        <v>391</v>
      </c>
      <c r="F151" s="8" t="s">
        <v>9</v>
      </c>
      <c r="G151" s="9">
        <v>888.99</v>
      </c>
      <c r="H151" s="95"/>
      <c r="I151" s="10">
        <f t="shared" si="26"/>
        <v>0</v>
      </c>
      <c r="J151" s="11">
        <f t="shared" si="27"/>
        <v>0</v>
      </c>
      <c r="K151" s="70">
        <f t="shared" si="28"/>
        <v>0</v>
      </c>
    </row>
    <row r="152" spans="2:11" ht="18.75" x14ac:dyDescent="0.2">
      <c r="B152" s="72" t="s">
        <v>392</v>
      </c>
      <c r="C152" s="75" t="s">
        <v>150</v>
      </c>
      <c r="D152" s="73" t="s">
        <v>393</v>
      </c>
      <c r="E152" s="7" t="s">
        <v>394</v>
      </c>
      <c r="F152" s="8" t="s">
        <v>395</v>
      </c>
      <c r="G152" s="9">
        <v>2405.6</v>
      </c>
      <c r="H152" s="95"/>
      <c r="I152" s="10">
        <f t="shared" si="26"/>
        <v>0</v>
      </c>
      <c r="J152" s="11">
        <f t="shared" si="27"/>
        <v>0</v>
      </c>
      <c r="K152" s="70">
        <f t="shared" si="28"/>
        <v>0</v>
      </c>
    </row>
    <row r="153" spans="2:11" ht="37.5" x14ac:dyDescent="0.2">
      <c r="B153" s="72" t="s">
        <v>396</v>
      </c>
      <c r="C153" s="75" t="s">
        <v>13</v>
      </c>
      <c r="D153" s="74">
        <v>95584</v>
      </c>
      <c r="E153" s="7" t="s">
        <v>397</v>
      </c>
      <c r="F153" s="8" t="s">
        <v>11</v>
      </c>
      <c r="G153" s="9">
        <v>5655.53</v>
      </c>
      <c r="H153" s="95"/>
      <c r="I153" s="10">
        <f t="shared" si="26"/>
        <v>0</v>
      </c>
      <c r="J153" s="11">
        <f t="shared" si="27"/>
        <v>0</v>
      </c>
      <c r="K153" s="70">
        <f t="shared" si="28"/>
        <v>0</v>
      </c>
    </row>
    <row r="154" spans="2:11" ht="37.5" x14ac:dyDescent="0.2">
      <c r="B154" s="72" t="s">
        <v>398</v>
      </c>
      <c r="C154" s="75" t="s">
        <v>13</v>
      </c>
      <c r="D154" s="74">
        <v>95576</v>
      </c>
      <c r="E154" s="7" t="s">
        <v>399</v>
      </c>
      <c r="F154" s="8" t="s">
        <v>11</v>
      </c>
      <c r="G154" s="9">
        <v>6688</v>
      </c>
      <c r="H154" s="95"/>
      <c r="I154" s="10">
        <f t="shared" si="26"/>
        <v>0</v>
      </c>
      <c r="J154" s="11">
        <f t="shared" si="27"/>
        <v>0</v>
      </c>
      <c r="K154" s="70">
        <f t="shared" si="28"/>
        <v>0</v>
      </c>
    </row>
    <row r="155" spans="2:11" ht="37.5" x14ac:dyDescent="0.2">
      <c r="B155" s="72" t="s">
        <v>400</v>
      </c>
      <c r="C155" s="75" t="s">
        <v>13</v>
      </c>
      <c r="D155" s="74">
        <v>95580</v>
      </c>
      <c r="E155" s="7" t="s">
        <v>401</v>
      </c>
      <c r="F155" s="8" t="s">
        <v>11</v>
      </c>
      <c r="G155" s="9">
        <v>5383</v>
      </c>
      <c r="H155" s="95"/>
      <c r="I155" s="10">
        <f t="shared" si="26"/>
        <v>0</v>
      </c>
      <c r="J155" s="11">
        <f t="shared" si="27"/>
        <v>0</v>
      </c>
      <c r="K155" s="70">
        <f t="shared" si="28"/>
        <v>0</v>
      </c>
    </row>
    <row r="156" spans="2:11" ht="37.5" x14ac:dyDescent="0.2">
      <c r="B156" s="72" t="s">
        <v>402</v>
      </c>
      <c r="C156" s="75" t="s">
        <v>13</v>
      </c>
      <c r="D156" s="74">
        <v>95581</v>
      </c>
      <c r="E156" s="7" t="s">
        <v>403</v>
      </c>
      <c r="F156" s="8" t="s">
        <v>11</v>
      </c>
      <c r="G156" s="9">
        <v>164004.15</v>
      </c>
      <c r="H156" s="95"/>
      <c r="I156" s="10">
        <f t="shared" si="26"/>
        <v>0</v>
      </c>
      <c r="J156" s="11">
        <f t="shared" si="27"/>
        <v>0</v>
      </c>
      <c r="K156" s="70">
        <f t="shared" si="28"/>
        <v>0</v>
      </c>
    </row>
    <row r="157" spans="2:11" ht="37.5" x14ac:dyDescent="0.2">
      <c r="B157" s="72" t="s">
        <v>404</v>
      </c>
      <c r="C157" s="75" t="s">
        <v>15</v>
      </c>
      <c r="D157" s="74" t="s">
        <v>405</v>
      </c>
      <c r="E157" s="7" t="s">
        <v>406</v>
      </c>
      <c r="F157" s="8" t="s">
        <v>9</v>
      </c>
      <c r="G157" s="9">
        <v>99.76</v>
      </c>
      <c r="H157" s="95"/>
      <c r="I157" s="10">
        <f t="shared" si="26"/>
        <v>0</v>
      </c>
      <c r="J157" s="11">
        <f t="shared" si="27"/>
        <v>0</v>
      </c>
      <c r="K157" s="70">
        <f t="shared" si="28"/>
        <v>0</v>
      </c>
    </row>
    <row r="158" spans="2:11" ht="37.5" x14ac:dyDescent="0.2">
      <c r="B158" s="72" t="s">
        <v>407</v>
      </c>
      <c r="C158" s="75" t="s">
        <v>13</v>
      </c>
      <c r="D158" s="74">
        <v>95601</v>
      </c>
      <c r="E158" s="7" t="s">
        <v>408</v>
      </c>
      <c r="F158" s="8" t="s">
        <v>8</v>
      </c>
      <c r="G158" s="9">
        <v>104</v>
      </c>
      <c r="H158" s="95"/>
      <c r="I158" s="10">
        <f t="shared" si="26"/>
        <v>0</v>
      </c>
      <c r="J158" s="11">
        <f t="shared" si="27"/>
        <v>0</v>
      </c>
      <c r="K158" s="70">
        <f t="shared" si="28"/>
        <v>0</v>
      </c>
    </row>
    <row r="159" spans="2:11" ht="37.5" x14ac:dyDescent="0.2">
      <c r="B159" s="72" t="s">
        <v>409</v>
      </c>
      <c r="C159" s="75" t="s">
        <v>13</v>
      </c>
      <c r="D159" s="74">
        <v>95603</v>
      </c>
      <c r="E159" s="7" t="s">
        <v>410</v>
      </c>
      <c r="F159" s="8" t="s">
        <v>8</v>
      </c>
      <c r="G159" s="9">
        <v>77</v>
      </c>
      <c r="H159" s="95"/>
      <c r="I159" s="10">
        <f t="shared" si="26"/>
        <v>0</v>
      </c>
      <c r="J159" s="11">
        <f t="shared" si="27"/>
        <v>0</v>
      </c>
      <c r="K159" s="70">
        <f t="shared" si="28"/>
        <v>0</v>
      </c>
    </row>
    <row r="160" spans="2:11" ht="18.75" x14ac:dyDescent="0.2">
      <c r="B160" s="65">
        <v>16</v>
      </c>
      <c r="C160" s="65"/>
      <c r="D160" s="65"/>
      <c r="E160" s="66" t="s">
        <v>411</v>
      </c>
      <c r="F160" s="67"/>
      <c r="G160" s="67"/>
      <c r="H160" s="68"/>
      <c r="I160" s="71"/>
      <c r="J160" s="68"/>
      <c r="K160" s="68">
        <f>SUM(K161:K165)</f>
        <v>0</v>
      </c>
    </row>
    <row r="161" spans="2:11" ht="18.75" x14ac:dyDescent="0.2">
      <c r="B161" s="72" t="s">
        <v>412</v>
      </c>
      <c r="C161" s="75" t="s">
        <v>150</v>
      </c>
      <c r="D161" s="73" t="s">
        <v>413</v>
      </c>
      <c r="E161" s="7" t="s">
        <v>414</v>
      </c>
      <c r="F161" s="8" t="s">
        <v>9</v>
      </c>
      <c r="G161" s="9">
        <v>1.76</v>
      </c>
      <c r="H161" s="95"/>
      <c r="I161" s="10">
        <f>$I$12</f>
        <v>0</v>
      </c>
      <c r="J161" s="11">
        <f>ROUND(H161*(1+I161),2)</f>
        <v>0</v>
      </c>
      <c r="K161" s="70">
        <f>ROUND(G161*J161,2)</f>
        <v>0</v>
      </c>
    </row>
    <row r="162" spans="2:11" ht="18.75" x14ac:dyDescent="0.2">
      <c r="B162" s="72" t="s">
        <v>415</v>
      </c>
      <c r="C162" s="75" t="s">
        <v>16</v>
      </c>
      <c r="D162" s="74" t="s">
        <v>416</v>
      </c>
      <c r="E162" s="7" t="s">
        <v>417</v>
      </c>
      <c r="F162" s="8" t="s">
        <v>8</v>
      </c>
      <c r="G162" s="9">
        <v>114</v>
      </c>
      <c r="H162" s="95"/>
      <c r="I162" s="10">
        <f>$I$12</f>
        <v>0</v>
      </c>
      <c r="J162" s="11">
        <f>ROUND(H162*(1+I162),2)</f>
        <v>0</v>
      </c>
      <c r="K162" s="70">
        <f>ROUND(G162*J162,2)</f>
        <v>0</v>
      </c>
    </row>
    <row r="163" spans="2:11" ht="56.25" x14ac:dyDescent="0.2">
      <c r="B163" s="72" t="s">
        <v>418</v>
      </c>
      <c r="C163" s="75" t="s">
        <v>13</v>
      </c>
      <c r="D163" s="74" t="s">
        <v>419</v>
      </c>
      <c r="E163" s="7" t="s">
        <v>420</v>
      </c>
      <c r="F163" s="8" t="s">
        <v>11</v>
      </c>
      <c r="G163" s="9">
        <v>21.1</v>
      </c>
      <c r="H163" s="95"/>
      <c r="I163" s="10">
        <f>$I$12</f>
        <v>0</v>
      </c>
      <c r="J163" s="11">
        <f>ROUND(H163*(1+I163),2)</f>
        <v>0</v>
      </c>
      <c r="K163" s="70">
        <f>ROUND(G163*J163,2)</f>
        <v>0</v>
      </c>
    </row>
    <row r="164" spans="2:11" ht="18.75" x14ac:dyDescent="0.2">
      <c r="B164" s="72" t="s">
        <v>421</v>
      </c>
      <c r="C164" s="75" t="s">
        <v>150</v>
      </c>
      <c r="D164" s="73" t="s">
        <v>422</v>
      </c>
      <c r="E164" s="7" t="s">
        <v>423</v>
      </c>
      <c r="F164" s="8" t="s">
        <v>424</v>
      </c>
      <c r="G164" s="9">
        <v>190.84</v>
      </c>
      <c r="H164" s="95"/>
      <c r="I164" s="10">
        <f>$I$12</f>
        <v>0</v>
      </c>
      <c r="J164" s="11">
        <f>ROUND(H164*(1+I164),2)</f>
        <v>0</v>
      </c>
      <c r="K164" s="70">
        <f>ROUND(G164*J164,2)</f>
        <v>0</v>
      </c>
    </row>
    <row r="165" spans="2:11" ht="37.5" x14ac:dyDescent="0.2">
      <c r="B165" s="72" t="s">
        <v>425</v>
      </c>
      <c r="C165" s="75" t="s">
        <v>150</v>
      </c>
      <c r="D165" s="73" t="s">
        <v>426</v>
      </c>
      <c r="E165" s="7" t="s">
        <v>427</v>
      </c>
      <c r="F165" s="8" t="s">
        <v>9</v>
      </c>
      <c r="G165" s="9">
        <v>7.41</v>
      </c>
      <c r="H165" s="95"/>
      <c r="I165" s="10">
        <f>$I$12</f>
        <v>0</v>
      </c>
      <c r="J165" s="11">
        <f>ROUND(H165*(1+I165),2)</f>
        <v>0</v>
      </c>
      <c r="K165" s="70">
        <f>ROUND(G165*J165,2)</f>
        <v>0</v>
      </c>
    </row>
    <row r="166" spans="2:11" ht="18.75" x14ac:dyDescent="0.2">
      <c r="B166" s="65">
        <v>17</v>
      </c>
      <c r="C166" s="65"/>
      <c r="D166" s="65"/>
      <c r="E166" s="66" t="s">
        <v>428</v>
      </c>
      <c r="F166" s="67"/>
      <c r="G166" s="67"/>
      <c r="H166" s="68"/>
      <c r="I166" s="71"/>
      <c r="J166" s="68"/>
      <c r="K166" s="68">
        <f>SUM(K167:K183)</f>
        <v>0</v>
      </c>
    </row>
    <row r="167" spans="2:11" ht="56.25" x14ac:dyDescent="0.2">
      <c r="B167" s="72" t="s">
        <v>429</v>
      </c>
      <c r="C167" s="75" t="s">
        <v>13</v>
      </c>
      <c r="D167" s="74">
        <v>96521</v>
      </c>
      <c r="E167" s="7" t="s">
        <v>430</v>
      </c>
      <c r="F167" s="8" t="s">
        <v>9</v>
      </c>
      <c r="G167" s="9">
        <v>649.63</v>
      </c>
      <c r="H167" s="95"/>
      <c r="I167" s="10">
        <f>$I$12</f>
        <v>0</v>
      </c>
      <c r="J167" s="11">
        <f t="shared" ref="J167:J183" si="29">ROUND(H167*(1+I167),2)</f>
        <v>0</v>
      </c>
      <c r="K167" s="70">
        <f t="shared" ref="K167:K183" si="30">ROUND(G167*J167,2)</f>
        <v>0</v>
      </c>
    </row>
    <row r="168" spans="2:11" ht="56.25" x14ac:dyDescent="0.2">
      <c r="B168" s="72" t="s">
        <v>431</v>
      </c>
      <c r="C168" s="75" t="s">
        <v>13</v>
      </c>
      <c r="D168" s="74" t="s">
        <v>432</v>
      </c>
      <c r="E168" s="7" t="s">
        <v>433</v>
      </c>
      <c r="F168" s="8" t="s">
        <v>6</v>
      </c>
      <c r="G168" s="9">
        <v>272.42</v>
      </c>
      <c r="H168" s="95"/>
      <c r="I168" s="10">
        <f>$I$12</f>
        <v>0</v>
      </c>
      <c r="J168" s="11">
        <f t="shared" si="29"/>
        <v>0</v>
      </c>
      <c r="K168" s="70">
        <f t="shared" si="30"/>
        <v>0</v>
      </c>
    </row>
    <row r="169" spans="2:11" ht="75" x14ac:dyDescent="0.2">
      <c r="B169" s="72" t="s">
        <v>434</v>
      </c>
      <c r="C169" s="75" t="s">
        <v>13</v>
      </c>
      <c r="D169" s="74">
        <v>100979</v>
      </c>
      <c r="E169" s="7" t="s">
        <v>435</v>
      </c>
      <c r="F169" s="8" t="s">
        <v>9</v>
      </c>
      <c r="G169" s="9">
        <v>1021.15</v>
      </c>
      <c r="H169" s="95"/>
      <c r="I169" s="10">
        <f>$I$12</f>
        <v>0</v>
      </c>
      <c r="J169" s="11">
        <f t="shared" si="29"/>
        <v>0</v>
      </c>
      <c r="K169" s="70">
        <f t="shared" si="30"/>
        <v>0</v>
      </c>
    </row>
    <row r="170" spans="2:11" ht="37.5" x14ac:dyDescent="0.2">
      <c r="B170" s="72" t="s">
        <v>436</v>
      </c>
      <c r="C170" s="75" t="s">
        <v>13</v>
      </c>
      <c r="D170" s="74">
        <v>95876</v>
      </c>
      <c r="E170" s="7" t="s">
        <v>145</v>
      </c>
      <c r="F170" s="8" t="s">
        <v>10</v>
      </c>
      <c r="G170" s="9">
        <v>21240.48</v>
      </c>
      <c r="H170" s="95"/>
      <c r="I170" s="10">
        <f>$I$12</f>
        <v>0</v>
      </c>
      <c r="J170" s="11">
        <f t="shared" si="29"/>
        <v>0</v>
      </c>
      <c r="K170" s="70">
        <f t="shared" si="30"/>
        <v>0</v>
      </c>
    </row>
    <row r="171" spans="2:11" ht="56.25" x14ac:dyDescent="0.2">
      <c r="B171" s="72" t="s">
        <v>437</v>
      </c>
      <c r="C171" s="75" t="s">
        <v>13</v>
      </c>
      <c r="D171" s="74" t="s">
        <v>438</v>
      </c>
      <c r="E171" s="7" t="s">
        <v>439</v>
      </c>
      <c r="F171" s="8" t="s">
        <v>10</v>
      </c>
      <c r="G171" s="9">
        <v>885.74</v>
      </c>
      <c r="H171" s="95"/>
      <c r="I171" s="10">
        <f>$I$12</f>
        <v>0</v>
      </c>
      <c r="J171" s="11">
        <f t="shared" si="29"/>
        <v>0</v>
      </c>
      <c r="K171" s="70">
        <f t="shared" si="30"/>
        <v>0</v>
      </c>
    </row>
    <row r="172" spans="2:11" ht="37.5" x14ac:dyDescent="0.2">
      <c r="B172" s="72" t="s">
        <v>440</v>
      </c>
      <c r="C172" s="75" t="s">
        <v>15</v>
      </c>
      <c r="D172" s="74" t="s">
        <v>147</v>
      </c>
      <c r="E172" s="7" t="s">
        <v>42</v>
      </c>
      <c r="F172" s="8" t="s">
        <v>148</v>
      </c>
      <c r="G172" s="9">
        <v>974.44</v>
      </c>
      <c r="H172" s="95"/>
      <c r="I172" s="10">
        <f>I13</f>
        <v>0</v>
      </c>
      <c r="J172" s="11">
        <f t="shared" si="29"/>
        <v>0</v>
      </c>
      <c r="K172" s="70">
        <f t="shared" si="30"/>
        <v>0</v>
      </c>
    </row>
    <row r="173" spans="2:11" ht="18.75" x14ac:dyDescent="0.2">
      <c r="B173" s="72" t="s">
        <v>441</v>
      </c>
      <c r="C173" s="75" t="s">
        <v>13</v>
      </c>
      <c r="D173" s="74" t="s">
        <v>442</v>
      </c>
      <c r="E173" s="7" t="s">
        <v>443</v>
      </c>
      <c r="F173" s="8" t="s">
        <v>9</v>
      </c>
      <c r="G173" s="9">
        <v>371.53</v>
      </c>
      <c r="H173" s="95"/>
      <c r="I173" s="10">
        <f t="shared" ref="I173:I183" si="31">$I$12</f>
        <v>0</v>
      </c>
      <c r="J173" s="11">
        <f t="shared" si="29"/>
        <v>0</v>
      </c>
      <c r="K173" s="70">
        <f t="shared" si="30"/>
        <v>0</v>
      </c>
    </row>
    <row r="174" spans="2:11" ht="37.5" x14ac:dyDescent="0.2">
      <c r="B174" s="72" t="s">
        <v>444</v>
      </c>
      <c r="C174" s="75" t="s">
        <v>13</v>
      </c>
      <c r="D174" s="74">
        <v>96616</v>
      </c>
      <c r="E174" s="7" t="s">
        <v>445</v>
      </c>
      <c r="F174" s="8" t="s">
        <v>9</v>
      </c>
      <c r="G174" s="9">
        <v>11.62</v>
      </c>
      <c r="H174" s="95"/>
      <c r="I174" s="10">
        <f t="shared" si="31"/>
        <v>0</v>
      </c>
      <c r="J174" s="11">
        <f t="shared" si="29"/>
        <v>0</v>
      </c>
      <c r="K174" s="70">
        <f t="shared" si="30"/>
        <v>0</v>
      </c>
    </row>
    <row r="175" spans="2:11" ht="56.25" x14ac:dyDescent="0.2">
      <c r="B175" s="72" t="s">
        <v>446</v>
      </c>
      <c r="C175" s="75" t="s">
        <v>13</v>
      </c>
      <c r="D175" s="74" t="s">
        <v>447</v>
      </c>
      <c r="E175" s="7" t="s">
        <v>448</v>
      </c>
      <c r="F175" s="8" t="s">
        <v>6</v>
      </c>
      <c r="G175" s="9">
        <v>806.89</v>
      </c>
      <c r="H175" s="95"/>
      <c r="I175" s="10">
        <f t="shared" si="31"/>
        <v>0</v>
      </c>
      <c r="J175" s="11">
        <f t="shared" si="29"/>
        <v>0</v>
      </c>
      <c r="K175" s="70">
        <f t="shared" si="30"/>
        <v>0</v>
      </c>
    </row>
    <row r="176" spans="2:11" ht="37.5" x14ac:dyDescent="0.2">
      <c r="B176" s="72" t="s">
        <v>449</v>
      </c>
      <c r="C176" s="75" t="s">
        <v>13</v>
      </c>
      <c r="D176" s="74">
        <v>96544</v>
      </c>
      <c r="E176" s="7" t="s">
        <v>450</v>
      </c>
      <c r="F176" s="8" t="s">
        <v>11</v>
      </c>
      <c r="G176" s="9">
        <v>44</v>
      </c>
      <c r="H176" s="95"/>
      <c r="I176" s="10">
        <f t="shared" si="31"/>
        <v>0</v>
      </c>
      <c r="J176" s="11">
        <f t="shared" si="29"/>
        <v>0</v>
      </c>
      <c r="K176" s="70">
        <f t="shared" si="30"/>
        <v>0</v>
      </c>
    </row>
    <row r="177" spans="2:11" ht="37.5" x14ac:dyDescent="0.2">
      <c r="B177" s="72" t="s">
        <v>451</v>
      </c>
      <c r="C177" s="75" t="s">
        <v>13</v>
      </c>
      <c r="D177" s="74">
        <v>96545</v>
      </c>
      <c r="E177" s="7" t="s">
        <v>39</v>
      </c>
      <c r="F177" s="8" t="s">
        <v>11</v>
      </c>
      <c r="G177" s="9">
        <v>964.27</v>
      </c>
      <c r="H177" s="95"/>
      <c r="I177" s="10">
        <f t="shared" si="31"/>
        <v>0</v>
      </c>
      <c r="J177" s="11">
        <f t="shared" si="29"/>
        <v>0</v>
      </c>
      <c r="K177" s="70">
        <f t="shared" si="30"/>
        <v>0</v>
      </c>
    </row>
    <row r="178" spans="2:11" ht="37.5" x14ac:dyDescent="0.2">
      <c r="B178" s="72" t="s">
        <v>452</v>
      </c>
      <c r="C178" s="75" t="s">
        <v>13</v>
      </c>
      <c r="D178" s="74">
        <v>96546</v>
      </c>
      <c r="E178" s="7" t="s">
        <v>453</v>
      </c>
      <c r="F178" s="8" t="s">
        <v>11</v>
      </c>
      <c r="G178" s="9">
        <v>6201.76</v>
      </c>
      <c r="H178" s="95"/>
      <c r="I178" s="10">
        <f t="shared" si="31"/>
        <v>0</v>
      </c>
      <c r="J178" s="11">
        <f t="shared" si="29"/>
        <v>0</v>
      </c>
      <c r="K178" s="70">
        <f t="shared" si="30"/>
        <v>0</v>
      </c>
    </row>
    <row r="179" spans="2:11" ht="37.5" x14ac:dyDescent="0.2">
      <c r="B179" s="72" t="s">
        <v>454</v>
      </c>
      <c r="C179" s="75" t="s">
        <v>13</v>
      </c>
      <c r="D179" s="74">
        <v>104920</v>
      </c>
      <c r="E179" s="7" t="s">
        <v>455</v>
      </c>
      <c r="F179" s="8" t="s">
        <v>11</v>
      </c>
      <c r="G179" s="9">
        <v>9707.89</v>
      </c>
      <c r="H179" s="95"/>
      <c r="I179" s="10">
        <f t="shared" si="31"/>
        <v>0</v>
      </c>
      <c r="J179" s="11">
        <f t="shared" si="29"/>
        <v>0</v>
      </c>
      <c r="K179" s="70">
        <f t="shared" si="30"/>
        <v>0</v>
      </c>
    </row>
    <row r="180" spans="2:11" ht="37.5" x14ac:dyDescent="0.2">
      <c r="B180" s="72" t="s">
        <v>456</v>
      </c>
      <c r="C180" s="75" t="s">
        <v>13</v>
      </c>
      <c r="D180" s="74">
        <v>104921</v>
      </c>
      <c r="E180" s="7" t="s">
        <v>457</v>
      </c>
      <c r="F180" s="8" t="s">
        <v>11</v>
      </c>
      <c r="G180" s="9">
        <v>2150.39</v>
      </c>
      <c r="H180" s="95"/>
      <c r="I180" s="10">
        <f t="shared" si="31"/>
        <v>0</v>
      </c>
      <c r="J180" s="11">
        <f t="shared" si="29"/>
        <v>0</v>
      </c>
      <c r="K180" s="70">
        <f t="shared" si="30"/>
        <v>0</v>
      </c>
    </row>
    <row r="181" spans="2:11" ht="37.5" x14ac:dyDescent="0.2">
      <c r="B181" s="72" t="s">
        <v>458</v>
      </c>
      <c r="C181" s="75" t="s">
        <v>13</v>
      </c>
      <c r="D181" s="74">
        <v>104922</v>
      </c>
      <c r="E181" s="7" t="s">
        <v>459</v>
      </c>
      <c r="F181" s="8" t="s">
        <v>11</v>
      </c>
      <c r="G181" s="9">
        <v>770.9</v>
      </c>
      <c r="H181" s="95"/>
      <c r="I181" s="10">
        <f t="shared" si="31"/>
        <v>0</v>
      </c>
      <c r="J181" s="11">
        <f t="shared" si="29"/>
        <v>0</v>
      </c>
      <c r="K181" s="70">
        <f t="shared" si="30"/>
        <v>0</v>
      </c>
    </row>
    <row r="182" spans="2:11" ht="37.5" x14ac:dyDescent="0.2">
      <c r="B182" s="72" t="s">
        <v>460</v>
      </c>
      <c r="C182" s="75" t="s">
        <v>13</v>
      </c>
      <c r="D182" s="74">
        <v>104915</v>
      </c>
      <c r="E182" s="7" t="s">
        <v>461</v>
      </c>
      <c r="F182" s="8" t="s">
        <v>11</v>
      </c>
      <c r="G182" s="9">
        <v>4436.5200000000004</v>
      </c>
      <c r="H182" s="95"/>
      <c r="I182" s="10">
        <f t="shared" si="31"/>
        <v>0</v>
      </c>
      <c r="J182" s="11">
        <f t="shared" si="29"/>
        <v>0</v>
      </c>
      <c r="K182" s="70">
        <f t="shared" si="30"/>
        <v>0</v>
      </c>
    </row>
    <row r="183" spans="2:11" ht="56.25" x14ac:dyDescent="0.2">
      <c r="B183" s="72" t="s">
        <v>462</v>
      </c>
      <c r="C183" s="75" t="s">
        <v>13</v>
      </c>
      <c r="D183" s="74">
        <v>96557</v>
      </c>
      <c r="E183" s="7" t="s">
        <v>40</v>
      </c>
      <c r="F183" s="8" t="s">
        <v>9</v>
      </c>
      <c r="G183" s="9">
        <v>332.83</v>
      </c>
      <c r="H183" s="95"/>
      <c r="I183" s="10">
        <f t="shared" si="31"/>
        <v>0</v>
      </c>
      <c r="J183" s="11">
        <f t="shared" si="29"/>
        <v>0</v>
      </c>
      <c r="K183" s="70">
        <f t="shared" si="30"/>
        <v>0</v>
      </c>
    </row>
    <row r="184" spans="2:11" ht="18.75" x14ac:dyDescent="0.2">
      <c r="B184" s="65">
        <v>18</v>
      </c>
      <c r="C184" s="65"/>
      <c r="D184" s="65"/>
      <c r="E184" s="66" t="s">
        <v>463</v>
      </c>
      <c r="F184" s="67"/>
      <c r="G184" s="67"/>
      <c r="H184" s="68"/>
      <c r="I184" s="71"/>
      <c r="J184" s="68"/>
      <c r="K184" s="68">
        <f>SUM(K185:K207)</f>
        <v>0</v>
      </c>
    </row>
    <row r="185" spans="2:11" ht="37.5" x14ac:dyDescent="0.2">
      <c r="B185" s="72" t="s">
        <v>464</v>
      </c>
      <c r="C185" s="75" t="s">
        <v>13</v>
      </c>
      <c r="D185" s="74">
        <v>96620</v>
      </c>
      <c r="E185" s="7" t="s">
        <v>331</v>
      </c>
      <c r="F185" s="8" t="s">
        <v>9</v>
      </c>
      <c r="G185" s="9">
        <v>22.96</v>
      </c>
      <c r="H185" s="95"/>
      <c r="I185" s="10">
        <f t="shared" ref="I185:I207" si="32">$I$12</f>
        <v>0</v>
      </c>
      <c r="J185" s="11">
        <f t="shared" ref="J185:J207" si="33">ROUND(H185*(1+I185),2)</f>
        <v>0</v>
      </c>
      <c r="K185" s="70">
        <f t="shared" ref="K185:K207" si="34">ROUND(G185*J185,2)</f>
        <v>0</v>
      </c>
    </row>
    <row r="186" spans="2:11" ht="37.5" x14ac:dyDescent="0.2">
      <c r="B186" s="72" t="s">
        <v>465</v>
      </c>
      <c r="C186" s="75" t="s">
        <v>13</v>
      </c>
      <c r="D186" s="74">
        <v>105403</v>
      </c>
      <c r="E186" s="7" t="s">
        <v>466</v>
      </c>
      <c r="F186" s="8" t="s">
        <v>6</v>
      </c>
      <c r="G186" s="9">
        <v>76.91</v>
      </c>
      <c r="H186" s="95"/>
      <c r="I186" s="10">
        <f t="shared" si="32"/>
        <v>0</v>
      </c>
      <c r="J186" s="11">
        <f t="shared" si="33"/>
        <v>0</v>
      </c>
      <c r="K186" s="70">
        <f t="shared" si="34"/>
        <v>0</v>
      </c>
    </row>
    <row r="187" spans="2:11" ht="37.5" x14ac:dyDescent="0.2">
      <c r="B187" s="72" t="s">
        <v>467</v>
      </c>
      <c r="C187" s="75" t="s">
        <v>150</v>
      </c>
      <c r="D187" s="73" t="s">
        <v>468</v>
      </c>
      <c r="E187" s="7" t="s">
        <v>469</v>
      </c>
      <c r="F187" s="8" t="s">
        <v>6</v>
      </c>
      <c r="G187" s="9">
        <v>1487.16</v>
      </c>
      <c r="H187" s="95"/>
      <c r="I187" s="10">
        <f t="shared" si="32"/>
        <v>0</v>
      </c>
      <c r="J187" s="11">
        <f t="shared" si="33"/>
        <v>0</v>
      </c>
      <c r="K187" s="70">
        <f t="shared" si="34"/>
        <v>0</v>
      </c>
    </row>
    <row r="188" spans="2:11" ht="56.25" x14ac:dyDescent="0.2">
      <c r="B188" s="72" t="s">
        <v>470</v>
      </c>
      <c r="C188" s="75" t="s">
        <v>13</v>
      </c>
      <c r="D188" s="74">
        <v>92466</v>
      </c>
      <c r="E188" s="7" t="s">
        <v>471</v>
      </c>
      <c r="F188" s="8" t="s">
        <v>6</v>
      </c>
      <c r="G188" s="9">
        <v>233.29</v>
      </c>
      <c r="H188" s="95"/>
      <c r="I188" s="10">
        <f t="shared" si="32"/>
        <v>0</v>
      </c>
      <c r="J188" s="11">
        <f t="shared" si="33"/>
        <v>0</v>
      </c>
      <c r="K188" s="70">
        <f t="shared" si="34"/>
        <v>0</v>
      </c>
    </row>
    <row r="189" spans="2:11" ht="37.5" x14ac:dyDescent="0.2">
      <c r="B189" s="72" t="s">
        <v>472</v>
      </c>
      <c r="C189" s="75" t="s">
        <v>13</v>
      </c>
      <c r="D189" s="74" t="s">
        <v>473</v>
      </c>
      <c r="E189" s="7" t="s">
        <v>474</v>
      </c>
      <c r="F189" s="8" t="s">
        <v>6</v>
      </c>
      <c r="G189" s="9">
        <v>1898.41</v>
      </c>
      <c r="H189" s="95"/>
      <c r="I189" s="10">
        <f t="shared" si="32"/>
        <v>0</v>
      </c>
      <c r="J189" s="11">
        <f t="shared" si="33"/>
        <v>0</v>
      </c>
      <c r="K189" s="70">
        <f t="shared" si="34"/>
        <v>0</v>
      </c>
    </row>
    <row r="190" spans="2:11" ht="37.5" x14ac:dyDescent="0.2">
      <c r="B190" s="72" t="s">
        <v>475</v>
      </c>
      <c r="C190" s="75" t="s">
        <v>13</v>
      </c>
      <c r="D190" s="74" t="s">
        <v>476</v>
      </c>
      <c r="E190" s="7" t="s">
        <v>477</v>
      </c>
      <c r="F190" s="8" t="s">
        <v>11</v>
      </c>
      <c r="G190" s="9">
        <v>1014</v>
      </c>
      <c r="H190" s="95"/>
      <c r="I190" s="10">
        <f t="shared" si="32"/>
        <v>0</v>
      </c>
      <c r="J190" s="11">
        <f t="shared" si="33"/>
        <v>0</v>
      </c>
      <c r="K190" s="70">
        <f t="shared" si="34"/>
        <v>0</v>
      </c>
    </row>
    <row r="191" spans="2:11" ht="37.5" x14ac:dyDescent="0.2">
      <c r="B191" s="72" t="s">
        <v>478</v>
      </c>
      <c r="C191" s="75" t="s">
        <v>13</v>
      </c>
      <c r="D191" s="74" t="s">
        <v>479</v>
      </c>
      <c r="E191" s="7" t="s">
        <v>480</v>
      </c>
      <c r="F191" s="8" t="s">
        <v>11</v>
      </c>
      <c r="G191" s="9">
        <v>12217</v>
      </c>
      <c r="H191" s="95"/>
      <c r="I191" s="10">
        <f t="shared" si="32"/>
        <v>0</v>
      </c>
      <c r="J191" s="11">
        <f t="shared" si="33"/>
        <v>0</v>
      </c>
      <c r="K191" s="70">
        <f t="shared" si="34"/>
        <v>0</v>
      </c>
    </row>
    <row r="192" spans="2:11" ht="37.5" x14ac:dyDescent="0.2">
      <c r="B192" s="72" t="s">
        <v>481</v>
      </c>
      <c r="C192" s="75" t="s">
        <v>13</v>
      </c>
      <c r="D192" s="74">
        <v>92762</v>
      </c>
      <c r="E192" s="7" t="s">
        <v>18</v>
      </c>
      <c r="F192" s="8" t="s">
        <v>11</v>
      </c>
      <c r="G192" s="9">
        <v>20603</v>
      </c>
      <c r="H192" s="95"/>
      <c r="I192" s="10">
        <f t="shared" si="32"/>
        <v>0</v>
      </c>
      <c r="J192" s="11">
        <f t="shared" si="33"/>
        <v>0</v>
      </c>
      <c r="K192" s="70">
        <f t="shared" si="34"/>
        <v>0</v>
      </c>
    </row>
    <row r="193" spans="2:11" ht="37.5" x14ac:dyDescent="0.2">
      <c r="B193" s="72" t="s">
        <v>482</v>
      </c>
      <c r="C193" s="75" t="s">
        <v>13</v>
      </c>
      <c r="D193" s="74">
        <v>92763</v>
      </c>
      <c r="E193" s="7" t="s">
        <v>483</v>
      </c>
      <c r="F193" s="8" t="s">
        <v>11</v>
      </c>
      <c r="G193" s="9">
        <v>15732</v>
      </c>
      <c r="H193" s="95"/>
      <c r="I193" s="10">
        <f t="shared" si="32"/>
        <v>0</v>
      </c>
      <c r="J193" s="11">
        <f t="shared" si="33"/>
        <v>0</v>
      </c>
      <c r="K193" s="70">
        <f t="shared" si="34"/>
        <v>0</v>
      </c>
    </row>
    <row r="194" spans="2:11" ht="37.5" x14ac:dyDescent="0.2">
      <c r="B194" s="72" t="s">
        <v>484</v>
      </c>
      <c r="C194" s="75" t="s">
        <v>13</v>
      </c>
      <c r="D194" s="74" t="s">
        <v>485</v>
      </c>
      <c r="E194" s="7" t="s">
        <v>486</v>
      </c>
      <c r="F194" s="8" t="s">
        <v>11</v>
      </c>
      <c r="G194" s="9">
        <v>11552</v>
      </c>
      <c r="H194" s="95"/>
      <c r="I194" s="10">
        <f t="shared" si="32"/>
        <v>0</v>
      </c>
      <c r="J194" s="11">
        <f t="shared" si="33"/>
        <v>0</v>
      </c>
      <c r="K194" s="70">
        <f t="shared" si="34"/>
        <v>0</v>
      </c>
    </row>
    <row r="195" spans="2:11" ht="37.5" x14ac:dyDescent="0.2">
      <c r="B195" s="72" t="s">
        <v>487</v>
      </c>
      <c r="C195" s="75" t="s">
        <v>13</v>
      </c>
      <c r="D195" s="74" t="s">
        <v>488</v>
      </c>
      <c r="E195" s="7" t="s">
        <v>489</v>
      </c>
      <c r="F195" s="8" t="s">
        <v>11</v>
      </c>
      <c r="G195" s="9">
        <v>8311</v>
      </c>
      <c r="H195" s="95"/>
      <c r="I195" s="10">
        <f t="shared" si="32"/>
        <v>0</v>
      </c>
      <c r="J195" s="11">
        <f t="shared" si="33"/>
        <v>0</v>
      </c>
      <c r="K195" s="70">
        <f t="shared" si="34"/>
        <v>0</v>
      </c>
    </row>
    <row r="196" spans="2:11" ht="37.5" x14ac:dyDescent="0.2">
      <c r="B196" s="72" t="s">
        <v>490</v>
      </c>
      <c r="C196" s="75" t="s">
        <v>13</v>
      </c>
      <c r="D196" s="73" t="s">
        <v>491</v>
      </c>
      <c r="E196" s="7" t="s">
        <v>492</v>
      </c>
      <c r="F196" s="8" t="s">
        <v>11</v>
      </c>
      <c r="G196" s="9">
        <v>14449</v>
      </c>
      <c r="H196" s="95"/>
      <c r="I196" s="10">
        <f t="shared" si="32"/>
        <v>0</v>
      </c>
      <c r="J196" s="11">
        <f t="shared" si="33"/>
        <v>0</v>
      </c>
      <c r="K196" s="70">
        <f t="shared" si="34"/>
        <v>0</v>
      </c>
    </row>
    <row r="197" spans="2:11" ht="18.75" x14ac:dyDescent="0.2">
      <c r="B197" s="72" t="s">
        <v>493</v>
      </c>
      <c r="C197" s="75" t="s">
        <v>13</v>
      </c>
      <c r="D197" s="74" t="s">
        <v>494</v>
      </c>
      <c r="E197" s="7" t="s">
        <v>495</v>
      </c>
      <c r="F197" s="8" t="s">
        <v>11</v>
      </c>
      <c r="G197" s="9">
        <v>96</v>
      </c>
      <c r="H197" s="95"/>
      <c r="I197" s="10">
        <f t="shared" si="32"/>
        <v>0</v>
      </c>
      <c r="J197" s="11">
        <f t="shared" si="33"/>
        <v>0</v>
      </c>
      <c r="K197" s="70">
        <f t="shared" si="34"/>
        <v>0</v>
      </c>
    </row>
    <row r="198" spans="2:11" ht="56.25" x14ac:dyDescent="0.2">
      <c r="B198" s="72" t="s">
        <v>496</v>
      </c>
      <c r="C198" s="75" t="s">
        <v>13</v>
      </c>
      <c r="D198" s="74">
        <v>97086</v>
      </c>
      <c r="E198" s="7" t="s">
        <v>497</v>
      </c>
      <c r="F198" s="8" t="s">
        <v>6</v>
      </c>
      <c r="G198" s="9">
        <v>1270.93</v>
      </c>
      <c r="H198" s="95"/>
      <c r="I198" s="10">
        <f t="shared" si="32"/>
        <v>0</v>
      </c>
      <c r="J198" s="11">
        <f t="shared" si="33"/>
        <v>0</v>
      </c>
      <c r="K198" s="70">
        <f t="shared" si="34"/>
        <v>0</v>
      </c>
    </row>
    <row r="199" spans="2:11" ht="37.5" x14ac:dyDescent="0.2">
      <c r="B199" s="72" t="s">
        <v>498</v>
      </c>
      <c r="C199" s="75" t="s">
        <v>13</v>
      </c>
      <c r="D199" s="74">
        <v>92769</v>
      </c>
      <c r="E199" s="7" t="s">
        <v>499</v>
      </c>
      <c r="F199" s="8" t="s">
        <v>11</v>
      </c>
      <c r="G199" s="9">
        <v>2492</v>
      </c>
      <c r="H199" s="95"/>
      <c r="I199" s="10">
        <f t="shared" si="32"/>
        <v>0</v>
      </c>
      <c r="J199" s="11">
        <f t="shared" si="33"/>
        <v>0</v>
      </c>
      <c r="K199" s="70">
        <f t="shared" si="34"/>
        <v>0</v>
      </c>
    </row>
    <row r="200" spans="2:11" ht="37.5" x14ac:dyDescent="0.2">
      <c r="B200" s="72" t="s">
        <v>500</v>
      </c>
      <c r="C200" s="75" t="s">
        <v>13</v>
      </c>
      <c r="D200" s="74">
        <v>92770</v>
      </c>
      <c r="E200" s="7" t="s">
        <v>501</v>
      </c>
      <c r="F200" s="8" t="s">
        <v>11</v>
      </c>
      <c r="G200" s="9">
        <v>5626</v>
      </c>
      <c r="H200" s="95"/>
      <c r="I200" s="10">
        <f t="shared" si="32"/>
        <v>0</v>
      </c>
      <c r="J200" s="11">
        <f t="shared" si="33"/>
        <v>0</v>
      </c>
      <c r="K200" s="70">
        <f t="shared" si="34"/>
        <v>0</v>
      </c>
    </row>
    <row r="201" spans="2:11" ht="37.5" x14ac:dyDescent="0.2">
      <c r="B201" s="72" t="s">
        <v>502</v>
      </c>
      <c r="C201" s="75" t="s">
        <v>13</v>
      </c>
      <c r="D201" s="74">
        <v>92771</v>
      </c>
      <c r="E201" s="7" t="s">
        <v>503</v>
      </c>
      <c r="F201" s="8" t="s">
        <v>11</v>
      </c>
      <c r="G201" s="9">
        <v>18496</v>
      </c>
      <c r="H201" s="95"/>
      <c r="I201" s="10">
        <f t="shared" si="32"/>
        <v>0</v>
      </c>
      <c r="J201" s="11">
        <f t="shared" si="33"/>
        <v>0</v>
      </c>
      <c r="K201" s="70">
        <f t="shared" si="34"/>
        <v>0</v>
      </c>
    </row>
    <row r="202" spans="2:11" ht="37.5" x14ac:dyDescent="0.2">
      <c r="B202" s="72" t="s">
        <v>504</v>
      </c>
      <c r="C202" s="75" t="s">
        <v>13</v>
      </c>
      <c r="D202" s="74">
        <v>92772</v>
      </c>
      <c r="E202" s="7" t="s">
        <v>505</v>
      </c>
      <c r="F202" s="8" t="s">
        <v>11</v>
      </c>
      <c r="G202" s="9">
        <v>30330</v>
      </c>
      <c r="H202" s="95"/>
      <c r="I202" s="10">
        <f t="shared" si="32"/>
        <v>0</v>
      </c>
      <c r="J202" s="11">
        <f t="shared" si="33"/>
        <v>0</v>
      </c>
      <c r="K202" s="70">
        <f t="shared" si="34"/>
        <v>0</v>
      </c>
    </row>
    <row r="203" spans="2:11" ht="37.5" x14ac:dyDescent="0.2">
      <c r="B203" s="72" t="s">
        <v>506</v>
      </c>
      <c r="C203" s="75" t="s">
        <v>13</v>
      </c>
      <c r="D203" s="74">
        <v>92773</v>
      </c>
      <c r="E203" s="7" t="s">
        <v>507</v>
      </c>
      <c r="F203" s="8" t="s">
        <v>11</v>
      </c>
      <c r="G203" s="9">
        <v>3807.62</v>
      </c>
      <c r="H203" s="95"/>
      <c r="I203" s="10">
        <f t="shared" si="32"/>
        <v>0</v>
      </c>
      <c r="J203" s="11">
        <f t="shared" si="33"/>
        <v>0</v>
      </c>
      <c r="K203" s="70">
        <f t="shared" si="34"/>
        <v>0</v>
      </c>
    </row>
    <row r="204" spans="2:11" ht="37.5" x14ac:dyDescent="0.2">
      <c r="B204" s="72" t="s">
        <v>508</v>
      </c>
      <c r="C204" s="75" t="s">
        <v>81</v>
      </c>
      <c r="D204" s="73" t="s">
        <v>509</v>
      </c>
      <c r="E204" s="7" t="s">
        <v>510</v>
      </c>
      <c r="F204" s="8" t="s">
        <v>9</v>
      </c>
      <c r="G204" s="9">
        <v>23.06</v>
      </c>
      <c r="H204" s="95"/>
      <c r="I204" s="10">
        <f t="shared" si="32"/>
        <v>0</v>
      </c>
      <c r="J204" s="11">
        <f t="shared" si="33"/>
        <v>0</v>
      </c>
      <c r="K204" s="70">
        <f t="shared" si="34"/>
        <v>0</v>
      </c>
    </row>
    <row r="205" spans="2:11" ht="56.25" x14ac:dyDescent="0.2">
      <c r="B205" s="72" t="s">
        <v>511</v>
      </c>
      <c r="C205" s="75" t="s">
        <v>81</v>
      </c>
      <c r="D205" s="73" t="s">
        <v>512</v>
      </c>
      <c r="E205" s="7" t="s">
        <v>513</v>
      </c>
      <c r="F205" s="8" t="s">
        <v>9</v>
      </c>
      <c r="G205" s="9">
        <v>177.22</v>
      </c>
      <c r="H205" s="95"/>
      <c r="I205" s="10">
        <f t="shared" si="32"/>
        <v>0</v>
      </c>
      <c r="J205" s="11">
        <f t="shared" si="33"/>
        <v>0</v>
      </c>
      <c r="K205" s="70">
        <f t="shared" si="34"/>
        <v>0</v>
      </c>
    </row>
    <row r="206" spans="2:11" ht="56.25" x14ac:dyDescent="0.2">
      <c r="B206" s="72" t="s">
        <v>514</v>
      </c>
      <c r="C206" s="75" t="s">
        <v>81</v>
      </c>
      <c r="D206" s="73" t="s">
        <v>515</v>
      </c>
      <c r="E206" s="7" t="s">
        <v>516</v>
      </c>
      <c r="F206" s="8" t="s">
        <v>9</v>
      </c>
      <c r="G206" s="9">
        <v>537.08000000000004</v>
      </c>
      <c r="H206" s="95"/>
      <c r="I206" s="10">
        <f t="shared" si="32"/>
        <v>0</v>
      </c>
      <c r="J206" s="11">
        <f t="shared" si="33"/>
        <v>0</v>
      </c>
      <c r="K206" s="70">
        <f t="shared" si="34"/>
        <v>0</v>
      </c>
    </row>
    <row r="207" spans="2:11" ht="56.25" x14ac:dyDescent="0.2">
      <c r="B207" s="72" t="s">
        <v>517</v>
      </c>
      <c r="C207" s="75" t="s">
        <v>81</v>
      </c>
      <c r="D207" s="73" t="s">
        <v>518</v>
      </c>
      <c r="E207" s="7" t="s">
        <v>519</v>
      </c>
      <c r="F207" s="8" t="s">
        <v>9</v>
      </c>
      <c r="G207" s="9">
        <v>283.76</v>
      </c>
      <c r="H207" s="95"/>
      <c r="I207" s="10">
        <f t="shared" si="32"/>
        <v>0</v>
      </c>
      <c r="J207" s="11">
        <f t="shared" si="33"/>
        <v>0</v>
      </c>
      <c r="K207" s="70">
        <f t="shared" si="34"/>
        <v>0</v>
      </c>
    </row>
    <row r="208" spans="2:11" ht="18.75" x14ac:dyDescent="0.2">
      <c r="B208" s="65">
        <v>19</v>
      </c>
      <c r="C208" s="65"/>
      <c r="D208" s="65"/>
      <c r="E208" s="66" t="s">
        <v>520</v>
      </c>
      <c r="F208" s="67"/>
      <c r="G208" s="67"/>
      <c r="H208" s="68"/>
      <c r="I208" s="71"/>
      <c r="J208" s="68"/>
      <c r="K208" s="68">
        <f>SUM(K209:K223)</f>
        <v>0</v>
      </c>
    </row>
    <row r="209" spans="2:11" ht="56.25" x14ac:dyDescent="0.2">
      <c r="B209" s="72" t="s">
        <v>521</v>
      </c>
      <c r="C209" s="75" t="s">
        <v>13</v>
      </c>
      <c r="D209" s="74" t="s">
        <v>522</v>
      </c>
      <c r="E209" s="7" t="s">
        <v>523</v>
      </c>
      <c r="F209" s="8" t="s">
        <v>6</v>
      </c>
      <c r="G209" s="9">
        <v>168.67</v>
      </c>
      <c r="H209" s="95"/>
      <c r="I209" s="10">
        <f t="shared" ref="I209:I223" si="35">$I$12</f>
        <v>0</v>
      </c>
      <c r="J209" s="11">
        <f t="shared" ref="J209:J223" si="36">ROUND(H209*(1+I209),2)</f>
        <v>0</v>
      </c>
      <c r="K209" s="70">
        <f t="shared" ref="K209:K223" si="37">ROUND(G209*J209,2)</f>
        <v>0</v>
      </c>
    </row>
    <row r="210" spans="2:11" ht="37.5" x14ac:dyDescent="0.2">
      <c r="B210" s="72" t="s">
        <v>524</v>
      </c>
      <c r="C210" s="75" t="s">
        <v>13</v>
      </c>
      <c r="D210" s="74" t="s">
        <v>525</v>
      </c>
      <c r="E210" s="7" t="s">
        <v>526</v>
      </c>
      <c r="F210" s="8" t="s">
        <v>11</v>
      </c>
      <c r="G210" s="9">
        <v>2802</v>
      </c>
      <c r="H210" s="95"/>
      <c r="I210" s="10">
        <f t="shared" si="35"/>
        <v>0</v>
      </c>
      <c r="J210" s="11">
        <f t="shared" si="36"/>
        <v>0</v>
      </c>
      <c r="K210" s="70">
        <f t="shared" si="37"/>
        <v>0</v>
      </c>
    </row>
    <row r="211" spans="2:11" ht="37.5" x14ac:dyDescent="0.2">
      <c r="B211" s="72" t="s">
        <v>527</v>
      </c>
      <c r="C211" s="75" t="s">
        <v>13</v>
      </c>
      <c r="D211" s="74" t="s">
        <v>528</v>
      </c>
      <c r="E211" s="7" t="s">
        <v>529</v>
      </c>
      <c r="F211" s="8" t="s">
        <v>11</v>
      </c>
      <c r="G211" s="9">
        <v>1216</v>
      </c>
      <c r="H211" s="95"/>
      <c r="I211" s="10">
        <f t="shared" si="35"/>
        <v>0</v>
      </c>
      <c r="J211" s="11">
        <f t="shared" si="36"/>
        <v>0</v>
      </c>
      <c r="K211" s="70">
        <f t="shared" si="37"/>
        <v>0</v>
      </c>
    </row>
    <row r="212" spans="2:11" ht="56.25" x14ac:dyDescent="0.2">
      <c r="B212" s="72" t="s">
        <v>530</v>
      </c>
      <c r="C212" s="75" t="s">
        <v>81</v>
      </c>
      <c r="D212" s="74" t="s">
        <v>512</v>
      </c>
      <c r="E212" s="7" t="s">
        <v>513</v>
      </c>
      <c r="F212" s="8" t="s">
        <v>9</v>
      </c>
      <c r="G212" s="9">
        <v>50.89</v>
      </c>
      <c r="H212" s="95"/>
      <c r="I212" s="10">
        <f t="shared" si="35"/>
        <v>0</v>
      </c>
      <c r="J212" s="11">
        <f t="shared" si="36"/>
        <v>0</v>
      </c>
      <c r="K212" s="70">
        <f t="shared" si="37"/>
        <v>0</v>
      </c>
    </row>
    <row r="213" spans="2:11" ht="37.5" x14ac:dyDescent="0.2">
      <c r="B213" s="72" t="s">
        <v>531</v>
      </c>
      <c r="C213" s="75" t="s">
        <v>15</v>
      </c>
      <c r="D213" s="74" t="s">
        <v>532</v>
      </c>
      <c r="E213" s="7" t="s">
        <v>533</v>
      </c>
      <c r="F213" s="8" t="s">
        <v>534</v>
      </c>
      <c r="G213" s="9">
        <v>29992.35</v>
      </c>
      <c r="H213" s="95"/>
      <c r="I213" s="10">
        <f t="shared" si="35"/>
        <v>0</v>
      </c>
      <c r="J213" s="11">
        <f t="shared" si="36"/>
        <v>0</v>
      </c>
      <c r="K213" s="70">
        <f t="shared" si="37"/>
        <v>0</v>
      </c>
    </row>
    <row r="214" spans="2:11" ht="37.5" x14ac:dyDescent="0.2">
      <c r="B214" s="72" t="s">
        <v>535</v>
      </c>
      <c r="C214" s="75" t="s">
        <v>15</v>
      </c>
      <c r="D214" s="74" t="s">
        <v>536</v>
      </c>
      <c r="E214" s="7" t="s">
        <v>537</v>
      </c>
      <c r="F214" s="8" t="s">
        <v>9</v>
      </c>
      <c r="G214" s="9">
        <v>3749.04</v>
      </c>
      <c r="H214" s="95"/>
      <c r="I214" s="10">
        <f t="shared" si="35"/>
        <v>0</v>
      </c>
      <c r="J214" s="11">
        <f t="shared" si="36"/>
        <v>0</v>
      </c>
      <c r="K214" s="70">
        <f t="shared" si="37"/>
        <v>0</v>
      </c>
    </row>
    <row r="215" spans="2:11" ht="18.75" x14ac:dyDescent="0.2">
      <c r="B215" s="72" t="s">
        <v>538</v>
      </c>
      <c r="C215" s="75" t="s">
        <v>150</v>
      </c>
      <c r="D215" s="73" t="s">
        <v>539</v>
      </c>
      <c r="E215" s="7" t="s">
        <v>540</v>
      </c>
      <c r="F215" s="8" t="s">
        <v>12</v>
      </c>
      <c r="G215" s="9">
        <v>11</v>
      </c>
      <c r="H215" s="95"/>
      <c r="I215" s="10">
        <f t="shared" si="35"/>
        <v>0</v>
      </c>
      <c r="J215" s="11">
        <f t="shared" si="36"/>
        <v>0</v>
      </c>
      <c r="K215" s="70">
        <f t="shared" si="37"/>
        <v>0</v>
      </c>
    </row>
    <row r="216" spans="2:11" ht="18.75" x14ac:dyDescent="0.2">
      <c r="B216" s="72" t="s">
        <v>541</v>
      </c>
      <c r="C216" s="75" t="s">
        <v>150</v>
      </c>
      <c r="D216" s="73" t="s">
        <v>542</v>
      </c>
      <c r="E216" s="7" t="s">
        <v>543</v>
      </c>
      <c r="F216" s="8" t="s">
        <v>12</v>
      </c>
      <c r="G216" s="9">
        <v>4</v>
      </c>
      <c r="H216" s="95"/>
      <c r="I216" s="10">
        <f t="shared" si="35"/>
        <v>0</v>
      </c>
      <c r="J216" s="11">
        <f t="shared" si="36"/>
        <v>0</v>
      </c>
      <c r="K216" s="70">
        <f t="shared" si="37"/>
        <v>0</v>
      </c>
    </row>
    <row r="217" spans="2:11" ht="18.75" x14ac:dyDescent="0.2">
      <c r="B217" s="72" t="s">
        <v>544</v>
      </c>
      <c r="C217" s="75" t="s">
        <v>150</v>
      </c>
      <c r="D217" s="73" t="s">
        <v>545</v>
      </c>
      <c r="E217" s="7" t="s">
        <v>546</v>
      </c>
      <c r="F217" s="8" t="s">
        <v>148</v>
      </c>
      <c r="G217" s="9">
        <v>69.819999999999993</v>
      </c>
      <c r="H217" s="95"/>
      <c r="I217" s="10">
        <f t="shared" si="35"/>
        <v>0</v>
      </c>
      <c r="J217" s="11">
        <f t="shared" si="36"/>
        <v>0</v>
      </c>
      <c r="K217" s="70">
        <f t="shared" si="37"/>
        <v>0</v>
      </c>
    </row>
    <row r="218" spans="2:11" ht="18.75" x14ac:dyDescent="0.2">
      <c r="B218" s="72" t="s">
        <v>547</v>
      </c>
      <c r="C218" s="75" t="s">
        <v>150</v>
      </c>
      <c r="D218" s="73" t="s">
        <v>548</v>
      </c>
      <c r="E218" s="7" t="s">
        <v>549</v>
      </c>
      <c r="F218" s="8" t="s">
        <v>424</v>
      </c>
      <c r="G218" s="9">
        <v>9291.51</v>
      </c>
      <c r="H218" s="95"/>
      <c r="I218" s="10">
        <f t="shared" si="35"/>
        <v>0</v>
      </c>
      <c r="J218" s="11">
        <f t="shared" si="36"/>
        <v>0</v>
      </c>
      <c r="K218" s="70">
        <f t="shared" si="37"/>
        <v>0</v>
      </c>
    </row>
    <row r="219" spans="2:11" ht="18.75" x14ac:dyDescent="0.2">
      <c r="B219" s="72" t="s">
        <v>550</v>
      </c>
      <c r="C219" s="75" t="s">
        <v>150</v>
      </c>
      <c r="D219" s="73" t="s">
        <v>551</v>
      </c>
      <c r="E219" s="7" t="s">
        <v>552</v>
      </c>
      <c r="F219" s="8" t="s">
        <v>424</v>
      </c>
      <c r="G219" s="9">
        <v>4479.97</v>
      </c>
      <c r="H219" s="95"/>
      <c r="I219" s="10">
        <f t="shared" si="35"/>
        <v>0</v>
      </c>
      <c r="J219" s="11">
        <f t="shared" si="36"/>
        <v>0</v>
      </c>
      <c r="K219" s="70">
        <f t="shared" si="37"/>
        <v>0</v>
      </c>
    </row>
    <row r="220" spans="2:11" ht="37.5" x14ac:dyDescent="0.2">
      <c r="B220" s="72" t="s">
        <v>553</v>
      </c>
      <c r="C220" s="75" t="s">
        <v>150</v>
      </c>
      <c r="D220" s="73" t="s">
        <v>554</v>
      </c>
      <c r="E220" s="7" t="s">
        <v>555</v>
      </c>
      <c r="F220" s="8" t="s">
        <v>395</v>
      </c>
      <c r="G220" s="9">
        <v>440.52</v>
      </c>
      <c r="H220" s="95"/>
      <c r="I220" s="10">
        <f t="shared" si="35"/>
        <v>0</v>
      </c>
      <c r="J220" s="11">
        <f t="shared" si="36"/>
        <v>0</v>
      </c>
      <c r="K220" s="70">
        <f t="shared" si="37"/>
        <v>0</v>
      </c>
    </row>
    <row r="221" spans="2:11" ht="37.5" x14ac:dyDescent="0.2">
      <c r="B221" s="72" t="s">
        <v>556</v>
      </c>
      <c r="C221" s="75" t="s">
        <v>150</v>
      </c>
      <c r="D221" s="73" t="s">
        <v>557</v>
      </c>
      <c r="E221" s="7" t="s">
        <v>558</v>
      </c>
      <c r="F221" s="8" t="s">
        <v>395</v>
      </c>
      <c r="G221" s="9">
        <v>816.42</v>
      </c>
      <c r="H221" s="95"/>
      <c r="I221" s="10">
        <f t="shared" si="35"/>
        <v>0</v>
      </c>
      <c r="J221" s="11">
        <f t="shared" si="36"/>
        <v>0</v>
      </c>
      <c r="K221" s="70">
        <f t="shared" si="37"/>
        <v>0</v>
      </c>
    </row>
    <row r="222" spans="2:11" ht="37.5" x14ac:dyDescent="0.2">
      <c r="B222" s="72" t="s">
        <v>559</v>
      </c>
      <c r="C222" s="75" t="s">
        <v>150</v>
      </c>
      <c r="D222" s="73" t="s">
        <v>560</v>
      </c>
      <c r="E222" s="7" t="s">
        <v>561</v>
      </c>
      <c r="F222" s="8" t="s">
        <v>12</v>
      </c>
      <c r="G222" s="9">
        <v>66</v>
      </c>
      <c r="H222" s="95"/>
      <c r="I222" s="10">
        <f t="shared" si="35"/>
        <v>0</v>
      </c>
      <c r="J222" s="11">
        <f t="shared" si="36"/>
        <v>0</v>
      </c>
      <c r="K222" s="70">
        <f t="shared" si="37"/>
        <v>0</v>
      </c>
    </row>
    <row r="223" spans="2:11" ht="37.5" x14ac:dyDescent="0.2">
      <c r="B223" s="72" t="s">
        <v>562</v>
      </c>
      <c r="C223" s="75" t="s">
        <v>150</v>
      </c>
      <c r="D223" s="73" t="s">
        <v>563</v>
      </c>
      <c r="E223" s="7" t="s">
        <v>564</v>
      </c>
      <c r="F223" s="8" t="s">
        <v>12</v>
      </c>
      <c r="G223" s="9">
        <v>32</v>
      </c>
      <c r="H223" s="95"/>
      <c r="I223" s="10">
        <f t="shared" si="35"/>
        <v>0</v>
      </c>
      <c r="J223" s="11">
        <f t="shared" si="36"/>
        <v>0</v>
      </c>
      <c r="K223" s="70">
        <f t="shared" si="37"/>
        <v>0</v>
      </c>
    </row>
    <row r="224" spans="2:11" ht="18.75" x14ac:dyDescent="0.2">
      <c r="B224" s="65">
        <v>20</v>
      </c>
      <c r="C224" s="65"/>
      <c r="D224" s="65"/>
      <c r="E224" s="66" t="s">
        <v>565</v>
      </c>
      <c r="F224" s="67"/>
      <c r="G224" s="67"/>
      <c r="H224" s="68"/>
      <c r="I224" s="71"/>
      <c r="J224" s="68"/>
      <c r="K224" s="68">
        <f>SUM(K225:K255)</f>
        <v>0</v>
      </c>
    </row>
    <row r="225" spans="2:11" ht="56.25" x14ac:dyDescent="0.2">
      <c r="B225" s="72" t="s">
        <v>566</v>
      </c>
      <c r="C225" s="75" t="s">
        <v>13</v>
      </c>
      <c r="D225" s="74">
        <v>96525</v>
      </c>
      <c r="E225" s="7" t="s">
        <v>41</v>
      </c>
      <c r="F225" s="8" t="s">
        <v>9</v>
      </c>
      <c r="G225" s="9">
        <v>656.64</v>
      </c>
      <c r="H225" s="95"/>
      <c r="I225" s="10">
        <f t="shared" ref="I225:I231" si="38">$I$12</f>
        <v>0</v>
      </c>
      <c r="J225" s="11">
        <f t="shared" ref="J225:J255" si="39">ROUND(H225*(1+I225),2)</f>
        <v>0</v>
      </c>
      <c r="K225" s="70">
        <f t="shared" ref="K225:K255" si="40">ROUND(G225*J225,2)</f>
        <v>0</v>
      </c>
    </row>
    <row r="226" spans="2:11" ht="37.5" x14ac:dyDescent="0.2">
      <c r="B226" s="72" t="s">
        <v>567</v>
      </c>
      <c r="C226" s="75" t="s">
        <v>13</v>
      </c>
      <c r="D226" s="74">
        <v>97636</v>
      </c>
      <c r="E226" s="7" t="s">
        <v>568</v>
      </c>
      <c r="F226" s="8" t="s">
        <v>6</v>
      </c>
      <c r="G226" s="9">
        <v>2055.48</v>
      </c>
      <c r="H226" s="95"/>
      <c r="I226" s="10">
        <f t="shared" si="38"/>
        <v>0</v>
      </c>
      <c r="J226" s="11">
        <f t="shared" si="39"/>
        <v>0</v>
      </c>
      <c r="K226" s="70">
        <f t="shared" si="40"/>
        <v>0</v>
      </c>
    </row>
    <row r="227" spans="2:11" ht="37.5" x14ac:dyDescent="0.2">
      <c r="B227" s="72" t="s">
        <v>569</v>
      </c>
      <c r="C227" s="75" t="s">
        <v>15</v>
      </c>
      <c r="D227" s="74" t="s">
        <v>570</v>
      </c>
      <c r="E227" s="7" t="s">
        <v>571</v>
      </c>
      <c r="F227" s="8" t="s">
        <v>6</v>
      </c>
      <c r="G227" s="9">
        <v>2055.48</v>
      </c>
      <c r="H227" s="95"/>
      <c r="I227" s="10">
        <f t="shared" si="38"/>
        <v>0</v>
      </c>
      <c r="J227" s="11">
        <f t="shared" si="39"/>
        <v>0</v>
      </c>
      <c r="K227" s="70">
        <f t="shared" si="40"/>
        <v>0</v>
      </c>
    </row>
    <row r="228" spans="2:11" ht="18.75" x14ac:dyDescent="0.2">
      <c r="B228" s="72" t="s">
        <v>572</v>
      </c>
      <c r="C228" s="75" t="s">
        <v>13</v>
      </c>
      <c r="D228" s="74" t="s">
        <v>442</v>
      </c>
      <c r="E228" s="7" t="s">
        <v>443</v>
      </c>
      <c r="F228" s="8" t="s">
        <v>9</v>
      </c>
      <c r="G228" s="9">
        <v>437.76</v>
      </c>
      <c r="H228" s="95"/>
      <c r="I228" s="10">
        <f t="shared" si="38"/>
        <v>0</v>
      </c>
      <c r="J228" s="11">
        <f t="shared" si="39"/>
        <v>0</v>
      </c>
      <c r="K228" s="70">
        <f t="shared" si="40"/>
        <v>0</v>
      </c>
    </row>
    <row r="229" spans="2:11" ht="75" x14ac:dyDescent="0.2">
      <c r="B229" s="72" t="s">
        <v>573</v>
      </c>
      <c r="C229" s="75" t="s">
        <v>13</v>
      </c>
      <c r="D229" s="74">
        <v>100979</v>
      </c>
      <c r="E229" s="7" t="s">
        <v>435</v>
      </c>
      <c r="F229" s="8" t="s">
        <v>9</v>
      </c>
      <c r="G229" s="9">
        <v>9904.16</v>
      </c>
      <c r="H229" s="95"/>
      <c r="I229" s="10">
        <f t="shared" si="38"/>
        <v>0</v>
      </c>
      <c r="J229" s="11">
        <f t="shared" si="39"/>
        <v>0</v>
      </c>
      <c r="K229" s="70">
        <f t="shared" si="40"/>
        <v>0</v>
      </c>
    </row>
    <row r="230" spans="2:11" ht="37.5" x14ac:dyDescent="0.2">
      <c r="B230" s="72" t="s">
        <v>574</v>
      </c>
      <c r="C230" s="75" t="s">
        <v>13</v>
      </c>
      <c r="D230" s="74">
        <v>95876</v>
      </c>
      <c r="E230" s="7" t="s">
        <v>145</v>
      </c>
      <c r="F230" s="8" t="s">
        <v>10</v>
      </c>
      <c r="G230" s="9">
        <v>302371.03000000003</v>
      </c>
      <c r="H230" s="95"/>
      <c r="I230" s="10">
        <f t="shared" si="38"/>
        <v>0</v>
      </c>
      <c r="J230" s="11">
        <f t="shared" si="39"/>
        <v>0</v>
      </c>
      <c r="K230" s="70">
        <f t="shared" si="40"/>
        <v>0</v>
      </c>
    </row>
    <row r="231" spans="2:11" ht="56.25" x14ac:dyDescent="0.2">
      <c r="B231" s="72" t="s">
        <v>575</v>
      </c>
      <c r="C231" s="75" t="s">
        <v>13</v>
      </c>
      <c r="D231" s="74" t="s">
        <v>438</v>
      </c>
      <c r="E231" s="7" t="s">
        <v>439</v>
      </c>
      <c r="F231" s="8" t="s">
        <v>10</v>
      </c>
      <c r="G231" s="9">
        <v>7284.83</v>
      </c>
      <c r="H231" s="95"/>
      <c r="I231" s="10">
        <f t="shared" si="38"/>
        <v>0</v>
      </c>
      <c r="J231" s="11">
        <f t="shared" si="39"/>
        <v>0</v>
      </c>
      <c r="K231" s="70">
        <f t="shared" si="40"/>
        <v>0</v>
      </c>
    </row>
    <row r="232" spans="2:11" ht="37.5" x14ac:dyDescent="0.2">
      <c r="B232" s="72" t="s">
        <v>576</v>
      </c>
      <c r="C232" s="75" t="s">
        <v>15</v>
      </c>
      <c r="D232" s="74" t="s">
        <v>147</v>
      </c>
      <c r="E232" s="7" t="s">
        <v>42</v>
      </c>
      <c r="F232" s="8" t="s">
        <v>148</v>
      </c>
      <c r="G232" s="9">
        <v>2218.25</v>
      </c>
      <c r="H232" s="95"/>
      <c r="I232" s="10">
        <f>I13</f>
        <v>0</v>
      </c>
      <c r="J232" s="11">
        <f t="shared" si="39"/>
        <v>0</v>
      </c>
      <c r="K232" s="70">
        <f t="shared" si="40"/>
        <v>0</v>
      </c>
    </row>
    <row r="233" spans="2:11" ht="37.5" x14ac:dyDescent="0.2">
      <c r="B233" s="72" t="s">
        <v>577</v>
      </c>
      <c r="C233" s="75" t="s">
        <v>15</v>
      </c>
      <c r="D233" s="74" t="s">
        <v>291</v>
      </c>
      <c r="E233" s="7" t="s">
        <v>292</v>
      </c>
      <c r="F233" s="8" t="s">
        <v>148</v>
      </c>
      <c r="G233" s="9">
        <v>986.63</v>
      </c>
      <c r="H233" s="95"/>
      <c r="I233" s="10">
        <f>I13</f>
        <v>0</v>
      </c>
      <c r="J233" s="11">
        <f t="shared" si="39"/>
        <v>0</v>
      </c>
      <c r="K233" s="70">
        <f t="shared" si="40"/>
        <v>0</v>
      </c>
    </row>
    <row r="234" spans="2:11" ht="56.25" x14ac:dyDescent="0.2">
      <c r="B234" s="72" t="s">
        <v>578</v>
      </c>
      <c r="C234" s="75" t="s">
        <v>13</v>
      </c>
      <c r="D234" s="74">
        <v>100576</v>
      </c>
      <c r="E234" s="7" t="s">
        <v>43</v>
      </c>
      <c r="F234" s="8" t="s">
        <v>6</v>
      </c>
      <c r="G234" s="9">
        <v>24.08</v>
      </c>
      <c r="H234" s="95"/>
      <c r="I234" s="10">
        <f t="shared" ref="I234:I255" si="41">$I$12</f>
        <v>0</v>
      </c>
      <c r="J234" s="11">
        <f t="shared" si="39"/>
        <v>0</v>
      </c>
      <c r="K234" s="70">
        <f t="shared" si="40"/>
        <v>0</v>
      </c>
    </row>
    <row r="235" spans="2:11" ht="37.5" x14ac:dyDescent="0.2">
      <c r="B235" s="72" t="s">
        <v>579</v>
      </c>
      <c r="C235" s="75" t="s">
        <v>13</v>
      </c>
      <c r="D235" s="74">
        <v>96399</v>
      </c>
      <c r="E235" s="7" t="s">
        <v>296</v>
      </c>
      <c r="F235" s="8" t="s">
        <v>9</v>
      </c>
      <c r="G235" s="9">
        <v>822.19</v>
      </c>
      <c r="H235" s="95"/>
      <c r="I235" s="10">
        <f t="shared" si="41"/>
        <v>0</v>
      </c>
      <c r="J235" s="11">
        <f t="shared" si="39"/>
        <v>0</v>
      </c>
      <c r="K235" s="70">
        <f t="shared" si="40"/>
        <v>0</v>
      </c>
    </row>
    <row r="236" spans="2:11" ht="37.5" x14ac:dyDescent="0.2">
      <c r="B236" s="72" t="s">
        <v>580</v>
      </c>
      <c r="C236" s="75" t="s">
        <v>13</v>
      </c>
      <c r="D236" s="74">
        <v>101616</v>
      </c>
      <c r="E236" s="7" t="s">
        <v>581</v>
      </c>
      <c r="F236" s="8" t="s">
        <v>6</v>
      </c>
      <c r="G236" s="9">
        <v>963.29</v>
      </c>
      <c r="H236" s="95"/>
      <c r="I236" s="10">
        <f t="shared" si="41"/>
        <v>0</v>
      </c>
      <c r="J236" s="11">
        <f t="shared" si="39"/>
        <v>0</v>
      </c>
      <c r="K236" s="70">
        <f t="shared" si="40"/>
        <v>0</v>
      </c>
    </row>
    <row r="237" spans="2:11" ht="37.5" x14ac:dyDescent="0.2">
      <c r="B237" s="72" t="s">
        <v>582</v>
      </c>
      <c r="C237" s="75" t="s">
        <v>13</v>
      </c>
      <c r="D237" s="74">
        <v>96616</v>
      </c>
      <c r="E237" s="7" t="s">
        <v>445</v>
      </c>
      <c r="F237" s="8" t="s">
        <v>9</v>
      </c>
      <c r="G237" s="9">
        <v>24.08</v>
      </c>
      <c r="H237" s="95"/>
      <c r="I237" s="10">
        <f t="shared" si="41"/>
        <v>0</v>
      </c>
      <c r="J237" s="11">
        <f t="shared" si="39"/>
        <v>0</v>
      </c>
      <c r="K237" s="70">
        <f t="shared" si="40"/>
        <v>0</v>
      </c>
    </row>
    <row r="238" spans="2:11" ht="56.25" x14ac:dyDescent="0.2">
      <c r="B238" s="72" t="s">
        <v>583</v>
      </c>
      <c r="C238" s="75" t="s">
        <v>13</v>
      </c>
      <c r="D238" s="74" t="s">
        <v>584</v>
      </c>
      <c r="E238" s="7" t="s">
        <v>585</v>
      </c>
      <c r="F238" s="8" t="s">
        <v>6</v>
      </c>
      <c r="G238" s="9">
        <v>351.01</v>
      </c>
      <c r="H238" s="95"/>
      <c r="I238" s="10">
        <f t="shared" si="41"/>
        <v>0</v>
      </c>
      <c r="J238" s="11">
        <f t="shared" si="39"/>
        <v>0</v>
      </c>
      <c r="K238" s="70">
        <f t="shared" si="40"/>
        <v>0</v>
      </c>
    </row>
    <row r="239" spans="2:11" ht="37.5" x14ac:dyDescent="0.2">
      <c r="B239" s="72" t="s">
        <v>586</v>
      </c>
      <c r="C239" s="75" t="s">
        <v>13</v>
      </c>
      <c r="D239" s="74">
        <v>96546</v>
      </c>
      <c r="E239" s="7" t="s">
        <v>453</v>
      </c>
      <c r="F239" s="8" t="s">
        <v>11</v>
      </c>
      <c r="G239" s="9">
        <v>6889.38</v>
      </c>
      <c r="H239" s="95"/>
      <c r="I239" s="10">
        <f t="shared" si="41"/>
        <v>0</v>
      </c>
      <c r="J239" s="11">
        <f t="shared" si="39"/>
        <v>0</v>
      </c>
      <c r="K239" s="70">
        <f t="shared" si="40"/>
        <v>0</v>
      </c>
    </row>
    <row r="240" spans="2:11" ht="37.5" x14ac:dyDescent="0.2">
      <c r="B240" s="72" t="s">
        <v>587</v>
      </c>
      <c r="C240" s="75" t="s">
        <v>13</v>
      </c>
      <c r="D240" s="74">
        <v>104921</v>
      </c>
      <c r="E240" s="7" t="s">
        <v>457</v>
      </c>
      <c r="F240" s="8" t="s">
        <v>11</v>
      </c>
      <c r="G240" s="9">
        <v>17767.16</v>
      </c>
      <c r="H240" s="95"/>
      <c r="I240" s="10">
        <f t="shared" si="41"/>
        <v>0</v>
      </c>
      <c r="J240" s="11">
        <f t="shared" si="39"/>
        <v>0</v>
      </c>
      <c r="K240" s="70">
        <f t="shared" si="40"/>
        <v>0</v>
      </c>
    </row>
    <row r="241" spans="2:11" ht="56.25" x14ac:dyDescent="0.2">
      <c r="B241" s="72" t="s">
        <v>588</v>
      </c>
      <c r="C241" s="75" t="s">
        <v>13</v>
      </c>
      <c r="D241" s="74">
        <v>96557</v>
      </c>
      <c r="E241" s="7" t="s">
        <v>40</v>
      </c>
      <c r="F241" s="8" t="s">
        <v>9</v>
      </c>
      <c r="G241" s="9">
        <v>175.1</v>
      </c>
      <c r="H241" s="95"/>
      <c r="I241" s="10">
        <f t="shared" si="41"/>
        <v>0</v>
      </c>
      <c r="J241" s="11">
        <f t="shared" si="39"/>
        <v>0</v>
      </c>
      <c r="K241" s="70">
        <f t="shared" si="40"/>
        <v>0</v>
      </c>
    </row>
    <row r="242" spans="2:11" ht="37.5" x14ac:dyDescent="0.2">
      <c r="B242" s="72" t="s">
        <v>589</v>
      </c>
      <c r="C242" s="75" t="s">
        <v>150</v>
      </c>
      <c r="D242" s="73" t="s">
        <v>590</v>
      </c>
      <c r="E242" s="7" t="s">
        <v>591</v>
      </c>
      <c r="F242" s="8" t="s">
        <v>6</v>
      </c>
      <c r="G242" s="9">
        <v>354</v>
      </c>
      <c r="H242" s="95"/>
      <c r="I242" s="10">
        <f t="shared" si="41"/>
        <v>0</v>
      </c>
      <c r="J242" s="11">
        <f t="shared" si="39"/>
        <v>0</v>
      </c>
      <c r="K242" s="70">
        <f t="shared" si="40"/>
        <v>0</v>
      </c>
    </row>
    <row r="243" spans="2:11" ht="37.5" x14ac:dyDescent="0.2">
      <c r="B243" s="72" t="s">
        <v>592</v>
      </c>
      <c r="C243" s="75" t="s">
        <v>150</v>
      </c>
      <c r="D243" s="73" t="s">
        <v>593</v>
      </c>
      <c r="E243" s="7" t="s">
        <v>594</v>
      </c>
      <c r="F243" s="8" t="s">
        <v>6</v>
      </c>
      <c r="G243" s="9">
        <v>348</v>
      </c>
      <c r="H243" s="95"/>
      <c r="I243" s="10">
        <f t="shared" si="41"/>
        <v>0</v>
      </c>
      <c r="J243" s="11">
        <f t="shared" si="39"/>
        <v>0</v>
      </c>
      <c r="K243" s="70">
        <f t="shared" si="40"/>
        <v>0</v>
      </c>
    </row>
    <row r="244" spans="2:11" ht="37.5" x14ac:dyDescent="0.2">
      <c r="B244" s="72" t="s">
        <v>595</v>
      </c>
      <c r="C244" s="75" t="s">
        <v>150</v>
      </c>
      <c r="D244" s="73" t="s">
        <v>596</v>
      </c>
      <c r="E244" s="7" t="s">
        <v>597</v>
      </c>
      <c r="F244" s="8" t="s">
        <v>6</v>
      </c>
      <c r="G244" s="9">
        <v>550</v>
      </c>
      <c r="H244" s="95"/>
      <c r="I244" s="10">
        <f t="shared" si="41"/>
        <v>0</v>
      </c>
      <c r="J244" s="11">
        <f t="shared" si="39"/>
        <v>0</v>
      </c>
      <c r="K244" s="70">
        <f t="shared" si="40"/>
        <v>0</v>
      </c>
    </row>
    <row r="245" spans="2:11" ht="37.5" x14ac:dyDescent="0.2">
      <c r="B245" s="72" t="s">
        <v>598</v>
      </c>
      <c r="C245" s="75" t="s">
        <v>150</v>
      </c>
      <c r="D245" s="73" t="s">
        <v>599</v>
      </c>
      <c r="E245" s="7" t="s">
        <v>600</v>
      </c>
      <c r="F245" s="8" t="s">
        <v>6</v>
      </c>
      <c r="G245" s="9">
        <v>437.98</v>
      </c>
      <c r="H245" s="95"/>
      <c r="I245" s="10">
        <f t="shared" si="41"/>
        <v>0</v>
      </c>
      <c r="J245" s="11">
        <f t="shared" si="39"/>
        <v>0</v>
      </c>
      <c r="K245" s="70">
        <f t="shared" si="40"/>
        <v>0</v>
      </c>
    </row>
    <row r="246" spans="2:11" ht="37.5" x14ac:dyDescent="0.2">
      <c r="B246" s="72" t="s">
        <v>601</v>
      </c>
      <c r="C246" s="75" t="s">
        <v>13</v>
      </c>
      <c r="D246" s="74" t="s">
        <v>602</v>
      </c>
      <c r="E246" s="7" t="s">
        <v>603</v>
      </c>
      <c r="F246" s="8" t="s">
        <v>6</v>
      </c>
      <c r="G246" s="9">
        <v>1858.98</v>
      </c>
      <c r="H246" s="95"/>
      <c r="I246" s="10">
        <f t="shared" si="41"/>
        <v>0</v>
      </c>
      <c r="J246" s="11">
        <f t="shared" si="39"/>
        <v>0</v>
      </c>
      <c r="K246" s="70">
        <f t="shared" si="40"/>
        <v>0</v>
      </c>
    </row>
    <row r="247" spans="2:11" ht="56.25" x14ac:dyDescent="0.2">
      <c r="B247" s="72" t="s">
        <v>604</v>
      </c>
      <c r="C247" s="75" t="s">
        <v>13</v>
      </c>
      <c r="D247" s="74" t="s">
        <v>605</v>
      </c>
      <c r="E247" s="7" t="s">
        <v>606</v>
      </c>
      <c r="F247" s="8" t="s">
        <v>7</v>
      </c>
      <c r="G247" s="9">
        <v>437.76</v>
      </c>
      <c r="H247" s="95"/>
      <c r="I247" s="10">
        <f t="shared" si="41"/>
        <v>0</v>
      </c>
      <c r="J247" s="11">
        <f t="shared" si="39"/>
        <v>0</v>
      </c>
      <c r="K247" s="70">
        <f t="shared" si="40"/>
        <v>0</v>
      </c>
    </row>
    <row r="248" spans="2:11" ht="37.5" x14ac:dyDescent="0.2">
      <c r="B248" s="72" t="s">
        <v>607</v>
      </c>
      <c r="C248" s="75" t="s">
        <v>81</v>
      </c>
      <c r="D248" s="73" t="s">
        <v>608</v>
      </c>
      <c r="E248" s="7" t="s">
        <v>609</v>
      </c>
      <c r="F248" s="8" t="s">
        <v>9</v>
      </c>
      <c r="G248" s="9">
        <v>6548.73</v>
      </c>
      <c r="H248" s="95"/>
      <c r="I248" s="10">
        <f t="shared" si="41"/>
        <v>0</v>
      </c>
      <c r="J248" s="11">
        <f t="shared" si="39"/>
        <v>0</v>
      </c>
      <c r="K248" s="70">
        <f t="shared" si="40"/>
        <v>0</v>
      </c>
    </row>
    <row r="249" spans="2:11" ht="37.5" x14ac:dyDescent="0.2">
      <c r="B249" s="72" t="s">
        <v>610</v>
      </c>
      <c r="C249" s="75" t="s">
        <v>81</v>
      </c>
      <c r="D249" s="73" t="s">
        <v>611</v>
      </c>
      <c r="E249" s="7" t="s">
        <v>612</v>
      </c>
      <c r="F249" s="8" t="s">
        <v>395</v>
      </c>
      <c r="G249" s="9">
        <v>386.31</v>
      </c>
      <c r="H249" s="95"/>
      <c r="I249" s="10">
        <f t="shared" si="41"/>
        <v>0</v>
      </c>
      <c r="J249" s="11">
        <f t="shared" si="39"/>
        <v>0</v>
      </c>
      <c r="K249" s="70">
        <f t="shared" si="40"/>
        <v>0</v>
      </c>
    </row>
    <row r="250" spans="2:11" ht="37.5" x14ac:dyDescent="0.2">
      <c r="B250" s="72" t="s">
        <v>613</v>
      </c>
      <c r="C250" s="75" t="s">
        <v>150</v>
      </c>
      <c r="D250" s="73" t="s">
        <v>614</v>
      </c>
      <c r="E250" s="7" t="s">
        <v>615</v>
      </c>
      <c r="F250" s="8" t="s">
        <v>6</v>
      </c>
      <c r="G250" s="9">
        <v>78.36</v>
      </c>
      <c r="H250" s="95"/>
      <c r="I250" s="10">
        <f t="shared" si="41"/>
        <v>0</v>
      </c>
      <c r="J250" s="11">
        <f t="shared" si="39"/>
        <v>0</v>
      </c>
      <c r="K250" s="70">
        <f t="shared" si="40"/>
        <v>0</v>
      </c>
    </row>
    <row r="251" spans="2:11" ht="37.5" x14ac:dyDescent="0.2">
      <c r="B251" s="72" t="s">
        <v>616</v>
      </c>
      <c r="C251" s="75" t="s">
        <v>13</v>
      </c>
      <c r="D251" s="74" t="s">
        <v>60</v>
      </c>
      <c r="E251" s="7" t="s">
        <v>17</v>
      </c>
      <c r="F251" s="8" t="s">
        <v>11</v>
      </c>
      <c r="G251" s="9">
        <v>140.74</v>
      </c>
      <c r="H251" s="95"/>
      <c r="I251" s="10">
        <f t="shared" si="41"/>
        <v>0</v>
      </c>
      <c r="J251" s="11">
        <f t="shared" si="39"/>
        <v>0</v>
      </c>
      <c r="K251" s="70">
        <f t="shared" si="40"/>
        <v>0</v>
      </c>
    </row>
    <row r="252" spans="2:11" ht="37.5" x14ac:dyDescent="0.2">
      <c r="B252" s="72" t="s">
        <v>617</v>
      </c>
      <c r="C252" s="75" t="s">
        <v>13</v>
      </c>
      <c r="D252" s="74" t="s">
        <v>59</v>
      </c>
      <c r="E252" s="7" t="s">
        <v>18</v>
      </c>
      <c r="F252" s="8" t="s">
        <v>11</v>
      </c>
      <c r="G252" s="9">
        <v>512.36</v>
      </c>
      <c r="H252" s="95"/>
      <c r="I252" s="10">
        <f t="shared" si="41"/>
        <v>0</v>
      </c>
      <c r="J252" s="11">
        <f t="shared" si="39"/>
        <v>0</v>
      </c>
      <c r="K252" s="70">
        <f t="shared" si="40"/>
        <v>0</v>
      </c>
    </row>
    <row r="253" spans="2:11" ht="56.25" x14ac:dyDescent="0.2">
      <c r="B253" s="72" t="s">
        <v>618</v>
      </c>
      <c r="C253" s="75" t="s">
        <v>81</v>
      </c>
      <c r="D253" s="73" t="s">
        <v>512</v>
      </c>
      <c r="E253" s="7" t="s">
        <v>513</v>
      </c>
      <c r="F253" s="8" t="s">
        <v>9</v>
      </c>
      <c r="G253" s="9">
        <v>5.87</v>
      </c>
      <c r="H253" s="95"/>
      <c r="I253" s="10">
        <f t="shared" si="41"/>
        <v>0</v>
      </c>
      <c r="J253" s="11">
        <f t="shared" si="39"/>
        <v>0</v>
      </c>
      <c r="K253" s="70">
        <f t="shared" si="40"/>
        <v>0</v>
      </c>
    </row>
    <row r="254" spans="2:11" ht="75" x14ac:dyDescent="0.2">
      <c r="B254" s="72" t="s">
        <v>619</v>
      </c>
      <c r="C254" s="75" t="s">
        <v>81</v>
      </c>
      <c r="D254" s="74" t="s">
        <v>620</v>
      </c>
      <c r="E254" s="7" t="s">
        <v>621</v>
      </c>
      <c r="F254" s="8" t="s">
        <v>7</v>
      </c>
      <c r="G254" s="9">
        <v>195.76</v>
      </c>
      <c r="H254" s="95"/>
      <c r="I254" s="10">
        <f t="shared" si="41"/>
        <v>0</v>
      </c>
      <c r="J254" s="11">
        <f t="shared" si="39"/>
        <v>0</v>
      </c>
      <c r="K254" s="70">
        <f t="shared" si="40"/>
        <v>0</v>
      </c>
    </row>
    <row r="255" spans="2:11" ht="37.5" x14ac:dyDescent="0.2">
      <c r="B255" s="72" t="s">
        <v>622</v>
      </c>
      <c r="C255" s="75" t="s">
        <v>13</v>
      </c>
      <c r="D255" s="74" t="s">
        <v>623</v>
      </c>
      <c r="E255" s="7" t="s">
        <v>624</v>
      </c>
      <c r="F255" s="8" t="s">
        <v>7</v>
      </c>
      <c r="G255" s="9">
        <v>1461</v>
      </c>
      <c r="H255" s="95"/>
      <c r="I255" s="10">
        <f t="shared" si="41"/>
        <v>0</v>
      </c>
      <c r="J255" s="11">
        <f t="shared" si="39"/>
        <v>0</v>
      </c>
      <c r="K255" s="70">
        <f t="shared" si="40"/>
        <v>0</v>
      </c>
    </row>
    <row r="256" spans="2:11" ht="18.75" x14ac:dyDescent="0.2">
      <c r="B256" s="65">
        <v>21</v>
      </c>
      <c r="C256" s="65"/>
      <c r="D256" s="65"/>
      <c r="E256" s="66" t="s">
        <v>625</v>
      </c>
      <c r="F256" s="67"/>
      <c r="G256" s="67"/>
      <c r="H256" s="68"/>
      <c r="I256" s="71"/>
      <c r="J256" s="68"/>
      <c r="K256" s="68">
        <f>SUM(K257:K266)</f>
        <v>0</v>
      </c>
    </row>
    <row r="257" spans="2:11" ht="37.5" x14ac:dyDescent="0.2">
      <c r="B257" s="72" t="s">
        <v>626</v>
      </c>
      <c r="C257" s="75" t="s">
        <v>150</v>
      </c>
      <c r="D257" s="73" t="s">
        <v>627</v>
      </c>
      <c r="E257" s="7" t="s">
        <v>628</v>
      </c>
      <c r="F257" s="8" t="s">
        <v>629</v>
      </c>
      <c r="G257" s="9">
        <v>274.86</v>
      </c>
      <c r="H257" s="95"/>
      <c r="I257" s="10">
        <f t="shared" ref="I257:I266" si="42">$I$12</f>
        <v>0</v>
      </c>
      <c r="J257" s="11">
        <f t="shared" ref="J257:J266" si="43">ROUND(H257*(1+I257),2)</f>
        <v>0</v>
      </c>
      <c r="K257" s="70">
        <f t="shared" ref="K257:K266" si="44">ROUND(G257*J257,2)</f>
        <v>0</v>
      </c>
    </row>
    <row r="258" spans="2:11" ht="37.5" x14ac:dyDescent="0.2">
      <c r="B258" s="72" t="s">
        <v>630</v>
      </c>
      <c r="C258" s="75" t="s">
        <v>150</v>
      </c>
      <c r="D258" s="73" t="s">
        <v>631</v>
      </c>
      <c r="E258" s="7" t="s">
        <v>632</v>
      </c>
      <c r="F258" s="8" t="s">
        <v>9</v>
      </c>
      <c r="G258" s="9">
        <v>0.26</v>
      </c>
      <c r="H258" s="95"/>
      <c r="I258" s="10">
        <f t="shared" si="42"/>
        <v>0</v>
      </c>
      <c r="J258" s="11">
        <f t="shared" si="43"/>
        <v>0</v>
      </c>
      <c r="K258" s="70">
        <f t="shared" si="44"/>
        <v>0</v>
      </c>
    </row>
    <row r="259" spans="2:11" ht="37.5" x14ac:dyDescent="0.2">
      <c r="B259" s="72" t="s">
        <v>633</v>
      </c>
      <c r="C259" s="75" t="s">
        <v>15</v>
      </c>
      <c r="D259" s="74" t="s">
        <v>634</v>
      </c>
      <c r="E259" s="7" t="s">
        <v>635</v>
      </c>
      <c r="F259" s="8" t="s">
        <v>7</v>
      </c>
      <c r="G259" s="9">
        <v>129.41999999999999</v>
      </c>
      <c r="H259" s="95"/>
      <c r="I259" s="10">
        <f t="shared" si="42"/>
        <v>0</v>
      </c>
      <c r="J259" s="11">
        <f t="shared" si="43"/>
        <v>0</v>
      </c>
      <c r="K259" s="70">
        <f t="shared" si="44"/>
        <v>0</v>
      </c>
    </row>
    <row r="260" spans="2:11" ht="37.5" x14ac:dyDescent="0.2">
      <c r="B260" s="72" t="s">
        <v>636</v>
      </c>
      <c r="C260" s="75" t="s">
        <v>150</v>
      </c>
      <c r="D260" s="73" t="s">
        <v>637</v>
      </c>
      <c r="E260" s="7" t="s">
        <v>638</v>
      </c>
      <c r="F260" s="8" t="s">
        <v>395</v>
      </c>
      <c r="G260" s="9">
        <v>258.83999999999997</v>
      </c>
      <c r="H260" s="95"/>
      <c r="I260" s="10">
        <f t="shared" si="42"/>
        <v>0</v>
      </c>
      <c r="J260" s="11">
        <f t="shared" si="43"/>
        <v>0</v>
      </c>
      <c r="K260" s="70">
        <f t="shared" si="44"/>
        <v>0</v>
      </c>
    </row>
    <row r="261" spans="2:11" ht="37.5" x14ac:dyDescent="0.2">
      <c r="B261" s="72" t="s">
        <v>639</v>
      </c>
      <c r="C261" s="75" t="s">
        <v>640</v>
      </c>
      <c r="D261" s="73" t="s">
        <v>641</v>
      </c>
      <c r="E261" s="7" t="s">
        <v>642</v>
      </c>
      <c r="F261" s="8" t="s">
        <v>643</v>
      </c>
      <c r="G261" s="9">
        <v>190.5</v>
      </c>
      <c r="H261" s="95"/>
      <c r="I261" s="10">
        <f t="shared" si="42"/>
        <v>0</v>
      </c>
      <c r="J261" s="11">
        <f t="shared" si="43"/>
        <v>0</v>
      </c>
      <c r="K261" s="70">
        <f t="shared" si="44"/>
        <v>0</v>
      </c>
    </row>
    <row r="262" spans="2:11" ht="56.25" x14ac:dyDescent="0.2">
      <c r="B262" s="72" t="s">
        <v>644</v>
      </c>
      <c r="C262" s="75" t="s">
        <v>13</v>
      </c>
      <c r="D262" s="74" t="s">
        <v>419</v>
      </c>
      <c r="E262" s="7" t="s">
        <v>420</v>
      </c>
      <c r="F262" s="8" t="s">
        <v>11</v>
      </c>
      <c r="G262" s="9">
        <v>95.6</v>
      </c>
      <c r="H262" s="95"/>
      <c r="I262" s="10">
        <f t="shared" si="42"/>
        <v>0</v>
      </c>
      <c r="J262" s="11">
        <f t="shared" si="43"/>
        <v>0</v>
      </c>
      <c r="K262" s="70">
        <f t="shared" si="44"/>
        <v>0</v>
      </c>
    </row>
    <row r="263" spans="2:11" ht="75" x14ac:dyDescent="0.2">
      <c r="B263" s="72" t="s">
        <v>645</v>
      </c>
      <c r="C263" s="75" t="s">
        <v>81</v>
      </c>
      <c r="D263" s="74" t="s">
        <v>620</v>
      </c>
      <c r="E263" s="7" t="s">
        <v>621</v>
      </c>
      <c r="F263" s="8" t="s">
        <v>7</v>
      </c>
      <c r="G263" s="9">
        <v>198.45</v>
      </c>
      <c r="H263" s="95"/>
      <c r="I263" s="10">
        <f t="shared" si="42"/>
        <v>0</v>
      </c>
      <c r="J263" s="11">
        <f t="shared" si="43"/>
        <v>0</v>
      </c>
      <c r="K263" s="70">
        <f t="shared" si="44"/>
        <v>0</v>
      </c>
    </row>
    <row r="264" spans="2:11" ht="18.75" x14ac:dyDescent="0.2">
      <c r="B264" s="72" t="s">
        <v>646</v>
      </c>
      <c r="C264" s="75" t="s">
        <v>150</v>
      </c>
      <c r="D264" s="73" t="s">
        <v>647</v>
      </c>
      <c r="E264" s="7" t="s">
        <v>648</v>
      </c>
      <c r="F264" s="8" t="s">
        <v>395</v>
      </c>
      <c r="G264" s="9">
        <v>126</v>
      </c>
      <c r="H264" s="95"/>
      <c r="I264" s="10">
        <f t="shared" si="42"/>
        <v>0</v>
      </c>
      <c r="J264" s="11">
        <f t="shared" si="43"/>
        <v>0</v>
      </c>
      <c r="K264" s="70">
        <f t="shared" si="44"/>
        <v>0</v>
      </c>
    </row>
    <row r="265" spans="2:11" ht="37.5" x14ac:dyDescent="0.2">
      <c r="B265" s="72" t="s">
        <v>649</v>
      </c>
      <c r="C265" s="75" t="s">
        <v>13</v>
      </c>
      <c r="D265" s="74" t="s">
        <v>650</v>
      </c>
      <c r="E265" s="7" t="s">
        <v>651</v>
      </c>
      <c r="F265" s="8" t="s">
        <v>6</v>
      </c>
      <c r="G265" s="9">
        <v>1378.82</v>
      </c>
      <c r="H265" s="95"/>
      <c r="I265" s="10">
        <f t="shared" si="42"/>
        <v>0</v>
      </c>
      <c r="J265" s="11">
        <f t="shared" si="43"/>
        <v>0</v>
      </c>
      <c r="K265" s="70">
        <f t="shared" si="44"/>
        <v>0</v>
      </c>
    </row>
    <row r="266" spans="2:11" ht="18.75" x14ac:dyDescent="0.2">
      <c r="B266" s="72" t="s">
        <v>652</v>
      </c>
      <c r="C266" s="75" t="s">
        <v>13</v>
      </c>
      <c r="D266" s="74" t="s">
        <v>54</v>
      </c>
      <c r="E266" s="7" t="s">
        <v>38</v>
      </c>
      <c r="F266" s="8" t="s">
        <v>6</v>
      </c>
      <c r="G266" s="9">
        <v>1098.44</v>
      </c>
      <c r="H266" s="95"/>
      <c r="I266" s="10">
        <f t="shared" si="42"/>
        <v>0</v>
      </c>
      <c r="J266" s="11">
        <f t="shared" si="43"/>
        <v>0</v>
      </c>
      <c r="K266" s="70">
        <f t="shared" si="44"/>
        <v>0</v>
      </c>
    </row>
    <row r="267" spans="2:11" ht="18.75" x14ac:dyDescent="0.2">
      <c r="B267" s="65">
        <v>22</v>
      </c>
      <c r="C267" s="65"/>
      <c r="D267" s="65"/>
      <c r="E267" s="66" t="s">
        <v>653</v>
      </c>
      <c r="F267" s="67"/>
      <c r="G267" s="67"/>
      <c r="H267" s="68"/>
      <c r="I267" s="71"/>
      <c r="J267" s="68"/>
      <c r="K267" s="68">
        <f>SUM(K268:K271)</f>
        <v>0</v>
      </c>
    </row>
    <row r="268" spans="2:11" ht="75" x14ac:dyDescent="0.2">
      <c r="B268" s="72" t="s">
        <v>654</v>
      </c>
      <c r="C268" s="75" t="s">
        <v>13</v>
      </c>
      <c r="D268" s="74">
        <v>100979</v>
      </c>
      <c r="E268" s="7" t="s">
        <v>435</v>
      </c>
      <c r="F268" s="8" t="s">
        <v>9</v>
      </c>
      <c r="G268" s="9">
        <v>2784</v>
      </c>
      <c r="H268" s="95"/>
      <c r="I268" s="10">
        <f>$I$12</f>
        <v>0</v>
      </c>
      <c r="J268" s="11">
        <f>ROUND(H268*(1+I268),2)</f>
        <v>0</v>
      </c>
      <c r="K268" s="70">
        <f>ROUND(G268*J268,2)</f>
        <v>0</v>
      </c>
    </row>
    <row r="269" spans="2:11" ht="37.5" x14ac:dyDescent="0.2">
      <c r="B269" s="72" t="s">
        <v>655</v>
      </c>
      <c r="C269" s="75" t="s">
        <v>13</v>
      </c>
      <c r="D269" s="74">
        <v>95876</v>
      </c>
      <c r="E269" s="7" t="s">
        <v>145</v>
      </c>
      <c r="F269" s="8" t="s">
        <v>10</v>
      </c>
      <c r="G269" s="9">
        <v>104400</v>
      </c>
      <c r="H269" s="95"/>
      <c r="I269" s="10">
        <f>$I$12</f>
        <v>0</v>
      </c>
      <c r="J269" s="11">
        <f>ROUND(H269*(1+I269),2)</f>
        <v>0</v>
      </c>
      <c r="K269" s="70">
        <f>ROUND(G269*J269,2)</f>
        <v>0</v>
      </c>
    </row>
    <row r="270" spans="2:11" ht="56.25" x14ac:dyDescent="0.2">
      <c r="B270" s="72" t="s">
        <v>656</v>
      </c>
      <c r="C270" s="75" t="s">
        <v>13</v>
      </c>
      <c r="D270" s="74" t="s">
        <v>438</v>
      </c>
      <c r="E270" s="7" t="s">
        <v>439</v>
      </c>
      <c r="F270" s="8" t="s">
        <v>10</v>
      </c>
      <c r="G270" s="9">
        <v>24186</v>
      </c>
      <c r="H270" s="95"/>
      <c r="I270" s="10">
        <f>$I$12</f>
        <v>0</v>
      </c>
      <c r="J270" s="11">
        <f>ROUND(H270*(1+I270),2)</f>
        <v>0</v>
      </c>
      <c r="K270" s="70">
        <f>ROUND(G270*J270,2)</f>
        <v>0</v>
      </c>
    </row>
    <row r="271" spans="2:11" ht="75" x14ac:dyDescent="0.2">
      <c r="B271" s="72" t="s">
        <v>657</v>
      </c>
      <c r="C271" s="75" t="s">
        <v>81</v>
      </c>
      <c r="D271" s="73" t="s">
        <v>658</v>
      </c>
      <c r="E271" s="7" t="s">
        <v>659</v>
      </c>
      <c r="F271" s="8" t="s">
        <v>9</v>
      </c>
      <c r="G271" s="9">
        <v>2784</v>
      </c>
      <c r="H271" s="95"/>
      <c r="I271" s="10">
        <f>$I$12</f>
        <v>0</v>
      </c>
      <c r="J271" s="11">
        <f>ROUND(H271*(1+I271),2)</f>
        <v>0</v>
      </c>
      <c r="K271" s="70">
        <f>ROUND(G271*J271,2)</f>
        <v>0</v>
      </c>
    </row>
    <row r="272" spans="2:11" ht="18.75" x14ac:dyDescent="0.2">
      <c r="B272" s="65">
        <v>23</v>
      </c>
      <c r="C272" s="65"/>
      <c r="D272" s="65"/>
      <c r="E272" s="66" t="s">
        <v>660</v>
      </c>
      <c r="F272" s="67"/>
      <c r="G272" s="67"/>
      <c r="H272" s="68"/>
      <c r="I272" s="71"/>
      <c r="J272" s="68"/>
      <c r="K272" s="68">
        <f>SUM(K273:K275)</f>
        <v>0</v>
      </c>
    </row>
    <row r="273" spans="2:12" ht="18.75" x14ac:dyDescent="0.2">
      <c r="B273" s="72" t="s">
        <v>661</v>
      </c>
      <c r="C273" s="75" t="s">
        <v>15</v>
      </c>
      <c r="D273" s="74" t="s">
        <v>662</v>
      </c>
      <c r="E273" s="7" t="s">
        <v>663</v>
      </c>
      <c r="F273" s="8" t="s">
        <v>8</v>
      </c>
      <c r="G273" s="9">
        <v>161</v>
      </c>
      <c r="H273" s="95"/>
      <c r="I273" s="10">
        <f>$I$12</f>
        <v>0</v>
      </c>
      <c r="J273" s="11">
        <f>ROUND(H273*(1+I273),2)</f>
        <v>0</v>
      </c>
      <c r="K273" s="70">
        <f>ROUND(G273*J273,2)</f>
        <v>0</v>
      </c>
    </row>
    <row r="274" spans="2:12" ht="37.5" x14ac:dyDescent="0.2">
      <c r="B274" s="72" t="s">
        <v>664</v>
      </c>
      <c r="C274" s="75" t="s">
        <v>665</v>
      </c>
      <c r="D274" s="73" t="s">
        <v>666</v>
      </c>
      <c r="E274" s="7" t="s">
        <v>667</v>
      </c>
      <c r="F274" s="8" t="s">
        <v>668</v>
      </c>
      <c r="G274" s="9">
        <v>1</v>
      </c>
      <c r="H274" s="95"/>
      <c r="I274" s="10">
        <f>$I$12</f>
        <v>0</v>
      </c>
      <c r="J274" s="11">
        <f>ROUND(H274*(1+I274),2)</f>
        <v>0</v>
      </c>
      <c r="K274" s="70">
        <f>ROUND(G274*J274,2)</f>
        <v>0</v>
      </c>
    </row>
    <row r="275" spans="2:12" ht="37.5" x14ac:dyDescent="0.2">
      <c r="B275" s="72" t="s">
        <v>669</v>
      </c>
      <c r="C275" s="75" t="s">
        <v>15</v>
      </c>
      <c r="D275" s="73" t="s">
        <v>670</v>
      </c>
      <c r="E275" s="7" t="s">
        <v>671</v>
      </c>
      <c r="F275" s="8" t="s">
        <v>8</v>
      </c>
      <c r="G275" s="9">
        <v>805</v>
      </c>
      <c r="H275" s="95"/>
      <c r="I275" s="10">
        <f>$I$12</f>
        <v>0</v>
      </c>
      <c r="J275" s="11">
        <f>ROUND(H275*(1+I275),2)</f>
        <v>0</v>
      </c>
      <c r="K275" s="70">
        <f>ROUND(G275*J275,2)</f>
        <v>0</v>
      </c>
    </row>
    <row r="276" spans="2:12" ht="18.75" x14ac:dyDescent="0.2">
      <c r="B276" s="65">
        <v>24</v>
      </c>
      <c r="C276" s="65"/>
      <c r="D276" s="65"/>
      <c r="E276" s="66" t="s">
        <v>672</v>
      </c>
      <c r="F276" s="67"/>
      <c r="G276" s="67"/>
      <c r="H276" s="68"/>
      <c r="I276" s="71"/>
      <c r="J276" s="68"/>
      <c r="K276" s="68">
        <f>K277</f>
        <v>0</v>
      </c>
    </row>
    <row r="277" spans="2:12" ht="18.75" x14ac:dyDescent="0.2">
      <c r="B277" s="72" t="s">
        <v>673</v>
      </c>
      <c r="C277" s="75" t="s">
        <v>365</v>
      </c>
      <c r="D277" s="73" t="s">
        <v>674</v>
      </c>
      <c r="E277" s="7" t="s">
        <v>675</v>
      </c>
      <c r="F277" s="8" t="s">
        <v>8</v>
      </c>
      <c r="G277" s="9">
        <v>14</v>
      </c>
      <c r="H277" s="95"/>
      <c r="I277" s="10">
        <f>I13</f>
        <v>0</v>
      </c>
      <c r="J277" s="11">
        <f>ROUND(H277*(1+I277),2)</f>
        <v>0</v>
      </c>
      <c r="K277" s="70">
        <f>ROUND(G277*J277,2)</f>
        <v>0</v>
      </c>
    </row>
    <row r="278" spans="2:12" ht="18.75" x14ac:dyDescent="0.2">
      <c r="B278" s="65">
        <v>25</v>
      </c>
      <c r="C278" s="65"/>
      <c r="D278" s="65"/>
      <c r="E278" s="66" t="s">
        <v>676</v>
      </c>
      <c r="F278" s="67"/>
      <c r="G278" s="67"/>
      <c r="H278" s="68"/>
      <c r="I278" s="71"/>
      <c r="J278" s="68"/>
      <c r="K278" s="68">
        <f>SUM(K279:K283)</f>
        <v>0</v>
      </c>
    </row>
    <row r="279" spans="2:12" ht="18.75" x14ac:dyDescent="0.2">
      <c r="B279" s="72" t="s">
        <v>677</v>
      </c>
      <c r="C279" s="75" t="s">
        <v>14</v>
      </c>
      <c r="D279" s="75">
        <v>34498</v>
      </c>
      <c r="E279" s="7" t="s">
        <v>678</v>
      </c>
      <c r="F279" s="8" t="s">
        <v>8</v>
      </c>
      <c r="G279" s="9">
        <v>159</v>
      </c>
      <c r="H279" s="95"/>
      <c r="I279" s="10">
        <f>$I$12</f>
        <v>0</v>
      </c>
      <c r="J279" s="11">
        <f>ROUND(H279*(1+I279),2)</f>
        <v>0</v>
      </c>
      <c r="K279" s="70">
        <f>ROUND(G279*J279,2)</f>
        <v>0</v>
      </c>
    </row>
    <row r="280" spans="2:12" ht="37.5" x14ac:dyDescent="0.2">
      <c r="B280" s="72" t="s">
        <v>679</v>
      </c>
      <c r="C280" s="75" t="s">
        <v>680</v>
      </c>
      <c r="D280" s="75" t="s">
        <v>681</v>
      </c>
      <c r="E280" s="7" t="s">
        <v>682</v>
      </c>
      <c r="F280" s="8" t="s">
        <v>12</v>
      </c>
      <c r="G280" s="9">
        <v>159</v>
      </c>
      <c r="H280" s="95"/>
      <c r="I280" s="10">
        <f>$I$12</f>
        <v>0</v>
      </c>
      <c r="J280" s="11">
        <f>ROUND(H280*(1+I280),2)</f>
        <v>0</v>
      </c>
      <c r="K280" s="70">
        <f>ROUND(G280*J280,2)</f>
        <v>0</v>
      </c>
    </row>
    <row r="281" spans="2:12" ht="37.5" x14ac:dyDescent="0.2">
      <c r="B281" s="72" t="s">
        <v>683</v>
      </c>
      <c r="C281" s="75" t="s">
        <v>106</v>
      </c>
      <c r="D281" s="74" t="s">
        <v>234</v>
      </c>
      <c r="E281" s="7" t="s">
        <v>235</v>
      </c>
      <c r="F281" s="8" t="s">
        <v>6</v>
      </c>
      <c r="G281" s="9">
        <v>38.159999999999997</v>
      </c>
      <c r="H281" s="95"/>
      <c r="I281" s="10">
        <f>$I$12</f>
        <v>0</v>
      </c>
      <c r="J281" s="11">
        <f>ROUND(H281*(1+I281),2)</f>
        <v>0</v>
      </c>
      <c r="K281" s="70">
        <f>ROUND(G281*J281,2)</f>
        <v>0</v>
      </c>
    </row>
    <row r="282" spans="2:12" ht="37.5" x14ac:dyDescent="0.2">
      <c r="B282" s="72" t="s">
        <v>684</v>
      </c>
      <c r="C282" s="75" t="s">
        <v>680</v>
      </c>
      <c r="D282" s="75" t="s">
        <v>685</v>
      </c>
      <c r="E282" s="7" t="s">
        <v>686</v>
      </c>
      <c r="F282" s="8" t="s">
        <v>7</v>
      </c>
      <c r="G282" s="9">
        <v>778.32</v>
      </c>
      <c r="H282" s="95"/>
      <c r="I282" s="10">
        <f>$I$12</f>
        <v>0</v>
      </c>
      <c r="J282" s="11">
        <f>ROUND(H282*(1+I282),2)</f>
        <v>0</v>
      </c>
      <c r="K282" s="70">
        <f>ROUND(G282*J282,2)</f>
        <v>0</v>
      </c>
    </row>
    <row r="283" spans="2:12" ht="37.5" x14ac:dyDescent="0.2">
      <c r="B283" s="72" t="s">
        <v>687</v>
      </c>
      <c r="C283" s="75" t="s">
        <v>14</v>
      </c>
      <c r="D283" s="75">
        <v>37524</v>
      </c>
      <c r="E283" s="7" t="s">
        <v>688</v>
      </c>
      <c r="F283" s="8" t="s">
        <v>7</v>
      </c>
      <c r="G283" s="9">
        <v>3113.26</v>
      </c>
      <c r="H283" s="95"/>
      <c r="I283" s="10">
        <f>$I$12</f>
        <v>0</v>
      </c>
      <c r="J283" s="11">
        <f>ROUND(H283*(1+I283),2)</f>
        <v>0</v>
      </c>
      <c r="K283" s="70">
        <f>ROUND(G283*J283,2)</f>
        <v>0</v>
      </c>
    </row>
    <row r="284" spans="2:12" ht="18.75" x14ac:dyDescent="0.2">
      <c r="B284" s="65">
        <v>26</v>
      </c>
      <c r="C284" s="65"/>
      <c r="D284" s="65"/>
      <c r="E284" s="66" t="s">
        <v>689</v>
      </c>
      <c r="F284" s="67"/>
      <c r="G284" s="67"/>
      <c r="H284" s="68"/>
      <c r="I284" s="71"/>
      <c r="J284" s="68"/>
      <c r="K284" s="68">
        <f>K285</f>
        <v>0</v>
      </c>
    </row>
    <row r="285" spans="2:12" ht="27.75" customHeight="1" x14ac:dyDescent="0.2">
      <c r="B285" s="72" t="s">
        <v>690</v>
      </c>
      <c r="C285" s="75" t="s">
        <v>15</v>
      </c>
      <c r="D285" s="75" t="s">
        <v>691</v>
      </c>
      <c r="E285" s="7" t="s">
        <v>692</v>
      </c>
      <c r="F285" s="8" t="s">
        <v>8</v>
      </c>
      <c r="G285" s="9">
        <v>2</v>
      </c>
      <c r="H285" s="95"/>
      <c r="I285" s="10">
        <f>$I$12</f>
        <v>0</v>
      </c>
      <c r="J285" s="11">
        <f>ROUND(H285*(1+I285),2)</f>
        <v>0</v>
      </c>
      <c r="K285" s="70">
        <f>ROUND(G285*J285,2)</f>
        <v>0</v>
      </c>
    </row>
    <row r="286" spans="2:12" ht="23.25" customHeight="1" x14ac:dyDescent="0.2">
      <c r="B286" s="33"/>
      <c r="C286" s="34"/>
      <c r="D286" s="34"/>
      <c r="E286" s="35"/>
      <c r="F286" s="36"/>
      <c r="G286" s="36"/>
      <c r="H286" s="36"/>
      <c r="I286" s="37"/>
      <c r="J286" s="38"/>
      <c r="K286" s="39"/>
    </row>
    <row r="287" spans="2:12" s="47" customFormat="1" ht="39" customHeight="1" thickBot="1" x14ac:dyDescent="0.25">
      <c r="B287" s="79"/>
      <c r="C287" s="80" t="s">
        <v>74</v>
      </c>
      <c r="D287" s="81"/>
      <c r="E287" s="82"/>
      <c r="G287" s="83"/>
      <c r="I287" s="84"/>
      <c r="K287" s="85"/>
      <c r="L287" s="86"/>
    </row>
    <row r="288" spans="2:12" s="47" customFormat="1" ht="19.5" customHeight="1" thickTop="1" thickBot="1" x14ac:dyDescent="0.25">
      <c r="B288" s="87"/>
      <c r="C288" s="88" t="s">
        <v>75</v>
      </c>
      <c r="D288" s="89"/>
      <c r="E288" s="90"/>
      <c r="G288" s="83"/>
      <c r="I288" s="60" t="s">
        <v>24</v>
      </c>
      <c r="J288" s="61"/>
      <c r="K288" s="105">
        <f>K15+K18+K28+K30+K40+K49+K56+K79+K95+K108+K130+K132+K136+K138+K147+K160+K166+K184+K208+K224+K256+K267+K272+K276+K278+K284</f>
        <v>0</v>
      </c>
    </row>
    <row r="289" spans="1:11" s="47" customFormat="1" ht="12.75" x14ac:dyDescent="0.2">
      <c r="B289" s="87"/>
      <c r="C289" s="91"/>
      <c r="D289" s="91"/>
      <c r="E289" s="92"/>
      <c r="G289" s="83"/>
    </row>
    <row r="290" spans="1:11" s="47" customFormat="1" ht="41.25" customHeight="1" thickBot="1" x14ac:dyDescent="0.25">
      <c r="B290" s="87"/>
      <c r="C290" s="80" t="s">
        <v>74</v>
      </c>
      <c r="D290" s="81"/>
      <c r="E290" s="82"/>
      <c r="G290" s="83"/>
      <c r="I290" s="84"/>
      <c r="K290" s="85"/>
    </row>
    <row r="291" spans="1:11" s="47" customFormat="1" ht="19.5" customHeight="1" thickTop="1" x14ac:dyDescent="0.2">
      <c r="B291" s="87"/>
      <c r="C291" s="88" t="s">
        <v>76</v>
      </c>
      <c r="D291" s="89"/>
      <c r="E291" s="90"/>
      <c r="G291" s="83"/>
      <c r="I291" s="84"/>
      <c r="K291" s="85"/>
    </row>
    <row r="292" spans="1:11" s="47" customFormat="1" ht="18.75" customHeight="1" x14ac:dyDescent="0.2">
      <c r="B292" s="87"/>
      <c r="C292" s="93" t="s">
        <v>77</v>
      </c>
      <c r="D292" s="94"/>
      <c r="E292" s="90"/>
      <c r="G292" s="83"/>
      <c r="I292" s="84"/>
      <c r="K292" s="85"/>
    </row>
    <row r="293" spans="1:11" ht="14.25" customHeight="1" x14ac:dyDescent="0.2">
      <c r="B293" s="41"/>
      <c r="C293" s="45"/>
      <c r="D293" s="43"/>
      <c r="E293" s="42"/>
      <c r="F293" s="42"/>
      <c r="G293" s="40"/>
      <c r="H293" s="40"/>
      <c r="I293" s="40"/>
      <c r="J293" s="40"/>
      <c r="K293" s="44"/>
    </row>
    <row r="294" spans="1:11" ht="14.25" customHeight="1" x14ac:dyDescent="0.2">
      <c r="B294" s="46" t="s">
        <v>78</v>
      </c>
      <c r="C294" s="47"/>
      <c r="D294" s="47"/>
      <c r="E294" s="47"/>
      <c r="F294" s="42"/>
      <c r="G294" s="40"/>
      <c r="H294" s="40"/>
      <c r="I294" s="40"/>
      <c r="J294" s="40"/>
      <c r="K294" s="44"/>
    </row>
    <row r="295" spans="1:11" ht="20.100000000000001" customHeight="1" x14ac:dyDescent="0.2">
      <c r="B295" s="48" t="s">
        <v>79</v>
      </c>
      <c r="C295" s="49"/>
      <c r="D295" s="49"/>
      <c r="E295" s="49"/>
      <c r="F295" s="50"/>
      <c r="G295" s="51"/>
      <c r="H295" s="51"/>
      <c r="I295" s="51"/>
      <c r="J295" s="51"/>
      <c r="K295" s="52"/>
    </row>
    <row r="296" spans="1:11" s="3" customFormat="1" ht="20.100000000000001" customHeight="1" x14ac:dyDescent="0.2">
      <c r="A296" s="1"/>
      <c r="B296" s="2"/>
      <c r="C296" s="2"/>
      <c r="D296" s="2"/>
      <c r="G296" s="4"/>
      <c r="H296" s="4"/>
      <c r="I296" s="4"/>
      <c r="J296" s="4"/>
      <c r="K296" s="4"/>
    </row>
    <row r="297" spans="1:11" s="3" customFormat="1" ht="20.100000000000001" customHeight="1" x14ac:dyDescent="0.2">
      <c r="A297" s="1"/>
      <c r="B297" s="2"/>
      <c r="C297" s="2"/>
      <c r="D297" s="2"/>
      <c r="G297" s="4"/>
      <c r="H297" s="4"/>
      <c r="I297" s="4"/>
      <c r="J297" s="4"/>
      <c r="K297" s="4"/>
    </row>
    <row r="298" spans="1:11" s="3" customFormat="1" ht="20.100000000000001" customHeight="1" x14ac:dyDescent="0.2">
      <c r="A298" s="1"/>
      <c r="B298" s="2"/>
      <c r="C298" s="2"/>
      <c r="D298" s="2"/>
      <c r="G298" s="4"/>
      <c r="H298" s="4"/>
      <c r="I298" s="4"/>
      <c r="J298" s="4"/>
      <c r="K298" s="4"/>
    </row>
    <row r="299" spans="1:11" s="3" customFormat="1" ht="20.100000000000001" customHeight="1" x14ac:dyDescent="0.2">
      <c r="A299" s="1"/>
      <c r="B299" s="2"/>
      <c r="C299" s="2"/>
      <c r="D299" s="2"/>
      <c r="G299" s="4"/>
      <c r="H299" s="4"/>
      <c r="I299" s="4"/>
      <c r="J299" s="4"/>
      <c r="K299" s="4"/>
    </row>
    <row r="300" spans="1:11" s="3" customFormat="1" ht="20.100000000000001" customHeight="1" x14ac:dyDescent="0.2">
      <c r="A300" s="1"/>
      <c r="B300" s="2"/>
      <c r="C300" s="2"/>
      <c r="D300" s="2"/>
      <c r="G300" s="4"/>
      <c r="H300" s="4"/>
      <c r="I300" s="4"/>
      <c r="J300" s="4"/>
      <c r="K300" s="4"/>
    </row>
    <row r="301" spans="1:11" s="3" customFormat="1" ht="20.100000000000001" customHeight="1" x14ac:dyDescent="0.2">
      <c r="A301" s="1"/>
      <c r="B301" s="2"/>
      <c r="C301" s="2"/>
      <c r="D301" s="2"/>
      <c r="G301" s="4"/>
      <c r="H301" s="4"/>
      <c r="I301" s="4"/>
      <c r="J301" s="4"/>
      <c r="K301" s="4"/>
    </row>
    <row r="302" spans="1:11" s="3" customFormat="1" ht="20.100000000000001" customHeight="1" x14ac:dyDescent="0.2">
      <c r="A302" s="1"/>
      <c r="B302" s="2"/>
      <c r="C302" s="2"/>
      <c r="D302" s="2"/>
      <c r="G302" s="4"/>
      <c r="H302" s="4"/>
      <c r="I302" s="4"/>
      <c r="J302" s="4"/>
      <c r="K302" s="4"/>
    </row>
    <row r="303" spans="1:11" s="3" customFormat="1" ht="20.100000000000001" customHeight="1" x14ac:dyDescent="0.2">
      <c r="A303" s="1"/>
      <c r="B303" s="2"/>
      <c r="C303" s="2"/>
      <c r="D303" s="2"/>
      <c r="E303" s="1"/>
      <c r="G303" s="4"/>
      <c r="H303" s="4"/>
      <c r="I303" s="4"/>
      <c r="J303" s="4"/>
      <c r="K303" s="4"/>
    </row>
    <row r="304" spans="1:11" s="3" customFormat="1" ht="20.100000000000001" customHeight="1" x14ac:dyDescent="0.2">
      <c r="A304" s="1"/>
      <c r="B304" s="2"/>
      <c r="C304" s="2"/>
      <c r="D304" s="2"/>
      <c r="E304" s="1"/>
      <c r="G304" s="4"/>
      <c r="H304" s="4"/>
      <c r="I304" s="4"/>
      <c r="J304" s="4"/>
      <c r="K304" s="4"/>
    </row>
    <row r="305" spans="1:11" s="3" customFormat="1" ht="20.100000000000001" customHeight="1" x14ac:dyDescent="0.2">
      <c r="A305" s="1"/>
      <c r="B305" s="2"/>
      <c r="C305" s="2"/>
      <c r="D305" s="2"/>
      <c r="E305" s="1"/>
      <c r="G305" s="4"/>
      <c r="H305" s="4"/>
      <c r="I305" s="4"/>
      <c r="J305" s="4"/>
      <c r="K305" s="4"/>
    </row>
    <row r="306" spans="1:11" s="3" customFormat="1" ht="20.100000000000001" customHeight="1" x14ac:dyDescent="0.2">
      <c r="A306" s="1"/>
      <c r="B306" s="2"/>
      <c r="C306" s="2"/>
      <c r="D306" s="2"/>
      <c r="G306" s="4"/>
      <c r="H306" s="4"/>
      <c r="I306" s="4"/>
      <c r="J306" s="4"/>
      <c r="K306" s="4"/>
    </row>
    <row r="307" spans="1:11" s="3" customFormat="1" ht="20.100000000000001" customHeight="1" x14ac:dyDescent="0.2">
      <c r="A307" s="1"/>
      <c r="B307" s="2"/>
      <c r="C307" s="2"/>
      <c r="D307" s="2"/>
      <c r="G307" s="4"/>
      <c r="H307" s="4"/>
      <c r="I307" s="4"/>
      <c r="J307" s="4"/>
      <c r="K307" s="4"/>
    </row>
    <row r="308" spans="1:11" s="3" customFormat="1" ht="20.100000000000001" customHeight="1" x14ac:dyDescent="0.2">
      <c r="A308" s="1"/>
      <c r="B308" s="2"/>
      <c r="C308" s="2"/>
      <c r="D308" s="2"/>
      <c r="G308" s="4"/>
      <c r="H308" s="4"/>
      <c r="I308" s="4"/>
      <c r="J308" s="4"/>
      <c r="K308" s="4"/>
    </row>
    <row r="309" spans="1:11" s="3" customFormat="1" ht="20.100000000000001" customHeight="1" x14ac:dyDescent="0.2">
      <c r="A309" s="1"/>
      <c r="B309" s="2"/>
      <c r="C309" s="2"/>
      <c r="D309" s="2"/>
      <c r="G309" s="4"/>
      <c r="H309" s="4"/>
      <c r="I309" s="4"/>
      <c r="J309" s="4"/>
      <c r="K309" s="4"/>
    </row>
    <row r="310" spans="1:11" s="3" customFormat="1" ht="20.100000000000001" customHeight="1" x14ac:dyDescent="0.2">
      <c r="A310" s="1"/>
      <c r="B310" s="2"/>
      <c r="C310" s="2"/>
      <c r="D310" s="1"/>
      <c r="E310" s="1"/>
      <c r="G310" s="4"/>
      <c r="H310" s="4"/>
      <c r="I310" s="4"/>
      <c r="J310" s="4"/>
      <c r="K310" s="4"/>
    </row>
    <row r="311" spans="1:11" s="3" customFormat="1" ht="20.100000000000001" customHeight="1" x14ac:dyDescent="0.2">
      <c r="A311" s="1"/>
      <c r="B311" s="2"/>
      <c r="C311" s="2"/>
      <c r="D311" s="1"/>
      <c r="E311" s="1"/>
      <c r="G311" s="4"/>
      <c r="H311" s="4"/>
      <c r="I311" s="4"/>
      <c r="J311" s="4"/>
      <c r="K311" s="4"/>
    </row>
    <row r="312" spans="1:11" s="3" customFormat="1" ht="20.100000000000001" customHeight="1" x14ac:dyDescent="0.2">
      <c r="A312" s="1"/>
      <c r="B312" s="2"/>
      <c r="C312" s="2"/>
      <c r="D312" s="1"/>
      <c r="E312" s="1"/>
      <c r="G312" s="4"/>
      <c r="H312" s="4"/>
      <c r="I312" s="4"/>
      <c r="J312" s="4"/>
      <c r="K312" s="4"/>
    </row>
    <row r="313" spans="1:11" s="3" customFormat="1" ht="20.100000000000001" customHeight="1" x14ac:dyDescent="0.2">
      <c r="A313" s="1"/>
      <c r="B313" s="2"/>
      <c r="C313" s="2"/>
      <c r="D313" s="2"/>
      <c r="G313" s="4"/>
      <c r="H313" s="4"/>
      <c r="I313" s="4"/>
      <c r="J313" s="4"/>
      <c r="K313" s="4"/>
    </row>
    <row r="314" spans="1:11" s="3" customFormat="1" ht="20.100000000000001" customHeight="1" x14ac:dyDescent="0.2">
      <c r="A314" s="1"/>
      <c r="B314" s="2"/>
      <c r="C314" s="2"/>
      <c r="D314" s="2"/>
      <c r="G314" s="4"/>
      <c r="H314" s="4"/>
      <c r="I314" s="4"/>
      <c r="J314" s="4"/>
      <c r="K314" s="4"/>
    </row>
    <row r="315" spans="1:11" s="3" customFormat="1" ht="20.100000000000001" customHeight="1" x14ac:dyDescent="0.2">
      <c r="A315" s="1"/>
      <c r="B315" s="2"/>
      <c r="C315" s="2"/>
      <c r="D315" s="2"/>
      <c r="G315" s="4"/>
      <c r="H315" s="4"/>
      <c r="I315" s="4"/>
      <c r="J315" s="4"/>
      <c r="K315" s="4"/>
    </row>
    <row r="316" spans="1:11" s="3" customFormat="1" ht="20.100000000000001" customHeight="1" x14ac:dyDescent="0.2">
      <c r="A316" s="1"/>
      <c r="B316" s="2"/>
      <c r="C316" s="2"/>
      <c r="D316" s="2"/>
      <c r="G316" s="4"/>
      <c r="H316" s="4"/>
      <c r="I316" s="4"/>
      <c r="J316" s="4"/>
      <c r="K316" s="4"/>
    </row>
    <row r="317" spans="1:11" s="3" customFormat="1" ht="20.100000000000001" customHeight="1" x14ac:dyDescent="0.2">
      <c r="A317" s="1"/>
      <c r="B317" s="2"/>
      <c r="C317" s="2"/>
      <c r="D317" s="2"/>
      <c r="G317" s="4"/>
      <c r="H317" s="4"/>
      <c r="I317" s="4"/>
      <c r="J317" s="4"/>
      <c r="K317" s="4"/>
    </row>
    <row r="318" spans="1:11" s="3" customFormat="1" ht="20.100000000000001" customHeight="1" x14ac:dyDescent="0.2">
      <c r="A318" s="1"/>
      <c r="B318" s="2"/>
      <c r="C318" s="2"/>
      <c r="D318" s="2"/>
      <c r="G318" s="4"/>
      <c r="H318" s="4"/>
      <c r="I318" s="4"/>
      <c r="J318" s="4"/>
      <c r="K318" s="4"/>
    </row>
    <row r="319" spans="1:11" s="3" customFormat="1" ht="20.100000000000001" customHeight="1" x14ac:dyDescent="0.2">
      <c r="A319" s="1"/>
      <c r="B319" s="2"/>
      <c r="C319" s="2"/>
      <c r="D319" s="2"/>
      <c r="G319" s="4"/>
      <c r="H319" s="4"/>
      <c r="I319" s="4"/>
      <c r="J319" s="4"/>
      <c r="K319" s="4"/>
    </row>
    <row r="320" spans="1:11" s="3" customFormat="1" ht="20.100000000000001" customHeight="1" x14ac:dyDescent="0.2">
      <c r="A320" s="1"/>
      <c r="B320" s="2"/>
      <c r="C320" s="2"/>
      <c r="D320" s="2"/>
      <c r="G320" s="4"/>
      <c r="H320" s="4"/>
      <c r="I320" s="4"/>
      <c r="J320" s="4"/>
      <c r="K320" s="4"/>
    </row>
    <row r="321" spans="1:11" s="3" customFormat="1" ht="20.100000000000001" customHeight="1" x14ac:dyDescent="0.2">
      <c r="A321" s="1"/>
      <c r="B321" s="2"/>
      <c r="C321" s="2"/>
      <c r="D321" s="2"/>
      <c r="G321" s="4"/>
      <c r="H321" s="4"/>
      <c r="I321" s="4"/>
      <c r="J321" s="4"/>
      <c r="K321" s="4"/>
    </row>
    <row r="322" spans="1:11" s="3" customFormat="1" ht="20.100000000000001" customHeight="1" x14ac:dyDescent="0.2">
      <c r="A322" s="1"/>
      <c r="B322" s="2"/>
      <c r="C322" s="2"/>
      <c r="D322" s="2"/>
      <c r="G322" s="4"/>
      <c r="H322" s="4"/>
      <c r="I322" s="4"/>
      <c r="J322" s="4"/>
      <c r="K322" s="4"/>
    </row>
    <row r="323" spans="1:11" s="3" customFormat="1" ht="20.100000000000001" customHeight="1" x14ac:dyDescent="0.2">
      <c r="A323" s="1"/>
      <c r="B323" s="2"/>
      <c r="C323" s="2"/>
      <c r="D323" s="2"/>
      <c r="G323" s="4"/>
      <c r="H323" s="4"/>
      <c r="I323" s="4"/>
      <c r="J323" s="4"/>
      <c r="K323" s="4"/>
    </row>
    <row r="324" spans="1:11" s="3" customFormat="1" ht="20.100000000000001" customHeight="1" x14ac:dyDescent="0.2">
      <c r="A324" s="1"/>
      <c r="B324" s="2"/>
      <c r="C324" s="2"/>
      <c r="D324" s="2"/>
      <c r="G324" s="4"/>
      <c r="H324" s="4"/>
      <c r="I324" s="4"/>
      <c r="J324" s="4"/>
      <c r="K324" s="4"/>
    </row>
    <row r="325" spans="1:11" s="3" customFormat="1" ht="20.100000000000001" customHeight="1" x14ac:dyDescent="0.2">
      <c r="A325" s="1"/>
      <c r="B325" s="2"/>
      <c r="C325" s="2"/>
      <c r="D325" s="2"/>
      <c r="G325" s="4"/>
      <c r="H325" s="4"/>
      <c r="I325" s="4"/>
      <c r="J325" s="4"/>
      <c r="K325" s="4"/>
    </row>
    <row r="326" spans="1:11" ht="20.100000000000001" customHeight="1" x14ac:dyDescent="0.2"/>
    <row r="327" spans="1:11" ht="20.100000000000001" customHeight="1" x14ac:dyDescent="0.2"/>
    <row r="328" spans="1:11" ht="20.100000000000001" customHeight="1" x14ac:dyDescent="0.2"/>
    <row r="329" spans="1:11" ht="20.100000000000001" customHeight="1" x14ac:dyDescent="0.2"/>
    <row r="330" spans="1:11" ht="20.100000000000001" customHeight="1" x14ac:dyDescent="0.2"/>
    <row r="331" spans="1:11" ht="20.100000000000001" customHeight="1" x14ac:dyDescent="0.2"/>
    <row r="332" spans="1:11" ht="20.100000000000001" customHeight="1" x14ac:dyDescent="0.2"/>
    <row r="333" spans="1:11" ht="20.100000000000001" customHeight="1" x14ac:dyDescent="0.2"/>
    <row r="334" spans="1:11" ht="20.100000000000001" customHeight="1" x14ac:dyDescent="0.2"/>
    <row r="335" spans="1:11" ht="20.100000000000001" customHeight="1" x14ac:dyDescent="0.2"/>
    <row r="336" spans="1:11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</sheetData>
  <autoFilter ref="B14:K148" xr:uid="{00000000-0009-0000-0000-000001000000}"/>
  <mergeCells count="12">
    <mergeCell ref="B2:K2"/>
    <mergeCell ref="B3:K3"/>
    <mergeCell ref="J12:K13"/>
    <mergeCell ref="I288:J288"/>
    <mergeCell ref="J5:K5"/>
    <mergeCell ref="J11:K11"/>
    <mergeCell ref="F5:I11"/>
    <mergeCell ref="C287:D287"/>
    <mergeCell ref="C288:D288"/>
    <mergeCell ref="C290:D290"/>
    <mergeCell ref="C291:D291"/>
    <mergeCell ref="C292:D292"/>
  </mergeCells>
  <conditionalFormatting sqref="C96:D107 C133:D135 C257:D266 C41:D48 C50:D55 C57:D78 C80:D94 C137:D137 C277:D277 C279:D283 C285:D285">
    <cfRule type="expression" dxfId="29" priority="25" stopIfTrue="1">
      <formula>$C41=1</formula>
    </cfRule>
    <cfRule type="expression" dxfId="28" priority="26" stopIfTrue="1">
      <formula>OR($C41=0,$C41=2,$C41=3,$C41=4)</formula>
    </cfRule>
  </conditionalFormatting>
  <conditionalFormatting sqref="C109:D129">
    <cfRule type="expression" dxfId="27" priority="17" stopIfTrue="1">
      <formula>$C109=1</formula>
    </cfRule>
    <cfRule type="expression" dxfId="26" priority="18" stopIfTrue="1">
      <formula>OR($C109=0,$C109=2,$C109=3,$C109=4)</formula>
    </cfRule>
  </conditionalFormatting>
  <conditionalFormatting sqref="C131:D131">
    <cfRule type="expression" dxfId="25" priority="23" stopIfTrue="1">
      <formula>$C131=1</formula>
    </cfRule>
    <cfRule type="expression" dxfId="24" priority="24" stopIfTrue="1">
      <formula>OR($C131=0,$C131=2,$C131=3,$C131=4)</formula>
    </cfRule>
  </conditionalFormatting>
  <conditionalFormatting sqref="C139:D146">
    <cfRule type="expression" dxfId="23" priority="15" stopIfTrue="1">
      <formula>$C139=1</formula>
    </cfRule>
    <cfRule type="expression" dxfId="22" priority="16" stopIfTrue="1">
      <formula>OR($C139=0,$C139=2,$C139=3,$C139=4)</formula>
    </cfRule>
  </conditionalFormatting>
  <conditionalFormatting sqref="C148:D159">
    <cfRule type="expression" dxfId="21" priority="13" stopIfTrue="1">
      <formula>$C148=1</formula>
    </cfRule>
    <cfRule type="expression" dxfId="20" priority="14" stopIfTrue="1">
      <formula>OR($C148=0,$C148=2,$C148=3,$C148=4)</formula>
    </cfRule>
  </conditionalFormatting>
  <conditionalFormatting sqref="C161:D165">
    <cfRule type="expression" dxfId="19" priority="11" stopIfTrue="1">
      <formula>$C161=1</formula>
    </cfRule>
    <cfRule type="expression" dxfId="18" priority="12" stopIfTrue="1">
      <formula>OR($C161=0,$C161=2,$C161=3,$C161=4)</formula>
    </cfRule>
  </conditionalFormatting>
  <conditionalFormatting sqref="C167:D183">
    <cfRule type="expression" dxfId="17" priority="9" stopIfTrue="1">
      <formula>$C167=1</formula>
    </cfRule>
    <cfRule type="expression" dxfId="16" priority="10" stopIfTrue="1">
      <formula>OR($C167=0,$C167=2,$C167=3,$C167=4)</formula>
    </cfRule>
  </conditionalFormatting>
  <conditionalFormatting sqref="C185:D207">
    <cfRule type="expression" dxfId="15" priority="7" stopIfTrue="1">
      <formula>$C185=1</formula>
    </cfRule>
    <cfRule type="expression" dxfId="14" priority="8" stopIfTrue="1">
      <formula>OR($C185=0,$C185=2,$C185=3,$C185=4)</formula>
    </cfRule>
  </conditionalFormatting>
  <conditionalFormatting sqref="C209:D223">
    <cfRule type="expression" dxfId="13" priority="5" stopIfTrue="1">
      <formula>$C209=1</formula>
    </cfRule>
    <cfRule type="expression" dxfId="12" priority="6" stopIfTrue="1">
      <formula>OR($C209=0,$C209=2,$C209=3,$C209=4)</formula>
    </cfRule>
  </conditionalFormatting>
  <conditionalFormatting sqref="C225:D255">
    <cfRule type="expression" dxfId="11" priority="1" stopIfTrue="1">
      <formula>$C225=1</formula>
    </cfRule>
    <cfRule type="expression" dxfId="10" priority="2" stopIfTrue="1">
      <formula>OR($C225=0,$C225=2,$C225=3,$C225=4)</formula>
    </cfRule>
  </conditionalFormatting>
  <conditionalFormatting sqref="C268:D271">
    <cfRule type="expression" dxfId="9" priority="3" stopIfTrue="1">
      <formula>$C268=1</formula>
    </cfRule>
    <cfRule type="expression" dxfId="8" priority="4" stopIfTrue="1">
      <formula>OR($C268=0,$C268=2,$C268=3,$C268=4)</formula>
    </cfRule>
  </conditionalFormatting>
  <conditionalFormatting sqref="C273:D275">
    <cfRule type="expression" dxfId="7" priority="19" stopIfTrue="1">
      <formula>$C273=1</formula>
    </cfRule>
    <cfRule type="expression" dxfId="6" priority="20" stopIfTrue="1">
      <formula>OR($C273=0,$C273=2,$C273=3,$C273=4)</formula>
    </cfRule>
  </conditionalFormatting>
  <conditionalFormatting sqref="D26:D27">
    <cfRule type="expression" dxfId="5" priority="21" stopIfTrue="1">
      <formula>$C26=1</formula>
    </cfRule>
    <cfRule type="expression" dxfId="4" priority="22" stopIfTrue="1">
      <formula>OR($C26=0,$C26=2,$C26=3,$C26=4)</formula>
    </cfRule>
  </conditionalFormatting>
  <conditionalFormatting sqref="D29">
    <cfRule type="expression" dxfId="3" priority="29" stopIfTrue="1">
      <formula>$C29=1</formula>
    </cfRule>
    <cfRule type="expression" dxfId="2" priority="30" stopIfTrue="1">
      <formula>OR($C29=0,$C29=2,$C29=3,$C29=4)</formula>
    </cfRule>
  </conditionalFormatting>
  <conditionalFormatting sqref="D31:D39">
    <cfRule type="expression" dxfId="1" priority="27" stopIfTrue="1">
      <formula>$C31=1</formula>
    </cfRule>
    <cfRule type="expression" dxfId="0" priority="28" stopIfTrue="1">
      <formula>OR($C31=0,$C31=2,$C31=3,$C31=4)</formula>
    </cfRule>
  </conditionalFormatting>
  <printOptions horizontalCentered="1"/>
  <pageMargins left="0.51181102362204722" right="0.23622047244094491" top="0.62992125984251968" bottom="0.51181102362204722" header="0.31496062992125984" footer="0.31496062992125984"/>
  <pageSetup paperSize="9" scale="43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planilha proposta</vt:lpstr>
      <vt:lpstr>'planilha proposta'!Area_de_impressao</vt:lpstr>
      <vt:lpstr>'planilha proposta'!orc</vt:lpstr>
      <vt:lpstr>'planilha proposta'!Titulos_de_impressao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Jamile Hernandes Alves</dc:creator>
  <cp:lastModifiedBy>Augusto Candido Goncalves</cp:lastModifiedBy>
  <cp:lastPrinted>2026-02-25T13:48:38Z</cp:lastPrinted>
  <dcterms:created xsi:type="dcterms:W3CDTF">2019-10-01T13:50:50Z</dcterms:created>
  <dcterms:modified xsi:type="dcterms:W3CDTF">2026-04-13T18:47:43Z</dcterms:modified>
</cp:coreProperties>
</file>