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ILHA " sheetId="1" r:id="rId1"/>
    <sheet name="COMPOSIÇÕES" sheetId="2" state="hidden" r:id="rId2"/>
  </sheets>
  <definedNames>
    <definedName name="_xlnm.Print_Area" localSheetId="1">'COMPOSIÇÕES'!$A$1:$J$174</definedName>
    <definedName name="_xlnm.Print_Area" localSheetId="0">'PLANILHA '!$A$1:$F$121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5_1">#REF!</definedName>
    <definedName name="_xlnm.Print_Titles" localSheetId="0">'PLANILHA '!$1:$13</definedName>
  </definedNames>
  <calcPr fullCalcOnLoad="1"/>
</workbook>
</file>

<file path=xl/sharedStrings.xml><?xml version="1.0" encoding="utf-8"?>
<sst xmlns="http://schemas.openxmlformats.org/spreadsheetml/2006/main" count="508" uniqueCount="327">
  <si>
    <t xml:space="preserve">                  PREFEITURA DO MUNICÍPIO DE MAUÁ</t>
  </si>
  <si>
    <t xml:space="preserve">                  SECRETARIA DE OBRAS</t>
  </si>
  <si>
    <t xml:space="preserve">                  OBRA: REFORMA DA QUADRA EUGÊNIO NEGRI, JARDIM ZAÍRA</t>
  </si>
  <si>
    <t xml:space="preserve">                  LOCAL: RUA JOAQUIM ALVES DE OLIVEIRA, ESQUINA COM RUA EUGÊNIO NEGRI NO JD. ZAÍRA</t>
  </si>
  <si>
    <t>ITEM</t>
  </si>
  <si>
    <t xml:space="preserve">DESCRIÇÃO </t>
  </si>
  <si>
    <t>PREÇO TOTAL</t>
  </si>
  <si>
    <t>SERVIÇOS INICIAIS (GERAL)</t>
  </si>
  <si>
    <t>1.1</t>
  </si>
  <si>
    <t>PROJETO EXECUTIVO DE ESTRUTURA EM FORMATO A1</t>
  </si>
  <si>
    <t>UN</t>
  </si>
  <si>
    <t>1.2</t>
  </si>
  <si>
    <t>PROJETO EXECUTIVO DE INSTALAÇÕES HIDRÁULICAS EM FORMATO A1</t>
  </si>
  <si>
    <t>1.3</t>
  </si>
  <si>
    <t>PROJETO EXECUTIVO DE INSTALAÇÕES ELÉTRICAS EM FORMATO A1</t>
  </si>
  <si>
    <t>UN.</t>
  </si>
  <si>
    <t>1.4</t>
  </si>
  <si>
    <t>ALUGUEL CONTAINER/ESCRIT INCL INST ELET LARG=2,20 COMP=6,20M, ALT=2,50M CHAPA ACO C/NERV TRAPEZ FORRO C/ISOL TERMO/ACUSTICO CHASSIS REFORC PISO COMPENS NAVAL EXC TRANSP/CARGA/DESCARGA</t>
  </si>
  <si>
    <t>MÊS</t>
  </si>
  <si>
    <t>1.5</t>
  </si>
  <si>
    <t>DEMOLICAO DE CONCRETO SIMPLES</t>
  </si>
  <si>
    <t>M3</t>
  </si>
  <si>
    <t>1.6</t>
  </si>
  <si>
    <t>CARGA MANUAL DE ENTULHO EM CAMINHAO BASCULANTE 6 M3</t>
  </si>
  <si>
    <t>1.7</t>
  </si>
  <si>
    <t>TRANSPORTE COMERCIAL COM CAMINHAO BASCULANTE 6 M3, RODOVIA PAVIMENTADA</t>
  </si>
  <si>
    <t>TXKM</t>
  </si>
  <si>
    <t>PLAYGROUND</t>
  </si>
  <si>
    <t>2.1</t>
  </si>
  <si>
    <t>GANGORRA DUPLA EM MADEIRA RÚSTICA</t>
  </si>
  <si>
    <t>CJ</t>
  </si>
  <si>
    <t>2.2</t>
  </si>
  <si>
    <t>BALANÇO DUPLO EM MADEIRA RÚSTICA</t>
  </si>
  <si>
    <t>2.3</t>
  </si>
  <si>
    <t>GIRA-GIRA EM FERRO COM ASSENTO DE MADEIRA (8 LUGARES)</t>
  </si>
  <si>
    <t>2.4</t>
  </si>
  <si>
    <t>LASTRO DE AREIA MEDIA</t>
  </si>
  <si>
    <t>FECHAMENTO QUADRAS</t>
  </si>
  <si>
    <t>3.1</t>
  </si>
  <si>
    <t>REBOCO COM ARGAMASSA PRE-FABRICADA, ESPESSURA 0,5CM, PREPARO MECANICO DA ARGAMASSA</t>
  </si>
  <si>
    <t>M2</t>
  </si>
  <si>
    <t>3.2</t>
  </si>
  <si>
    <r>
      <t>APLICAÇÃO MANUAL DE PINTURA COM TINTA LÁTEX ACRÍLICA EM PAREDES, DUAS DEMÃ</t>
    </r>
    <r>
      <rPr>
        <sz val="8"/>
        <rFont val="Arial"/>
        <family val="2"/>
      </rPr>
      <t>OS. AF_06/2014</t>
    </r>
  </si>
  <si>
    <t>3.3</t>
  </si>
  <si>
    <t>ALAMBRADO EM TUBOS DE ACO GALVANIZADO, COM COSTURA, DIN 2440, DIAMETRO 2", ALTURA 3M, FIXADOS A CADA 2M EM BLOCOS DE CONCRETO, COM TELA DE A RAME GALVANIZADO REVESTIDO COM PVC, FIO 12 BWG E MALHA 7,5X7,5CM</t>
  </si>
  <si>
    <t>3.4</t>
  </si>
  <si>
    <t>PORTAO EM TELA ARAME GALVANIZADO N.12 MALHA 2" E MOLDURA EM TUBOS DE ACO COM DUAS FOLHAS DE ABRIR, INCLUSO FERRAGENS</t>
  </si>
  <si>
    <t>3.5</t>
  </si>
  <si>
    <t>PINTURA ESMALTE BRILHANTE (2 DEMAOS) SOBRE SUPERFICIE METALICA, INCLUSIVE PROTECAO COM ZARCAO (1 DEMAO)</t>
  </si>
  <si>
    <t>PISOS EXTERNOS</t>
  </si>
  <si>
    <t>4.1</t>
  </si>
  <si>
    <t>PISO (CALCADA) EM CONCRETO (CIMENTO/AREIA/SEIXO ROLADO) PREPARO MECANICO, E ESPESSURA DE 7CM, COM JUNTA DE DILATACAO EM MADEIRA</t>
  </si>
  <si>
    <t>4.2</t>
  </si>
  <si>
    <r>
      <t>PISO CIMENTADO TRACO 1:3 (CIMENTO E AREIA) COM ACABAMENTO LISO ESPESSU</t>
    </r>
    <r>
      <rPr>
        <sz val="8"/>
        <rFont val="Arial"/>
        <family val="2"/>
      </rPr>
      <t>RA 3CM PREPARO MECANICO ARGAMASSA INCLUSO ADITIVO IMPERMEABILIZANTE</t>
    </r>
  </si>
  <si>
    <t>4.3</t>
  </si>
  <si>
    <t>GRAMA ESMERALDA</t>
  </si>
  <si>
    <t>5</t>
  </si>
  <si>
    <t>ADMINISTRAÇÃO / VESTIÁRIOS</t>
  </si>
  <si>
    <t>5.1</t>
  </si>
  <si>
    <t>ESTRUTURA</t>
  </si>
  <si>
    <t>5.1.1</t>
  </si>
  <si>
    <t>FORMA PARA ESTRUTURAS DE CONCRETO (PILAR, VIGA E LAJE) EM CHAPA DE MADEIRA COMPENSADA RESINADA, DE 1,10 X 2,20, ESPESSURA = 12 MM, 02 UTILIZACOES. (FABRICACAO, MONTAGEM E DESMONTAGEM)</t>
  </si>
  <si>
    <t>5.1.2</t>
  </si>
  <si>
    <t>ARMACAO ACO CA-50, DIAM. 6,3 (1/4) À 12,5MM(1/2) -FORNECIMENTO/ CORTE (PERDA DE 10%) / DOBRA / COLOCAÇÃO.</t>
  </si>
  <si>
    <t>KG</t>
  </si>
  <si>
    <t>5.1.3</t>
  </si>
  <si>
    <t>CONCRETO FCK=25MPA, VIRADO EM BETONEIRA, SEM LANCAMENTO</t>
  </si>
  <si>
    <t>5.1.4</t>
  </si>
  <si>
    <t>LANCAMENTO/APLICACAO MANUAL DE CONCRETO EM ESTRUTURAS</t>
  </si>
  <si>
    <t>5.1.5</t>
  </si>
  <si>
    <t>LAJE PRE-MOLD BETA 11 P/1KN/M2 VAOS 4,40M/INCL VIGOTAS TIJOLOS ARMADURA NEGATIVA CAPEAMENTO 3CM CONCRETO 20MPA ESCORAMENTO MATERIAL E MAO DE OBRA</t>
  </si>
  <si>
    <t>5.2</t>
  </si>
  <si>
    <t>PAREDES E PAINÉIS</t>
  </si>
  <si>
    <t>5.2.1</t>
  </si>
  <si>
    <t>ALVENARIA DE BLOCOS DE CONCRETO ESTRUTURAL 14X19X39CM, ESPESSURA 14CM, ASSENTADOS COM ARGAMASSA TRACO 1:0,25:4 (CIMENTO, CAL E AREIA)</t>
  </si>
  <si>
    <t>5.2.2</t>
  </si>
  <si>
    <t>CHAPISCO APLICADO TANTO EM PILARES E VIGAS DE CONCRETO COMO EM ALVENARIAS</t>
  </si>
  <si>
    <t>5.2.3</t>
  </si>
  <si>
    <t>EMBOÇO OU MASSA ÚNICA EM ARGAMASSA TRAÇO 1:2:8, PREPARO MECÂNICO</t>
  </si>
  <si>
    <t>5.2.4</t>
  </si>
  <si>
    <t>5.2.5</t>
  </si>
  <si>
    <t>APLICAÇÃO E LIXAMENTO DE MASSA LÁTEX EM PAREDES, DUAS DEMÃOS. AF_06/2014</t>
  </si>
  <si>
    <t>5.2.6</t>
  </si>
  <si>
    <t>PINTURA PVA, TRES DEMAOS</t>
  </si>
  <si>
    <t>5.2.7</t>
  </si>
  <si>
    <t xml:space="preserve">REVESTIMENTO CERÂMICO PARA PAREDES  DIMENSÕES 20X20 CM </t>
  </si>
  <si>
    <t>5.2.8</t>
  </si>
  <si>
    <t>ALVENARIA COM BLOCOS DE CONCRETO CELULAR 10X30X60CM, ESPESSURA 10CM, ASSENTADOS COM ARGAMASSA TRACO 1:2:9 (CIMENTO, CAL E AREIA) PREPARO MANUAL</t>
  </si>
  <si>
    <t>5.2.9</t>
  </si>
  <si>
    <t>COBOGO CERAMICO (ELEMENTO VAZADO), 9X20X20CM, ASSENTADO COM ARGAMASSATRACO 1:4 DE CIMENTO E AREIA</t>
  </si>
  <si>
    <t>5.3</t>
  </si>
  <si>
    <t>ESQUADRIAS</t>
  </si>
  <si>
    <t>5.3.1</t>
  </si>
  <si>
    <t>PORTA DE MADEIRA COMPENSADA LISA PARA CERA OU VERNIZ, 80X210X3,5CM, INCLUSO ADUELA 1A, ALIZAR 1A E DOBRADICAS COM ANEL</t>
  </si>
  <si>
    <t>5.3.2</t>
  </si>
  <si>
    <t>PORTA DE MADEIRA COMPENSADA LISA PARA CERA OU VERNIZ, 90X210X3,5CM, INCLUSO ADUELA 1A, ALIZAR 1A E DOBRADICAS COM ANEL</t>
  </si>
  <si>
    <t>5.3.3</t>
  </si>
  <si>
    <t>PORTA DE MADEIRA COMPENSADA LISA PARA CERA OU VERNIZ, 70X210CM, INCLUSO ADUELA 1A, ALIZAR 1A E DOBRADICAS COM ANEL</t>
  </si>
  <si>
    <t>5.3.4</t>
  </si>
  <si>
    <t>5.3.5</t>
  </si>
  <si>
    <t>PINTURA VERNIZ POLIURETANO BRILHANTE EM MADEIRA, TRES DEMAOS</t>
  </si>
  <si>
    <t>5.3.6</t>
  </si>
  <si>
    <t>PINTURA ESMALTE BRILHANTE PARA MADEIRA, DUAS DEMAOS, SOBRE FUNDO NIVELADOR BRANCO</t>
  </si>
  <si>
    <t>5.3.7</t>
  </si>
  <si>
    <t>5.3.8</t>
  </si>
  <si>
    <t>FECHADURA DE EMBUTIR COMPLETA, PARA PORTAS EXTERNAS, PADRAO DE ACABAMENTO MEDIO</t>
  </si>
  <si>
    <t>5.4</t>
  </si>
  <si>
    <t>COBERTURA</t>
  </si>
  <si>
    <t>5.4.1</t>
  </si>
  <si>
    <t>FORNECIMENTO E MONTAGEM DE ESTRUTURA EM AÇO PATINÁVEL, SEM PINTURA</t>
  </si>
  <si>
    <t>5.4.2</t>
  </si>
  <si>
    <t>TELHAMENTO EM CHAPA DE AÇO COM PINTURA POLIÉSTER, TIPO SANDUÍCHE, ESPESSURA DE 0,50 MM, COM POLIESTIRENO EXPANDIDO</t>
  </si>
  <si>
    <t>5.4.3</t>
  </si>
  <si>
    <t>CALHA EM CHAPA DE ACO GALVANIZADO NUMERO 24, DESENVOLVIMENTO DE 50CM</t>
  </si>
  <si>
    <t>M</t>
  </si>
  <si>
    <t>5.4.4</t>
  </si>
  <si>
    <t>RUFO EM CHAPA DE ACO GALVANIZADO NUMERO 24, DESENVOLVIMENTO DE 25CM</t>
  </si>
  <si>
    <t>5.4.5</t>
  </si>
  <si>
    <t>TUBO PVC, SÉRIE R, ÁGUA PLUVIAL, DN 100 MM, FORNECIDO E INSTALADO EM CONDUTORES VERTICAIS DE ÁGUAS PLUVIAIS. AF_12/2014_P</t>
  </si>
  <si>
    <t>5.4.6</t>
  </si>
  <si>
    <t>CAIXA DE INSPEÇÃO EM CONCRETO PRÉ-MOLDADO DN 60MM COM TAMPA H= 60CM - FORNECIMENTO E INSTALACAO</t>
  </si>
  <si>
    <t>5.5</t>
  </si>
  <si>
    <t>PISO INTERNO</t>
  </si>
  <si>
    <t>5.5.1</t>
  </si>
  <si>
    <t>LASTRO DE BRITA</t>
  </si>
  <si>
    <t>5.5.2</t>
  </si>
  <si>
    <t>CONTRAPISO EM ARGAMASSA PRONTA, PREPARO MANUAL, APLICADO EM ÁREAS SECAS MENORES QUE 10M2 SOBRE LAJE, NÃO ADERIDO, ESPESSURA 5CM, ACABAMENTO NÃO REFORÇADO. AF_06/2014</t>
  </si>
  <si>
    <t>5.5.3</t>
  </si>
  <si>
    <t>PISO EM PEDRA ARDOSIA ASSENTADO SOBRE ARGAMASSA COLANTE REJUNTADO COM CIMENTO COMUM</t>
  </si>
  <si>
    <t>5.5.4</t>
  </si>
  <si>
    <r>
      <t>SOLEIRA EM ARDOSIA LARGURA 15CM ASSENTADA COM ARGAMASSA DE CIMENTO</t>
    </r>
    <r>
      <rPr>
        <sz val="8"/>
        <rFont val="Arial"/>
        <family val="2"/>
      </rPr>
      <t xml:space="preserve"> E AREIA TRACO 1:4 REJUNTE EM CIMENTO BRANCO</t>
    </r>
  </si>
  <si>
    <t>5.6</t>
  </si>
  <si>
    <t>INSTALAÇÕES HIDRAULICAS</t>
  </si>
  <si>
    <t>5.6.1</t>
  </si>
  <si>
    <t>KIT CAVALETE PVC COM REGISTRO 3/4" - FORNECIMENTO E INSTALACAO</t>
  </si>
  <si>
    <t>5.6.2</t>
  </si>
  <si>
    <t>CAIXA D'ÁGUA DE POLIETILENO 500 LITROS</t>
  </si>
  <si>
    <t>5.6.3</t>
  </si>
  <si>
    <t>TUBO, PVC, SOLDÁVEL, DN 25MM, INSTALADO EM RAMAL OU SUB-RAMAL DE ÁGUA FORNECIMENTO E INSTALAÇÃO . AF_12/2014_P</t>
  </si>
  <si>
    <t>5.6.4</t>
  </si>
  <si>
    <t>REGISTRO DE GAVETA COM CANOPLA Ø 25MM (1) - FORNECIMENTO E INSTALAÇÃO</t>
  </si>
  <si>
    <t>5.6.5</t>
  </si>
  <si>
    <t>TUBO DE PVC RÍGIDO, PONTA E BOLSA (LINHA ESGOTO) - 40MM (1 1/2")</t>
  </si>
  <si>
    <t>5.6.6</t>
  </si>
  <si>
    <t>TUBO PVC, SERIE NORMAL, ESGOTO PREDIAL, DN 100 MM, FORNECIDO E INSTALADO EM RAMAL DE DESCARGA OU RAMAL DE ESGOTO SANITÁRIO. AF_12/2014_P</t>
  </si>
  <si>
    <t>5.6.7</t>
  </si>
  <si>
    <r>
      <t>RALO SIFONADO, PVC, DN 100 X 40 MM, JUNTA SOLDÁVEL, FORNECIDO E INSTAL</t>
    </r>
    <r>
      <rPr>
        <sz val="8"/>
        <rFont val="Arial"/>
        <family val="2"/>
      </rPr>
      <t>ADO EM RAMAL DE DESCARGA OU EM RAMAL DE ESGOTO SANITÁRIO. AF_12/2014_P</t>
    </r>
  </si>
  <si>
    <t>5.6.8</t>
  </si>
  <si>
    <t>CAIXA SIFONADA, PVC, DN 150 X 185 X 75 MM, JUNTA ELÁSTICA, FORNECIDA E INSTALADA EM RAMAL DE DESCARGA OU EM RAMAL DE ESGOTO SANITÁRIO. AF_12/2014_P</t>
  </si>
  <si>
    <t>5.6.9</t>
  </si>
  <si>
    <t>CAIXA DE INSPEÇÃO EM ALVENARIA DE TIJOLO MACIÇO 60X60X60CM, REVESTIDA INTERNAMENTE COM BARRA LISA (CIMENTO E AREIA, TRAÇO 1:4) E=2,0CM, COM TAMPA PRÉ-MOLDADA DE CONCRETO E FUNDO DE CONCRETO 15MPA TIPO C - ESCAVAÇÃO E CONFECÇÃO</t>
  </si>
  <si>
    <t>5.6.10</t>
  </si>
  <si>
    <t>VASO SANITÁRIO SIFONADO COM CAIXA ACOPLADA LOUÇA BRANCA - PADRÃO MÉDIO - FORNECIMENTO E INSTALAÇÃO. AF_12/2013_P</t>
  </si>
  <si>
    <t>5.6.11</t>
  </si>
  <si>
    <t>LAVATÓRIO DE LOUÇA INDIVIDUAL PARA PORTADORES DE DEFICIÊNCIA FÍSICA</t>
  </si>
  <si>
    <t>5.6.12</t>
  </si>
  <si>
    <r>
      <t>TORNEIRA CROMADA 1/2" OU 3/4" PARA TANQUE, PADRÃO POPULAR - FORNECIME</t>
    </r>
    <r>
      <rPr>
        <sz val="8"/>
        <rFont val="Arial"/>
        <family val="2"/>
      </rPr>
      <t>NTO E INSTALAÇÃO. AF_12/2013</t>
    </r>
  </si>
  <si>
    <t>5.6.13</t>
  </si>
  <si>
    <r>
      <t>TORNEIRA CROMADA DE MESA, 1/2" OU 3/4", PARA LAVATÓRIO, PADRÃO POPULAR</t>
    </r>
    <r>
      <rPr>
        <sz val="8"/>
        <rFont val="Arial"/>
        <family val="2"/>
      </rPr>
      <t xml:space="preserve"> - FORNECIMENTO E INSTALAÇÃO. AF_12/2013</t>
    </r>
  </si>
  <si>
    <t>5.6.14</t>
  </si>
  <si>
    <t>CHUVEIRO ELETRICO COMUM CORPO PLASTICO TIPO DUCHA, FORNECIMENTO E INSTALACAO</t>
  </si>
  <si>
    <t>5.6.15</t>
  </si>
  <si>
    <t>SABONETEIRA DE LOUÇA BRANCA - 7,5X15CM</t>
  </si>
  <si>
    <t>5.6.16</t>
  </si>
  <si>
    <t>PAPELEIRA DE LOUÇA BRANCA - 15X15CM</t>
  </si>
  <si>
    <t>5.6.17</t>
  </si>
  <si>
    <t>CABIDE DE LOUÇA BRANCA, COM UM OU DOIS GANCHOS</t>
  </si>
  <si>
    <t>5.7</t>
  </si>
  <si>
    <t xml:space="preserve">INSTALAÇÕES ELÉTRICAS </t>
  </si>
  <si>
    <t>5.7.1</t>
  </si>
  <si>
    <t>QUADRO DE DISTRIBUICAO DE ENERGIA DE EMBUTIR, EM CHAPA METALICA, PARA 18 DISJUNTORES TERMOMAGNETICOS MONOPOLARES, COM BARRAMENTO TRIFASICO E NEUTRO, FORNECIMENTO E INSTALACAO</t>
  </si>
  <si>
    <t>5.7.2</t>
  </si>
  <si>
    <t>ELETRODUTO DE PVC FLEXIVEL CORRUGADO DN32 MM (1 1/4") FORNECIMENTO E INSTALAÇÃO</t>
  </si>
  <si>
    <t>5.7.3</t>
  </si>
  <si>
    <t>CABO DE COBRE ISOLADO PVC 450/750V 1,5MM2 RESISTENTE A CHAMA – FORNECIMENTO E INSTALAÇÃO</t>
  </si>
  <si>
    <t>5.7.4</t>
  </si>
  <si>
    <t>CABO DE COBRE ISOLADO PVC 450/750V 2,5MM2 RESISTENTE A CHAMA – FORNECIMENTO E INSTALAÇÃO</t>
  </si>
  <si>
    <t>5.7.5</t>
  </si>
  <si>
    <t>CABO DE COBRE ISOLADO PVC 450/750V 4,0MM2 RESISTENTE A CHAMA – FORNECIMENTO E INSTALAÇÃO</t>
  </si>
  <si>
    <t>5.7.6</t>
  </si>
  <si>
    <t>CABO DE COBRE ISOLADO PVC 450/750V 16,0MM2 RESISTENTE A CHAMA – FORNECIMENTO E INSTALAÇÃO</t>
  </si>
  <si>
    <t>5.7.7</t>
  </si>
  <si>
    <t>INTERRUPTOR SIMPLES DE EMBUTIR 10A/250V 2 TECLAS, COM PLACA - FORNECIMENTO E INSTALACAO</t>
  </si>
  <si>
    <t>5.7.8</t>
  </si>
  <si>
    <t>TOMADA DE EMBUTIR 2P+T 10A/250V C/ PLACA - FORNECIMENTO E INSTALACAO</t>
  </si>
  <si>
    <t>5.7.9</t>
  </si>
  <si>
    <t>TOMADA PARA TELEFONE DE 4 POLOS PADRAO TELEBRAS - FORNECIMENTO E INSTALACAO</t>
  </si>
  <si>
    <t>5.7.10</t>
  </si>
  <si>
    <t>PONTO DE LUZ - CAIXA FUNDO MÓVEL</t>
  </si>
  <si>
    <t>5.7.11</t>
  </si>
  <si>
    <t>DISJUNTOR TERMOMAGNETICO MONOPOLAR PADRAO NEMA (AMERICANO) 10 A 30A 240V, FORNECIMENTO E INSTALACAO</t>
  </si>
  <si>
    <t>5.7.12</t>
  </si>
  <si>
    <t>DISJUNTOR TERMOMAGNETICO TRIPOLAR PADRAO NEMA (AMERICANO) 60 A 100A 240V, FORNECIMENTO E INSTALACAO</t>
  </si>
  <si>
    <t>5.7.13</t>
  </si>
  <si>
    <t>LUMINARIA TIPO CALHA, DE SOBREPOR, COM REATOR DE PARTIDA RAPIDA E LAMPADA FLUORESCENTE 2X40W, COMPLETA, FORNECIMENTO E INSTALACAO</t>
  </si>
  <si>
    <t>6</t>
  </si>
  <si>
    <t>SERVIÇOS COMPLEMENTARES</t>
  </si>
  <si>
    <t>6.1</t>
  </si>
  <si>
    <t>TRAVE PARA FUTEBOL DE SALÃO, INCLUSIVE PINTURA E REDE</t>
  </si>
  <si>
    <t>TOTAL</t>
  </si>
  <si>
    <t>Engenheiro Civil Roberto J O Bastos</t>
  </si>
  <si>
    <t>Crea 5063101963</t>
  </si>
  <si>
    <t>COMPOSIÇÃO DE CUSTOS</t>
  </si>
  <si>
    <t xml:space="preserve"> EDIF JAN/2015 – COMPOSIÇÕES DE EDIFICAÇÕES COM DESONERAÇÃO - SECRETARIA DE INFRAESTRUTURA URBANA E OBRAS</t>
  </si>
  <si>
    <t>CÓDIGO</t>
  </si>
  <si>
    <t>NOME DO SERVIÇO</t>
  </si>
  <si>
    <t>CUSTO
UNIT.</t>
  </si>
  <si>
    <t>UNID</t>
  </si>
  <si>
    <t>VALOR</t>
  </si>
  <si>
    <t>NOME</t>
  </si>
  <si>
    <t>COEF.</t>
  </si>
  <si>
    <t>Vparc</t>
  </si>
  <si>
    <t>GAIOLA LABIRINTO (1,5X1,5X2,0)M - ESTRUTURA METÁLICA</t>
  </si>
  <si>
    <t>PEDREIRO (SGSP)</t>
  </si>
  <si>
    <t>H</t>
  </si>
  <si>
    <t>SERVENTE (SGSP)</t>
  </si>
  <si>
    <t>CONCRETO FCK=15MPA C/ BRITA 2</t>
  </si>
  <si>
    <t>GAIOLA LABIRINTO EM FERRO PARA PLAYGROUND/JARDIM  - MED. (1,50X1,50X2,00)M</t>
  </si>
  <si>
    <t>Un</t>
  </si>
  <si>
    <t>JARDINEIRO (SGSP)</t>
  </si>
  <si>
    <t>AJUDANTE DE JARDINEIRO (SGSP)</t>
  </si>
  <si>
    <t>ADUBO QUÍMICO NPK 10 - 10 - 10 - (PREÇO PARA NÃO PRODUTOR)</t>
  </si>
  <si>
    <t>Kg</t>
  </si>
  <si>
    <t>ADUBO ORGÂNICO - ESTERCO</t>
  </si>
  <si>
    <t>TERRA VEGETAL PRETA</t>
  </si>
  <si>
    <t>ENCANADOR (SGSP)</t>
  </si>
  <si>
    <t>AJUDANTE DE ENCANADOR (SGSP)</t>
  </si>
  <si>
    <t>PEROBA DO NORTE (CUPIÚBA) - VIGA DE 6 X 16 CM - BRUTA</t>
  </si>
  <si>
    <t>FUNDO CROMATO DE ZINCO</t>
  </si>
  <si>
    <t>L</t>
  </si>
  <si>
    <t>FLANGE DE PVC ROSCÁVEL PARA ÁGUA COM SEXTAVADO SEM FUROS - 3/4"</t>
  </si>
  <si>
    <t>FLANGE DE PVC ROSCÁVEL PARA ÁGUA COM SEXTAVADO SEM FUROS - 1"</t>
  </si>
  <si>
    <t>FLANGE DE PVC ROSCÁVEL PARA ÁGUA COM SEXTAVADO SEM FUROS - 2"</t>
  </si>
  <si>
    <t>CAIXA D'ÁGUA DE POLIETILENO -  500L</t>
  </si>
  <si>
    <t>ESTOPA ALCATROADA (PARA ENCANAMENTO)</t>
  </si>
  <si>
    <t>TORNEIRA DE BÓIA; DE COBRE - 3/4"</t>
  </si>
  <si>
    <t>ANEL DE BORRACHA PARA TUBO DE PVC ESGOTO PREDIAL - 40MM</t>
  </si>
  <si>
    <t>TUBO DE PVC  40 MM - PARA ESGOTO - SÉRIE NORMAL</t>
  </si>
  <si>
    <t>CONJUNTO DE FIXAÇÃO NIQUELADO PARA BACIA DE LOUÇA</t>
  </si>
  <si>
    <t>VÁLVULA DE METAL CROMADO - 1"</t>
  </si>
  <si>
    <t>SIFÃO DE METAL CROMADO - 1" X 1.1/2"</t>
  </si>
  <si>
    <t>LAVATÓRIO LOUÇA BRANCA C/ COLUNA SUSPENSA - 7 L</t>
  </si>
  <si>
    <t>TORNEIRA C/ ACIONAMENTO POR ALAVANCA (CLÍNICA) 1/2"</t>
  </si>
  <si>
    <t>FITA DE TEFLON - 3/4"</t>
  </si>
  <si>
    <t>RABICHO DE METAL CROMADO FLEXÍVEL PARA LAVATÓRIO (1/2"X30)CM</t>
  </si>
  <si>
    <t>AZULEJISTA (SGSP)</t>
  </si>
  <si>
    <t>ARGAMASSA DE CIMENTO COM AREIA MÉDIA 1:3</t>
  </si>
  <si>
    <t>SABONETEIRA LOUÇA BRANCA - (7,5X15)CM</t>
  </si>
  <si>
    <t>PAPELEIRA LOUÇA BRANCA - (15X15)CM</t>
  </si>
  <si>
    <t>CABIDE DE LOUÇA BRANCA</t>
  </si>
  <si>
    <t>ELETRICISTA (SGSP)</t>
  </si>
  <si>
    <t>AJUDANTE DE ELETRICISTA (SGSP)</t>
  </si>
  <si>
    <t>ELETRODUTO DE PVC ROSCÁVEL DN: 3/4"</t>
  </si>
  <si>
    <t>CABO 2;50 MM2 - ISOLAMENTO P/ 0;7 KV - FLEXÍVEL</t>
  </si>
  <si>
    <t>CAIXA DE PASSAGEM EM CHAPA DE AÇO ESMALTADO N. 20 FUNDO MÓVEL - 2"</t>
  </si>
  <si>
    <t>BUCHA E ARRUELA DE ZAMACK -  1/2"</t>
  </si>
  <si>
    <t>BUCHA E ARRUELA DE ZAMACK -  3/4"</t>
  </si>
  <si>
    <t>SERRALHEIRO (SGSP)</t>
  </si>
  <si>
    <t>PINTOR (SGSP)</t>
  </si>
  <si>
    <t>AJUDANTE DE PINTOR (SGSP)</t>
  </si>
  <si>
    <t>ARAME GALVANIZADO N. 14</t>
  </si>
  <si>
    <t>TINTA A ÓLEO BRILHANTE</t>
  </si>
  <si>
    <t>LIXA PARA FERRO - N. 150</t>
  </si>
  <si>
    <t>REDE DE NÁILON PARA FUTEBOL DE SALÃO</t>
  </si>
  <si>
    <t>TUBO DE AÇO GALVANIZADO PARA CONDUÇÃO COM COSTURA NBR 5580L (BS 1387L) - 2.1/2"</t>
  </si>
  <si>
    <t>TUBO DE AÇO GALVANIZADO PARA CONDUÇÃO COM COSTURA NBR 5580L (BS 1387L) - 3"</t>
  </si>
  <si>
    <t>SOLDA PREPARADA - 30/70</t>
  </si>
  <si>
    <t>CPOS – Companhia Paulista de Obras e Serviços – Composições de Serviços – Boletim 164                   Vigência: a partir de 01/12/2014</t>
  </si>
  <si>
    <t>CÓDIGO – DESCRIÇÃO – UNIDADE/MEDIDA – QUANTIDADE</t>
  </si>
  <si>
    <t>01.17.05</t>
  </si>
  <si>
    <t>Projeto executivo de estrutura em formato A1 un</t>
  </si>
  <si>
    <t>020702 Coordenador mão-de-obra consultiva h 1,0000</t>
  </si>
  <si>
    <t>020703 Engenheiro senior de civil mão-de-obra consultiva h 1,5000</t>
  </si>
  <si>
    <t>020705 Engenheiro junior de civil mão-de-obra consultiva h 2,1000</t>
  </si>
  <si>
    <t>020717 Projetista pleno mão-de-obra consultiva h 7,7000</t>
  </si>
  <si>
    <t>020720 Desenhista pleno/cadista mão-de-obra consultiva h 12,6000</t>
  </si>
  <si>
    <t>01.17.07</t>
  </si>
  <si>
    <t>Projeto executivo de instalações hidráulicas em formato A1 un</t>
  </si>
  <si>
    <t>020702 Coordenador mão-de-obra consultiva h 0,4000</t>
  </si>
  <si>
    <t>020703 Engenheiro senior de civil mão-de-obra consultiva h 0,7000</t>
  </si>
  <si>
    <t>020705 Engenheiro junior de civil mão-de-obra consultiva h 0,9000</t>
  </si>
  <si>
    <t>020717 Projetista pleno mão-de-obra consultiva h 3,3000</t>
  </si>
  <si>
    <t>020720 Desenhista pleno/cadista mão-de-obra consultiva h 5,4000</t>
  </si>
  <si>
    <t>01.17.09</t>
  </si>
  <si>
    <t>Projeto executivo de instalações elétricas em formato A1 un</t>
  </si>
  <si>
    <t>020702 Coordenador mão-de-obra consultiva h 0,5000</t>
  </si>
  <si>
    <t>020705 Engenheiro junior de civil mão-de-obra consultiva h 1,0000</t>
  </si>
  <si>
    <t>020717 Projetista pleno mão-de-obra consultiva h 3,6000</t>
  </si>
  <si>
    <t>020720 Desenhista pleno/cadista mão-de-obra consultiva h 5,9000</t>
  </si>
  <si>
    <t>15.03.11</t>
  </si>
  <si>
    <t>Fornecimento e montagem de estrutura em aço patinável, sem pintura kg</t>
  </si>
  <si>
    <t>025014 Fornecimento e montagem de estrutura metálica em aço USISAC41E / COSARCOR400E / CSNCOR420 kg 1,0000</t>
  </si>
  <si>
    <t>16.13.13</t>
  </si>
  <si>
    <t>Telhamento em chapa de aço com pintura poliéster, tipo sanduíche, espessura de 0,50 mm, com poliestireno expandido m²</t>
  </si>
  <si>
    <t>010111 Carpinteiro h 0,3000</t>
  </si>
  <si>
    <t>010112 Ajudante de carpinteiro h 0,6000</t>
  </si>
  <si>
    <t>025563 Telha sanduíche chapa de aço zincado, perfil trapezoidal, pré-pintada, esp. 0,50 mm,</t>
  </si>
  <si>
    <t>miolo polliestireno expandido classe F2, esp. 30 mm, ref. MBP / Eucatex m² 1,0500</t>
  </si>
  <si>
    <t>35.05.21</t>
  </si>
  <si>
    <t>Balanço duplo em madeira rústica cj</t>
  </si>
  <si>
    <t>010101 Ajudante geral h 4,8000</t>
  </si>
  <si>
    <t>010139 Pedreiro h 4,8000</t>
  </si>
  <si>
    <t>020503 Areia média lavada (a granel caçamba fechada) m³ 0,1960</t>
  </si>
  <si>
    <t>020508 Cimento CPII-E-32 (sacos de 50 kg) kg 96,1200</t>
  </si>
  <si>
    <t>020518 Pedra britada nº médios 1.2.3 e 4 (a granel) m³ 0,2960</t>
  </si>
  <si>
    <t>091653 Balanço duplo em madeira rústica, ref. Mundo Mágico ou equivalente cj 1,0000</t>
  </si>
  <si>
    <t>35.05.22</t>
  </si>
  <si>
    <t>Gangorra dupla em madeira rústica cj</t>
  </si>
  <si>
    <t>020503 Areia média lavada (a granel caçamba fechada) m³ 0,1715</t>
  </si>
  <si>
    <t>020508 Cimento CPII-E-32 (sacos de 50 kg) kg 84,1050</t>
  </si>
  <si>
    <t>020518 Pedra britada nº médios 1.2.3 e 4 (a granel) m³ 0,2590</t>
  </si>
  <si>
    <t>091654 Gangorra dupla em madeira rústica, ref. Mundo Mágico ou equivalente cj 1,0000</t>
  </si>
  <si>
    <t>35.05.24</t>
  </si>
  <si>
    <t>Gira-gira em ferro com assento de madeira (8 lugares) cj</t>
  </si>
  <si>
    <t>020503 Areia média lavada (a granel caçamba fechada) m³ 0,1113</t>
  </si>
  <si>
    <t>020508 Cimento CPII-E-32 (sacos de 50 kg) kg 40,0000</t>
  </si>
  <si>
    <t>020518 Pedra britada nº médios 1.2.3 e 4 (a granel) m³ 0,1045</t>
  </si>
  <si>
    <t>091656 Gira-gira em ferro com assento de madeira (8 lugares), ref. Mundo Mágico ou equivalente cj 1,0000</t>
  </si>
  <si>
    <t xml:space="preserve">               PREFEITURA DO MUNICÍPIO DE MAUÁ</t>
  </si>
  <si>
    <t xml:space="preserve"> OBJETO: REFORMA DA QUADRA EUGÊNIO NEGRI</t>
  </si>
  <si>
    <t xml:space="preserve">PLANILHA DE QUANTIDADES E PREÇOS </t>
  </si>
  <si>
    <t xml:space="preserve">PREÇO UNITÁRIO </t>
  </si>
  <si>
    <t>QUANT</t>
  </si>
  <si>
    <t xml:space="preserve">                                SECRETARIA DE OBRAS</t>
  </si>
  <si>
    <t>Base:</t>
  </si>
  <si>
    <t xml:space="preserve">TOMADA DE PREÇOS Nº  03/15 </t>
  </si>
  <si>
    <t xml:space="preserve">    Maio/15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</si>
</sst>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&quot; dias&quot;"/>
    <numFmt numFmtId="166" formatCode="mm/yy"/>
    <numFmt numFmtId="167" formatCode="&quot;R$ &quot;#,##0.00"/>
    <numFmt numFmtId="168" formatCode="[$R$-416]\ #,##0.00;[Red]\-[$R$-416]\ #,##0.00"/>
    <numFmt numFmtId="169" formatCode="00\-00\-00"/>
    <numFmt numFmtId="170" formatCode="00000"/>
    <numFmt numFmtId="171" formatCode="#,##0.0000"/>
    <numFmt numFmtId="172" formatCode="#,##0.000000"/>
    <numFmt numFmtId="173" formatCode="0.0000"/>
    <numFmt numFmtId="174" formatCode="0.000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sz val="9.5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7" fillId="3" borderId="1" applyNumberFormat="0" applyAlignment="0" applyProtection="0"/>
    <xf numFmtId="0" fontId="8" fillId="16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0" fontId="11" fillId="2" borderId="5" applyNumberFormat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43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6" borderId="10" xfId="0" applyFont="1" applyFill="1" applyBorder="1" applyAlignment="1">
      <alignment horizontal="justify" vertical="center"/>
    </xf>
    <xf numFmtId="0" fontId="19" fillId="6" borderId="10" xfId="0" applyFont="1" applyFill="1" applyBorder="1" applyAlignment="1">
      <alignment horizontal="center" vertical="center"/>
    </xf>
    <xf numFmtId="4" fontId="19" fillId="6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164" fontId="19" fillId="0" borderId="10" xfId="45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164" fontId="19" fillId="0" borderId="0" xfId="45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center"/>
    </xf>
    <xf numFmtId="0" fontId="22" fillId="17" borderId="10" xfId="49" applyFont="1" applyFill="1" applyBorder="1" applyAlignment="1">
      <alignment horizontal="justify" vertical="center"/>
      <protection/>
    </xf>
    <xf numFmtId="0" fontId="22" fillId="17" borderId="10" xfId="0" applyFont="1" applyFill="1" applyBorder="1" applyAlignment="1">
      <alignment horizontal="center" vertical="center"/>
    </xf>
    <xf numFmtId="4" fontId="22" fillId="17" borderId="10" xfId="0" applyNumberFormat="1" applyFont="1" applyFill="1" applyBorder="1" applyAlignment="1">
      <alignment horizontal="center" vertical="center"/>
    </xf>
    <xf numFmtId="0" fontId="22" fillId="0" borderId="10" xfId="49" applyFont="1" applyFill="1" applyBorder="1" applyAlignment="1">
      <alignment horizontal="justify" vertical="center"/>
      <protection/>
    </xf>
    <xf numFmtId="0" fontId="22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justify" vertical="center"/>
    </xf>
    <xf numFmtId="4" fontId="19" fillId="17" borderId="10" xfId="0" applyNumberFormat="1" applyFont="1" applyFill="1" applyBorder="1" applyAlignment="1">
      <alignment horizontal="center" vertical="center"/>
    </xf>
    <xf numFmtId="0" fontId="23" fillId="6" borderId="10" xfId="49" applyFont="1" applyFill="1" applyBorder="1" applyAlignment="1">
      <alignment horizontal="justify" vertical="center"/>
      <protection/>
    </xf>
    <xf numFmtId="0" fontId="22" fillId="0" borderId="10" xfId="49" applyFont="1" applyBorder="1" applyAlignment="1">
      <alignment horizontal="justify" vertical="center"/>
      <protection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17" borderId="10" xfId="48" applyFont="1" applyFill="1" applyBorder="1" applyAlignment="1">
      <alignment horizontal="center" vertical="center"/>
      <protection/>
    </xf>
    <xf numFmtId="4" fontId="19" fillId="17" borderId="10" xfId="48" applyNumberFormat="1" applyFont="1" applyFill="1" applyBorder="1" applyAlignment="1">
      <alignment horizontal="center" vertical="center"/>
      <protection/>
    </xf>
    <xf numFmtId="0" fontId="19" fillId="0" borderId="10" xfId="49" applyFont="1" applyFill="1" applyBorder="1" applyAlignment="1">
      <alignment horizontal="justify" vertical="center"/>
      <protection/>
    </xf>
    <xf numFmtId="0" fontId="19" fillId="17" borderId="10" xfId="49" applyFont="1" applyFill="1" applyBorder="1" applyAlignment="1">
      <alignment horizontal="justify" vertical="center"/>
      <protection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69" fontId="28" fillId="6" borderId="11" xfId="0" applyNumberFormat="1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left" vertical="center"/>
    </xf>
    <xf numFmtId="170" fontId="29" fillId="6" borderId="11" xfId="0" applyNumberFormat="1" applyFont="1" applyFill="1" applyBorder="1" applyAlignment="1">
      <alignment horizontal="center"/>
    </xf>
    <xf numFmtId="0" fontId="28" fillId="6" borderId="11" xfId="0" applyFont="1" applyFill="1" applyBorder="1" applyAlignment="1">
      <alignment horizontal="left" vertical="center" wrapText="1"/>
    </xf>
    <xf numFmtId="0" fontId="28" fillId="6" borderId="11" xfId="0" applyFont="1" applyFill="1" applyBorder="1" applyAlignment="1">
      <alignment horizontal="center" vertical="center"/>
    </xf>
    <xf numFmtId="172" fontId="28" fillId="6" borderId="11" xfId="0" applyNumberFormat="1" applyFont="1" applyFill="1" applyBorder="1" applyAlignment="1">
      <alignment horizontal="right" vertical="center"/>
    </xf>
    <xf numFmtId="171" fontId="28" fillId="6" borderId="11" xfId="0" applyNumberFormat="1" applyFont="1" applyFill="1" applyBorder="1" applyAlignment="1">
      <alignment horizontal="right" vertical="center" wrapText="1"/>
    </xf>
    <xf numFmtId="4" fontId="28" fillId="6" borderId="11" xfId="0" applyNumberFormat="1" applyFont="1" applyFill="1" applyBorder="1" applyAlignment="1">
      <alignment horizontal="center" vertical="center"/>
    </xf>
    <xf numFmtId="169" fontId="28" fillId="6" borderId="12" xfId="0" applyNumberFormat="1" applyFont="1" applyFill="1" applyBorder="1" applyAlignment="1">
      <alignment horizontal="center" vertical="center"/>
    </xf>
    <xf numFmtId="0" fontId="28" fillId="6" borderId="12" xfId="0" applyFont="1" applyFill="1" applyBorder="1" applyAlignment="1">
      <alignment horizontal="left" vertical="center"/>
    </xf>
    <xf numFmtId="170" fontId="30" fillId="6" borderId="12" xfId="0" applyNumberFormat="1" applyFont="1" applyFill="1" applyBorder="1" applyAlignment="1">
      <alignment horizontal="center"/>
    </xf>
    <xf numFmtId="0" fontId="28" fillId="6" borderId="12" xfId="0" applyFont="1" applyFill="1" applyBorder="1" applyAlignment="1">
      <alignment horizontal="left" vertical="center" wrapText="1"/>
    </xf>
    <xf numFmtId="0" fontId="28" fillId="6" borderId="12" xfId="0" applyFont="1" applyFill="1" applyBorder="1" applyAlignment="1">
      <alignment horizontal="center" vertical="center"/>
    </xf>
    <xf numFmtId="172" fontId="28" fillId="6" borderId="12" xfId="0" applyNumberFormat="1" applyFont="1" applyFill="1" applyBorder="1" applyAlignment="1">
      <alignment horizontal="center" vertical="center"/>
    </xf>
    <xf numFmtId="171" fontId="28" fillId="6" borderId="12" xfId="0" applyNumberFormat="1" applyFont="1" applyFill="1" applyBorder="1" applyAlignment="1">
      <alignment horizontal="center" vertical="center" wrapText="1"/>
    </xf>
    <xf numFmtId="4" fontId="28" fillId="6" borderId="12" xfId="0" applyNumberFormat="1" applyFont="1" applyFill="1" applyBorder="1" applyAlignment="1">
      <alignment horizontal="right" vertical="center"/>
    </xf>
    <xf numFmtId="169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1" fontId="31" fillId="0" borderId="11" xfId="0" applyNumberFormat="1" applyFont="1" applyBorder="1" applyAlignment="1">
      <alignment horizontal="right"/>
    </xf>
    <xf numFmtId="4" fontId="28" fillId="0" borderId="11" xfId="0" applyNumberFormat="1" applyFont="1" applyFill="1" applyBorder="1" applyAlignment="1">
      <alignment horizontal="right"/>
    </xf>
    <xf numFmtId="169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170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/>
    </xf>
    <xf numFmtId="173" fontId="31" fillId="0" borderId="0" xfId="0" applyNumberFormat="1" applyFont="1" applyAlignment="1">
      <alignment/>
    </xf>
    <xf numFmtId="174" fontId="31" fillId="0" borderId="0" xfId="0" applyNumberFormat="1" applyFont="1" applyFill="1" applyAlignment="1">
      <alignment horizontal="right"/>
    </xf>
    <xf numFmtId="171" fontId="31" fillId="0" borderId="0" xfId="0" applyNumberFormat="1" applyFont="1" applyAlignment="1">
      <alignment/>
    </xf>
    <xf numFmtId="173" fontId="31" fillId="0" borderId="0" xfId="0" applyNumberFormat="1" applyFont="1" applyFill="1" applyAlignment="1">
      <alignment horizontal="right"/>
    </xf>
    <xf numFmtId="171" fontId="31" fillId="0" borderId="0" xfId="0" applyNumberFormat="1" applyFont="1" applyFill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0" xfId="45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4" fontId="19" fillId="0" borderId="10" xfId="45" applyNumberFormat="1" applyFont="1" applyFill="1" applyBorder="1" applyAlignment="1" applyProtection="1">
      <alignment horizontal="center" vertical="center"/>
      <protection/>
    </xf>
    <xf numFmtId="4" fontId="20" fillId="6" borderId="10" xfId="45" applyNumberFormat="1" applyFont="1" applyFill="1" applyBorder="1" applyAlignment="1" applyProtection="1">
      <alignment horizontal="center" vertical="center"/>
      <protection/>
    </xf>
    <xf numFmtId="4" fontId="19" fillId="17" borderId="10" xfId="45" applyNumberFormat="1" applyFont="1" applyFill="1" applyBorder="1" applyAlignment="1" applyProtection="1">
      <alignment horizontal="center" vertical="center"/>
      <protection/>
    </xf>
    <xf numFmtId="4" fontId="20" fillId="6" borderId="10" xfId="0" applyNumberFormat="1" applyFont="1" applyFill="1" applyBorder="1" applyAlignment="1">
      <alignment horizontal="center" vertical="center"/>
    </xf>
    <xf numFmtId="49" fontId="20" fillId="6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vertical="center"/>
    </xf>
    <xf numFmtId="0" fontId="22" fillId="0" borderId="0" xfId="49" applyFont="1" applyFill="1" applyBorder="1" applyAlignment="1">
      <alignment wrapText="1"/>
      <protection/>
    </xf>
    <xf numFmtId="49" fontId="19" fillId="17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justify" vertical="center"/>
    </xf>
    <xf numFmtId="0" fontId="19" fillId="0" borderId="15" xfId="0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164" fontId="20" fillId="6" borderId="15" xfId="45" applyFont="1" applyFill="1" applyBorder="1" applyAlignment="1" applyProtection="1">
      <alignment horizontal="center" vertical="center"/>
      <protection/>
    </xf>
    <xf numFmtId="4" fontId="20" fillId="6" borderId="15" xfId="45" applyNumberFormat="1" applyFont="1" applyFill="1" applyBorder="1" applyAlignment="1" applyProtection="1">
      <alignment horizontal="center" vertical="center"/>
      <protection/>
    </xf>
    <xf numFmtId="49" fontId="20" fillId="2" borderId="16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4" fontId="20" fillId="2" borderId="17" xfId="0" applyNumberFormat="1" applyFont="1" applyFill="1" applyBorder="1" applyAlignment="1">
      <alignment horizontal="center" vertical="center" wrapText="1"/>
    </xf>
    <xf numFmtId="4" fontId="19" fillId="0" borderId="10" xfId="45" applyNumberFormat="1" applyFont="1" applyFill="1" applyBorder="1" applyAlignment="1" applyProtection="1">
      <alignment horizontal="center" vertical="center"/>
      <protection locked="0"/>
    </xf>
    <xf numFmtId="4" fontId="19" fillId="6" borderId="10" xfId="45" applyNumberFormat="1" applyFont="1" applyFill="1" applyBorder="1" applyAlignment="1" applyProtection="1">
      <alignment horizontal="center" vertical="center"/>
      <protection locked="0"/>
    </xf>
    <xf numFmtId="4" fontId="19" fillId="17" borderId="10" xfId="45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71" fontId="28" fillId="6" borderId="19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left" wrapText="1"/>
    </xf>
    <xf numFmtId="0" fontId="36" fillId="0" borderId="0" xfId="0" applyFont="1" applyBorder="1" applyAlignment="1">
      <alignment horizontal="justify" wrapText="1"/>
    </xf>
    <xf numFmtId="0" fontId="35" fillId="0" borderId="0" xfId="0" applyFont="1" applyBorder="1" applyAlignment="1">
      <alignment horizontal="justify" wrapText="1"/>
    </xf>
    <xf numFmtId="0" fontId="32" fillId="0" borderId="0" xfId="0" applyFont="1" applyBorder="1" applyAlignment="1">
      <alignment horizontal="center" wrapText="1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justify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horizontal="justify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4" fontId="19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Plan1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1</xdr:col>
      <xdr:colOff>323850</xdr:colOff>
      <xdr:row>4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523875</xdr:colOff>
      <xdr:row>3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showGridLines="0" tabSelected="1" view="pageBreakPreview" zoomScale="95" zoomScaleSheetLayoutView="95" zoomScalePageLayoutView="0" workbookViewId="0" topLeftCell="A1">
      <selection activeCell="B18" sqref="B18"/>
    </sheetView>
  </sheetViews>
  <sheetFormatPr defaultColWidth="9.00390625" defaultRowHeight="12.75"/>
  <cols>
    <col min="1" max="1" width="6.8515625" style="1" customWidth="1"/>
    <col min="2" max="2" width="51.7109375" style="2" customWidth="1"/>
    <col min="3" max="3" width="6.7109375" style="3" customWidth="1"/>
    <col min="4" max="4" width="8.7109375" style="4" customWidth="1"/>
    <col min="5" max="5" width="10.140625" style="3" customWidth="1"/>
    <col min="6" max="6" width="12.421875" style="3" customWidth="1"/>
    <col min="7" max="7" width="9.00390625" style="5" hidden="1" customWidth="1"/>
    <col min="8" max="16384" width="9.00390625" style="5" customWidth="1"/>
  </cols>
  <sheetData>
    <row r="1" spans="1:7" ht="15" customHeight="1">
      <c r="A1" s="117"/>
      <c r="B1" s="117"/>
      <c r="C1" s="117"/>
      <c r="D1" s="117"/>
      <c r="E1" s="117"/>
      <c r="F1" s="117"/>
      <c r="G1" s="118"/>
    </row>
    <row r="2" spans="1:7" ht="15" customHeight="1">
      <c r="A2" s="119"/>
      <c r="B2" s="117" t="s">
        <v>318</v>
      </c>
      <c r="C2" s="117"/>
      <c r="D2" s="117"/>
      <c r="E2" s="117"/>
      <c r="F2" s="117"/>
      <c r="G2" s="117"/>
    </row>
    <row r="3" spans="1:7" ht="15" customHeight="1">
      <c r="A3" s="117" t="s">
        <v>323</v>
      </c>
      <c r="B3" s="117"/>
      <c r="C3" s="117"/>
      <c r="D3" s="117"/>
      <c r="E3" s="117"/>
      <c r="F3" s="117"/>
      <c r="G3" s="118"/>
    </row>
    <row r="4" spans="1:7" ht="15" customHeight="1">
      <c r="A4" s="120"/>
      <c r="B4" s="121"/>
      <c r="C4" s="120"/>
      <c r="D4" s="120"/>
      <c r="E4" s="120"/>
      <c r="F4" s="120"/>
      <c r="G4" s="118"/>
    </row>
    <row r="5" spans="1:7" ht="15" customHeight="1">
      <c r="A5" s="120"/>
      <c r="B5" s="122"/>
      <c r="C5" s="120"/>
      <c r="D5" s="120"/>
      <c r="E5" s="120"/>
      <c r="F5" s="120"/>
      <c r="G5" s="118"/>
    </row>
    <row r="6" spans="1:7" ht="11.25">
      <c r="A6" s="120" t="s">
        <v>319</v>
      </c>
      <c r="B6" s="123"/>
      <c r="C6" s="124"/>
      <c r="D6" s="124"/>
      <c r="E6" s="124"/>
      <c r="F6" s="125"/>
      <c r="G6" s="118"/>
    </row>
    <row r="7" spans="1:7" ht="11.25">
      <c r="A7" s="120"/>
      <c r="B7" s="123"/>
      <c r="C7" s="124"/>
      <c r="D7" s="124"/>
      <c r="E7" s="124"/>
      <c r="F7" s="125"/>
      <c r="G7" s="118"/>
    </row>
    <row r="8" spans="1:7" ht="11.25">
      <c r="A8" s="120"/>
      <c r="B8" s="124"/>
      <c r="C8" s="124"/>
      <c r="D8" s="124"/>
      <c r="E8" s="124"/>
      <c r="F8" s="125"/>
      <c r="G8" s="118"/>
    </row>
    <row r="9" spans="1:7" ht="15.75">
      <c r="A9" s="126" t="s">
        <v>320</v>
      </c>
      <c r="B9" s="126"/>
      <c r="C9" s="126"/>
      <c r="D9" s="126"/>
      <c r="E9" s="126"/>
      <c r="F9" s="126"/>
      <c r="G9" s="118"/>
    </row>
    <row r="10" spans="1:7" ht="15.75">
      <c r="A10" s="126" t="s">
        <v>325</v>
      </c>
      <c r="B10" s="126"/>
      <c r="C10" s="126"/>
      <c r="D10" s="126"/>
      <c r="E10" s="126"/>
      <c r="F10" s="126"/>
      <c r="G10" s="118"/>
    </row>
    <row r="11" spans="1:7" ht="15.75">
      <c r="A11" s="127"/>
      <c r="B11" s="127"/>
      <c r="C11" s="127"/>
      <c r="D11" s="127"/>
      <c r="E11" s="127"/>
      <c r="F11" s="127"/>
      <c r="G11" s="118"/>
    </row>
    <row r="12" spans="1:7" ht="15" customHeight="1" thickBot="1">
      <c r="A12" s="128"/>
      <c r="B12" s="129"/>
      <c r="C12" s="130"/>
      <c r="D12" s="131"/>
      <c r="E12" s="130" t="s">
        <v>324</v>
      </c>
      <c r="F12" s="130" t="s">
        <v>326</v>
      </c>
      <c r="G12" s="132"/>
    </row>
    <row r="13" spans="1:6" s="6" customFormat="1" ht="30.75" customHeight="1">
      <c r="A13" s="100" t="s">
        <v>4</v>
      </c>
      <c r="B13" s="101" t="s">
        <v>5</v>
      </c>
      <c r="C13" s="102" t="s">
        <v>207</v>
      </c>
      <c r="D13" s="103" t="s">
        <v>322</v>
      </c>
      <c r="E13" s="102" t="s">
        <v>321</v>
      </c>
      <c r="F13" s="102" t="s">
        <v>6</v>
      </c>
    </row>
    <row r="14" spans="1:11" ht="12.75">
      <c r="A14" s="88">
        <v>1</v>
      </c>
      <c r="B14" s="7" t="s">
        <v>7</v>
      </c>
      <c r="C14" s="8"/>
      <c r="D14" s="9"/>
      <c r="E14" s="8"/>
      <c r="F14" s="87">
        <f>SUBTOTAL(9,F15:F22)</f>
        <v>4951.73</v>
      </c>
      <c r="J14" s="107"/>
      <c r="K14" s="108"/>
    </row>
    <row r="15" spans="1:6" ht="11.25">
      <c r="A15" s="89" t="s">
        <v>8</v>
      </c>
      <c r="B15" s="10" t="s">
        <v>9</v>
      </c>
      <c r="C15" s="11" t="s">
        <v>10</v>
      </c>
      <c r="D15" s="12">
        <v>1</v>
      </c>
      <c r="E15" s="84">
        <v>2600.16</v>
      </c>
      <c r="F15" s="84">
        <f aca="true" t="shared" si="0" ref="F15:F21">ROUND(E15*D15,2)</f>
        <v>2600.16</v>
      </c>
    </row>
    <row r="16" spans="1:6" ht="11.25">
      <c r="A16" s="89" t="s">
        <v>11</v>
      </c>
      <c r="B16" s="14" t="s">
        <v>12</v>
      </c>
      <c r="C16" s="11" t="s">
        <v>10</v>
      </c>
      <c r="D16" s="12">
        <v>1</v>
      </c>
      <c r="E16" s="84">
        <v>1120.86</v>
      </c>
      <c r="F16" s="84">
        <f t="shared" si="0"/>
        <v>1120.86</v>
      </c>
    </row>
    <row r="17" spans="1:6" ht="18" customHeight="1">
      <c r="A17" s="89" t="s">
        <v>13</v>
      </c>
      <c r="B17" s="10" t="s">
        <v>14</v>
      </c>
      <c r="C17" s="11" t="s">
        <v>15</v>
      </c>
      <c r="D17" s="12">
        <v>1</v>
      </c>
      <c r="E17" s="84">
        <v>1230.71</v>
      </c>
      <c r="F17" s="84">
        <f t="shared" si="0"/>
        <v>1230.71</v>
      </c>
    </row>
    <row r="18" spans="1:6" ht="46.5" customHeight="1">
      <c r="A18" s="89" t="s">
        <v>16</v>
      </c>
      <c r="B18" s="15" t="s">
        <v>17</v>
      </c>
      <c r="C18" s="11" t="s">
        <v>18</v>
      </c>
      <c r="D18" s="12">
        <v>4</v>
      </c>
      <c r="E18" s="104"/>
      <c r="F18" s="84">
        <f t="shared" si="0"/>
        <v>0</v>
      </c>
    </row>
    <row r="19" spans="1:6" ht="11.25">
      <c r="A19" s="89" t="s">
        <v>19</v>
      </c>
      <c r="B19" s="14" t="s">
        <v>20</v>
      </c>
      <c r="C19" s="11" t="s">
        <v>21</v>
      </c>
      <c r="D19" s="12">
        <v>5</v>
      </c>
      <c r="E19" s="104"/>
      <c r="F19" s="84">
        <f t="shared" si="0"/>
        <v>0</v>
      </c>
    </row>
    <row r="20" spans="1:10" ht="11.25" customHeight="1">
      <c r="A20" s="89" t="s">
        <v>22</v>
      </c>
      <c r="B20" s="16" t="s">
        <v>23</v>
      </c>
      <c r="C20" s="11" t="s">
        <v>21</v>
      </c>
      <c r="D20" s="12">
        <v>65.79</v>
      </c>
      <c r="E20" s="104"/>
      <c r="F20" s="84">
        <f t="shared" si="0"/>
        <v>0</v>
      </c>
      <c r="G20" s="17"/>
      <c r="H20" s="18"/>
      <c r="I20" s="18"/>
      <c r="J20" s="19"/>
    </row>
    <row r="21" spans="1:6" ht="22.5">
      <c r="A21" s="89" t="s">
        <v>24</v>
      </c>
      <c r="B21" s="20" t="s">
        <v>25</v>
      </c>
      <c r="C21" s="11" t="s">
        <v>26</v>
      </c>
      <c r="D21" s="12">
        <v>2526.37</v>
      </c>
      <c r="E21" s="104"/>
      <c r="F21" s="84">
        <f t="shared" si="0"/>
        <v>0</v>
      </c>
    </row>
    <row r="22" spans="1:6" ht="11.25">
      <c r="A22" s="90"/>
      <c r="B22" s="10"/>
      <c r="C22" s="11"/>
      <c r="D22" s="12"/>
      <c r="E22" s="104"/>
      <c r="F22" s="84"/>
    </row>
    <row r="23" spans="1:6" ht="11.25">
      <c r="A23" s="88">
        <v>2</v>
      </c>
      <c r="B23" s="7" t="s">
        <v>27</v>
      </c>
      <c r="C23" s="8"/>
      <c r="D23" s="9"/>
      <c r="E23" s="105"/>
      <c r="F23" s="85">
        <f>SUBTOTAL(9,F24:F28)</f>
        <v>0</v>
      </c>
    </row>
    <row r="24" spans="1:6" ht="11.25">
      <c r="A24" s="90" t="s">
        <v>28</v>
      </c>
      <c r="B24" s="21" t="s">
        <v>29</v>
      </c>
      <c r="C24" s="22" t="s">
        <v>30</v>
      </c>
      <c r="D24" s="23">
        <v>1</v>
      </c>
      <c r="E24" s="104"/>
      <c r="F24" s="84">
        <f>ROUND(E24*D24,2)</f>
        <v>0</v>
      </c>
    </row>
    <row r="25" spans="1:6" ht="11.25">
      <c r="A25" s="90" t="s">
        <v>31</v>
      </c>
      <c r="B25" s="21" t="s">
        <v>32</v>
      </c>
      <c r="C25" s="22" t="s">
        <v>30</v>
      </c>
      <c r="D25" s="23">
        <v>1</v>
      </c>
      <c r="E25" s="104"/>
      <c r="F25" s="84">
        <f>ROUND(E25*D25,2)</f>
        <v>0</v>
      </c>
    </row>
    <row r="26" spans="1:6" ht="11.25">
      <c r="A26" s="90" t="s">
        <v>33</v>
      </c>
      <c r="B26" s="21" t="s">
        <v>34</v>
      </c>
      <c r="C26" s="22" t="s">
        <v>30</v>
      </c>
      <c r="D26" s="23">
        <v>1</v>
      </c>
      <c r="E26" s="104"/>
      <c r="F26" s="84">
        <f>ROUND(E26*D26,2)</f>
        <v>0</v>
      </c>
    </row>
    <row r="27" spans="1:6" ht="11.25">
      <c r="A27" s="90" t="s">
        <v>35</v>
      </c>
      <c r="B27" s="24" t="s">
        <v>36</v>
      </c>
      <c r="C27" s="25" t="s">
        <v>21</v>
      </c>
      <c r="D27" s="26">
        <v>26</v>
      </c>
      <c r="E27" s="104"/>
      <c r="F27" s="84">
        <f>ROUND(E27*D27,2)</f>
        <v>0</v>
      </c>
    </row>
    <row r="28" spans="1:6" ht="11.25">
      <c r="A28" s="91"/>
      <c r="B28" s="10"/>
      <c r="C28" s="11"/>
      <c r="D28" s="12"/>
      <c r="E28" s="104"/>
      <c r="F28" s="84"/>
    </row>
    <row r="29" spans="1:6" ht="11.25">
      <c r="A29" s="88">
        <v>3</v>
      </c>
      <c r="B29" s="7" t="s">
        <v>37</v>
      </c>
      <c r="C29" s="8"/>
      <c r="D29" s="9"/>
      <c r="E29" s="105"/>
      <c r="F29" s="85">
        <f>SUBTOTAL(9,F30:F35)</f>
        <v>0</v>
      </c>
    </row>
    <row r="30" spans="1:6" ht="22.5">
      <c r="A30" s="90" t="s">
        <v>38</v>
      </c>
      <c r="B30" s="24" t="s">
        <v>39</v>
      </c>
      <c r="C30" s="11" t="s">
        <v>40</v>
      </c>
      <c r="D30" s="26">
        <v>55.04</v>
      </c>
      <c r="E30" s="104"/>
      <c r="F30" s="84">
        <f>ROUND(E30*D30,2)</f>
        <v>0</v>
      </c>
    </row>
    <row r="31" spans="1:6" ht="22.5">
      <c r="A31" s="90" t="s">
        <v>41</v>
      </c>
      <c r="B31" s="24" t="s">
        <v>42</v>
      </c>
      <c r="C31" s="11" t="s">
        <v>40</v>
      </c>
      <c r="D31" s="26">
        <v>55.041</v>
      </c>
      <c r="E31" s="104"/>
      <c r="F31" s="84">
        <f>ROUND(E31*D31,2)</f>
        <v>0</v>
      </c>
    </row>
    <row r="32" spans="1:6" ht="45">
      <c r="A32" s="90" t="s">
        <v>43</v>
      </c>
      <c r="B32" s="10" t="s">
        <v>44</v>
      </c>
      <c r="C32" s="11" t="s">
        <v>40</v>
      </c>
      <c r="D32" s="12">
        <v>287.48</v>
      </c>
      <c r="E32" s="104"/>
      <c r="F32" s="84">
        <f>ROUND(E32*D32,2)</f>
        <v>0</v>
      </c>
    </row>
    <row r="33" spans="1:6" ht="33.75">
      <c r="A33" s="90" t="s">
        <v>45</v>
      </c>
      <c r="B33" s="27" t="s">
        <v>46</v>
      </c>
      <c r="C33" s="11" t="s">
        <v>40</v>
      </c>
      <c r="D33" s="28">
        <v>4.2</v>
      </c>
      <c r="E33" s="106"/>
      <c r="F33" s="86">
        <f>ROUND(E33*D33,2)</f>
        <v>0</v>
      </c>
    </row>
    <row r="34" spans="1:6" ht="22.5">
      <c r="A34" s="90" t="s">
        <v>47</v>
      </c>
      <c r="B34" s="21" t="s">
        <v>48</v>
      </c>
      <c r="C34" s="22" t="s">
        <v>40</v>
      </c>
      <c r="D34" s="23">
        <v>4.2</v>
      </c>
      <c r="E34" s="104"/>
      <c r="F34" s="84">
        <f>ROUND(E34*D34,2)</f>
        <v>0</v>
      </c>
    </row>
    <row r="35" spans="1:6" ht="11.25">
      <c r="A35" s="91"/>
      <c r="B35" s="10"/>
      <c r="C35" s="11"/>
      <c r="D35" s="12"/>
      <c r="E35" s="104"/>
      <c r="F35" s="84"/>
    </row>
    <row r="36" spans="1:6" ht="11.25">
      <c r="A36" s="88">
        <v>4</v>
      </c>
      <c r="B36" s="7" t="s">
        <v>49</v>
      </c>
      <c r="C36" s="8"/>
      <c r="D36" s="9"/>
      <c r="E36" s="105"/>
      <c r="F36" s="85">
        <f>SUBTOTAL(9,F37:F40)</f>
        <v>0</v>
      </c>
    </row>
    <row r="37" spans="1:6" ht="33.75">
      <c r="A37" s="90" t="s">
        <v>50</v>
      </c>
      <c r="B37" s="24" t="s">
        <v>51</v>
      </c>
      <c r="C37" s="11" t="s">
        <v>40</v>
      </c>
      <c r="D37" s="26">
        <v>592</v>
      </c>
      <c r="E37" s="104"/>
      <c r="F37" s="84">
        <f>ROUND(E37*D37,2)</f>
        <v>0</v>
      </c>
    </row>
    <row r="38" spans="1:6" ht="33.75">
      <c r="A38" s="89" t="s">
        <v>52</v>
      </c>
      <c r="B38" s="21" t="s">
        <v>53</v>
      </c>
      <c r="C38" s="11" t="s">
        <v>40</v>
      </c>
      <c r="D38" s="23">
        <v>463.94</v>
      </c>
      <c r="E38" s="104"/>
      <c r="F38" s="84">
        <f>ROUND(E38*D38,2)</f>
        <v>0</v>
      </c>
    </row>
    <row r="39" spans="1:6" ht="11.25">
      <c r="A39" s="89" t="s">
        <v>54</v>
      </c>
      <c r="B39" s="21" t="s">
        <v>55</v>
      </c>
      <c r="C39" s="11" t="s">
        <v>40</v>
      </c>
      <c r="D39" s="23">
        <v>203.62</v>
      </c>
      <c r="E39" s="104"/>
      <c r="F39" s="84">
        <f>ROUND(E39*D39,2)</f>
        <v>0</v>
      </c>
    </row>
    <row r="40" spans="1:6" ht="11.25">
      <c r="A40" s="91"/>
      <c r="B40" s="10"/>
      <c r="C40" s="11"/>
      <c r="D40" s="12"/>
      <c r="E40" s="104"/>
      <c r="F40" s="84"/>
    </row>
    <row r="41" spans="1:6" ht="11.25">
      <c r="A41" s="88" t="s">
        <v>56</v>
      </c>
      <c r="B41" s="29" t="s">
        <v>57</v>
      </c>
      <c r="C41" s="8"/>
      <c r="D41" s="9"/>
      <c r="E41" s="105"/>
      <c r="F41" s="85">
        <f>SUBTOTAL(9,F42:F117)</f>
        <v>0</v>
      </c>
    </row>
    <row r="42" spans="1:6" ht="11.25">
      <c r="A42" s="88" t="s">
        <v>58</v>
      </c>
      <c r="B42" s="7" t="s">
        <v>59</v>
      </c>
      <c r="C42" s="8"/>
      <c r="D42" s="9"/>
      <c r="E42" s="105"/>
      <c r="F42" s="85">
        <f>SUBTOTAL(9,F43:F48)</f>
        <v>0</v>
      </c>
    </row>
    <row r="43" spans="1:6" ht="45">
      <c r="A43" s="89" t="s">
        <v>60</v>
      </c>
      <c r="B43" s="21" t="s">
        <v>61</v>
      </c>
      <c r="C43" s="11" t="s">
        <v>40</v>
      </c>
      <c r="D43" s="23">
        <v>12.96</v>
      </c>
      <c r="E43" s="104"/>
      <c r="F43" s="84">
        <f>ROUND(E43*D43,2)</f>
        <v>0</v>
      </c>
    </row>
    <row r="44" spans="1:6" ht="22.5">
      <c r="A44" s="89" t="s">
        <v>62</v>
      </c>
      <c r="B44" s="21" t="s">
        <v>63</v>
      </c>
      <c r="C44" s="22" t="s">
        <v>64</v>
      </c>
      <c r="D44" s="23">
        <v>150.1</v>
      </c>
      <c r="E44" s="104"/>
      <c r="F44" s="84">
        <f>ROUND(E44*D44,2)</f>
        <v>0</v>
      </c>
    </row>
    <row r="45" spans="1:6" ht="11.25">
      <c r="A45" s="89" t="s">
        <v>65</v>
      </c>
      <c r="B45" s="21" t="s">
        <v>66</v>
      </c>
      <c r="C45" s="11" t="s">
        <v>21</v>
      </c>
      <c r="D45" s="23">
        <v>0.97</v>
      </c>
      <c r="E45" s="104"/>
      <c r="F45" s="84">
        <f>ROUND(E45*D45,2)</f>
        <v>0</v>
      </c>
    </row>
    <row r="46" spans="1:6" ht="11.25">
      <c r="A46" s="89" t="s">
        <v>67</v>
      </c>
      <c r="B46" s="21" t="s">
        <v>68</v>
      </c>
      <c r="C46" s="11" t="s">
        <v>21</v>
      </c>
      <c r="D46" s="23">
        <v>0.97</v>
      </c>
      <c r="E46" s="104"/>
      <c r="F46" s="84">
        <f>ROUND(E46*D46,2)</f>
        <v>0</v>
      </c>
    </row>
    <row r="47" spans="1:6" ht="33.75">
      <c r="A47" s="89" t="s">
        <v>69</v>
      </c>
      <c r="B47" s="24" t="s">
        <v>70</v>
      </c>
      <c r="C47" s="11" t="s">
        <v>40</v>
      </c>
      <c r="D47" s="26">
        <v>3.3</v>
      </c>
      <c r="E47" s="104"/>
      <c r="F47" s="84">
        <f>ROUND(E47*D47,2)</f>
        <v>0</v>
      </c>
    </row>
    <row r="48" spans="1:6" ht="11.25">
      <c r="A48" s="91"/>
      <c r="B48" s="10"/>
      <c r="C48" s="11"/>
      <c r="D48" s="12"/>
      <c r="E48" s="104"/>
      <c r="F48" s="84"/>
    </row>
    <row r="49" spans="1:6" ht="11.25">
      <c r="A49" s="88" t="s">
        <v>71</v>
      </c>
      <c r="B49" s="7" t="s">
        <v>72</v>
      </c>
      <c r="C49" s="8"/>
      <c r="D49" s="9"/>
      <c r="E49" s="105"/>
      <c r="F49" s="85">
        <f>SUBTOTAL(9,F50:F59)</f>
        <v>0</v>
      </c>
    </row>
    <row r="50" spans="1:6" ht="33.75">
      <c r="A50" s="89" t="s">
        <v>73</v>
      </c>
      <c r="B50" s="24" t="s">
        <v>74</v>
      </c>
      <c r="C50" s="11" t="s">
        <v>40</v>
      </c>
      <c r="D50" s="23">
        <v>203</v>
      </c>
      <c r="E50" s="104"/>
      <c r="F50" s="84">
        <f aca="true" t="shared" si="1" ref="F50:F58">ROUND(E50*D50,2)</f>
        <v>0</v>
      </c>
    </row>
    <row r="51" spans="1:6" ht="22.5">
      <c r="A51" s="89" t="s">
        <v>75</v>
      </c>
      <c r="B51" s="24" t="s">
        <v>76</v>
      </c>
      <c r="C51" s="11" t="s">
        <v>40</v>
      </c>
      <c r="D51" s="26">
        <v>406</v>
      </c>
      <c r="E51" s="104"/>
      <c r="F51" s="84">
        <f t="shared" si="1"/>
        <v>0</v>
      </c>
    </row>
    <row r="52" spans="1:6" ht="22.5">
      <c r="A52" s="89" t="s">
        <v>77</v>
      </c>
      <c r="B52" s="24" t="s">
        <v>78</v>
      </c>
      <c r="C52" s="11" t="s">
        <v>40</v>
      </c>
      <c r="D52" s="26">
        <v>406</v>
      </c>
      <c r="E52" s="104"/>
      <c r="F52" s="84">
        <f t="shared" si="1"/>
        <v>0</v>
      </c>
    </row>
    <row r="53" spans="1:6" ht="22.5">
      <c r="A53" s="89" t="s">
        <v>79</v>
      </c>
      <c r="B53" s="24" t="s">
        <v>39</v>
      </c>
      <c r="C53" s="11" t="s">
        <v>40</v>
      </c>
      <c r="D53" s="26">
        <v>406</v>
      </c>
      <c r="E53" s="104"/>
      <c r="F53" s="84">
        <f t="shared" si="1"/>
        <v>0</v>
      </c>
    </row>
    <row r="54" spans="1:6" ht="22.5">
      <c r="A54" s="89" t="s">
        <v>80</v>
      </c>
      <c r="B54" s="30" t="s">
        <v>81</v>
      </c>
      <c r="C54" s="11" t="s">
        <v>40</v>
      </c>
      <c r="D54" s="31">
        <v>288.55</v>
      </c>
      <c r="E54" s="104"/>
      <c r="F54" s="84">
        <f t="shared" si="1"/>
        <v>0</v>
      </c>
    </row>
    <row r="55" spans="1:6" ht="11.25">
      <c r="A55" s="89" t="s">
        <v>82</v>
      </c>
      <c r="B55" s="21" t="s">
        <v>83</v>
      </c>
      <c r="C55" s="11" t="s">
        <v>40</v>
      </c>
      <c r="D55" s="23">
        <v>288.55</v>
      </c>
      <c r="E55" s="106"/>
      <c r="F55" s="86">
        <f t="shared" si="1"/>
        <v>0</v>
      </c>
    </row>
    <row r="56" spans="1:6" ht="11.25">
      <c r="A56" s="89" t="s">
        <v>84</v>
      </c>
      <c r="B56" s="10" t="s">
        <v>85</v>
      </c>
      <c r="C56" s="11" t="s">
        <v>40</v>
      </c>
      <c r="D56" s="12">
        <v>89.24</v>
      </c>
      <c r="E56" s="104"/>
      <c r="F56" s="84">
        <f t="shared" si="1"/>
        <v>0</v>
      </c>
    </row>
    <row r="57" spans="1:6" ht="33.75">
      <c r="A57" s="89" t="s">
        <v>86</v>
      </c>
      <c r="B57" s="10" t="s">
        <v>87</v>
      </c>
      <c r="C57" s="32" t="s">
        <v>40</v>
      </c>
      <c r="D57" s="31">
        <v>23.03</v>
      </c>
      <c r="E57" s="104"/>
      <c r="F57" s="84">
        <f t="shared" si="1"/>
        <v>0</v>
      </c>
    </row>
    <row r="58" spans="1:6" ht="22.5">
      <c r="A58" s="89" t="s">
        <v>88</v>
      </c>
      <c r="B58" s="10" t="s">
        <v>89</v>
      </c>
      <c r="C58" s="32" t="s">
        <v>40</v>
      </c>
      <c r="D58" s="31">
        <v>5.75</v>
      </c>
      <c r="E58" s="104"/>
      <c r="F58" s="84">
        <f t="shared" si="1"/>
        <v>0</v>
      </c>
    </row>
    <row r="59" spans="1:6" ht="11.25">
      <c r="A59" s="91"/>
      <c r="B59" s="10"/>
      <c r="C59" s="11"/>
      <c r="D59" s="12"/>
      <c r="E59" s="104"/>
      <c r="F59" s="84"/>
    </row>
    <row r="60" spans="1:6" ht="11.25">
      <c r="A60" s="88" t="s">
        <v>90</v>
      </c>
      <c r="B60" s="7" t="s">
        <v>91</v>
      </c>
      <c r="C60" s="8"/>
      <c r="D60" s="9"/>
      <c r="E60" s="105"/>
      <c r="F60" s="85">
        <f>SUBTOTAL(9,F61:F69)</f>
        <v>0</v>
      </c>
    </row>
    <row r="61" spans="1:6" ht="33.75">
      <c r="A61" s="89" t="s">
        <v>92</v>
      </c>
      <c r="B61" s="21" t="s">
        <v>93</v>
      </c>
      <c r="C61" s="33" t="s">
        <v>10</v>
      </c>
      <c r="D61" s="34">
        <v>4</v>
      </c>
      <c r="E61" s="104"/>
      <c r="F61" s="84">
        <f aca="true" t="shared" si="2" ref="F61:F68">ROUND(E61*D61,2)</f>
        <v>0</v>
      </c>
    </row>
    <row r="62" spans="1:6" ht="33.75">
      <c r="A62" s="89" t="s">
        <v>94</v>
      </c>
      <c r="B62" s="21" t="s">
        <v>95</v>
      </c>
      <c r="C62" s="33" t="s">
        <v>10</v>
      </c>
      <c r="D62" s="23">
        <v>1</v>
      </c>
      <c r="E62" s="104"/>
      <c r="F62" s="84">
        <f t="shared" si="2"/>
        <v>0</v>
      </c>
    </row>
    <row r="63" spans="1:6" ht="33.75">
      <c r="A63" s="89" t="s">
        <v>96</v>
      </c>
      <c r="B63" s="21" t="s">
        <v>97</v>
      </c>
      <c r="C63" s="33" t="s">
        <v>10</v>
      </c>
      <c r="D63" s="23">
        <v>1</v>
      </c>
      <c r="E63" s="104"/>
      <c r="F63" s="84">
        <f t="shared" si="2"/>
        <v>0</v>
      </c>
    </row>
    <row r="64" spans="1:6" ht="33.75">
      <c r="A64" s="89" t="s">
        <v>98</v>
      </c>
      <c r="B64" s="21" t="s">
        <v>46</v>
      </c>
      <c r="C64" s="11" t="s">
        <v>40</v>
      </c>
      <c r="D64" s="23">
        <v>4.2</v>
      </c>
      <c r="E64" s="104"/>
      <c r="F64" s="84">
        <f t="shared" si="2"/>
        <v>0</v>
      </c>
    </row>
    <row r="65" spans="1:6" ht="22.5">
      <c r="A65" s="89" t="s">
        <v>99</v>
      </c>
      <c r="B65" s="21" t="s">
        <v>100</v>
      </c>
      <c r="C65" s="22" t="s">
        <v>40</v>
      </c>
      <c r="D65" s="23">
        <v>3.36</v>
      </c>
      <c r="E65" s="104"/>
      <c r="F65" s="84">
        <f t="shared" si="2"/>
        <v>0</v>
      </c>
    </row>
    <row r="66" spans="1:6" ht="22.5">
      <c r="A66" s="89" t="s">
        <v>101</v>
      </c>
      <c r="B66" s="21" t="s">
        <v>102</v>
      </c>
      <c r="C66" s="22" t="s">
        <v>40</v>
      </c>
      <c r="D66" s="23">
        <v>5.04</v>
      </c>
      <c r="E66" s="104"/>
      <c r="F66" s="84">
        <f t="shared" si="2"/>
        <v>0</v>
      </c>
    </row>
    <row r="67" spans="1:6" ht="22.5">
      <c r="A67" s="89" t="s">
        <v>103</v>
      </c>
      <c r="B67" s="21" t="s">
        <v>48</v>
      </c>
      <c r="C67" s="22" t="s">
        <v>40</v>
      </c>
      <c r="D67" s="23">
        <v>4.2</v>
      </c>
      <c r="E67" s="104"/>
      <c r="F67" s="84">
        <f t="shared" si="2"/>
        <v>0</v>
      </c>
    </row>
    <row r="68" spans="1:6" ht="22.5">
      <c r="A68" s="89" t="s">
        <v>104</v>
      </c>
      <c r="B68" s="92" t="s">
        <v>105</v>
      </c>
      <c r="C68" s="22" t="s">
        <v>10</v>
      </c>
      <c r="D68" s="23">
        <v>6</v>
      </c>
      <c r="E68" s="104"/>
      <c r="F68" s="84">
        <f t="shared" si="2"/>
        <v>0</v>
      </c>
    </row>
    <row r="69" spans="1:6" ht="11.25">
      <c r="A69" s="91"/>
      <c r="B69" s="10"/>
      <c r="C69" s="11"/>
      <c r="D69" s="12"/>
      <c r="E69" s="104"/>
      <c r="F69" s="84"/>
    </row>
    <row r="70" spans="1:6" ht="11.25">
      <c r="A70" s="88" t="s">
        <v>106</v>
      </c>
      <c r="B70" s="7" t="s">
        <v>107</v>
      </c>
      <c r="C70" s="8"/>
      <c r="D70" s="9"/>
      <c r="E70" s="105"/>
      <c r="F70" s="85">
        <f>SUBTOTAL(9,F71:F77)</f>
        <v>0</v>
      </c>
    </row>
    <row r="71" spans="1:6" ht="22.5">
      <c r="A71" s="89" t="s">
        <v>108</v>
      </c>
      <c r="B71" s="21" t="s">
        <v>109</v>
      </c>
      <c r="C71" s="22" t="s">
        <v>64</v>
      </c>
      <c r="D71" s="23">
        <v>729.6</v>
      </c>
      <c r="E71" s="106"/>
      <c r="F71" s="86">
        <f aca="true" t="shared" si="3" ref="F71:F76">ROUND(E71*D71,2)</f>
        <v>0</v>
      </c>
    </row>
    <row r="72" spans="1:6" ht="33.75">
      <c r="A72" s="89" t="s">
        <v>110</v>
      </c>
      <c r="B72" s="21" t="s">
        <v>111</v>
      </c>
      <c r="C72" s="22" t="s">
        <v>40</v>
      </c>
      <c r="D72" s="23">
        <v>60.8</v>
      </c>
      <c r="E72" s="106"/>
      <c r="F72" s="86">
        <f t="shared" si="3"/>
        <v>0</v>
      </c>
    </row>
    <row r="73" spans="1:6" ht="22.5">
      <c r="A73" s="89" t="s">
        <v>112</v>
      </c>
      <c r="B73" s="21" t="s">
        <v>113</v>
      </c>
      <c r="C73" s="22" t="s">
        <v>114</v>
      </c>
      <c r="D73" s="23">
        <v>16</v>
      </c>
      <c r="E73" s="106"/>
      <c r="F73" s="86">
        <f t="shared" si="3"/>
        <v>0</v>
      </c>
    </row>
    <row r="74" spans="1:6" ht="22.5">
      <c r="A74" s="89" t="s">
        <v>115</v>
      </c>
      <c r="B74" s="21" t="s">
        <v>116</v>
      </c>
      <c r="C74" s="22" t="s">
        <v>114</v>
      </c>
      <c r="D74" s="23">
        <v>3.65</v>
      </c>
      <c r="E74" s="106"/>
      <c r="F74" s="86">
        <f t="shared" si="3"/>
        <v>0</v>
      </c>
    </row>
    <row r="75" spans="1:6" ht="33.75">
      <c r="A75" s="89" t="s">
        <v>117</v>
      </c>
      <c r="B75" s="35" t="s">
        <v>118</v>
      </c>
      <c r="C75" s="22" t="s">
        <v>114</v>
      </c>
      <c r="D75" s="23">
        <v>25.4</v>
      </c>
      <c r="E75" s="106"/>
      <c r="F75" s="86">
        <f t="shared" si="3"/>
        <v>0</v>
      </c>
    </row>
    <row r="76" spans="1:6" ht="22.5">
      <c r="A76" s="89" t="s">
        <v>119</v>
      </c>
      <c r="B76" s="36" t="s">
        <v>120</v>
      </c>
      <c r="C76" s="22" t="s">
        <v>10</v>
      </c>
      <c r="D76" s="23">
        <v>2</v>
      </c>
      <c r="E76" s="106"/>
      <c r="F76" s="86">
        <f t="shared" si="3"/>
        <v>0</v>
      </c>
    </row>
    <row r="77" spans="1:6" ht="11.25">
      <c r="A77" s="91"/>
      <c r="B77" s="10"/>
      <c r="C77" s="11"/>
      <c r="D77" s="12"/>
      <c r="E77" s="104"/>
      <c r="F77" s="84"/>
    </row>
    <row r="78" spans="1:6" ht="11.25">
      <c r="A78" s="88" t="s">
        <v>121</v>
      </c>
      <c r="B78" s="7" t="s">
        <v>122</v>
      </c>
      <c r="C78" s="8"/>
      <c r="D78" s="9"/>
      <c r="E78" s="105"/>
      <c r="F78" s="85">
        <f>SUBTOTAL(9,F79:F83)</f>
        <v>0</v>
      </c>
    </row>
    <row r="79" spans="1:6" ht="11.25">
      <c r="A79" s="89" t="s">
        <v>123</v>
      </c>
      <c r="B79" s="21" t="s">
        <v>124</v>
      </c>
      <c r="C79" s="11" t="s">
        <v>21</v>
      </c>
      <c r="D79" s="23">
        <v>2.5</v>
      </c>
      <c r="E79" s="104"/>
      <c r="F79" s="84">
        <f>ROUND(E79*D79,2)</f>
        <v>0</v>
      </c>
    </row>
    <row r="80" spans="1:6" ht="45">
      <c r="A80" s="89" t="s">
        <v>125</v>
      </c>
      <c r="B80" s="35" t="s">
        <v>126</v>
      </c>
      <c r="C80" s="22" t="s">
        <v>40</v>
      </c>
      <c r="D80" s="23">
        <v>49.5</v>
      </c>
      <c r="E80" s="104"/>
      <c r="F80" s="84">
        <f>ROUND(E80*D80,2)</f>
        <v>0</v>
      </c>
    </row>
    <row r="81" spans="1:6" ht="22.5">
      <c r="A81" s="89" t="s">
        <v>127</v>
      </c>
      <c r="B81" s="21" t="s">
        <v>128</v>
      </c>
      <c r="C81" s="11" t="s">
        <v>40</v>
      </c>
      <c r="D81" s="23">
        <v>49.5</v>
      </c>
      <c r="E81" s="104"/>
      <c r="F81" s="84">
        <f>ROUND(E81*D81,2)</f>
        <v>0</v>
      </c>
    </row>
    <row r="82" spans="1:6" ht="33.75">
      <c r="A82" s="89" t="s">
        <v>129</v>
      </c>
      <c r="B82" s="21" t="s">
        <v>130</v>
      </c>
      <c r="C82" s="22" t="s">
        <v>114</v>
      </c>
      <c r="D82" s="23">
        <v>6.4</v>
      </c>
      <c r="E82" s="104"/>
      <c r="F82" s="84">
        <f>ROUND(E82*D82,2)</f>
        <v>0</v>
      </c>
    </row>
    <row r="83" spans="1:6" ht="11.25">
      <c r="A83" s="91"/>
      <c r="B83" s="10"/>
      <c r="C83" s="11"/>
      <c r="D83" s="12"/>
      <c r="E83" s="104"/>
      <c r="F83" s="84"/>
    </row>
    <row r="84" spans="1:6" ht="11.25">
      <c r="A84" s="88" t="s">
        <v>131</v>
      </c>
      <c r="B84" s="7" t="s">
        <v>132</v>
      </c>
      <c r="C84" s="8"/>
      <c r="D84" s="9"/>
      <c r="E84" s="105"/>
      <c r="F84" s="85">
        <f>SUBTOTAL(9,F85:F102)</f>
        <v>0</v>
      </c>
    </row>
    <row r="85" spans="1:6" ht="22.5">
      <c r="A85" s="89" t="s">
        <v>133</v>
      </c>
      <c r="B85" s="21" t="s">
        <v>134</v>
      </c>
      <c r="C85" s="22" t="s">
        <v>10</v>
      </c>
      <c r="D85" s="23">
        <v>1</v>
      </c>
      <c r="E85" s="106"/>
      <c r="F85" s="86">
        <f aca="true" t="shared" si="4" ref="F85:F101">ROUND(E85*D85,2)</f>
        <v>0</v>
      </c>
    </row>
    <row r="86" spans="1:6" ht="11.25">
      <c r="A86" s="89" t="s">
        <v>135</v>
      </c>
      <c r="B86" s="21" t="s">
        <v>136</v>
      </c>
      <c r="C86" s="22" t="s">
        <v>10</v>
      </c>
      <c r="D86" s="23">
        <v>1</v>
      </c>
      <c r="E86" s="106"/>
      <c r="F86" s="86">
        <f t="shared" si="4"/>
        <v>0</v>
      </c>
    </row>
    <row r="87" spans="1:6" ht="25.5" customHeight="1">
      <c r="A87" s="89" t="s">
        <v>137</v>
      </c>
      <c r="B87" s="24" t="s">
        <v>138</v>
      </c>
      <c r="C87" s="22" t="s">
        <v>114</v>
      </c>
      <c r="D87" s="23">
        <v>40</v>
      </c>
      <c r="E87" s="106"/>
      <c r="F87" s="86">
        <f t="shared" si="4"/>
        <v>0</v>
      </c>
    </row>
    <row r="88" spans="1:6" ht="22.5">
      <c r="A88" s="89" t="s">
        <v>139</v>
      </c>
      <c r="B88" s="21" t="s">
        <v>140</v>
      </c>
      <c r="C88" s="22" t="s">
        <v>10</v>
      </c>
      <c r="D88" s="23">
        <v>3</v>
      </c>
      <c r="E88" s="106"/>
      <c r="F88" s="86">
        <f t="shared" si="4"/>
        <v>0</v>
      </c>
    </row>
    <row r="89" spans="1:6" ht="22.5">
      <c r="A89" s="89" t="s">
        <v>141</v>
      </c>
      <c r="B89" s="21" t="s">
        <v>142</v>
      </c>
      <c r="C89" s="22" t="s">
        <v>114</v>
      </c>
      <c r="D89" s="23">
        <v>8</v>
      </c>
      <c r="E89" s="106"/>
      <c r="F89" s="86">
        <f t="shared" si="4"/>
        <v>0</v>
      </c>
    </row>
    <row r="90" spans="1:6" ht="33.75">
      <c r="A90" s="89" t="s">
        <v>143</v>
      </c>
      <c r="B90" s="21" t="s">
        <v>144</v>
      </c>
      <c r="C90" s="22" t="s">
        <v>114</v>
      </c>
      <c r="D90" s="23">
        <v>35</v>
      </c>
      <c r="E90" s="106"/>
      <c r="F90" s="86">
        <f t="shared" si="4"/>
        <v>0</v>
      </c>
    </row>
    <row r="91" spans="1:6" ht="33.75">
      <c r="A91" s="89" t="s">
        <v>145</v>
      </c>
      <c r="B91" s="24" t="s">
        <v>146</v>
      </c>
      <c r="C91" s="22" t="s">
        <v>10</v>
      </c>
      <c r="D91" s="23">
        <v>3</v>
      </c>
      <c r="E91" s="106"/>
      <c r="F91" s="86">
        <f t="shared" si="4"/>
        <v>0</v>
      </c>
    </row>
    <row r="92" spans="1:6" ht="33.75">
      <c r="A92" s="89" t="s">
        <v>147</v>
      </c>
      <c r="B92" s="21" t="s">
        <v>148</v>
      </c>
      <c r="C92" s="22" t="s">
        <v>10</v>
      </c>
      <c r="D92" s="23">
        <v>3</v>
      </c>
      <c r="E92" s="106"/>
      <c r="F92" s="86">
        <f t="shared" si="4"/>
        <v>0</v>
      </c>
    </row>
    <row r="93" spans="1:6" ht="56.25">
      <c r="A93" s="89" t="s">
        <v>149</v>
      </c>
      <c r="B93" s="21" t="s">
        <v>150</v>
      </c>
      <c r="C93" s="22" t="s">
        <v>10</v>
      </c>
      <c r="D93" s="23">
        <v>3</v>
      </c>
      <c r="E93" s="106"/>
      <c r="F93" s="86">
        <f t="shared" si="4"/>
        <v>0</v>
      </c>
    </row>
    <row r="94" spans="1:6" ht="33.75">
      <c r="A94" s="89" t="s">
        <v>151</v>
      </c>
      <c r="B94" s="36" t="s">
        <v>152</v>
      </c>
      <c r="C94" s="22" t="s">
        <v>10</v>
      </c>
      <c r="D94" s="23">
        <v>2</v>
      </c>
      <c r="E94" s="106"/>
      <c r="F94" s="86">
        <f t="shared" si="4"/>
        <v>0</v>
      </c>
    </row>
    <row r="95" spans="1:6" ht="22.5">
      <c r="A95" s="89" t="s">
        <v>153</v>
      </c>
      <c r="B95" s="21" t="s">
        <v>154</v>
      </c>
      <c r="C95" s="22" t="s">
        <v>10</v>
      </c>
      <c r="D95" s="23">
        <v>1</v>
      </c>
      <c r="E95" s="106"/>
      <c r="F95" s="86">
        <f t="shared" si="4"/>
        <v>0</v>
      </c>
    </row>
    <row r="96" spans="1:6" ht="22.5">
      <c r="A96" s="89" t="s">
        <v>155</v>
      </c>
      <c r="B96" s="21" t="s">
        <v>156</v>
      </c>
      <c r="C96" s="22" t="s">
        <v>10</v>
      </c>
      <c r="D96" s="23">
        <v>2</v>
      </c>
      <c r="E96" s="106"/>
      <c r="F96" s="86">
        <f t="shared" si="4"/>
        <v>0</v>
      </c>
    </row>
    <row r="97" spans="1:6" ht="22.5">
      <c r="A97" s="89" t="s">
        <v>157</v>
      </c>
      <c r="B97" s="21" t="s">
        <v>158</v>
      </c>
      <c r="C97" s="22" t="s">
        <v>10</v>
      </c>
      <c r="D97" s="23">
        <v>1</v>
      </c>
      <c r="E97" s="106"/>
      <c r="F97" s="86">
        <f t="shared" si="4"/>
        <v>0</v>
      </c>
    </row>
    <row r="98" spans="1:6" ht="22.5">
      <c r="A98" s="89" t="s">
        <v>159</v>
      </c>
      <c r="B98" s="21" t="s">
        <v>160</v>
      </c>
      <c r="C98" s="22" t="s">
        <v>10</v>
      </c>
      <c r="D98" s="23">
        <v>2</v>
      </c>
      <c r="E98" s="106"/>
      <c r="F98" s="86">
        <f t="shared" si="4"/>
        <v>0</v>
      </c>
    </row>
    <row r="99" spans="1:6" ht="11.25">
      <c r="A99" s="89" t="s">
        <v>161</v>
      </c>
      <c r="B99" s="21" t="s">
        <v>162</v>
      </c>
      <c r="C99" s="22" t="s">
        <v>10</v>
      </c>
      <c r="D99" s="23">
        <v>2</v>
      </c>
      <c r="E99" s="106"/>
      <c r="F99" s="86">
        <f t="shared" si="4"/>
        <v>0</v>
      </c>
    </row>
    <row r="100" spans="1:6" ht="11.25">
      <c r="A100" s="89" t="s">
        <v>163</v>
      </c>
      <c r="B100" s="21" t="s">
        <v>164</v>
      </c>
      <c r="C100" s="22" t="s">
        <v>10</v>
      </c>
      <c r="D100" s="23">
        <v>2</v>
      </c>
      <c r="E100" s="106"/>
      <c r="F100" s="86">
        <f t="shared" si="4"/>
        <v>0</v>
      </c>
    </row>
    <row r="101" spans="1:6" ht="11.25">
      <c r="A101" s="89" t="s">
        <v>165</v>
      </c>
      <c r="B101" s="21" t="s">
        <v>166</v>
      </c>
      <c r="C101" s="22" t="s">
        <v>10</v>
      </c>
      <c r="D101" s="23">
        <v>2</v>
      </c>
      <c r="E101" s="106"/>
      <c r="F101" s="86">
        <f t="shared" si="4"/>
        <v>0</v>
      </c>
    </row>
    <row r="102" spans="1:6" ht="11.25">
      <c r="A102" s="91"/>
      <c r="B102" s="10"/>
      <c r="C102" s="11"/>
      <c r="D102" s="12"/>
      <c r="E102" s="104"/>
      <c r="F102" s="84"/>
    </row>
    <row r="103" spans="1:6" ht="11.25">
      <c r="A103" s="88" t="s">
        <v>167</v>
      </c>
      <c r="B103" s="7" t="s">
        <v>168</v>
      </c>
      <c r="C103" s="8"/>
      <c r="D103" s="9"/>
      <c r="E103" s="105"/>
      <c r="F103" s="85">
        <f>SUBTOTAL(9,F104:F117)</f>
        <v>0</v>
      </c>
    </row>
    <row r="104" spans="1:6" ht="45">
      <c r="A104" s="93" t="s">
        <v>169</v>
      </c>
      <c r="B104" s="21" t="s">
        <v>170</v>
      </c>
      <c r="C104" s="22" t="s">
        <v>10</v>
      </c>
      <c r="D104" s="23">
        <v>1</v>
      </c>
      <c r="E104" s="106"/>
      <c r="F104" s="86">
        <f aca="true" t="shared" si="5" ref="F104:F116">ROUND(E104*D104,2)</f>
        <v>0</v>
      </c>
    </row>
    <row r="105" spans="1:6" ht="22.5">
      <c r="A105" s="93" t="s">
        <v>171</v>
      </c>
      <c r="B105" s="21" t="s">
        <v>172</v>
      </c>
      <c r="C105" s="22" t="s">
        <v>114</v>
      </c>
      <c r="D105" s="23">
        <v>58.69</v>
      </c>
      <c r="E105" s="106"/>
      <c r="F105" s="86">
        <f t="shared" si="5"/>
        <v>0</v>
      </c>
    </row>
    <row r="106" spans="1:6" ht="22.5">
      <c r="A106" s="93" t="s">
        <v>173</v>
      </c>
      <c r="B106" s="21" t="s">
        <v>174</v>
      </c>
      <c r="C106" s="22" t="s">
        <v>114</v>
      </c>
      <c r="D106" s="23">
        <v>58.69</v>
      </c>
      <c r="E106" s="106"/>
      <c r="F106" s="86">
        <f t="shared" si="5"/>
        <v>0</v>
      </c>
    </row>
    <row r="107" spans="1:6" ht="22.5">
      <c r="A107" s="93" t="s">
        <v>175</v>
      </c>
      <c r="B107" s="21" t="s">
        <v>176</v>
      </c>
      <c r="C107" s="22" t="s">
        <v>114</v>
      </c>
      <c r="D107" s="23">
        <v>117.38</v>
      </c>
      <c r="E107" s="106"/>
      <c r="F107" s="86">
        <f t="shared" si="5"/>
        <v>0</v>
      </c>
    </row>
    <row r="108" spans="1:6" ht="22.5">
      <c r="A108" s="93" t="s">
        <v>177</v>
      </c>
      <c r="B108" s="21" t="s">
        <v>178</v>
      </c>
      <c r="C108" s="22" t="s">
        <v>114</v>
      </c>
      <c r="D108" s="23">
        <v>40</v>
      </c>
      <c r="E108" s="106"/>
      <c r="F108" s="86">
        <f t="shared" si="5"/>
        <v>0</v>
      </c>
    </row>
    <row r="109" spans="1:6" ht="22.5">
      <c r="A109" s="93" t="s">
        <v>179</v>
      </c>
      <c r="B109" s="21" t="s">
        <v>180</v>
      </c>
      <c r="C109" s="22" t="s">
        <v>114</v>
      </c>
      <c r="D109" s="23">
        <v>27</v>
      </c>
      <c r="E109" s="106"/>
      <c r="F109" s="86">
        <f t="shared" si="5"/>
        <v>0</v>
      </c>
    </row>
    <row r="110" spans="1:6" ht="22.5">
      <c r="A110" s="93" t="s">
        <v>181</v>
      </c>
      <c r="B110" s="21" t="s">
        <v>182</v>
      </c>
      <c r="C110" s="22" t="s">
        <v>10</v>
      </c>
      <c r="D110" s="23">
        <v>5</v>
      </c>
      <c r="E110" s="106"/>
      <c r="F110" s="86">
        <f t="shared" si="5"/>
        <v>0</v>
      </c>
    </row>
    <row r="111" spans="1:6" ht="22.5">
      <c r="A111" s="93" t="s">
        <v>183</v>
      </c>
      <c r="B111" s="21" t="s">
        <v>184</v>
      </c>
      <c r="C111" s="22" t="s">
        <v>10</v>
      </c>
      <c r="D111" s="23">
        <v>6</v>
      </c>
      <c r="E111" s="106"/>
      <c r="F111" s="86">
        <f t="shared" si="5"/>
        <v>0</v>
      </c>
    </row>
    <row r="112" spans="1:6" ht="22.5">
      <c r="A112" s="93" t="s">
        <v>185</v>
      </c>
      <c r="B112" s="21" t="s">
        <v>186</v>
      </c>
      <c r="C112" s="22" t="s">
        <v>10</v>
      </c>
      <c r="D112" s="23">
        <v>1</v>
      </c>
      <c r="E112" s="106"/>
      <c r="F112" s="86">
        <f t="shared" si="5"/>
        <v>0</v>
      </c>
    </row>
    <row r="113" spans="1:6" ht="11.25">
      <c r="A113" s="93" t="s">
        <v>187</v>
      </c>
      <c r="B113" s="21" t="s">
        <v>188</v>
      </c>
      <c r="C113" s="22" t="s">
        <v>10</v>
      </c>
      <c r="D113" s="23">
        <v>7</v>
      </c>
      <c r="E113" s="106"/>
      <c r="F113" s="86">
        <f t="shared" si="5"/>
        <v>0</v>
      </c>
    </row>
    <row r="114" spans="1:6" ht="22.5">
      <c r="A114" s="93" t="s">
        <v>189</v>
      </c>
      <c r="B114" s="21" t="s">
        <v>190</v>
      </c>
      <c r="C114" s="22" t="s">
        <v>10</v>
      </c>
      <c r="D114" s="23">
        <v>4</v>
      </c>
      <c r="E114" s="106"/>
      <c r="F114" s="86">
        <f t="shared" si="5"/>
        <v>0</v>
      </c>
    </row>
    <row r="115" spans="1:6" ht="22.5">
      <c r="A115" s="93" t="s">
        <v>191</v>
      </c>
      <c r="B115" s="21" t="s">
        <v>192</v>
      </c>
      <c r="C115" s="22" t="s">
        <v>10</v>
      </c>
      <c r="D115" s="23">
        <v>1</v>
      </c>
      <c r="E115" s="106"/>
      <c r="F115" s="86">
        <f t="shared" si="5"/>
        <v>0</v>
      </c>
    </row>
    <row r="116" spans="1:6" ht="33.75">
      <c r="A116" s="93" t="s">
        <v>193</v>
      </c>
      <c r="B116" s="36" t="s">
        <v>194</v>
      </c>
      <c r="C116" s="22" t="s">
        <v>10</v>
      </c>
      <c r="D116" s="23">
        <v>7</v>
      </c>
      <c r="E116" s="106"/>
      <c r="F116" s="86">
        <f t="shared" si="5"/>
        <v>0</v>
      </c>
    </row>
    <row r="117" spans="1:6" ht="11.25">
      <c r="A117" s="91"/>
      <c r="B117" s="10"/>
      <c r="C117" s="11"/>
      <c r="D117" s="12"/>
      <c r="E117" s="104"/>
      <c r="F117" s="84"/>
    </row>
    <row r="118" spans="1:6" ht="11.25">
      <c r="A118" s="88" t="s">
        <v>195</v>
      </c>
      <c r="B118" s="7" t="s">
        <v>196</v>
      </c>
      <c r="C118" s="8"/>
      <c r="D118" s="9"/>
      <c r="E118" s="105"/>
      <c r="F118" s="85">
        <f>SUBTOTAL(9,F119:F120)</f>
        <v>0</v>
      </c>
    </row>
    <row r="119" spans="1:6" ht="11.25">
      <c r="A119" s="90" t="s">
        <v>197</v>
      </c>
      <c r="B119" s="21" t="s">
        <v>198</v>
      </c>
      <c r="C119" s="22" t="s">
        <v>10</v>
      </c>
      <c r="D119" s="23">
        <v>1</v>
      </c>
      <c r="E119" s="104"/>
      <c r="F119" s="84">
        <f>ROUND(E119*D119,2)</f>
        <v>0</v>
      </c>
    </row>
    <row r="120" spans="1:6" ht="11.25">
      <c r="A120" s="89"/>
      <c r="B120" s="10"/>
      <c r="C120" s="11"/>
      <c r="D120" s="12"/>
      <c r="E120" s="13"/>
      <c r="F120" s="13"/>
    </row>
    <row r="121" spans="1:6" ht="12" thickBot="1">
      <c r="A121" s="94"/>
      <c r="B121" s="95"/>
      <c r="C121" s="96"/>
      <c r="D121" s="97"/>
      <c r="E121" s="98" t="s">
        <v>199</v>
      </c>
      <c r="F121" s="99">
        <f>SUBTOTAL(9,F14:F120)</f>
        <v>4951.73</v>
      </c>
    </row>
    <row r="122" spans="5:6" ht="11.25">
      <c r="E122" s="17"/>
      <c r="F122" s="17"/>
    </row>
    <row r="123" spans="5:6" ht="11.25">
      <c r="E123" s="17"/>
      <c r="F123" s="17"/>
    </row>
    <row r="124" spans="5:6" ht="11.25">
      <c r="E124" s="17"/>
      <c r="F124" s="17"/>
    </row>
    <row r="125" spans="5:6" ht="11.25">
      <c r="E125" s="17"/>
      <c r="F125" s="17"/>
    </row>
  </sheetData>
  <sheetProtection password="CACF" sheet="1"/>
  <mergeCells count="6">
    <mergeCell ref="J14:K14"/>
    <mergeCell ref="A9:F9"/>
    <mergeCell ref="A10:F10"/>
    <mergeCell ref="A1:F1"/>
    <mergeCell ref="A3:F3"/>
    <mergeCell ref="B2:G2"/>
  </mergeCells>
  <printOptions horizontalCentered="1"/>
  <pageMargins left="1.0236220472440944" right="0.3937007874015748" top="0.984251968503937" bottom="0.5511811023622047" header="0.5118110236220472" footer="0.2755905511811024"/>
  <pageSetup fitToHeight="0" fitToWidth="1" horizontalDpi="300" verticalDpi="300" orientation="portrait" paperSize="9" scale="92" r:id="rId2"/>
  <headerFooter alignWithMargins="0">
    <oddFooter>&amp;C&amp;8Página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showGridLines="0" view="pageBreakPreview" zoomScale="95" zoomScaleSheetLayoutView="95" zoomScalePageLayoutView="0" workbookViewId="0" topLeftCell="A13">
      <selection activeCell="B126" sqref="B126:J126"/>
    </sheetView>
  </sheetViews>
  <sheetFormatPr defaultColWidth="11.57421875" defaultRowHeight="12.75"/>
  <cols>
    <col min="1" max="1" width="11.00390625" style="0" customWidth="1"/>
    <col min="2" max="2" width="21.00390625" style="0" customWidth="1"/>
    <col min="3" max="3" width="6.8515625" style="0" customWidth="1"/>
    <col min="4" max="4" width="32.421875" style="0" customWidth="1"/>
    <col min="5" max="5" width="5.28125" style="0" customWidth="1"/>
    <col min="6" max="6" width="7.57421875" style="0" customWidth="1"/>
    <col min="7" max="7" width="6.8515625" style="0" customWidth="1"/>
    <col min="8" max="8" width="3.421875" style="0" customWidth="1"/>
    <col min="9" max="9" width="7.8515625" style="0" customWidth="1"/>
    <col min="10" max="10" width="7.140625" style="0" customWidth="1"/>
  </cols>
  <sheetData>
    <row r="1" spans="1:9" ht="12.75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ht="12.75">
      <c r="A2" s="109" t="s">
        <v>1</v>
      </c>
      <c r="B2" s="109"/>
      <c r="C2" s="109"/>
      <c r="D2" s="109"/>
      <c r="E2" s="109"/>
      <c r="F2" s="109"/>
      <c r="G2" s="109"/>
      <c r="H2" s="109"/>
      <c r="I2" s="109"/>
    </row>
    <row r="3" spans="1:9" ht="12.75">
      <c r="A3" s="109" t="s">
        <v>2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09" t="s">
        <v>3</v>
      </c>
      <c r="B4" s="109"/>
      <c r="C4" s="109"/>
      <c r="D4" s="109"/>
      <c r="E4" s="109"/>
      <c r="F4" s="109"/>
      <c r="G4" s="109"/>
      <c r="H4" s="109"/>
      <c r="I4" s="109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12.75">
      <c r="A6" s="110" t="s">
        <v>202</v>
      </c>
      <c r="B6" s="110"/>
      <c r="C6" s="110"/>
      <c r="D6" s="110"/>
      <c r="E6" s="110"/>
      <c r="F6" s="110"/>
      <c r="G6" s="110"/>
      <c r="H6" s="110"/>
      <c r="I6" s="110"/>
    </row>
    <row r="8" spans="1:10" ht="12.75">
      <c r="A8" s="111" t="s">
        <v>203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5:8" ht="12.75">
      <c r="E9" s="38"/>
      <c r="F9" s="38"/>
      <c r="G9" s="38"/>
      <c r="H9" s="38"/>
    </row>
    <row r="10" spans="1:10" ht="12" customHeight="1">
      <c r="A10" s="39" t="s">
        <v>204</v>
      </c>
      <c r="B10" s="40" t="s">
        <v>205</v>
      </c>
      <c r="C10" s="41"/>
      <c r="D10" s="42"/>
      <c r="E10" s="43"/>
      <c r="F10" s="112" t="s">
        <v>206</v>
      </c>
      <c r="G10" s="44"/>
      <c r="H10" s="43" t="s">
        <v>207</v>
      </c>
      <c r="I10" s="45"/>
      <c r="J10" s="46" t="s">
        <v>208</v>
      </c>
    </row>
    <row r="11" spans="1:10" ht="12.75">
      <c r="A11" s="47"/>
      <c r="B11" s="48"/>
      <c r="C11" s="49" t="s">
        <v>204</v>
      </c>
      <c r="D11" s="50" t="s">
        <v>209</v>
      </c>
      <c r="E11" s="51" t="s">
        <v>207</v>
      </c>
      <c r="F11" s="112"/>
      <c r="G11" s="52" t="s">
        <v>210</v>
      </c>
      <c r="H11" s="51"/>
      <c r="I11" s="53" t="s">
        <v>211</v>
      </c>
      <c r="J11" s="54"/>
    </row>
    <row r="12" spans="1:10" ht="12" customHeight="1">
      <c r="A12" s="55">
        <v>181424</v>
      </c>
      <c r="B12" s="113" t="s">
        <v>212</v>
      </c>
      <c r="C12" s="113"/>
      <c r="D12" s="113"/>
      <c r="E12" s="113"/>
      <c r="F12" s="113"/>
      <c r="G12" s="113"/>
      <c r="H12" s="56" t="s">
        <v>10</v>
      </c>
      <c r="I12" s="57"/>
      <c r="J12" s="58">
        <v>1235.21</v>
      </c>
    </row>
    <row r="13" spans="1:10" ht="12.75">
      <c r="A13" s="59"/>
      <c r="B13" s="60"/>
      <c r="C13" s="61">
        <v>2020</v>
      </c>
      <c r="D13" s="62" t="s">
        <v>213</v>
      </c>
      <c r="E13" s="63" t="s">
        <v>214</v>
      </c>
      <c r="F13" s="64">
        <v>14.166441</v>
      </c>
      <c r="G13" s="65">
        <v>0.84</v>
      </c>
      <c r="H13" s="60"/>
      <c r="I13" s="66">
        <v>11.8998102</v>
      </c>
      <c r="J13" s="60"/>
    </row>
    <row r="14" spans="1:10" ht="12.75">
      <c r="A14" s="59"/>
      <c r="B14" s="60"/>
      <c r="C14" s="61">
        <v>2099</v>
      </c>
      <c r="D14" s="62" t="s">
        <v>215</v>
      </c>
      <c r="E14" s="63" t="s">
        <v>214</v>
      </c>
      <c r="F14" s="64">
        <v>11.278855</v>
      </c>
      <c r="G14" s="65">
        <v>3.7</v>
      </c>
      <c r="H14" s="60"/>
      <c r="I14" s="66">
        <v>41.731763</v>
      </c>
      <c r="J14" s="60"/>
    </row>
    <row r="15" spans="1:10" ht="12.75">
      <c r="A15" s="59"/>
      <c r="B15" s="60"/>
      <c r="C15" s="61">
        <v>10608</v>
      </c>
      <c r="D15" s="62" t="s">
        <v>216</v>
      </c>
      <c r="E15" s="63" t="s">
        <v>21</v>
      </c>
      <c r="F15" s="67">
        <v>238.17</v>
      </c>
      <c r="G15" s="65">
        <v>0.075</v>
      </c>
      <c r="H15" s="60"/>
      <c r="I15" s="68">
        <v>17.8628027</v>
      </c>
      <c r="J15" s="60"/>
    </row>
    <row r="16" spans="1:10" ht="33.75">
      <c r="A16" s="59"/>
      <c r="B16" s="60"/>
      <c r="C16" s="61">
        <v>38155</v>
      </c>
      <c r="D16" s="62" t="s">
        <v>217</v>
      </c>
      <c r="E16" s="63" t="s">
        <v>218</v>
      </c>
      <c r="F16" s="67">
        <v>1163.71</v>
      </c>
      <c r="G16" s="65">
        <v>1</v>
      </c>
      <c r="H16" s="60"/>
      <c r="I16" s="68">
        <v>1163.712</v>
      </c>
      <c r="J16" s="60"/>
    </row>
    <row r="17" spans="1:10" ht="12.75">
      <c r="A17" s="59"/>
      <c r="B17" s="60"/>
      <c r="C17" s="61"/>
      <c r="D17" s="62"/>
      <c r="E17" s="63"/>
      <c r="F17" s="67"/>
      <c r="G17" s="65"/>
      <c r="H17" s="60"/>
      <c r="I17" s="68"/>
      <c r="J17" s="60"/>
    </row>
    <row r="18" spans="1:10" ht="12" customHeight="1">
      <c r="A18" s="55">
        <v>180305</v>
      </c>
      <c r="B18" s="113" t="s">
        <v>55</v>
      </c>
      <c r="C18" s="113"/>
      <c r="D18" s="113"/>
      <c r="E18" s="113"/>
      <c r="F18" s="113"/>
      <c r="G18" s="113"/>
      <c r="H18" s="56" t="s">
        <v>40</v>
      </c>
      <c r="I18" s="57"/>
      <c r="J18" s="58">
        <v>25.62</v>
      </c>
    </row>
    <row r="19" spans="1:10" ht="12.75">
      <c r="A19" s="59"/>
      <c r="B19" s="60"/>
      <c r="C19" s="61">
        <v>2085</v>
      </c>
      <c r="D19" s="62" t="s">
        <v>219</v>
      </c>
      <c r="E19" s="63" t="s">
        <v>214</v>
      </c>
      <c r="F19" s="64">
        <v>11.187668</v>
      </c>
      <c r="G19" s="65">
        <v>0.1</v>
      </c>
      <c r="H19" s="60"/>
      <c r="I19" s="66">
        <v>1.1187668</v>
      </c>
      <c r="J19" s="60"/>
    </row>
    <row r="20" spans="1:10" ht="12.75">
      <c r="A20" s="59"/>
      <c r="B20" s="60"/>
      <c r="C20" s="61">
        <v>2086</v>
      </c>
      <c r="D20" s="62" t="s">
        <v>220</v>
      </c>
      <c r="E20" s="63" t="s">
        <v>214</v>
      </c>
      <c r="F20" s="64">
        <v>9.396167</v>
      </c>
      <c r="G20" s="65">
        <v>0.7</v>
      </c>
      <c r="H20" s="60"/>
      <c r="I20" s="66">
        <v>6.5773171</v>
      </c>
      <c r="J20" s="60"/>
    </row>
    <row r="21" spans="1:10" ht="12.75">
      <c r="A21" s="59"/>
      <c r="B21" s="60"/>
      <c r="C21" s="61">
        <v>38016</v>
      </c>
      <c r="D21" s="62" t="s">
        <v>55</v>
      </c>
      <c r="E21" s="63" t="s">
        <v>40</v>
      </c>
      <c r="F21" s="67">
        <v>3.91</v>
      </c>
      <c r="G21" s="65">
        <v>1</v>
      </c>
      <c r="H21" s="60"/>
      <c r="I21" s="68">
        <v>3.9089</v>
      </c>
      <c r="J21" s="60"/>
    </row>
    <row r="22" spans="1:10" ht="22.5">
      <c r="A22" s="59"/>
      <c r="B22" s="60"/>
      <c r="C22" s="61">
        <v>38502</v>
      </c>
      <c r="D22" s="62" t="s">
        <v>221</v>
      </c>
      <c r="E22" s="63" t="s">
        <v>222</v>
      </c>
      <c r="F22" s="67">
        <v>1.96</v>
      </c>
      <c r="G22" s="65">
        <v>0.1</v>
      </c>
      <c r="H22" s="60"/>
      <c r="I22" s="68">
        <v>0.19631</v>
      </c>
      <c r="J22" s="60"/>
    </row>
    <row r="23" spans="1:10" ht="12.75">
      <c r="A23" s="59"/>
      <c r="B23" s="60"/>
      <c r="C23" s="61">
        <v>38555</v>
      </c>
      <c r="D23" s="62" t="s">
        <v>223</v>
      </c>
      <c r="E23" s="63" t="s">
        <v>21</v>
      </c>
      <c r="F23" s="67">
        <v>163.67</v>
      </c>
      <c r="G23" s="65">
        <v>0.02</v>
      </c>
      <c r="H23" s="60"/>
      <c r="I23" s="68">
        <v>3.273334</v>
      </c>
      <c r="J23" s="60"/>
    </row>
    <row r="24" spans="1:10" ht="12.75">
      <c r="A24" s="59"/>
      <c r="B24" s="60"/>
      <c r="C24" s="61">
        <v>38557</v>
      </c>
      <c r="D24" s="62" t="s">
        <v>224</v>
      </c>
      <c r="E24" s="63" t="s">
        <v>21</v>
      </c>
      <c r="F24" s="67">
        <v>131.82</v>
      </c>
      <c r="G24" s="65">
        <v>0.08</v>
      </c>
      <c r="H24" s="60"/>
      <c r="I24" s="68">
        <v>10.54568</v>
      </c>
      <c r="J24" s="60"/>
    </row>
    <row r="25" spans="1:10" ht="12.75">
      <c r="A25" s="59"/>
      <c r="B25" s="60"/>
      <c r="C25" s="61"/>
      <c r="D25" s="62"/>
      <c r="E25" s="63"/>
      <c r="F25" s="67"/>
      <c r="G25" s="65"/>
      <c r="H25" s="60"/>
      <c r="I25" s="68"/>
      <c r="J25" s="60"/>
    </row>
    <row r="26" spans="1:10" ht="12" customHeight="1">
      <c r="A26" s="55">
        <v>100212</v>
      </c>
      <c r="B26" s="113" t="s">
        <v>136</v>
      </c>
      <c r="C26" s="113"/>
      <c r="D26" s="113"/>
      <c r="E26" s="113"/>
      <c r="F26" s="113"/>
      <c r="G26" s="113"/>
      <c r="H26" s="56" t="s">
        <v>10</v>
      </c>
      <c r="I26" s="57"/>
      <c r="J26" s="58">
        <v>552.39</v>
      </c>
    </row>
    <row r="27" spans="1:10" ht="12.75">
      <c r="A27" s="59"/>
      <c r="B27" s="60"/>
      <c r="C27" s="61">
        <v>2035</v>
      </c>
      <c r="D27" s="62" t="s">
        <v>225</v>
      </c>
      <c r="E27" s="63" t="s">
        <v>214</v>
      </c>
      <c r="F27" s="64">
        <v>15.430393</v>
      </c>
      <c r="G27" s="65">
        <v>8</v>
      </c>
      <c r="H27" s="60"/>
      <c r="I27" s="66">
        <v>123.4431416</v>
      </c>
      <c r="J27" s="60"/>
    </row>
    <row r="28" spans="1:10" ht="12.75">
      <c r="A28" s="59"/>
      <c r="B28" s="60"/>
      <c r="C28" s="61">
        <v>2036</v>
      </c>
      <c r="D28" s="62" t="s">
        <v>226</v>
      </c>
      <c r="E28" s="63" t="s">
        <v>214</v>
      </c>
      <c r="F28" s="64">
        <v>11.525704</v>
      </c>
      <c r="G28" s="65">
        <v>8</v>
      </c>
      <c r="H28" s="60"/>
      <c r="I28" s="66">
        <v>92.2056345</v>
      </c>
      <c r="J28" s="60"/>
    </row>
    <row r="29" spans="1:10" ht="22.5">
      <c r="A29" s="59"/>
      <c r="B29" s="60"/>
      <c r="C29" s="61">
        <v>15516</v>
      </c>
      <c r="D29" s="62" t="s">
        <v>227</v>
      </c>
      <c r="E29" s="63" t="s">
        <v>114</v>
      </c>
      <c r="F29" s="67">
        <v>10.55</v>
      </c>
      <c r="G29" s="65">
        <v>5</v>
      </c>
      <c r="H29" s="60"/>
      <c r="I29" s="68">
        <v>52.7265</v>
      </c>
      <c r="J29" s="60"/>
    </row>
    <row r="30" spans="1:10" ht="12.75">
      <c r="A30" s="59"/>
      <c r="B30" s="60"/>
      <c r="C30" s="61">
        <v>37509</v>
      </c>
      <c r="D30" s="62" t="s">
        <v>228</v>
      </c>
      <c r="E30" s="63" t="s">
        <v>229</v>
      </c>
      <c r="F30" s="67">
        <v>16.63</v>
      </c>
      <c r="G30" s="65">
        <v>0.05</v>
      </c>
      <c r="H30" s="60"/>
      <c r="I30" s="68">
        <v>0.831285</v>
      </c>
      <c r="J30" s="60"/>
    </row>
    <row r="31" spans="1:10" ht="22.5">
      <c r="A31" s="59"/>
      <c r="B31" s="60"/>
      <c r="C31" s="61">
        <v>70802</v>
      </c>
      <c r="D31" s="62" t="s">
        <v>230</v>
      </c>
      <c r="E31" s="63" t="s">
        <v>218</v>
      </c>
      <c r="F31" s="67">
        <v>3.21</v>
      </c>
      <c r="G31" s="65">
        <v>2</v>
      </c>
      <c r="H31" s="60"/>
      <c r="I31" s="68">
        <v>6.4202</v>
      </c>
      <c r="J31" s="60"/>
    </row>
    <row r="32" spans="1:10" ht="22.5">
      <c r="A32" s="59"/>
      <c r="B32" s="60"/>
      <c r="C32" s="61">
        <v>70803</v>
      </c>
      <c r="D32" s="62" t="s">
        <v>231</v>
      </c>
      <c r="E32" s="63" t="s">
        <v>218</v>
      </c>
      <c r="F32" s="67">
        <v>4.26</v>
      </c>
      <c r="G32" s="65">
        <v>2</v>
      </c>
      <c r="H32" s="60"/>
      <c r="I32" s="68">
        <v>8.5286</v>
      </c>
      <c r="J32" s="60"/>
    </row>
    <row r="33" spans="1:10" ht="22.5">
      <c r="A33" s="59"/>
      <c r="B33" s="60"/>
      <c r="C33" s="61">
        <v>70806</v>
      </c>
      <c r="D33" s="62" t="s">
        <v>232</v>
      </c>
      <c r="E33" s="63" t="s">
        <v>218</v>
      </c>
      <c r="F33" s="67">
        <v>10.06</v>
      </c>
      <c r="G33" s="65">
        <v>4</v>
      </c>
      <c r="H33" s="60"/>
      <c r="I33" s="68">
        <v>40.2212</v>
      </c>
      <c r="J33" s="60"/>
    </row>
    <row r="34" spans="1:10" ht="12.75">
      <c r="A34" s="59"/>
      <c r="B34" s="60"/>
      <c r="C34" s="61">
        <v>76035</v>
      </c>
      <c r="D34" s="62" t="s">
        <v>233</v>
      </c>
      <c r="E34" s="63" t="s">
        <v>218</v>
      </c>
      <c r="F34" s="67">
        <v>187.95</v>
      </c>
      <c r="G34" s="65">
        <v>1</v>
      </c>
      <c r="H34" s="60"/>
      <c r="I34" s="68">
        <v>187.9461</v>
      </c>
      <c r="J34" s="60"/>
    </row>
    <row r="35" spans="1:10" ht="22.5">
      <c r="A35" s="59"/>
      <c r="B35" s="60"/>
      <c r="C35" s="61">
        <v>79636</v>
      </c>
      <c r="D35" s="62" t="s">
        <v>234</v>
      </c>
      <c r="E35" s="63" t="s">
        <v>222</v>
      </c>
      <c r="F35" s="67">
        <v>8.4</v>
      </c>
      <c r="G35" s="65">
        <v>0.04</v>
      </c>
      <c r="H35" s="60"/>
      <c r="I35" s="68">
        <v>0.3359</v>
      </c>
      <c r="J35" s="60"/>
    </row>
    <row r="36" spans="1:10" ht="12.75">
      <c r="A36" s="59"/>
      <c r="B36" s="60"/>
      <c r="C36" s="61">
        <v>79672</v>
      </c>
      <c r="D36" s="62" t="s">
        <v>235</v>
      </c>
      <c r="E36" s="63" t="s">
        <v>218</v>
      </c>
      <c r="F36" s="67">
        <v>39.73</v>
      </c>
      <c r="G36" s="65">
        <v>1</v>
      </c>
      <c r="H36" s="60"/>
      <c r="I36" s="68">
        <v>39.7272</v>
      </c>
      <c r="J36" s="60"/>
    </row>
    <row r="37" spans="1:10" ht="12.75">
      <c r="A37" s="59"/>
      <c r="B37" s="60"/>
      <c r="C37" s="61"/>
      <c r="D37" s="62"/>
      <c r="E37" s="63"/>
      <c r="F37" s="67"/>
      <c r="G37" s="65"/>
      <c r="H37" s="60"/>
      <c r="I37" s="68"/>
      <c r="J37" s="60"/>
    </row>
    <row r="38" spans="1:10" ht="12" customHeight="1">
      <c r="A38" s="55">
        <v>100930</v>
      </c>
      <c r="B38" s="113" t="s">
        <v>142</v>
      </c>
      <c r="C38" s="113"/>
      <c r="D38" s="113"/>
      <c r="E38" s="113"/>
      <c r="F38" s="113"/>
      <c r="G38" s="113"/>
      <c r="H38" s="56" t="s">
        <v>114</v>
      </c>
      <c r="I38" s="57"/>
      <c r="J38" s="58">
        <v>16.92</v>
      </c>
    </row>
    <row r="39" spans="1:10" ht="12.75">
      <c r="A39" s="59"/>
      <c r="B39" s="60"/>
      <c r="C39" s="61">
        <v>2035</v>
      </c>
      <c r="D39" s="62" t="s">
        <v>225</v>
      </c>
      <c r="E39" s="63" t="s">
        <v>214</v>
      </c>
      <c r="F39" s="64">
        <v>15.430393</v>
      </c>
      <c r="G39" s="65">
        <v>0.5</v>
      </c>
      <c r="H39" s="60"/>
      <c r="I39" s="66">
        <v>7.7151964</v>
      </c>
      <c r="J39" s="60"/>
    </row>
    <row r="40" spans="1:10" ht="12.75">
      <c r="A40" s="59"/>
      <c r="B40" s="60"/>
      <c r="C40" s="61">
        <v>2036</v>
      </c>
      <c r="D40" s="62" t="s">
        <v>226</v>
      </c>
      <c r="E40" s="63" t="s">
        <v>214</v>
      </c>
      <c r="F40" s="64">
        <v>11.525704</v>
      </c>
      <c r="G40" s="65">
        <v>0.5</v>
      </c>
      <c r="H40" s="60"/>
      <c r="I40" s="66">
        <v>5.7628522</v>
      </c>
      <c r="J40" s="60"/>
    </row>
    <row r="41" spans="1:10" ht="22.5">
      <c r="A41" s="59"/>
      <c r="B41" s="60"/>
      <c r="C41" s="61">
        <v>72401</v>
      </c>
      <c r="D41" s="62" t="s">
        <v>236</v>
      </c>
      <c r="E41" s="63" t="s">
        <v>218</v>
      </c>
      <c r="F41" s="67">
        <v>0.73</v>
      </c>
      <c r="G41" s="65">
        <v>0.5</v>
      </c>
      <c r="H41" s="60"/>
      <c r="I41" s="68">
        <v>0.3673</v>
      </c>
      <c r="J41" s="60"/>
    </row>
    <row r="42" spans="1:10" ht="22.5">
      <c r="A42" s="59"/>
      <c r="B42" s="60"/>
      <c r="C42" s="61">
        <v>72430</v>
      </c>
      <c r="D42" s="62" t="s">
        <v>237</v>
      </c>
      <c r="E42" s="63" t="s">
        <v>114</v>
      </c>
      <c r="F42" s="67">
        <v>2.8</v>
      </c>
      <c r="G42" s="65">
        <v>1.1</v>
      </c>
      <c r="H42" s="60"/>
      <c r="I42" s="68">
        <v>3.07945</v>
      </c>
      <c r="J42" s="60"/>
    </row>
    <row r="43" spans="1:10" ht="12.75">
      <c r="A43" s="59"/>
      <c r="B43" s="60"/>
      <c r="C43" s="61"/>
      <c r="D43" s="62"/>
      <c r="E43" s="63"/>
      <c r="F43" s="67"/>
      <c r="G43" s="65"/>
      <c r="H43" s="60"/>
      <c r="I43" s="68"/>
      <c r="J43" s="60"/>
    </row>
    <row r="44" spans="1:10" ht="12" customHeight="1">
      <c r="A44" s="55">
        <v>101314</v>
      </c>
      <c r="B44" s="113" t="s">
        <v>154</v>
      </c>
      <c r="C44" s="113"/>
      <c r="D44" s="113"/>
      <c r="E44" s="113"/>
      <c r="F44" s="113"/>
      <c r="G44" s="113"/>
      <c r="H44" s="56" t="s">
        <v>10</v>
      </c>
      <c r="I44" s="57"/>
      <c r="J44" s="58">
        <v>698.45</v>
      </c>
    </row>
    <row r="45" spans="1:10" ht="12.75">
      <c r="A45" s="59"/>
      <c r="B45" s="60"/>
      <c r="C45" s="61">
        <v>2035</v>
      </c>
      <c r="D45" s="62" t="s">
        <v>225</v>
      </c>
      <c r="E45" s="63" t="s">
        <v>214</v>
      </c>
      <c r="F45" s="64">
        <v>15.430393</v>
      </c>
      <c r="G45" s="65">
        <v>3</v>
      </c>
      <c r="H45" s="60"/>
      <c r="I45" s="66">
        <v>46.2911781</v>
      </c>
      <c r="J45" s="60"/>
    </row>
    <row r="46" spans="1:10" ht="12.75">
      <c r="A46" s="59"/>
      <c r="B46" s="60"/>
      <c r="C46" s="61">
        <v>2036</v>
      </c>
      <c r="D46" s="62" t="s">
        <v>226</v>
      </c>
      <c r="E46" s="63" t="s">
        <v>214</v>
      </c>
      <c r="F46" s="64">
        <v>11.525704</v>
      </c>
      <c r="G46" s="65">
        <v>3</v>
      </c>
      <c r="H46" s="60"/>
      <c r="I46" s="66">
        <v>34.5771129</v>
      </c>
      <c r="J46" s="60"/>
    </row>
    <row r="47" spans="1:10" ht="22.5">
      <c r="A47" s="59"/>
      <c r="B47" s="60"/>
      <c r="C47" s="61">
        <v>17044</v>
      </c>
      <c r="D47" s="62" t="s">
        <v>238</v>
      </c>
      <c r="E47" s="63" t="s">
        <v>218</v>
      </c>
      <c r="F47" s="67">
        <v>3.91</v>
      </c>
      <c r="G47" s="65">
        <v>4</v>
      </c>
      <c r="H47" s="60"/>
      <c r="I47" s="68">
        <v>15.6396</v>
      </c>
      <c r="J47" s="60"/>
    </row>
    <row r="48" spans="1:10" ht="12.75">
      <c r="A48" s="59"/>
      <c r="B48" s="60"/>
      <c r="C48" s="61">
        <v>74825</v>
      </c>
      <c r="D48" s="62" t="s">
        <v>239</v>
      </c>
      <c r="E48" s="63" t="s">
        <v>218</v>
      </c>
      <c r="F48" s="67">
        <v>25.11</v>
      </c>
      <c r="G48" s="65">
        <v>1</v>
      </c>
      <c r="H48" s="60"/>
      <c r="I48" s="68">
        <v>25.1084</v>
      </c>
      <c r="J48" s="60"/>
    </row>
    <row r="49" spans="1:10" ht="12.75">
      <c r="A49" s="59"/>
      <c r="B49" s="60"/>
      <c r="C49" s="61">
        <v>75653</v>
      </c>
      <c r="D49" s="62" t="s">
        <v>240</v>
      </c>
      <c r="E49" s="63" t="s">
        <v>218</v>
      </c>
      <c r="F49" s="67">
        <v>88.45</v>
      </c>
      <c r="G49" s="65">
        <v>1</v>
      </c>
      <c r="H49" s="60"/>
      <c r="I49" s="68">
        <v>88.4511</v>
      </c>
      <c r="J49" s="60"/>
    </row>
    <row r="50" spans="1:10" ht="22.5">
      <c r="A50" s="59"/>
      <c r="B50" s="60"/>
      <c r="C50" s="61">
        <v>76425</v>
      </c>
      <c r="D50" s="62" t="s">
        <v>241</v>
      </c>
      <c r="E50" s="63" t="s">
        <v>218</v>
      </c>
      <c r="F50" s="67">
        <v>242.21</v>
      </c>
      <c r="G50" s="65">
        <v>1</v>
      </c>
      <c r="H50" s="60"/>
      <c r="I50" s="68">
        <v>242.2134</v>
      </c>
      <c r="J50" s="60"/>
    </row>
    <row r="51" spans="1:10" ht="22.5">
      <c r="A51" s="59"/>
      <c r="B51" s="60"/>
      <c r="C51" s="61">
        <v>77241</v>
      </c>
      <c r="D51" s="62" t="s">
        <v>242</v>
      </c>
      <c r="E51" s="63" t="s">
        <v>218</v>
      </c>
      <c r="F51" s="67">
        <v>218.17</v>
      </c>
      <c r="G51" s="65">
        <v>1</v>
      </c>
      <c r="H51" s="60"/>
      <c r="I51" s="68">
        <v>218.1704</v>
      </c>
      <c r="J51" s="60"/>
    </row>
    <row r="52" spans="1:10" ht="12.75">
      <c r="A52" s="59"/>
      <c r="B52" s="60"/>
      <c r="C52" s="61">
        <v>79640</v>
      </c>
      <c r="D52" s="62" t="s">
        <v>243</v>
      </c>
      <c r="E52" s="63" t="s">
        <v>114</v>
      </c>
      <c r="F52" s="67">
        <v>0.15</v>
      </c>
      <c r="G52" s="65">
        <v>1</v>
      </c>
      <c r="H52" s="60"/>
      <c r="I52" s="68">
        <v>0.1491</v>
      </c>
      <c r="J52" s="60"/>
    </row>
    <row r="53" spans="1:10" ht="33.75">
      <c r="A53" s="59"/>
      <c r="B53" s="60"/>
      <c r="C53" s="61">
        <v>79680</v>
      </c>
      <c r="D53" s="62" t="s">
        <v>244</v>
      </c>
      <c r="E53" s="63" t="s">
        <v>218</v>
      </c>
      <c r="F53" s="67">
        <v>27.85</v>
      </c>
      <c r="G53" s="65">
        <v>1</v>
      </c>
      <c r="H53" s="60"/>
      <c r="I53" s="68">
        <v>27.8485</v>
      </c>
      <c r="J53" s="60"/>
    </row>
    <row r="54" spans="1:10" ht="12.75">
      <c r="A54" s="59"/>
      <c r="B54" s="60"/>
      <c r="C54" s="61"/>
      <c r="D54" s="62"/>
      <c r="E54" s="63"/>
      <c r="F54" s="67"/>
      <c r="G54" s="65"/>
      <c r="H54" s="60"/>
      <c r="I54" s="68"/>
      <c r="J54" s="60"/>
    </row>
    <row r="55" spans="1:10" ht="12" customHeight="1">
      <c r="A55" s="55">
        <v>101450</v>
      </c>
      <c r="B55" s="113" t="s">
        <v>162</v>
      </c>
      <c r="C55" s="113"/>
      <c r="D55" s="113"/>
      <c r="E55" s="113"/>
      <c r="F55" s="113"/>
      <c r="G55" s="113"/>
      <c r="H55" s="56" t="s">
        <v>10</v>
      </c>
      <c r="I55" s="57"/>
      <c r="J55" s="58">
        <v>43.23</v>
      </c>
    </row>
    <row r="56" spans="1:10" ht="12.75">
      <c r="A56" s="59"/>
      <c r="B56" s="60"/>
      <c r="C56" s="61">
        <v>2050</v>
      </c>
      <c r="D56" s="62" t="s">
        <v>245</v>
      </c>
      <c r="E56" s="63" t="s">
        <v>214</v>
      </c>
      <c r="F56" s="64">
        <v>14.928634</v>
      </c>
      <c r="G56" s="65">
        <v>1</v>
      </c>
      <c r="H56" s="60"/>
      <c r="I56" s="66">
        <v>14.9286344</v>
      </c>
      <c r="J56" s="60"/>
    </row>
    <row r="57" spans="1:10" ht="12.75">
      <c r="A57" s="59"/>
      <c r="B57" s="60"/>
      <c r="C57" s="61">
        <v>2099</v>
      </c>
      <c r="D57" s="62" t="s">
        <v>215</v>
      </c>
      <c r="E57" s="63" t="s">
        <v>214</v>
      </c>
      <c r="F57" s="64">
        <v>11.278855</v>
      </c>
      <c r="G57" s="65">
        <v>0.98</v>
      </c>
      <c r="H57" s="60"/>
      <c r="I57" s="66">
        <v>11.0532778</v>
      </c>
      <c r="J57" s="60"/>
    </row>
    <row r="58" spans="1:10" ht="22.5">
      <c r="A58" s="59"/>
      <c r="B58" s="60"/>
      <c r="C58" s="61">
        <v>10629</v>
      </c>
      <c r="D58" s="62" t="s">
        <v>246</v>
      </c>
      <c r="E58" s="63" t="s">
        <v>21</v>
      </c>
      <c r="F58" s="67">
        <v>407.86</v>
      </c>
      <c r="G58" s="65">
        <v>0.002</v>
      </c>
      <c r="H58" s="60"/>
      <c r="I58" s="68">
        <v>0.8157162</v>
      </c>
      <c r="J58" s="60"/>
    </row>
    <row r="59" spans="1:10" ht="22.5">
      <c r="A59" s="59"/>
      <c r="B59" s="60"/>
      <c r="C59" s="61">
        <v>76459</v>
      </c>
      <c r="D59" s="62" t="s">
        <v>247</v>
      </c>
      <c r="E59" s="63" t="s">
        <v>218</v>
      </c>
      <c r="F59" s="67">
        <v>16.43</v>
      </c>
      <c r="G59" s="65">
        <v>1</v>
      </c>
      <c r="H59" s="60"/>
      <c r="I59" s="68">
        <v>16.4341</v>
      </c>
      <c r="J59" s="60"/>
    </row>
    <row r="60" spans="1:9" ht="12.75">
      <c r="A60" s="69"/>
      <c r="B60" s="69"/>
      <c r="C60" s="69"/>
      <c r="D60" s="69"/>
      <c r="E60" s="70"/>
      <c r="F60" s="70"/>
      <c r="G60" s="70"/>
      <c r="H60" s="70"/>
      <c r="I60" s="71"/>
    </row>
    <row r="61" spans="1:10" ht="12" customHeight="1">
      <c r="A61" s="55">
        <v>101465</v>
      </c>
      <c r="B61" s="113" t="s">
        <v>164</v>
      </c>
      <c r="C61" s="113"/>
      <c r="D61" s="113"/>
      <c r="E61" s="113"/>
      <c r="F61" s="113"/>
      <c r="G61" s="113"/>
      <c r="H61" s="56" t="s">
        <v>10</v>
      </c>
      <c r="I61" s="57"/>
      <c r="J61" s="58">
        <v>49.09</v>
      </c>
    </row>
    <row r="62" spans="1:10" ht="12.75">
      <c r="A62" s="59"/>
      <c r="B62" s="60"/>
      <c r="C62" s="61">
        <v>2050</v>
      </c>
      <c r="D62" s="62" t="s">
        <v>245</v>
      </c>
      <c r="E62" s="63" t="s">
        <v>214</v>
      </c>
      <c r="F62" s="64">
        <v>14.928634</v>
      </c>
      <c r="G62" s="65">
        <v>1</v>
      </c>
      <c r="H62" s="60"/>
      <c r="I62" s="66">
        <v>14.9286344</v>
      </c>
      <c r="J62" s="60"/>
    </row>
    <row r="63" spans="1:10" ht="12.75">
      <c r="A63" s="59"/>
      <c r="B63" s="60"/>
      <c r="C63" s="61">
        <v>2099</v>
      </c>
      <c r="D63" s="62" t="s">
        <v>215</v>
      </c>
      <c r="E63" s="63" t="s">
        <v>214</v>
      </c>
      <c r="F63" s="64">
        <v>11.278855</v>
      </c>
      <c r="G63" s="65">
        <v>0.98</v>
      </c>
      <c r="H63" s="60"/>
      <c r="I63" s="66">
        <v>11.0532778</v>
      </c>
      <c r="J63" s="60"/>
    </row>
    <row r="64" spans="1:10" ht="22.5">
      <c r="A64" s="59"/>
      <c r="B64" s="60"/>
      <c r="C64" s="61">
        <v>10629</v>
      </c>
      <c r="D64" s="62" t="s">
        <v>246</v>
      </c>
      <c r="E64" s="63" t="s">
        <v>21</v>
      </c>
      <c r="F64" s="67">
        <v>407.86</v>
      </c>
      <c r="G64" s="65">
        <v>0.002</v>
      </c>
      <c r="H64" s="60"/>
      <c r="I64" s="68">
        <v>0.8157162</v>
      </c>
      <c r="J64" s="60"/>
    </row>
    <row r="65" spans="1:10" ht="22.5">
      <c r="A65" s="59"/>
      <c r="B65" s="60"/>
      <c r="C65" s="61">
        <v>76444</v>
      </c>
      <c r="D65" s="62" t="s">
        <v>248</v>
      </c>
      <c r="E65" s="63" t="s">
        <v>218</v>
      </c>
      <c r="F65" s="67">
        <v>22.29</v>
      </c>
      <c r="G65" s="65">
        <v>1</v>
      </c>
      <c r="H65" s="60"/>
      <c r="I65" s="68">
        <v>22.2887</v>
      </c>
      <c r="J65" s="60"/>
    </row>
    <row r="66" spans="1:9" ht="12.75">
      <c r="A66" s="69"/>
      <c r="B66" s="69"/>
      <c r="C66" s="69"/>
      <c r="D66" s="69"/>
      <c r="E66" s="70"/>
      <c r="F66" s="70"/>
      <c r="G66" s="70"/>
      <c r="H66" s="70"/>
      <c r="I66" s="71"/>
    </row>
    <row r="67" spans="1:10" ht="12" customHeight="1">
      <c r="A67" s="55">
        <v>101470</v>
      </c>
      <c r="B67" s="113" t="s">
        <v>166</v>
      </c>
      <c r="C67" s="113"/>
      <c r="D67" s="113"/>
      <c r="E67" s="113"/>
      <c r="F67" s="113"/>
      <c r="G67" s="113"/>
      <c r="H67" s="56" t="s">
        <v>10</v>
      </c>
      <c r="I67" s="57"/>
      <c r="J67" s="58">
        <v>43.51</v>
      </c>
    </row>
    <row r="68" spans="1:10" ht="12.75">
      <c r="A68" s="59"/>
      <c r="B68" s="60"/>
      <c r="C68" s="61">
        <v>2050</v>
      </c>
      <c r="D68" s="62" t="s">
        <v>245</v>
      </c>
      <c r="E68" s="63" t="s">
        <v>214</v>
      </c>
      <c r="F68" s="64">
        <v>14.928634</v>
      </c>
      <c r="G68" s="65">
        <v>1</v>
      </c>
      <c r="H68" s="60"/>
      <c r="I68" s="66">
        <v>14.9286344</v>
      </c>
      <c r="J68" s="60"/>
    </row>
    <row r="69" spans="1:10" ht="12.75">
      <c r="A69" s="59"/>
      <c r="B69" s="60"/>
      <c r="C69" s="61">
        <v>2099</v>
      </c>
      <c r="D69" s="62" t="s">
        <v>215</v>
      </c>
      <c r="E69" s="63" t="s">
        <v>214</v>
      </c>
      <c r="F69" s="64">
        <v>11.278855</v>
      </c>
      <c r="G69" s="65">
        <v>0.98</v>
      </c>
      <c r="H69" s="60"/>
      <c r="I69" s="66">
        <v>11.0532778</v>
      </c>
      <c r="J69" s="60"/>
    </row>
    <row r="70" spans="1:10" ht="22.5">
      <c r="A70" s="59"/>
      <c r="B70" s="60"/>
      <c r="C70" s="61">
        <v>10629</v>
      </c>
      <c r="D70" s="62" t="s">
        <v>246</v>
      </c>
      <c r="E70" s="63" t="s">
        <v>21</v>
      </c>
      <c r="F70" s="67">
        <v>407.86</v>
      </c>
      <c r="G70" s="65">
        <v>0.002</v>
      </c>
      <c r="H70" s="60"/>
      <c r="I70" s="68">
        <v>0.8157162</v>
      </c>
      <c r="J70" s="60"/>
    </row>
    <row r="71" spans="1:10" ht="12.75">
      <c r="A71" s="59"/>
      <c r="B71" s="60"/>
      <c r="C71" s="61">
        <v>76420</v>
      </c>
      <c r="D71" s="62" t="s">
        <v>249</v>
      </c>
      <c r="E71" s="63" t="s">
        <v>218</v>
      </c>
      <c r="F71" s="67">
        <v>16.71</v>
      </c>
      <c r="G71" s="65">
        <v>1</v>
      </c>
      <c r="H71" s="60"/>
      <c r="I71" s="68">
        <v>16.7085</v>
      </c>
      <c r="J71" s="60"/>
    </row>
    <row r="72" spans="1:9" ht="12.75">
      <c r="A72" s="69"/>
      <c r="B72" s="69"/>
      <c r="C72" s="69"/>
      <c r="D72" s="69"/>
      <c r="E72" s="70"/>
      <c r="F72" s="70"/>
      <c r="G72" s="70"/>
      <c r="H72" s="70"/>
      <c r="I72" s="71"/>
    </row>
    <row r="73" spans="1:10" ht="12" customHeight="1">
      <c r="A73" s="55">
        <v>90790</v>
      </c>
      <c r="B73" s="113" t="s">
        <v>188</v>
      </c>
      <c r="C73" s="113"/>
      <c r="D73" s="113"/>
      <c r="E73" s="113"/>
      <c r="F73" s="113"/>
      <c r="G73" s="113"/>
      <c r="H73" s="56" t="s">
        <v>10</v>
      </c>
      <c r="I73" s="57"/>
      <c r="J73" s="58">
        <v>126.59</v>
      </c>
    </row>
    <row r="74" spans="1:10" ht="12.75">
      <c r="A74" s="59"/>
      <c r="B74" s="60"/>
      <c r="C74" s="61">
        <v>2041</v>
      </c>
      <c r="D74" s="62" t="s">
        <v>250</v>
      </c>
      <c r="E74" s="63" t="s">
        <v>214</v>
      </c>
      <c r="F74" s="64">
        <v>16.80994</v>
      </c>
      <c r="G74" s="65">
        <v>3.2</v>
      </c>
      <c r="H74" s="60"/>
      <c r="I74" s="66">
        <v>53.7918089</v>
      </c>
      <c r="J74" s="60"/>
    </row>
    <row r="75" spans="1:10" ht="12.75">
      <c r="A75" s="59"/>
      <c r="B75" s="60"/>
      <c r="C75" s="61">
        <v>2044</v>
      </c>
      <c r="D75" s="62" t="s">
        <v>251</v>
      </c>
      <c r="E75" s="63" t="s">
        <v>214</v>
      </c>
      <c r="F75" s="64">
        <v>12.14421</v>
      </c>
      <c r="G75" s="65">
        <v>3.2</v>
      </c>
      <c r="H75" s="60"/>
      <c r="I75" s="66">
        <v>38.8614705</v>
      </c>
      <c r="J75" s="60"/>
    </row>
    <row r="76" spans="1:10" ht="22.5">
      <c r="A76" s="59"/>
      <c r="B76" s="60"/>
      <c r="C76" s="61">
        <v>52431</v>
      </c>
      <c r="D76" s="62" t="s">
        <v>252</v>
      </c>
      <c r="E76" s="63" t="s">
        <v>114</v>
      </c>
      <c r="F76" s="67">
        <v>2.51</v>
      </c>
      <c r="G76" s="65">
        <v>6</v>
      </c>
      <c r="H76" s="60"/>
      <c r="I76" s="68">
        <v>15.0402</v>
      </c>
      <c r="J76" s="60"/>
    </row>
    <row r="77" spans="1:10" ht="22.5">
      <c r="A77" s="59"/>
      <c r="B77" s="60"/>
      <c r="C77" s="61">
        <v>52865</v>
      </c>
      <c r="D77" s="62" t="s">
        <v>253</v>
      </c>
      <c r="E77" s="63" t="s">
        <v>114</v>
      </c>
      <c r="F77" s="67">
        <v>0.89</v>
      </c>
      <c r="G77" s="65">
        <v>18</v>
      </c>
      <c r="H77" s="60"/>
      <c r="I77" s="68">
        <v>15.9984</v>
      </c>
      <c r="J77" s="60"/>
    </row>
    <row r="78" spans="1:10" ht="33.75">
      <c r="A78" s="59"/>
      <c r="B78" s="60"/>
      <c r="C78" s="61">
        <v>54804</v>
      </c>
      <c r="D78" s="62" t="s">
        <v>254</v>
      </c>
      <c r="E78" s="63" t="s">
        <v>218</v>
      </c>
      <c r="F78" s="67">
        <v>1.53</v>
      </c>
      <c r="G78" s="65">
        <v>1</v>
      </c>
      <c r="H78" s="60"/>
      <c r="I78" s="68">
        <v>1.5252</v>
      </c>
      <c r="J78" s="60"/>
    </row>
    <row r="79" spans="1:10" ht="12.75">
      <c r="A79" s="59"/>
      <c r="B79" s="60"/>
      <c r="C79" s="61">
        <v>58411</v>
      </c>
      <c r="D79" s="62" t="s">
        <v>255</v>
      </c>
      <c r="E79" s="63" t="s">
        <v>218</v>
      </c>
      <c r="F79" s="67">
        <v>0.31</v>
      </c>
      <c r="G79" s="65">
        <v>2</v>
      </c>
      <c r="H79" s="60"/>
      <c r="I79" s="68">
        <v>0.625</v>
      </c>
      <c r="J79" s="60"/>
    </row>
    <row r="80" spans="1:10" ht="12.75">
      <c r="A80" s="59"/>
      <c r="B80" s="60"/>
      <c r="C80" s="61">
        <v>58412</v>
      </c>
      <c r="D80" s="62" t="s">
        <v>256</v>
      </c>
      <c r="E80" s="63" t="s">
        <v>218</v>
      </c>
      <c r="F80" s="67">
        <v>0.38</v>
      </c>
      <c r="G80" s="65">
        <v>2</v>
      </c>
      <c r="H80" s="60"/>
      <c r="I80" s="68">
        <v>0.7522</v>
      </c>
      <c r="J80" s="60"/>
    </row>
    <row r="81" spans="1:9" ht="12.75">
      <c r="A81" s="69"/>
      <c r="B81" s="69"/>
      <c r="C81" s="69"/>
      <c r="D81" s="69"/>
      <c r="E81" s="70"/>
      <c r="F81" s="70"/>
      <c r="G81" s="70"/>
      <c r="H81" s="70"/>
      <c r="I81" s="71"/>
    </row>
    <row r="82" spans="1:10" ht="12" customHeight="1">
      <c r="A82" s="55">
        <v>170361</v>
      </c>
      <c r="B82" s="113" t="s">
        <v>198</v>
      </c>
      <c r="C82" s="113"/>
      <c r="D82" s="113"/>
      <c r="E82" s="113"/>
      <c r="F82" s="113"/>
      <c r="G82" s="113"/>
      <c r="H82" s="56" t="s">
        <v>10</v>
      </c>
      <c r="I82" s="57"/>
      <c r="J82" s="58">
        <v>1646.35</v>
      </c>
    </row>
    <row r="83" spans="1:10" ht="12.75">
      <c r="A83" s="59"/>
      <c r="B83" s="60"/>
      <c r="C83" s="61">
        <v>2035</v>
      </c>
      <c r="D83" s="62" t="s">
        <v>225</v>
      </c>
      <c r="E83" s="63" t="s">
        <v>214</v>
      </c>
      <c r="F83" s="64">
        <v>15.430393</v>
      </c>
      <c r="G83" s="65">
        <v>24.4</v>
      </c>
      <c r="H83" s="60"/>
      <c r="I83" s="66">
        <v>376.5015819</v>
      </c>
      <c r="J83" s="60"/>
    </row>
    <row r="84" spans="1:10" ht="12.75">
      <c r="A84" s="59"/>
      <c r="B84" s="60"/>
      <c r="C84" s="61">
        <v>2036</v>
      </c>
      <c r="D84" s="62" t="s">
        <v>226</v>
      </c>
      <c r="E84" s="63" t="s">
        <v>214</v>
      </c>
      <c r="F84" s="64">
        <v>11.525704</v>
      </c>
      <c r="G84" s="65">
        <v>24.4</v>
      </c>
      <c r="H84" s="60"/>
      <c r="I84" s="66">
        <v>281.2271852</v>
      </c>
      <c r="J84" s="60"/>
    </row>
    <row r="85" spans="1:10" ht="12.75">
      <c r="A85" s="59"/>
      <c r="B85" s="60"/>
      <c r="C85" s="61">
        <v>2045</v>
      </c>
      <c r="D85" s="62" t="s">
        <v>257</v>
      </c>
      <c r="E85" s="63" t="s">
        <v>214</v>
      </c>
      <c r="F85" s="64">
        <v>25.585069</v>
      </c>
      <c r="G85" s="65">
        <v>2</v>
      </c>
      <c r="H85" s="60"/>
      <c r="I85" s="66">
        <v>51.1701389</v>
      </c>
      <c r="J85" s="60"/>
    </row>
    <row r="86" spans="1:10" ht="12.75">
      <c r="A86" s="59"/>
      <c r="B86" s="60"/>
      <c r="C86" s="61">
        <v>2075</v>
      </c>
      <c r="D86" s="62" t="s">
        <v>258</v>
      </c>
      <c r="E86" s="63" t="s">
        <v>214</v>
      </c>
      <c r="F86" s="64">
        <v>13.933177</v>
      </c>
      <c r="G86" s="65">
        <v>4</v>
      </c>
      <c r="H86" s="60"/>
      <c r="I86" s="66">
        <v>55.7327086</v>
      </c>
      <c r="J86" s="60"/>
    </row>
    <row r="87" spans="1:10" ht="12.75">
      <c r="A87" s="59"/>
      <c r="B87" s="60"/>
      <c r="C87" s="61">
        <v>2076</v>
      </c>
      <c r="D87" s="62" t="s">
        <v>259</v>
      </c>
      <c r="E87" s="63" t="s">
        <v>214</v>
      </c>
      <c r="F87" s="64">
        <v>11.294974</v>
      </c>
      <c r="G87" s="65">
        <v>4</v>
      </c>
      <c r="H87" s="60"/>
      <c r="I87" s="66">
        <v>45.1798951</v>
      </c>
      <c r="J87" s="60"/>
    </row>
    <row r="88" spans="1:10" ht="12.75">
      <c r="A88" s="59"/>
      <c r="B88" s="60"/>
      <c r="C88" s="61">
        <v>17715</v>
      </c>
      <c r="D88" s="62" t="s">
        <v>260</v>
      </c>
      <c r="E88" s="63" t="s">
        <v>222</v>
      </c>
      <c r="F88" s="67">
        <v>6.96</v>
      </c>
      <c r="G88" s="65">
        <v>0.02</v>
      </c>
      <c r="H88" s="60"/>
      <c r="I88" s="68">
        <v>0.13922</v>
      </c>
      <c r="J88" s="60"/>
    </row>
    <row r="89" spans="1:10" ht="12.75">
      <c r="A89" s="59"/>
      <c r="B89" s="60"/>
      <c r="C89" s="61">
        <v>37020</v>
      </c>
      <c r="D89" s="62" t="s">
        <v>261</v>
      </c>
      <c r="E89" s="63" t="s">
        <v>229</v>
      </c>
      <c r="F89" s="67">
        <v>12.25</v>
      </c>
      <c r="G89" s="65">
        <v>0.73</v>
      </c>
      <c r="H89" s="60"/>
      <c r="I89" s="68">
        <v>8.94542</v>
      </c>
      <c r="J89" s="60"/>
    </row>
    <row r="90" spans="1:10" ht="12.75">
      <c r="A90" s="59"/>
      <c r="B90" s="60"/>
      <c r="C90" s="61">
        <v>37509</v>
      </c>
      <c r="D90" s="62" t="s">
        <v>228</v>
      </c>
      <c r="E90" s="63" t="s">
        <v>229</v>
      </c>
      <c r="F90" s="67">
        <v>16.63</v>
      </c>
      <c r="G90" s="65">
        <v>1.17</v>
      </c>
      <c r="H90" s="60"/>
      <c r="I90" s="68">
        <v>19.452069</v>
      </c>
      <c r="J90" s="60"/>
    </row>
    <row r="91" spans="1:10" ht="12.75">
      <c r="A91" s="59"/>
      <c r="B91" s="60"/>
      <c r="C91" s="61">
        <v>37535</v>
      </c>
      <c r="D91" s="62" t="s">
        <v>262</v>
      </c>
      <c r="E91" s="63" t="s">
        <v>218</v>
      </c>
      <c r="F91" s="67">
        <v>1.69</v>
      </c>
      <c r="G91" s="65">
        <v>2</v>
      </c>
      <c r="H91" s="60"/>
      <c r="I91" s="68">
        <v>3.371</v>
      </c>
      <c r="J91" s="60"/>
    </row>
    <row r="92" spans="1:10" ht="22.5">
      <c r="A92" s="59"/>
      <c r="B92" s="60"/>
      <c r="C92" s="61">
        <v>38035</v>
      </c>
      <c r="D92" s="62" t="s">
        <v>263</v>
      </c>
      <c r="E92" s="63" t="s">
        <v>218</v>
      </c>
      <c r="F92" s="67">
        <v>36.64</v>
      </c>
      <c r="G92" s="65">
        <v>1</v>
      </c>
      <c r="H92" s="60"/>
      <c r="I92" s="68">
        <v>36.6423</v>
      </c>
      <c r="J92" s="60"/>
    </row>
    <row r="93" spans="1:10" ht="33.75">
      <c r="A93" s="59"/>
      <c r="B93" s="60"/>
      <c r="C93" s="61">
        <v>70827</v>
      </c>
      <c r="D93" s="62" t="s">
        <v>264</v>
      </c>
      <c r="E93" s="63" t="s">
        <v>114</v>
      </c>
      <c r="F93" s="67">
        <v>40.66</v>
      </c>
      <c r="G93" s="65">
        <v>17.08</v>
      </c>
      <c r="H93" s="60"/>
      <c r="I93" s="68">
        <v>694.50696</v>
      </c>
      <c r="J93" s="60"/>
    </row>
    <row r="94" spans="1:10" ht="33.75">
      <c r="A94" s="59"/>
      <c r="B94" s="60"/>
      <c r="C94" s="61">
        <v>70828</v>
      </c>
      <c r="D94" s="62" t="s">
        <v>265</v>
      </c>
      <c r="E94" s="63" t="s">
        <v>114</v>
      </c>
      <c r="F94" s="67">
        <v>48.51</v>
      </c>
      <c r="G94" s="65">
        <v>0.5</v>
      </c>
      <c r="H94" s="60"/>
      <c r="I94" s="68">
        <v>24.25315</v>
      </c>
      <c r="J94" s="60"/>
    </row>
    <row r="95" spans="1:10" ht="22.5">
      <c r="A95" s="59"/>
      <c r="B95" s="60"/>
      <c r="C95" s="61">
        <v>79636</v>
      </c>
      <c r="D95" s="62" t="s">
        <v>234</v>
      </c>
      <c r="E95" s="63" t="s">
        <v>222</v>
      </c>
      <c r="F95" s="67">
        <v>8.4</v>
      </c>
      <c r="G95" s="65">
        <v>0.61</v>
      </c>
      <c r="H95" s="60"/>
      <c r="I95" s="68">
        <v>5.122475</v>
      </c>
      <c r="J95" s="60"/>
    </row>
    <row r="96" spans="1:10" ht="12.75">
      <c r="A96" s="59"/>
      <c r="B96" s="60"/>
      <c r="C96" s="61">
        <v>79656</v>
      </c>
      <c r="D96" s="62" t="s">
        <v>266</v>
      </c>
      <c r="E96" s="63" t="s">
        <v>222</v>
      </c>
      <c r="F96" s="67">
        <v>44.11</v>
      </c>
      <c r="G96" s="65">
        <v>1</v>
      </c>
      <c r="H96" s="60"/>
      <c r="I96" s="68">
        <v>44.1064</v>
      </c>
      <c r="J96" s="60"/>
    </row>
    <row r="97" spans="1:9" ht="12.75">
      <c r="A97" s="69"/>
      <c r="B97" s="69"/>
      <c r="C97" s="69"/>
      <c r="D97" s="69"/>
      <c r="E97" s="70"/>
      <c r="F97" s="70"/>
      <c r="G97" s="70"/>
      <c r="H97" s="70"/>
      <c r="I97" s="71"/>
    </row>
    <row r="98" spans="1:10" ht="30" customHeight="1">
      <c r="A98" s="116" t="s">
        <v>267</v>
      </c>
      <c r="B98" s="116"/>
      <c r="C98" s="116"/>
      <c r="D98" s="116"/>
      <c r="E98" s="116"/>
      <c r="F98" s="116"/>
      <c r="G98" s="116"/>
      <c r="H98" s="116"/>
      <c r="I98" s="116"/>
      <c r="J98" s="116"/>
    </row>
    <row r="99" spans="1:9" ht="12.75">
      <c r="A99" s="72"/>
      <c r="B99" s="69"/>
      <c r="C99" s="69"/>
      <c r="D99" s="69"/>
      <c r="E99" s="73"/>
      <c r="F99" s="73"/>
      <c r="G99" s="73"/>
      <c r="H99" s="73"/>
      <c r="I99" s="74"/>
    </row>
    <row r="100" spans="1:9" ht="15">
      <c r="A100" s="72"/>
      <c r="B100" s="75" t="s">
        <v>268</v>
      </c>
      <c r="C100" s="69"/>
      <c r="D100" s="69"/>
      <c r="E100" s="73"/>
      <c r="F100" s="73"/>
      <c r="G100" s="73"/>
      <c r="H100" s="73"/>
      <c r="I100" s="74"/>
    </row>
    <row r="101" spans="1:9" ht="15">
      <c r="A101" s="72"/>
      <c r="B101" s="75"/>
      <c r="C101" s="69"/>
      <c r="D101" s="69"/>
      <c r="E101" s="73"/>
      <c r="F101" s="73"/>
      <c r="G101" s="73"/>
      <c r="H101" s="73"/>
      <c r="I101" s="74"/>
    </row>
    <row r="102" spans="1:9" ht="15">
      <c r="A102" s="76" t="s">
        <v>269</v>
      </c>
      <c r="B102" s="77" t="s">
        <v>270</v>
      </c>
      <c r="C102" s="69"/>
      <c r="D102" s="69"/>
      <c r="E102" s="73"/>
      <c r="F102" s="73"/>
      <c r="G102" s="73"/>
      <c r="H102" s="73"/>
      <c r="I102" s="74"/>
    </row>
    <row r="103" spans="1:9" ht="14.25">
      <c r="A103" s="76"/>
      <c r="B103" s="78" t="s">
        <v>271</v>
      </c>
      <c r="C103" s="69"/>
      <c r="D103" s="69"/>
      <c r="E103" s="73"/>
      <c r="F103" s="73"/>
      <c r="G103" s="73"/>
      <c r="H103" s="73"/>
      <c r="I103" s="74"/>
    </row>
    <row r="104" spans="1:9" ht="14.25">
      <c r="A104" s="76"/>
      <c r="B104" s="78" t="s">
        <v>272</v>
      </c>
      <c r="C104" s="69"/>
      <c r="D104" s="69"/>
      <c r="E104" s="73"/>
      <c r="F104" s="73"/>
      <c r="G104" s="73"/>
      <c r="H104" s="73"/>
      <c r="I104" s="74"/>
    </row>
    <row r="105" spans="1:9" ht="14.25">
      <c r="A105" s="76"/>
      <c r="B105" s="78" t="s">
        <v>273</v>
      </c>
      <c r="C105" s="69"/>
      <c r="D105" s="69"/>
      <c r="E105" s="73"/>
      <c r="F105" s="73"/>
      <c r="G105" s="73"/>
      <c r="H105" s="73"/>
      <c r="I105" s="74"/>
    </row>
    <row r="106" spans="1:9" ht="14.25">
      <c r="A106" s="76"/>
      <c r="B106" s="78" t="s">
        <v>274</v>
      </c>
      <c r="C106" s="69"/>
      <c r="D106" s="69"/>
      <c r="E106" s="73"/>
      <c r="F106" s="73"/>
      <c r="G106" s="73"/>
      <c r="H106" s="73"/>
      <c r="I106" s="74"/>
    </row>
    <row r="107" spans="1:9" ht="14.25">
      <c r="A107" s="76"/>
      <c r="B107" s="78" t="s">
        <v>275</v>
      </c>
      <c r="C107" s="69"/>
      <c r="D107" s="69"/>
      <c r="E107" s="73"/>
      <c r="F107" s="73"/>
      <c r="G107" s="73"/>
      <c r="H107" s="73"/>
      <c r="I107" s="74"/>
    </row>
    <row r="108" spans="1:9" ht="15">
      <c r="A108" s="79"/>
      <c r="B108" s="80"/>
      <c r="C108" s="69"/>
      <c r="D108" s="69"/>
      <c r="E108" s="73"/>
      <c r="F108" s="73"/>
      <c r="G108" s="73"/>
      <c r="H108" s="73"/>
      <c r="I108" s="74"/>
    </row>
    <row r="109" spans="1:9" ht="15.75">
      <c r="A109" s="79" t="s">
        <v>276</v>
      </c>
      <c r="B109" s="77" t="s">
        <v>277</v>
      </c>
      <c r="C109" s="81"/>
      <c r="D109" s="81"/>
      <c r="E109" s="73"/>
      <c r="F109" s="73"/>
      <c r="G109" s="73"/>
      <c r="H109" s="73"/>
      <c r="I109" s="74"/>
    </row>
    <row r="110" spans="1:9" ht="15.75">
      <c r="A110" s="79"/>
      <c r="B110" s="78" t="s">
        <v>278</v>
      </c>
      <c r="C110" s="81"/>
      <c r="D110" s="81"/>
      <c r="E110" s="73"/>
      <c r="F110" s="73"/>
      <c r="G110" s="73"/>
      <c r="H110" s="73"/>
      <c r="I110" s="74"/>
    </row>
    <row r="111" spans="1:9" ht="15.75">
      <c r="A111" s="79"/>
      <c r="B111" s="78" t="s">
        <v>279</v>
      </c>
      <c r="C111" s="81"/>
      <c r="D111" s="81"/>
      <c r="E111" s="73"/>
      <c r="F111" s="73"/>
      <c r="G111" s="73"/>
      <c r="H111" s="73"/>
      <c r="I111" s="74"/>
    </row>
    <row r="112" spans="1:9" ht="15.75">
      <c r="A112" s="79"/>
      <c r="B112" s="78" t="s">
        <v>280</v>
      </c>
      <c r="C112" s="81"/>
      <c r="D112" s="81"/>
      <c r="E112" s="73"/>
      <c r="F112" s="73"/>
      <c r="G112" s="73"/>
      <c r="H112" s="73"/>
      <c r="I112" s="74"/>
    </row>
    <row r="113" spans="1:9" ht="15.75">
      <c r="A113" s="79"/>
      <c r="B113" s="78" t="s">
        <v>281</v>
      </c>
      <c r="C113" s="81"/>
      <c r="D113" s="81"/>
      <c r="E113" s="73"/>
      <c r="F113" s="73"/>
      <c r="G113" s="73"/>
      <c r="H113" s="73"/>
      <c r="I113" s="74"/>
    </row>
    <row r="114" spans="1:9" ht="15.75">
      <c r="A114" s="79"/>
      <c r="B114" s="78" t="s">
        <v>282</v>
      </c>
      <c r="C114" s="81"/>
      <c r="D114" s="81"/>
      <c r="E114" s="73"/>
      <c r="F114" s="73"/>
      <c r="G114" s="73"/>
      <c r="H114" s="73"/>
      <c r="I114" s="74"/>
    </row>
    <row r="115" spans="1:9" ht="15.75">
      <c r="A115" s="79"/>
      <c r="B115" s="80"/>
      <c r="C115" s="81"/>
      <c r="D115" s="81"/>
      <c r="E115" s="73"/>
      <c r="F115" s="73"/>
      <c r="G115" s="73"/>
      <c r="H115" s="73"/>
      <c r="I115" s="74"/>
    </row>
    <row r="116" spans="1:9" ht="15.75">
      <c r="A116" s="79" t="s">
        <v>283</v>
      </c>
      <c r="B116" s="77" t="s">
        <v>284</v>
      </c>
      <c r="C116" s="81"/>
      <c r="D116" s="81"/>
      <c r="E116" s="73"/>
      <c r="F116" s="73"/>
      <c r="G116" s="73"/>
      <c r="H116" s="73"/>
      <c r="I116" s="74"/>
    </row>
    <row r="117" spans="1:9" ht="15.75">
      <c r="A117" s="79"/>
      <c r="B117" s="78" t="s">
        <v>285</v>
      </c>
      <c r="C117" s="81"/>
      <c r="D117" s="81"/>
      <c r="E117" s="73"/>
      <c r="F117" s="73"/>
      <c r="G117" s="73"/>
      <c r="H117" s="73"/>
      <c r="I117" s="74"/>
    </row>
    <row r="118" spans="1:9" ht="15.75">
      <c r="A118" s="79"/>
      <c r="B118" s="78" t="s">
        <v>279</v>
      </c>
      <c r="C118" s="81"/>
      <c r="D118" s="81"/>
      <c r="E118" s="73"/>
      <c r="F118" s="73"/>
      <c r="G118" s="73"/>
      <c r="H118" s="73"/>
      <c r="I118" s="74"/>
    </row>
    <row r="119" spans="1:9" ht="15.75">
      <c r="A119" s="79"/>
      <c r="B119" s="78" t="s">
        <v>286</v>
      </c>
      <c r="C119" s="81"/>
      <c r="D119" s="81"/>
      <c r="E119" s="73"/>
      <c r="F119" s="73"/>
      <c r="G119" s="73"/>
      <c r="H119" s="73"/>
      <c r="I119" s="74"/>
    </row>
    <row r="120" spans="1:9" ht="15.75">
      <c r="A120" s="79"/>
      <c r="B120" s="78" t="s">
        <v>287</v>
      </c>
      <c r="C120" s="81"/>
      <c r="D120" s="81"/>
      <c r="E120" s="73"/>
      <c r="F120" s="73"/>
      <c r="G120" s="73"/>
      <c r="H120" s="73"/>
      <c r="I120" s="74"/>
    </row>
    <row r="121" spans="1:9" ht="15.75">
      <c r="A121" s="79"/>
      <c r="B121" s="78" t="s">
        <v>288</v>
      </c>
      <c r="C121" s="81"/>
      <c r="D121" s="81"/>
      <c r="E121" s="73"/>
      <c r="F121" s="73"/>
      <c r="G121" s="73"/>
      <c r="H121" s="73"/>
      <c r="I121" s="74"/>
    </row>
    <row r="122" spans="1:9" ht="15">
      <c r="A122" s="79"/>
      <c r="B122" s="80"/>
      <c r="C122" s="69"/>
      <c r="D122" s="69"/>
      <c r="E122" s="73"/>
      <c r="F122" s="73"/>
      <c r="G122" s="73"/>
      <c r="H122" s="73"/>
      <c r="I122" s="74"/>
    </row>
    <row r="123" spans="1:9" ht="15">
      <c r="A123" s="79" t="s">
        <v>289</v>
      </c>
      <c r="B123" s="77" t="s">
        <v>290</v>
      </c>
      <c r="C123" s="69"/>
      <c r="D123" s="69"/>
      <c r="E123" s="73"/>
      <c r="F123" s="73"/>
      <c r="G123" s="73"/>
      <c r="H123" s="73"/>
      <c r="I123" s="74"/>
    </row>
    <row r="124" spans="1:10" ht="25.5" customHeight="1">
      <c r="A124" s="79"/>
      <c r="B124" s="114" t="s">
        <v>291</v>
      </c>
      <c r="C124" s="114"/>
      <c r="D124" s="114"/>
      <c r="E124" s="114"/>
      <c r="F124" s="114"/>
      <c r="G124" s="114"/>
      <c r="H124" s="114"/>
      <c r="I124" s="114"/>
      <c r="J124" s="114"/>
    </row>
    <row r="125" spans="1:9" ht="14.25">
      <c r="A125" s="79"/>
      <c r="B125" s="78"/>
      <c r="C125" s="69"/>
      <c r="D125" s="69"/>
      <c r="E125" s="73"/>
      <c r="F125" s="73"/>
      <c r="G125" s="73"/>
      <c r="H125" s="73"/>
      <c r="I125" s="74"/>
    </row>
    <row r="126" spans="1:10" ht="25.5" customHeight="1">
      <c r="A126" s="79" t="s">
        <v>292</v>
      </c>
      <c r="B126" s="115" t="s">
        <v>293</v>
      </c>
      <c r="C126" s="115"/>
      <c r="D126" s="115"/>
      <c r="E126" s="115"/>
      <c r="F126" s="115"/>
      <c r="G126" s="115"/>
      <c r="H126" s="115"/>
      <c r="I126" s="115"/>
      <c r="J126" s="115"/>
    </row>
    <row r="127" spans="1:9" ht="14.25">
      <c r="A127" s="79"/>
      <c r="B127" s="78" t="s">
        <v>294</v>
      </c>
      <c r="C127" s="69"/>
      <c r="D127" s="69"/>
      <c r="E127" s="73"/>
      <c r="F127" s="73"/>
      <c r="G127" s="73"/>
      <c r="H127" s="73"/>
      <c r="I127" s="74"/>
    </row>
    <row r="128" spans="1:9" ht="14.25">
      <c r="A128" s="79"/>
      <c r="B128" s="78" t="s">
        <v>295</v>
      </c>
      <c r="C128" s="69"/>
      <c r="D128" s="69"/>
      <c r="E128" s="73"/>
      <c r="F128" s="73"/>
      <c r="G128" s="73"/>
      <c r="H128" s="73"/>
      <c r="I128" s="74"/>
    </row>
    <row r="129" spans="1:9" ht="14.25">
      <c r="A129" s="79"/>
      <c r="B129" s="78" t="s">
        <v>296</v>
      </c>
      <c r="C129" s="69"/>
      <c r="D129" s="69"/>
      <c r="E129" s="73"/>
      <c r="F129" s="73"/>
      <c r="G129" s="73"/>
      <c r="H129" s="73"/>
      <c r="I129" s="74"/>
    </row>
    <row r="130" spans="1:9" ht="14.25">
      <c r="A130" s="79"/>
      <c r="B130" s="78" t="s">
        <v>297</v>
      </c>
      <c r="C130" s="69"/>
      <c r="D130" s="69"/>
      <c r="E130" s="73"/>
      <c r="F130" s="73"/>
      <c r="G130" s="73"/>
      <c r="H130" s="73"/>
      <c r="I130" s="74"/>
    </row>
    <row r="131" spans="1:9" ht="14.25">
      <c r="A131" s="79"/>
      <c r="B131" s="78"/>
      <c r="C131" s="69"/>
      <c r="D131" s="69"/>
      <c r="E131" s="73"/>
      <c r="F131" s="73"/>
      <c r="G131" s="73"/>
      <c r="H131" s="73"/>
      <c r="I131" s="74"/>
    </row>
    <row r="132" spans="1:9" ht="15">
      <c r="A132" s="79" t="s">
        <v>298</v>
      </c>
      <c r="B132" s="77" t="s">
        <v>299</v>
      </c>
      <c r="C132" s="69"/>
      <c r="D132" s="69"/>
      <c r="E132" s="73"/>
      <c r="F132" s="73"/>
      <c r="G132" s="73"/>
      <c r="H132" s="73"/>
      <c r="I132" s="74"/>
    </row>
    <row r="133" spans="1:9" ht="14.25">
      <c r="A133" s="79"/>
      <c r="B133" s="78" t="s">
        <v>300</v>
      </c>
      <c r="C133" s="69"/>
      <c r="D133" s="69"/>
      <c r="E133" s="73"/>
      <c r="F133" s="73"/>
      <c r="G133" s="73"/>
      <c r="H133" s="73"/>
      <c r="I133" s="74"/>
    </row>
    <row r="134" spans="1:9" ht="14.25">
      <c r="A134" s="79"/>
      <c r="B134" s="78" t="s">
        <v>301</v>
      </c>
      <c r="C134" s="69"/>
      <c r="D134" s="69"/>
      <c r="E134" s="73"/>
      <c r="F134" s="73"/>
      <c r="G134" s="73"/>
      <c r="H134" s="73"/>
      <c r="I134" s="74"/>
    </row>
    <row r="135" spans="1:9" ht="14.25">
      <c r="A135" s="79"/>
      <c r="B135" s="78" t="s">
        <v>302</v>
      </c>
      <c r="C135" s="69"/>
      <c r="D135" s="69"/>
      <c r="E135" s="73"/>
      <c r="F135" s="73"/>
      <c r="G135" s="73"/>
      <c r="H135" s="73"/>
      <c r="I135" s="74"/>
    </row>
    <row r="136" spans="1:9" ht="14.25">
      <c r="A136" s="79"/>
      <c r="B136" s="78" t="s">
        <v>303</v>
      </c>
      <c r="C136" s="69"/>
      <c r="D136" s="69"/>
      <c r="E136" s="73"/>
      <c r="F136" s="73"/>
      <c r="G136" s="73"/>
      <c r="H136" s="73"/>
      <c r="I136" s="74"/>
    </row>
    <row r="137" spans="1:9" ht="14.25">
      <c r="A137" s="79"/>
      <c r="B137" s="78" t="s">
        <v>304</v>
      </c>
      <c r="C137" s="69"/>
      <c r="D137" s="69"/>
      <c r="E137" s="73"/>
      <c r="F137" s="73"/>
      <c r="G137" s="73"/>
      <c r="H137" s="73"/>
      <c r="I137" s="74"/>
    </row>
    <row r="138" spans="1:9" ht="14.25">
      <c r="A138" s="79"/>
      <c r="B138" s="78" t="s">
        <v>305</v>
      </c>
      <c r="C138" s="69"/>
      <c r="D138" s="69"/>
      <c r="E138" s="73"/>
      <c r="F138" s="73"/>
      <c r="G138" s="73"/>
      <c r="H138" s="73"/>
      <c r="I138" s="74"/>
    </row>
    <row r="139" spans="1:9" ht="15">
      <c r="A139" s="79"/>
      <c r="B139" s="80"/>
      <c r="C139" s="69"/>
      <c r="D139" s="69"/>
      <c r="E139" s="73"/>
      <c r="F139" s="73"/>
      <c r="G139" s="73"/>
      <c r="H139" s="73"/>
      <c r="I139" s="74"/>
    </row>
    <row r="140" spans="1:9" ht="15">
      <c r="A140" s="79" t="s">
        <v>306</v>
      </c>
      <c r="B140" s="77" t="s">
        <v>307</v>
      </c>
      <c r="C140" s="69"/>
      <c r="D140" s="69"/>
      <c r="E140" s="73"/>
      <c r="F140" s="73"/>
      <c r="G140" s="73"/>
      <c r="H140" s="73"/>
      <c r="I140" s="74"/>
    </row>
    <row r="141" spans="1:9" ht="14.25">
      <c r="A141" s="79"/>
      <c r="B141" s="78" t="s">
        <v>300</v>
      </c>
      <c r="C141" s="69"/>
      <c r="D141" s="69"/>
      <c r="E141" s="73"/>
      <c r="F141" s="73"/>
      <c r="G141" s="73"/>
      <c r="H141" s="73"/>
      <c r="I141" s="74"/>
    </row>
    <row r="142" spans="1:9" ht="14.25">
      <c r="A142" s="79"/>
      <c r="B142" s="78" t="s">
        <v>301</v>
      </c>
      <c r="C142" s="69"/>
      <c r="D142" s="69"/>
      <c r="E142" s="73"/>
      <c r="F142" s="73"/>
      <c r="G142" s="73"/>
      <c r="H142" s="73"/>
      <c r="I142" s="74"/>
    </row>
    <row r="143" spans="1:9" ht="14.25">
      <c r="A143" s="79"/>
      <c r="B143" s="78" t="s">
        <v>308</v>
      </c>
      <c r="C143" s="69"/>
      <c r="D143" s="69"/>
      <c r="E143" s="73"/>
      <c r="F143" s="73"/>
      <c r="G143" s="73"/>
      <c r="H143" s="73"/>
      <c r="I143" s="74"/>
    </row>
    <row r="144" spans="1:9" ht="14.25">
      <c r="A144" s="79"/>
      <c r="B144" s="78" t="s">
        <v>309</v>
      </c>
      <c r="C144" s="69"/>
      <c r="D144" s="69"/>
      <c r="E144" s="73"/>
      <c r="F144" s="73"/>
      <c r="G144" s="73"/>
      <c r="H144" s="73"/>
      <c r="I144" s="74"/>
    </row>
    <row r="145" spans="1:9" ht="14.25">
      <c r="A145" s="79"/>
      <c r="B145" s="78" t="s">
        <v>310</v>
      </c>
      <c r="C145" s="69"/>
      <c r="D145" s="69"/>
      <c r="E145" s="73"/>
      <c r="F145" s="73"/>
      <c r="G145" s="73"/>
      <c r="H145" s="73"/>
      <c r="I145" s="74"/>
    </row>
    <row r="146" spans="1:9" ht="14.25">
      <c r="A146" s="79"/>
      <c r="B146" s="78" t="s">
        <v>311</v>
      </c>
      <c r="C146" s="69"/>
      <c r="D146" s="69"/>
      <c r="E146" s="73"/>
      <c r="F146" s="73"/>
      <c r="G146" s="73"/>
      <c r="H146" s="73"/>
      <c r="I146" s="74"/>
    </row>
    <row r="147" spans="1:9" ht="14.25">
      <c r="A147" s="79"/>
      <c r="B147" s="78"/>
      <c r="C147" s="69"/>
      <c r="D147" s="69"/>
      <c r="E147" s="73"/>
      <c r="F147" s="73"/>
      <c r="G147" s="73"/>
      <c r="H147" s="73"/>
      <c r="I147" s="74"/>
    </row>
    <row r="148" spans="1:9" ht="15">
      <c r="A148" s="79" t="s">
        <v>312</v>
      </c>
      <c r="B148" s="77" t="s">
        <v>313</v>
      </c>
      <c r="C148" s="69"/>
      <c r="D148" s="69"/>
      <c r="E148" s="73"/>
      <c r="F148" s="73"/>
      <c r="G148" s="73"/>
      <c r="H148" s="73"/>
      <c r="I148" s="74"/>
    </row>
    <row r="149" spans="1:9" ht="14.25">
      <c r="A149" s="79"/>
      <c r="B149" s="78" t="s">
        <v>300</v>
      </c>
      <c r="C149" s="69"/>
      <c r="D149" s="69"/>
      <c r="E149" s="73"/>
      <c r="F149" s="73"/>
      <c r="G149" s="73"/>
      <c r="H149" s="73"/>
      <c r="I149" s="74"/>
    </row>
    <row r="150" spans="1:9" ht="14.25">
      <c r="A150" s="79"/>
      <c r="B150" s="78" t="s">
        <v>301</v>
      </c>
      <c r="C150" s="69"/>
      <c r="D150" s="69"/>
      <c r="E150" s="73"/>
      <c r="F150" s="73"/>
      <c r="G150" s="73"/>
      <c r="H150" s="73"/>
      <c r="I150" s="74"/>
    </row>
    <row r="151" spans="1:9" ht="14.25">
      <c r="A151" s="79"/>
      <c r="B151" s="78" t="s">
        <v>314</v>
      </c>
      <c r="C151" s="69"/>
      <c r="D151" s="69"/>
      <c r="E151" s="73"/>
      <c r="F151" s="73"/>
      <c r="G151" s="73"/>
      <c r="H151" s="73"/>
      <c r="I151" s="74"/>
    </row>
    <row r="152" spans="1:9" ht="14.25">
      <c r="A152" s="79"/>
      <c r="B152" s="78" t="s">
        <v>315</v>
      </c>
      <c r="C152" s="69"/>
      <c r="D152" s="69"/>
      <c r="E152" s="73"/>
      <c r="F152" s="73"/>
      <c r="G152" s="73"/>
      <c r="H152" s="73"/>
      <c r="I152" s="74"/>
    </row>
    <row r="153" spans="1:9" ht="14.25">
      <c r="A153" s="79"/>
      <c r="B153" s="78" t="s">
        <v>316</v>
      </c>
      <c r="C153" s="69"/>
      <c r="D153" s="69"/>
      <c r="E153" s="73"/>
      <c r="F153" s="73"/>
      <c r="G153" s="73"/>
      <c r="H153" s="73"/>
      <c r="I153" s="74"/>
    </row>
    <row r="154" spans="1:9" ht="14.25">
      <c r="A154" s="79"/>
      <c r="B154" s="78" t="s">
        <v>317</v>
      </c>
      <c r="C154" s="69"/>
      <c r="D154" s="69"/>
      <c r="E154" s="73"/>
      <c r="F154" s="73"/>
      <c r="G154" s="73"/>
      <c r="H154" s="73"/>
      <c r="I154" s="74"/>
    </row>
    <row r="155" spans="1:9" ht="12.75">
      <c r="A155" s="69"/>
      <c r="B155" s="82"/>
      <c r="C155" s="69"/>
      <c r="D155" s="69"/>
      <c r="E155" s="73"/>
      <c r="F155" s="73"/>
      <c r="G155" s="73"/>
      <c r="H155" s="73"/>
      <c r="I155" s="74"/>
    </row>
    <row r="156" spans="6:8" ht="12.75">
      <c r="F156" s="83"/>
      <c r="G156" s="83"/>
      <c r="H156" s="83"/>
    </row>
    <row r="157" spans="6:8" ht="12.75">
      <c r="F157" s="83"/>
      <c r="G157" s="83"/>
      <c r="H157" s="83"/>
    </row>
    <row r="173" ht="12.75">
      <c r="B173" t="s">
        <v>200</v>
      </c>
    </row>
    <row r="174" ht="12.75">
      <c r="B174" t="s">
        <v>201</v>
      </c>
    </row>
  </sheetData>
  <sheetProtection selectLockedCells="1" selectUnlockedCells="1"/>
  <mergeCells count="20">
    <mergeCell ref="B124:J124"/>
    <mergeCell ref="B126:J126"/>
    <mergeCell ref="B55:G55"/>
    <mergeCell ref="B61:G61"/>
    <mergeCell ref="B67:G67"/>
    <mergeCell ref="B73:G73"/>
    <mergeCell ref="B82:G82"/>
    <mergeCell ref="A98:J98"/>
    <mergeCell ref="F10:F11"/>
    <mergeCell ref="B12:G12"/>
    <mergeCell ref="B18:G18"/>
    <mergeCell ref="B26:G26"/>
    <mergeCell ref="B38:G38"/>
    <mergeCell ref="B44:G44"/>
    <mergeCell ref="A1:I1"/>
    <mergeCell ref="A2:I2"/>
    <mergeCell ref="A3:I3"/>
    <mergeCell ref="A4:I4"/>
    <mergeCell ref="A6:I6"/>
    <mergeCell ref="A8:J8"/>
  </mergeCells>
  <printOptions/>
  <pageMargins left="0.7875" right="0.7875" top="1.0527777777777778" bottom="1.0527777777777778" header="0.7875" footer="0.7875"/>
  <pageSetup horizontalDpi="300" verticalDpi="300" orientation="portrait" paperSize="9" scale="7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Ester Aparecida de Oliveira Santos</cp:lastModifiedBy>
  <cp:lastPrinted>2015-05-05T21:23:50Z</cp:lastPrinted>
  <dcterms:created xsi:type="dcterms:W3CDTF">2015-05-04T22:44:58Z</dcterms:created>
  <dcterms:modified xsi:type="dcterms:W3CDTF">2015-05-05T21:25:27Z</dcterms:modified>
  <cp:category/>
  <cp:version/>
  <cp:contentType/>
  <cp:contentStatus/>
</cp:coreProperties>
</file>